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M:\◎平成20年度以降\02　係単位\03　選挙管理第二係\02　選挙事務等報告例\02 選挙人名簿・在外選挙人名簿登録者数調\2024.09登録日現在\07_施行\01_HP\"/>
    </mc:Choice>
  </mc:AlternateContent>
  <xr:revisionPtr revIDLastSave="0" documentId="13_ncr:1_{C9F1DBA7-14B5-4147-AF4B-5BA152D52CB8}" xr6:coauthVersionLast="36" xr6:coauthVersionMax="36" xr10:uidLastSave="{00000000-0000-0000-0000-000000000000}"/>
  <bookViews>
    <workbookView xWindow="0" yWindow="-24" windowWidth="14400" windowHeight="4824" tabRatio="719" xr2:uid="{00000000-000D-0000-FFFF-FFFF00000000}"/>
  </bookViews>
  <sheets>
    <sheet name="前回調査との比較" sheetId="5" r:id="rId1"/>
  </sheets>
  <definedNames>
    <definedName name="_xlnm.Print_Area" localSheetId="0">前回調査との比較!$A$1:$I$56</definedName>
  </definedNames>
  <calcPr calcId="191029"/>
</workbook>
</file>

<file path=xl/calcChain.xml><?xml version="1.0" encoding="utf-8"?>
<calcChain xmlns="http://schemas.openxmlformats.org/spreadsheetml/2006/main">
  <c r="D9" i="5" l="1"/>
  <c r="E9" i="5" l="1"/>
  <c r="D11" i="5" l="1"/>
  <c r="D21" i="5" l="1"/>
  <c r="D22" i="5"/>
  <c r="E22" i="5" s="1"/>
  <c r="E21" i="5" l="1"/>
  <c r="D52" i="5"/>
  <c r="E52" i="5" s="1"/>
  <c r="D44" i="5"/>
  <c r="D31" i="5"/>
  <c r="D20" i="5"/>
  <c r="D25" i="5"/>
  <c r="D49" i="5"/>
  <c r="D48" i="5"/>
  <c r="D43" i="5"/>
  <c r="D40" i="5"/>
  <c r="E40" i="5" s="1"/>
  <c r="D36" i="5"/>
  <c r="D30" i="5"/>
  <c r="D26" i="5"/>
  <c r="E26" i="5" s="1"/>
  <c r="D13" i="5"/>
  <c r="D55" i="5"/>
  <c r="D32" i="5"/>
  <c r="D53" i="5"/>
  <c r="D41" i="5"/>
  <c r="D37" i="5"/>
  <c r="D46" i="5"/>
  <c r="D15" i="5"/>
  <c r="D39" i="5" l="1"/>
  <c r="B56" i="5"/>
  <c r="D56" i="5" s="1"/>
  <c r="E30" i="5"/>
  <c r="E20" i="5"/>
  <c r="E11" i="5"/>
  <c r="E48" i="5"/>
  <c r="D54" i="5"/>
  <c r="E54" i="5" s="1"/>
  <c r="D17" i="5"/>
  <c r="E17" i="5" s="1"/>
  <c r="E36" i="5"/>
  <c r="D29" i="5"/>
  <c r="D23" i="5"/>
  <c r="D18" i="5"/>
  <c r="D33" i="5"/>
  <c r="D19" i="5"/>
  <c r="D45" i="5"/>
  <c r="D51" i="5"/>
  <c r="E51" i="5" s="1"/>
  <c r="E32" i="5"/>
  <c r="E46" i="5"/>
  <c r="E44" i="5"/>
  <c r="D47" i="5"/>
  <c r="E47" i="5" s="1"/>
  <c r="D10" i="5"/>
  <c r="E10" i="5" s="1"/>
  <c r="D12" i="5"/>
  <c r="D16" i="5"/>
  <c r="D28" i="5"/>
  <c r="D38" i="5"/>
  <c r="D24" i="5"/>
  <c r="D34" i="5"/>
  <c r="D50" i="5"/>
  <c r="D42" i="5"/>
  <c r="D14" i="5"/>
  <c r="D35" i="5"/>
  <c r="E13" i="5"/>
  <c r="D27" i="5"/>
  <c r="E53" i="5"/>
  <c r="E49" i="5"/>
  <c r="E43" i="5"/>
  <c r="E41" i="5"/>
  <c r="E39" i="5"/>
  <c r="E25" i="5"/>
  <c r="E37" i="5"/>
  <c r="E31" i="5"/>
  <c r="E15" i="5"/>
  <c r="E55" i="5"/>
  <c r="E35" i="5" l="1"/>
  <c r="G35" i="5"/>
  <c r="E56" i="5"/>
  <c r="E19" i="5"/>
  <c r="G9" i="5"/>
  <c r="E29" i="5"/>
  <c r="E23" i="5"/>
  <c r="E18" i="5"/>
  <c r="E45" i="5"/>
  <c r="E33" i="5"/>
  <c r="F22" i="5"/>
  <c r="E14" i="5"/>
  <c r="F42" i="5"/>
  <c r="E28" i="5"/>
  <c r="E16" i="5"/>
  <c r="E12" i="5"/>
  <c r="F55" i="5"/>
  <c r="F20" i="5"/>
  <c r="E38" i="5"/>
  <c r="E24" i="5"/>
  <c r="E50" i="5"/>
  <c r="G54" i="5"/>
  <c r="E42" i="5"/>
  <c r="G52" i="5"/>
  <c r="E34" i="5"/>
  <c r="F18" i="5"/>
  <c r="F47" i="5"/>
  <c r="G24" i="5"/>
  <c r="F31" i="5"/>
  <c r="G10" i="5"/>
  <c r="G27" i="5"/>
  <c r="G46" i="5"/>
  <c r="F38" i="5"/>
  <c r="G44" i="5"/>
  <c r="G43" i="5"/>
  <c r="G33" i="5"/>
  <c r="F36" i="5"/>
  <c r="G16" i="5"/>
  <c r="F14" i="5"/>
  <c r="F52" i="5"/>
  <c r="F29" i="5"/>
  <c r="F34" i="5"/>
  <c r="F51" i="5"/>
  <c r="G45" i="5"/>
  <c r="G49" i="5"/>
  <c r="G26" i="5"/>
  <c r="F16" i="5"/>
  <c r="F25" i="5"/>
  <c r="F28" i="5"/>
  <c r="F35" i="5"/>
  <c r="F32" i="5"/>
  <c r="G22" i="5"/>
  <c r="G47" i="5"/>
  <c r="G42" i="5"/>
  <c r="F9" i="5"/>
  <c r="G32" i="5"/>
  <c r="F44" i="5"/>
  <c r="F13" i="5"/>
  <c r="G55" i="5"/>
  <c r="F26" i="5"/>
  <c r="G19" i="5"/>
  <c r="F43" i="5"/>
  <c r="E27" i="5"/>
  <c r="G13" i="5"/>
  <c r="G51" i="5"/>
  <c r="F30" i="5"/>
  <c r="F27" i="5"/>
  <c r="F53" i="5"/>
  <c r="F23" i="5"/>
  <c r="F41" i="5"/>
  <c r="G36" i="5"/>
  <c r="G18" i="5"/>
  <c r="G21" i="5"/>
  <c r="F17" i="5"/>
  <c r="G25" i="5"/>
  <c r="G28" i="5"/>
  <c r="G23" i="5"/>
  <c r="F48" i="5"/>
  <c r="G37" i="5"/>
  <c r="G50" i="5"/>
  <c r="F10" i="5"/>
  <c r="G38" i="5"/>
  <c r="G17" i="5"/>
  <c r="G14" i="5"/>
  <c r="G48" i="5"/>
  <c r="G40" i="5"/>
  <c r="F11" i="5"/>
  <c r="G12" i="5"/>
  <c r="F37" i="5"/>
  <c r="G20" i="5"/>
  <c r="F24" i="5"/>
  <c r="G31" i="5"/>
  <c r="F45" i="5"/>
  <c r="F19" i="5"/>
  <c r="F40" i="5"/>
  <c r="G15" i="5"/>
  <c r="F39" i="5"/>
  <c r="F54" i="5"/>
  <c r="F15" i="5"/>
  <c r="F50" i="5"/>
  <c r="G39" i="5"/>
  <c r="G30" i="5"/>
  <c r="G11" i="5"/>
  <c r="F33" i="5"/>
  <c r="F49" i="5"/>
  <c r="G53" i="5"/>
  <c r="G41" i="5"/>
  <c r="F21" i="5"/>
  <c r="F46" i="5"/>
  <c r="G34" i="5"/>
  <c r="F12" i="5"/>
  <c r="G29" i="5"/>
  <c r="I40" i="5" l="1"/>
  <c r="I47" i="5"/>
  <c r="H41" i="5"/>
  <c r="I23" i="5"/>
  <c r="H42" i="5"/>
  <c r="H37" i="5"/>
  <c r="I14" i="5"/>
  <c r="I29" i="5"/>
  <c r="H48" i="5"/>
  <c r="H46" i="5"/>
  <c r="H11" i="5"/>
  <c r="I17" i="5"/>
  <c r="H14" i="5"/>
  <c r="H51" i="5"/>
  <c r="H23" i="5"/>
  <c r="H17" i="5"/>
  <c r="I49" i="5"/>
  <c r="H25" i="5"/>
  <c r="H53" i="5"/>
  <c r="I20" i="5"/>
  <c r="I44" i="5"/>
  <c r="H22" i="5"/>
  <c r="I53" i="5"/>
  <c r="I37" i="5"/>
  <c r="H18" i="5"/>
  <c r="I18" i="5"/>
  <c r="I36" i="5"/>
  <c r="H21" i="5"/>
  <c r="I46" i="5"/>
  <c r="I45" i="5"/>
  <c r="H50" i="5"/>
  <c r="I31" i="5"/>
  <c r="I24" i="5"/>
  <c r="I19" i="5"/>
  <c r="H55" i="5"/>
  <c r="H40" i="5"/>
  <c r="I55" i="5"/>
  <c r="H38" i="5"/>
  <c r="H26" i="5"/>
  <c r="H35" i="5"/>
  <c r="I54" i="5"/>
  <c r="H43" i="5"/>
  <c r="H54" i="5"/>
  <c r="I48" i="5"/>
  <c r="I51" i="5"/>
  <c r="I39" i="5"/>
  <c r="H27" i="5"/>
  <c r="I38" i="5"/>
  <c r="H10" i="5"/>
  <c r="H20" i="5"/>
  <c r="H32" i="5"/>
  <c r="I26" i="5"/>
  <c r="H39" i="5"/>
  <c r="H16" i="5"/>
  <c r="H47" i="5"/>
  <c r="H15" i="5"/>
  <c r="I13" i="5"/>
  <c r="I27" i="5"/>
  <c r="I33" i="5"/>
  <c r="H19" i="5"/>
  <c r="H45" i="5"/>
  <c r="I43" i="5"/>
  <c r="H31" i="5"/>
  <c r="I9" i="5"/>
  <c r="H30" i="5"/>
  <c r="H49" i="5"/>
  <c r="H9" i="5"/>
  <c r="H36" i="5"/>
  <c r="I34" i="5"/>
  <c r="I25" i="5"/>
  <c r="I35" i="5"/>
  <c r="H13" i="5"/>
  <c r="I42" i="5"/>
  <c r="H12" i="5"/>
  <c r="I50" i="5"/>
  <c r="I16" i="5"/>
  <c r="I22" i="5"/>
  <c r="H52" i="5"/>
  <c r="H29" i="5"/>
  <c r="I15" i="5"/>
  <c r="I30" i="5"/>
  <c r="H33" i="5"/>
  <c r="I21" i="5"/>
  <c r="H28" i="5"/>
  <c r="I28" i="5"/>
  <c r="H24" i="5"/>
  <c r="H34" i="5"/>
  <c r="I32" i="5"/>
  <c r="I10" i="5"/>
  <c r="I12" i="5"/>
  <c r="H44" i="5"/>
  <c r="I11" i="5"/>
  <c r="I52" i="5"/>
  <c r="I41" i="5"/>
</calcChain>
</file>

<file path=xl/sharedStrings.xml><?xml version="1.0" encoding="utf-8"?>
<sst xmlns="http://schemas.openxmlformats.org/spreadsheetml/2006/main" count="64" uniqueCount="60">
  <si>
    <t>上位</t>
    <rPh sb="0" eb="2">
      <t>ジョウイ</t>
    </rPh>
    <phoneticPr fontId="7"/>
  </si>
  <si>
    <t>下位</t>
    <rPh sb="0" eb="2">
      <t>カイ</t>
    </rPh>
    <phoneticPr fontId="7"/>
  </si>
  <si>
    <t>北海道</t>
    <rPh sb="0" eb="3">
      <t>ホッカイドウ</t>
    </rPh>
    <phoneticPr fontId="7"/>
  </si>
  <si>
    <t>合　計</t>
    <rPh sb="0" eb="3">
      <t>ゴウケイ</t>
    </rPh>
    <phoneticPr fontId="7"/>
  </si>
  <si>
    <t>　２　選挙人名簿登録者数（前回調査との比較）</t>
    <rPh sb="3" eb="6">
      <t>センキョニン</t>
    </rPh>
    <rPh sb="6" eb="8">
      <t>メイボ</t>
    </rPh>
    <rPh sb="8" eb="11">
      <t>トウロクシャ</t>
    </rPh>
    <rPh sb="11" eb="12">
      <t>スウ</t>
    </rPh>
    <rPh sb="13" eb="15">
      <t>ゼンカイ</t>
    </rPh>
    <rPh sb="15" eb="17">
      <t>チョウサ</t>
    </rPh>
    <rPh sb="19" eb="21">
      <t>ヒカク</t>
    </rPh>
    <phoneticPr fontId="7"/>
  </si>
  <si>
    <t>（A）</t>
    <phoneticPr fontId="7"/>
  </si>
  <si>
    <t>（B）</t>
    <phoneticPr fontId="7"/>
  </si>
  <si>
    <t>(A)-(B)=(C)</t>
    <phoneticPr fontId="7"/>
  </si>
  <si>
    <t>(C)/(B)%</t>
    <phoneticPr fontId="7"/>
  </si>
  <si>
    <t>増減数</t>
    <rPh sb="0" eb="2">
      <t>ゾウゲン</t>
    </rPh>
    <rPh sb="2" eb="3">
      <t>スウ</t>
    </rPh>
    <phoneticPr fontId="7"/>
  </si>
  <si>
    <t>増減率</t>
    <rPh sb="0" eb="2">
      <t>ゾウゲン</t>
    </rPh>
    <rPh sb="2" eb="3">
      <t>リツ</t>
    </rPh>
    <phoneticPr fontId="7"/>
  </si>
  <si>
    <t>令和５年９月１日現在</t>
    <rPh sb="0" eb="2">
      <t>レイワ</t>
    </rPh>
    <rPh sb="3" eb="4">
      <t>ネン</t>
    </rPh>
    <rPh sb="7" eb="10">
      <t>ニチゲンザイ</t>
    </rPh>
    <rPh sb="8" eb="10">
      <t>ゲンザイ</t>
    </rPh>
    <phoneticPr fontId="7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</si>
  <si>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</si>
  <si>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</si>
  <si>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</si>
  <si>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</si>
  <si>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</si>
  <si>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</si>
  <si>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</si>
  <si>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</si>
  <si>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</si>
  <si>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</si>
  <si>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</si>
  <si>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</si>
  <si>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</si>
  <si>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</si>
  <si>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</si>
  <si>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</si>
  <si>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</si>
  <si>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</si>
  <si>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</si>
  <si>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</si>
  <si>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</si>
  <si>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</si>
  <si>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</si>
  <si>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</si>
  <si>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</si>
  <si>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</si>
  <si>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</si>
  <si>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</si>
  <si>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</si>
  <si>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</si>
  <si>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</si>
  <si>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</si>
  <si>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</si>
  <si>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</si>
  <si>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</si>
  <si>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</si>
  <si>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</si>
  <si>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</si>
  <si>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</si>
  <si>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</si>
  <si>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</si>
  <si>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</si>
  <si>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</si>
  <si>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</si>
  <si>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</si>
  <si>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</si>
  <si>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令和６年９月登録日現在</t>
  </si>
  <si>
    <t>（令和６年９月登録日現在）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</si>
</sst>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1">
    <xf numFmtId="0" fontId="0" fillId="0" borderId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58">
    <xf numFmtId="0" fontId="0" fillId="0" borderId="0" xfId="0"/>
    <xf numFmtId="0" fontId="9" fillId="0" borderId="0" xfId="0" applyFont="1" applyAlignment="1">
      <alignment vertical="center"/>
    </xf>
    <xf numFmtId="0" fontId="10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shrinkToFit="1"/>
    </xf>
    <xf numFmtId="0" fontId="12" fillId="2" borderId="3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38" fontId="9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38" fontId="9" fillId="0" borderId="0" xfId="0" applyNumberFormat="1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38" fontId="9" fillId="0" borderId="0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38" fontId="8" fillId="3" borderId="2" xfId="1" applyFont="1" applyFill="1" applyBorder="1" applyAlignment="1">
      <alignment vertical="center"/>
    </xf>
    <xf numFmtId="3" fontId="8" fillId="3" borderId="2" xfId="1" applyNumberFormat="1" applyFont="1" applyFill="1" applyBorder="1" applyAlignment="1">
      <alignment vertical="center"/>
    </xf>
    <xf numFmtId="4" fontId="8" fillId="3" borderId="2" xfId="1" applyNumberFormat="1" applyFont="1" applyFill="1" applyBorder="1" applyAlignment="1">
      <alignment vertical="center"/>
    </xf>
    <xf numFmtId="38" fontId="8" fillId="3" borderId="3" xfId="1" applyFont="1" applyFill="1" applyBorder="1" applyAlignment="1">
      <alignment vertical="center"/>
    </xf>
    <xf numFmtId="3" fontId="8" fillId="3" borderId="3" xfId="1" applyNumberFormat="1" applyFont="1" applyFill="1" applyBorder="1" applyAlignment="1">
      <alignment vertical="center"/>
    </xf>
    <xf numFmtId="4" fontId="8" fillId="3" borderId="3" xfId="1" applyNumberFormat="1" applyFont="1" applyFill="1" applyBorder="1" applyAlignment="1">
      <alignment vertical="center"/>
    </xf>
    <xf numFmtId="38" fontId="8" fillId="3" borderId="3" xfId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38" fontId="8" fillId="3" borderId="4" xfId="1" applyFont="1" applyFill="1" applyBorder="1" applyAlignment="1">
      <alignment vertical="center"/>
    </xf>
    <xf numFmtId="3" fontId="8" fillId="3" borderId="4" xfId="1" applyNumberFormat="1" applyFont="1" applyFill="1" applyBorder="1" applyAlignment="1">
      <alignment vertical="center"/>
    </xf>
    <xf numFmtId="4" fontId="8" fillId="3" borderId="4" xfId="1" applyNumberFormat="1" applyFont="1" applyFill="1" applyBorder="1" applyAlignment="1">
      <alignment vertical="center"/>
    </xf>
    <xf numFmtId="38" fontId="8" fillId="3" borderId="4" xfId="1" applyFont="1" applyFill="1" applyBorder="1" applyAlignment="1">
      <alignment horizontal="center" vertical="center"/>
    </xf>
    <xf numFmtId="0" fontId="9" fillId="2" borderId="0" xfId="0" quotePrefix="1" applyFont="1" applyFill="1" applyBorder="1" applyAlignment="1">
      <alignment horizontal="right" vertical="center"/>
    </xf>
    <xf numFmtId="0" fontId="10" fillId="2" borderId="0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12" fillId="3" borderId="3" xfId="0" applyFont="1" applyFill="1" applyBorder="1" applyAlignment="1">
      <alignment horizontal="center" vertical="center" shrinkToFit="1"/>
    </xf>
    <xf numFmtId="0" fontId="12" fillId="3" borderId="4" xfId="0" applyFont="1" applyFill="1" applyBorder="1" applyAlignment="1">
      <alignment horizontal="center" vertical="center"/>
    </xf>
    <xf numFmtId="38" fontId="8" fillId="3" borderId="4" xfId="2" applyFont="1" applyFill="1" applyBorder="1" applyAlignment="1">
      <alignment vertical="center"/>
    </xf>
    <xf numFmtId="0" fontId="9" fillId="0" borderId="0" xfId="0" applyNumberFormat="1" applyFont="1" applyBorder="1" applyAlignment="1">
      <alignment vertical="center"/>
    </xf>
    <xf numFmtId="3" fontId="9" fillId="0" borderId="0" xfId="0" applyNumberFormat="1" applyFont="1" applyFill="1" applyBorder="1" applyAlignment="1">
      <alignment horizontal="right" vertical="center"/>
    </xf>
    <xf numFmtId="3" fontId="9" fillId="0" borderId="0" xfId="0" applyNumberFormat="1" applyFont="1" applyBorder="1" applyAlignment="1">
      <alignment vertical="center"/>
    </xf>
    <xf numFmtId="40" fontId="9" fillId="0" borderId="0" xfId="0" applyNumberFormat="1" applyFont="1" applyBorder="1" applyAlignment="1">
      <alignment vertical="center"/>
    </xf>
    <xf numFmtId="4" fontId="9" fillId="0" borderId="0" xfId="0" applyNumberFormat="1" applyFont="1" applyBorder="1" applyAlignment="1">
      <alignment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right" vertical="center"/>
    </xf>
  </cellXfs>
  <cellStyles count="41">
    <cellStyle name="Normal" xfId="32" xr:uid="{CBF66F2E-C213-4ADA-9FC6-8B63CBB31FD6}"/>
    <cellStyle name="桁区切り" xfId="1" builtinId="6"/>
    <cellStyle name="桁区切り 2" xfId="2" xr:uid="{00000000-0005-0000-0000-000001000000}"/>
    <cellStyle name="桁区切り 3" xfId="3" xr:uid="{00000000-0005-0000-0000-000002000000}"/>
    <cellStyle name="桁区切り 4" xfId="5" xr:uid="{00000000-0005-0000-0000-000003000000}"/>
    <cellStyle name="桁区切り 5" xfId="21" xr:uid="{00000000-0005-0000-0000-000041000000}"/>
    <cellStyle name="標準" xfId="0" builtinId="0"/>
    <cellStyle name="標準 10" xfId="17" xr:uid="{00000000-0005-0000-0000-000040000000}"/>
    <cellStyle name="標準 11" xfId="20" xr:uid="{00000000-0005-0000-0000-000042000000}"/>
    <cellStyle name="標準 12" xfId="22" xr:uid="{00000000-0005-0000-0000-000043000000}"/>
    <cellStyle name="標準 13" xfId="23" xr:uid="{00000000-0005-0000-0000-000044000000}"/>
    <cellStyle name="標準 14" xfId="24" xr:uid="{00000000-0005-0000-0000-000045000000}"/>
    <cellStyle name="標準 15" xfId="25" xr:uid="{00000000-0005-0000-0000-000047000000}"/>
    <cellStyle name="標準 16" xfId="27" xr:uid="{00000000-0005-0000-0000-00004C000000}"/>
    <cellStyle name="標準 17" xfId="33" xr:uid="{00000000-0005-0000-0000-00004D000000}"/>
    <cellStyle name="標準 18" xfId="26" xr:uid="{00000000-0005-0000-0000-00004E000000}"/>
    <cellStyle name="標準 19" xfId="34" xr:uid="{00000000-0005-0000-0000-00004F000000}"/>
    <cellStyle name="標準 2" xfId="4" xr:uid="{00000000-0005-0000-0000-000005000000}"/>
    <cellStyle name="標準 2 2" xfId="12" xr:uid="{00000000-0005-0000-0000-000003000000}"/>
    <cellStyle name="標準 2 3" xfId="11" xr:uid="{00000000-0005-0000-0000-000002000000}"/>
    <cellStyle name="標準 20" xfId="39" xr:uid="{00000000-0005-0000-0000-000053000000}"/>
    <cellStyle name="標準 21" xfId="40" xr:uid="{00000000-0005-0000-0000-000054000000}"/>
    <cellStyle name="標準 22" xfId="35" xr:uid="{00000000-0005-0000-0000-000055000000}"/>
    <cellStyle name="標準 3" xfId="6" xr:uid="{00000000-0005-0000-0000-000006000000}"/>
    <cellStyle name="標準 3 2" xfId="14" xr:uid="{A1045313-5C06-4A49-BFEF-8AF3999C9356}"/>
    <cellStyle name="標準 3 2 2" xfId="31" xr:uid="{9B49B1E2-504A-4F42-B41C-9E8BC54A1774}"/>
    <cellStyle name="標準 3 3" xfId="18" xr:uid="{00000000-0005-0000-0000-000003000000}"/>
    <cellStyle name="標準 3 4" xfId="28" xr:uid="{A1045313-5C06-4A49-BFEF-8AF3999C9356}"/>
    <cellStyle name="標準 3 5" xfId="36" xr:uid="{00000000-0005-0000-0000-000005000000}"/>
    <cellStyle name="標準 4" xfId="7" xr:uid="{00000000-0005-0000-0000-000007000000}"/>
    <cellStyle name="標準 4 2" xfId="15" xr:uid="{ECADBC89-1E56-4655-8694-61F6C1D72BDF}"/>
    <cellStyle name="標準 4 3" xfId="19" xr:uid="{00000000-0005-0000-0000-000004000000}"/>
    <cellStyle name="標準 4 4" xfId="29" xr:uid="{ECADBC89-1E56-4655-8694-61F6C1D72BDF}"/>
    <cellStyle name="標準 4 5" xfId="37" xr:uid="{00000000-0005-0000-0000-000007000000}"/>
    <cellStyle name="標準 5" xfId="8" xr:uid="{00000000-0005-0000-0000-000008000000}"/>
    <cellStyle name="標準 5 2" xfId="30" xr:uid="{EF01E7F6-AFFA-4862-B906-BDF7A3E64C0F}"/>
    <cellStyle name="標準 5 3" xfId="38" xr:uid="{00000000-0005-0000-0000-000008000000}"/>
    <cellStyle name="標準 6" xfId="9" xr:uid="{00000000-0005-0000-0000-000009000000}"/>
    <cellStyle name="標準 7" xfId="10" xr:uid="{00000000-0005-0000-0000-000039000000}"/>
    <cellStyle name="標準 8" xfId="13" xr:uid="{00000000-0005-0000-0000-00003A000000}"/>
    <cellStyle name="標準 9" xfId="16" xr:uid="{00000000-0005-0000-0000-00003D000000}"/>
  </cellStyles>
  <dxfs count="0"/>
  <tableStyles count="0" defaultTableStyle="TableStyleMedium9" defaultPivotStyle="PivotStyleLight16"/>
  <colors>
    <mruColors>
      <color rgb="FF00FF00"/>
      <color rgb="FF99FF66"/>
      <color rgb="FFFFFF99"/>
      <color rgb="FFFF7C80"/>
      <color rgb="FFFB5F7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I63"/>
  <sheetViews>
    <sheetView tabSelected="1" view="pageBreakPreview" zoomScale="80" zoomScaleNormal="70" zoomScaleSheetLayoutView="80" workbookViewId="0"/>
  </sheetViews>
  <sheetFormatPr defaultColWidth="9" defaultRowHeight="13.2" x14ac:dyDescent="0.2"/>
  <cols>
    <col min="1" max="1" width="9" style="1"/>
    <col min="2" max="3" width="18.88671875" style="1" customWidth="1"/>
    <col min="4" max="4" width="13.6640625" style="1" customWidth="1"/>
    <col min="5" max="5" width="9.6640625" style="1" customWidth="1"/>
    <col min="6" max="9" width="5.6640625" style="1" customWidth="1"/>
    <col min="10" max="10" width="9.109375" style="1" bestFit="1" customWidth="1"/>
    <col min="11" max="11" width="8.44140625" style="1" bestFit="1" customWidth="1"/>
    <col min="12" max="12" width="13.109375" style="1" bestFit="1" customWidth="1"/>
    <col min="13" max="13" width="9.109375" style="1" bestFit="1" customWidth="1"/>
    <col min="14" max="14" width="8.44140625" style="1" bestFit="1" customWidth="1"/>
    <col min="15" max="15" width="13.109375" style="1" bestFit="1" customWidth="1"/>
    <col min="16" max="16" width="9.109375" style="1" bestFit="1" customWidth="1"/>
    <col min="17" max="17" width="9" style="1"/>
    <col min="18" max="18" width="11.109375" style="1" bestFit="1" customWidth="1"/>
    <col min="19" max="20" width="9" style="1"/>
    <col min="21" max="21" width="11.109375" style="1" bestFit="1" customWidth="1"/>
    <col min="22" max="16384" width="9" style="1"/>
  </cols>
  <sheetData>
    <row r="1" spans="1:35" x14ac:dyDescent="0.2">
      <c r="A1" s="26"/>
      <c r="B1" s="26"/>
      <c r="C1" s="26"/>
      <c r="D1" s="43"/>
      <c r="E1" s="27"/>
      <c r="F1" s="27"/>
      <c r="G1" s="27"/>
      <c r="H1" s="27"/>
      <c r="I1" s="27"/>
    </row>
    <row r="2" spans="1:35" x14ac:dyDescent="0.2">
      <c r="A2" s="26"/>
      <c r="B2" s="26"/>
      <c r="C2" s="26"/>
      <c r="D2" s="27"/>
      <c r="E2" s="27"/>
      <c r="F2" s="27"/>
      <c r="G2" s="27"/>
      <c r="H2" s="27"/>
      <c r="I2" s="27"/>
    </row>
    <row r="3" spans="1:35" ht="20.100000000000001" customHeight="1" x14ac:dyDescent="0.2">
      <c r="A3" s="44" t="s">
        <v>4</v>
      </c>
      <c r="B3" s="26"/>
      <c r="C3" s="26"/>
      <c r="D3" s="26"/>
      <c r="E3" s="26"/>
      <c r="F3" s="26"/>
      <c r="G3" s="26"/>
      <c r="H3" s="26"/>
      <c r="I3" s="26"/>
    </row>
    <row r="4" spans="1:35" ht="20.100000000000001" customHeight="1" x14ac:dyDescent="0.2">
      <c r="A4" s="44"/>
      <c r="B4" s="26"/>
      <c r="C4" s="26"/>
      <c r="D4" s="26"/>
      <c r="E4" s="57" t="s">
        <v>59</v>
      </c>
      <c r="F4" s="57"/>
      <c r="G4" s="57"/>
      <c r="H4" s="57"/>
      <c r="I4" s="57"/>
    </row>
    <row r="5" spans="1:35" ht="20.100000000000001" customHeight="1" x14ac:dyDescent="0.2">
      <c r="A5" s="45"/>
      <c r="B5" s="46"/>
      <c r="C5" s="46"/>
      <c r="D5" s="46"/>
      <c r="E5" s="46"/>
      <c r="F5" s="46"/>
      <c r="G5" s="46"/>
      <c r="H5" s="46"/>
      <c r="I5" s="46"/>
    </row>
    <row r="6" spans="1:35" ht="13.5" customHeight="1" x14ac:dyDescent="0.2">
      <c r="A6" s="2"/>
      <c r="B6" s="3"/>
      <c r="C6" s="3"/>
      <c r="D6" s="3"/>
      <c r="E6" s="4"/>
      <c r="F6" s="5"/>
      <c r="G6" s="4"/>
      <c r="H6" s="6"/>
      <c r="I6" s="4"/>
    </row>
    <row r="7" spans="1:35" x14ac:dyDescent="0.2">
      <c r="A7" s="7"/>
      <c r="B7" s="8" t="s">
        <v>58</v>
      </c>
      <c r="C7" s="47" t="s">
        <v>11</v>
      </c>
      <c r="D7" s="9" t="s">
        <v>9</v>
      </c>
      <c r="E7" s="10" t="s">
        <v>10</v>
      </c>
      <c r="F7" s="55" t="s">
        <v>9</v>
      </c>
      <c r="G7" s="56"/>
      <c r="H7" s="55" t="s">
        <v>10</v>
      </c>
      <c r="I7" s="56"/>
    </row>
    <row r="8" spans="1:35" x14ac:dyDescent="0.2">
      <c r="A8" s="11"/>
      <c r="B8" s="12" t="s">
        <v>5</v>
      </c>
      <c r="C8" s="48" t="s">
        <v>6</v>
      </c>
      <c r="D8" s="12" t="s">
        <v>7</v>
      </c>
      <c r="E8" s="13" t="s">
        <v>8</v>
      </c>
      <c r="F8" s="14" t="s">
        <v>0</v>
      </c>
      <c r="G8" s="15" t="s">
        <v>1</v>
      </c>
      <c r="H8" s="14" t="s">
        <v>0</v>
      </c>
      <c r="I8" s="15" t="s">
        <v>1</v>
      </c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</row>
    <row r="9" spans="1:35" x14ac:dyDescent="0.2">
      <c r="A9" s="24" t="s">
        <v>2</v>
      </c>
      <c r="B9" s="31">
        <v>4378810</v>
      </c>
      <c r="C9" s="31">
        <v>4421610</v>
      </c>
      <c r="D9" s="32">
        <f>B9-C9</f>
        <v>-42800</v>
      </c>
      <c r="E9" s="33">
        <f>D9/C9*100</f>
        <v>-0.96797320433054923</v>
      </c>
      <c r="F9" s="30" t="str">
        <f>IF(RANK(D9,$D$9:$D$55)&lt;6,RANK(D9,$D$9:$D$55),"")</f>
        <v/>
      </c>
      <c r="G9" s="30">
        <f>IF(RANK(D9,$D$9:$D$55,1)&lt;6,RANK(D9,$D$9:$D$55,1),"")</f>
        <v>1</v>
      </c>
      <c r="H9" s="30" t="str">
        <f>IF(RANK(E9,$E$9:$E$55)&lt;6,RANK(E9,$E$9:$E$55),"")</f>
        <v/>
      </c>
      <c r="I9" s="30" t="str">
        <f>IF(RANK(E9,$E$9:$E$55,1)&lt;6,RANK(E9,$E$9:$E$55,1),"")</f>
        <v/>
      </c>
      <c r="J9" s="25"/>
      <c r="K9" s="16"/>
      <c r="L9" s="17"/>
      <c r="M9" s="50"/>
      <c r="N9" s="16"/>
      <c r="O9" s="51"/>
      <c r="P9" s="50"/>
      <c r="Q9" s="16"/>
      <c r="R9" s="17"/>
      <c r="S9" s="18"/>
      <c r="T9" s="18"/>
      <c r="U9" s="52"/>
      <c r="V9" s="18"/>
      <c r="W9" s="16"/>
      <c r="X9" s="53"/>
      <c r="Y9" s="18"/>
      <c r="Z9" s="18"/>
      <c r="AA9" s="54"/>
      <c r="AB9" s="18"/>
      <c r="AC9" s="18"/>
      <c r="AD9" s="18"/>
      <c r="AE9" s="18"/>
      <c r="AF9" s="18"/>
      <c r="AG9" s="18"/>
      <c r="AH9" s="18"/>
      <c r="AI9" s="18"/>
    </row>
    <row r="10" spans="1:35" x14ac:dyDescent="0.2">
      <c r="A10" s="7" t="s">
        <v>12</v>
      </c>
      <c r="B10" s="34">
        <v>1037676</v>
      </c>
      <c r="C10" s="34">
        <v>1053609</v>
      </c>
      <c r="D10" s="35">
        <f t="shared" ref="D10:D55" si="0">B10-C10</f>
        <v>-15933</v>
      </c>
      <c r="E10" s="36">
        <f>D10/C10*100</f>
        <v>-1.5122308180738775</v>
      </c>
      <c r="F10" s="37" t="str">
        <f t="shared" ref="F10:F55" si="1">IF(RANK(D10,$D$9:$D$55)&lt;6,RANK(D10,$D$9:$D$55),"")</f>
        <v/>
      </c>
      <c r="G10" s="37" t="str">
        <f t="shared" ref="G10:G55" si="2">IF(RANK(D10,$D$9:$D$55,1)&lt;6,RANK(D10,$D$9:$D$55,1),"")</f>
        <v/>
      </c>
      <c r="H10" s="28" t="str">
        <f t="shared" ref="H10:H55" si="3">IF(RANK(E10,$E$9:$E$55)&lt;6,RANK(E10,$E$9:$E$55),"")</f>
        <v/>
      </c>
      <c r="I10" s="28">
        <f t="shared" ref="I10:I55" si="4">IF(RANK(E10,$E$9:$E$55,1)&lt;6,RANK(E10,$E$9:$E$55,1),"")</f>
        <v>2</v>
      </c>
      <c r="J10" s="25"/>
      <c r="K10" s="16"/>
      <c r="L10" s="17"/>
      <c r="M10" s="50"/>
      <c r="N10" s="16"/>
      <c r="O10" s="51"/>
      <c r="P10" s="50"/>
      <c r="Q10" s="16"/>
      <c r="R10" s="17"/>
      <c r="S10" s="18"/>
      <c r="T10" s="18"/>
      <c r="U10" s="52"/>
      <c r="V10" s="18"/>
      <c r="W10" s="16"/>
      <c r="X10" s="53"/>
      <c r="Y10" s="18"/>
      <c r="Z10" s="18"/>
      <c r="AA10" s="54"/>
      <c r="AB10" s="18"/>
      <c r="AC10" s="18"/>
      <c r="AD10" s="18"/>
      <c r="AE10" s="18"/>
      <c r="AF10" s="18"/>
      <c r="AG10" s="18"/>
      <c r="AH10" s="18"/>
      <c r="AI10" s="18"/>
    </row>
    <row r="11" spans="1:35" x14ac:dyDescent="0.2">
      <c r="A11" s="7" t="s">
        <v>13</v>
      </c>
      <c r="B11" s="34">
        <v>1002566</v>
      </c>
      <c r="C11" s="34">
        <v>1017183</v>
      </c>
      <c r="D11" s="35">
        <f t="shared" si="0"/>
        <v>-14617</v>
      </c>
      <c r="E11" s="36">
        <f t="shared" ref="E11:E55" si="5">D11/C11*100</f>
        <v>-1.4370078933682533</v>
      </c>
      <c r="F11" s="37" t="str">
        <f t="shared" si="1"/>
        <v/>
      </c>
      <c r="G11" s="37" t="str">
        <f t="shared" si="2"/>
        <v/>
      </c>
      <c r="H11" s="28" t="str">
        <f t="shared" si="3"/>
        <v/>
      </c>
      <c r="I11" s="28">
        <f t="shared" si="4"/>
        <v>4</v>
      </c>
      <c r="J11" s="25"/>
      <c r="K11" s="16"/>
      <c r="L11" s="17"/>
      <c r="M11" s="50"/>
      <c r="N11" s="16"/>
      <c r="O11" s="51"/>
      <c r="P11" s="50"/>
      <c r="Q11" s="16"/>
      <c r="R11" s="17"/>
      <c r="S11" s="18"/>
      <c r="T11" s="18"/>
      <c r="U11" s="52"/>
      <c r="V11" s="18"/>
      <c r="W11" s="16"/>
      <c r="X11" s="53"/>
      <c r="Y11" s="18"/>
      <c r="Z11" s="18"/>
      <c r="AA11" s="54"/>
      <c r="AB11" s="18"/>
      <c r="AC11" s="18"/>
      <c r="AD11" s="18"/>
      <c r="AE11" s="18"/>
      <c r="AF11" s="18"/>
      <c r="AG11" s="18"/>
      <c r="AH11" s="18"/>
      <c r="AI11" s="18"/>
    </row>
    <row r="12" spans="1:35" x14ac:dyDescent="0.2">
      <c r="A12" s="7" t="s">
        <v>14</v>
      </c>
      <c r="B12" s="34">
        <v>1901034</v>
      </c>
      <c r="C12" s="34">
        <v>1912748</v>
      </c>
      <c r="D12" s="35">
        <f t="shared" si="0"/>
        <v>-11714</v>
      </c>
      <c r="E12" s="36">
        <f t="shared" si="5"/>
        <v>-0.61241731791119369</v>
      </c>
      <c r="F12" s="37" t="str">
        <f t="shared" si="1"/>
        <v/>
      </c>
      <c r="G12" s="37" t="str">
        <f t="shared" si="2"/>
        <v/>
      </c>
      <c r="H12" s="28" t="str">
        <f t="shared" si="3"/>
        <v/>
      </c>
      <c r="I12" s="28" t="str">
        <f t="shared" si="4"/>
        <v/>
      </c>
      <c r="J12" s="25"/>
      <c r="K12" s="16"/>
      <c r="L12" s="17"/>
      <c r="M12" s="50"/>
      <c r="N12" s="16"/>
      <c r="O12" s="51"/>
      <c r="P12" s="50"/>
      <c r="Q12" s="16"/>
      <c r="R12" s="17"/>
      <c r="S12" s="18"/>
      <c r="T12" s="18"/>
      <c r="U12" s="52"/>
      <c r="V12" s="18"/>
      <c r="W12" s="16"/>
      <c r="X12" s="53"/>
      <c r="Y12" s="18"/>
      <c r="Z12" s="18"/>
      <c r="AA12" s="54"/>
      <c r="AB12" s="18"/>
      <c r="AC12" s="18"/>
      <c r="AD12" s="18"/>
      <c r="AE12" s="18"/>
      <c r="AF12" s="18"/>
      <c r="AG12" s="18"/>
      <c r="AH12" s="18"/>
      <c r="AI12" s="18"/>
    </row>
    <row r="13" spans="1:35" x14ac:dyDescent="0.2">
      <c r="A13" s="7" t="s">
        <v>15</v>
      </c>
      <c r="B13" s="34">
        <v>805450</v>
      </c>
      <c r="C13" s="34">
        <v>819082</v>
      </c>
      <c r="D13" s="35">
        <f t="shared" si="0"/>
        <v>-13632</v>
      </c>
      <c r="E13" s="36">
        <f t="shared" si="5"/>
        <v>-1.6643022310342555</v>
      </c>
      <c r="F13" s="37" t="str">
        <f t="shared" si="1"/>
        <v/>
      </c>
      <c r="G13" s="37" t="str">
        <f t="shared" si="2"/>
        <v/>
      </c>
      <c r="H13" s="28" t="str">
        <f t="shared" si="3"/>
        <v/>
      </c>
      <c r="I13" s="28">
        <f t="shared" si="4"/>
        <v>1</v>
      </c>
      <c r="J13" s="25"/>
      <c r="K13" s="16"/>
      <c r="L13" s="17"/>
      <c r="M13" s="50"/>
      <c r="N13" s="16"/>
      <c r="O13" s="51"/>
      <c r="P13" s="50"/>
      <c r="Q13" s="16"/>
      <c r="R13" s="17"/>
      <c r="S13" s="18"/>
      <c r="T13" s="18"/>
      <c r="U13" s="52"/>
      <c r="V13" s="18"/>
      <c r="W13" s="16"/>
      <c r="X13" s="53"/>
      <c r="Y13" s="18"/>
      <c r="Z13" s="18"/>
      <c r="AA13" s="54"/>
      <c r="AB13" s="18"/>
      <c r="AC13" s="18"/>
      <c r="AD13" s="18"/>
      <c r="AE13" s="18"/>
      <c r="AF13" s="18"/>
      <c r="AG13" s="18"/>
      <c r="AH13" s="18"/>
      <c r="AI13" s="18"/>
    </row>
    <row r="14" spans="1:35" x14ac:dyDescent="0.2">
      <c r="A14" s="7" t="s">
        <v>16</v>
      </c>
      <c r="B14" s="34">
        <v>874347</v>
      </c>
      <c r="C14" s="34">
        <v>886650</v>
      </c>
      <c r="D14" s="35">
        <f t="shared" si="0"/>
        <v>-12303</v>
      </c>
      <c r="E14" s="36">
        <f t="shared" si="5"/>
        <v>-1.3875824733547624</v>
      </c>
      <c r="F14" s="37" t="str">
        <f t="shared" si="1"/>
        <v/>
      </c>
      <c r="G14" s="37" t="str">
        <f t="shared" si="2"/>
        <v/>
      </c>
      <c r="H14" s="28" t="str">
        <f t="shared" si="3"/>
        <v/>
      </c>
      <c r="I14" s="28">
        <f t="shared" si="4"/>
        <v>5</v>
      </c>
      <c r="J14" s="25"/>
      <c r="K14" s="16"/>
      <c r="L14" s="17"/>
      <c r="M14" s="50"/>
      <c r="N14" s="16"/>
      <c r="O14" s="51"/>
      <c r="P14" s="50"/>
      <c r="Q14" s="16"/>
      <c r="R14" s="17"/>
      <c r="S14" s="18"/>
      <c r="T14" s="18"/>
      <c r="U14" s="52"/>
      <c r="V14" s="18"/>
      <c r="W14" s="16"/>
      <c r="X14" s="53"/>
      <c r="Y14" s="18"/>
      <c r="Z14" s="18"/>
      <c r="AA14" s="54"/>
      <c r="AB14" s="18"/>
      <c r="AC14" s="18"/>
      <c r="AD14" s="18"/>
      <c r="AE14" s="18"/>
      <c r="AF14" s="18"/>
      <c r="AG14" s="18"/>
      <c r="AH14" s="18"/>
      <c r="AI14" s="18"/>
    </row>
    <row r="15" spans="1:35" x14ac:dyDescent="0.2">
      <c r="A15" s="19" t="s">
        <v>17</v>
      </c>
      <c r="B15" s="39">
        <v>1525997</v>
      </c>
      <c r="C15" s="39">
        <v>1544763</v>
      </c>
      <c r="D15" s="40">
        <f t="shared" si="0"/>
        <v>-18766</v>
      </c>
      <c r="E15" s="41">
        <f t="shared" si="5"/>
        <v>-1.2148141818518441</v>
      </c>
      <c r="F15" s="42" t="str">
        <f t="shared" si="1"/>
        <v/>
      </c>
      <c r="G15" s="42">
        <f t="shared" si="2"/>
        <v>5</v>
      </c>
      <c r="H15" s="38" t="str">
        <f t="shared" si="3"/>
        <v/>
      </c>
      <c r="I15" s="38" t="str">
        <f t="shared" si="4"/>
        <v/>
      </c>
      <c r="J15" s="25"/>
      <c r="K15" s="16"/>
      <c r="L15" s="17"/>
      <c r="M15" s="50"/>
      <c r="N15" s="16"/>
      <c r="O15" s="51"/>
      <c r="P15" s="50"/>
      <c r="Q15" s="16"/>
      <c r="R15" s="17"/>
      <c r="S15" s="18"/>
      <c r="T15" s="18"/>
      <c r="U15" s="52"/>
      <c r="V15" s="18"/>
      <c r="W15" s="16"/>
      <c r="X15" s="53"/>
      <c r="Y15" s="18"/>
      <c r="Z15" s="18"/>
      <c r="AA15" s="54"/>
      <c r="AB15" s="18"/>
      <c r="AC15" s="18"/>
      <c r="AD15" s="18"/>
      <c r="AE15" s="18"/>
      <c r="AF15" s="18"/>
      <c r="AG15" s="18"/>
      <c r="AH15" s="18"/>
      <c r="AI15" s="18"/>
    </row>
    <row r="16" spans="1:35" x14ac:dyDescent="0.2">
      <c r="A16" s="7" t="s">
        <v>18</v>
      </c>
      <c r="B16" s="34">
        <v>2381369</v>
      </c>
      <c r="C16" s="34">
        <v>2398290</v>
      </c>
      <c r="D16" s="35">
        <f t="shared" si="0"/>
        <v>-16921</v>
      </c>
      <c r="E16" s="36">
        <f t="shared" si="5"/>
        <v>-0.70554436702817425</v>
      </c>
      <c r="F16" s="37" t="str">
        <f t="shared" si="1"/>
        <v/>
      </c>
      <c r="G16" s="37" t="str">
        <f t="shared" si="2"/>
        <v/>
      </c>
      <c r="H16" s="28" t="str">
        <f t="shared" si="3"/>
        <v/>
      </c>
      <c r="I16" s="28" t="str">
        <f t="shared" si="4"/>
        <v/>
      </c>
      <c r="J16" s="25"/>
      <c r="K16" s="16"/>
      <c r="L16" s="17"/>
      <c r="M16" s="50"/>
      <c r="N16" s="16"/>
      <c r="O16" s="51"/>
      <c r="P16" s="50"/>
      <c r="Q16" s="16"/>
      <c r="R16" s="17"/>
      <c r="S16" s="18"/>
      <c r="T16" s="18"/>
      <c r="U16" s="52"/>
      <c r="V16" s="18"/>
      <c r="W16" s="16"/>
      <c r="X16" s="53"/>
      <c r="Y16" s="18"/>
      <c r="Z16" s="18"/>
      <c r="AA16" s="54"/>
      <c r="AB16" s="18"/>
      <c r="AC16" s="18"/>
      <c r="AD16" s="18"/>
      <c r="AE16" s="18"/>
      <c r="AF16" s="18"/>
      <c r="AG16" s="18"/>
      <c r="AH16" s="18"/>
      <c r="AI16" s="18"/>
    </row>
    <row r="17" spans="1:35" x14ac:dyDescent="0.2">
      <c r="A17" s="7" t="s">
        <v>19</v>
      </c>
      <c r="B17" s="34">
        <v>1600348</v>
      </c>
      <c r="C17" s="34">
        <v>1611463</v>
      </c>
      <c r="D17" s="35">
        <f t="shared" si="0"/>
        <v>-11115</v>
      </c>
      <c r="E17" s="36">
        <f t="shared" si="5"/>
        <v>-0.6897459017054689</v>
      </c>
      <c r="F17" s="37" t="str">
        <f t="shared" si="1"/>
        <v/>
      </c>
      <c r="G17" s="37" t="str">
        <f t="shared" si="2"/>
        <v/>
      </c>
      <c r="H17" s="28" t="str">
        <f t="shared" si="3"/>
        <v/>
      </c>
      <c r="I17" s="28" t="str">
        <f t="shared" si="4"/>
        <v/>
      </c>
      <c r="J17" s="25"/>
      <c r="K17" s="16"/>
      <c r="L17" s="17"/>
      <c r="M17" s="50"/>
      <c r="N17" s="16"/>
      <c r="O17" s="51"/>
      <c r="P17" s="50"/>
      <c r="Q17" s="16"/>
      <c r="R17" s="17"/>
      <c r="S17" s="18"/>
      <c r="T17" s="18"/>
      <c r="U17" s="52"/>
      <c r="V17" s="18"/>
      <c r="W17" s="16"/>
      <c r="X17" s="53"/>
      <c r="Y17" s="18"/>
      <c r="Z17" s="18"/>
      <c r="AA17" s="54"/>
      <c r="AB17" s="18"/>
      <c r="AC17" s="18"/>
      <c r="AD17" s="18"/>
      <c r="AE17" s="18"/>
      <c r="AF17" s="18"/>
      <c r="AG17" s="18"/>
      <c r="AH17" s="18"/>
      <c r="AI17" s="18"/>
    </row>
    <row r="18" spans="1:35" x14ac:dyDescent="0.2">
      <c r="A18" s="7" t="s">
        <v>20</v>
      </c>
      <c r="B18" s="34">
        <v>1584374</v>
      </c>
      <c r="C18" s="34">
        <v>1597380</v>
      </c>
      <c r="D18" s="35">
        <f t="shared" si="0"/>
        <v>-13006</v>
      </c>
      <c r="E18" s="36">
        <f t="shared" si="5"/>
        <v>-0.81420826603563334</v>
      </c>
      <c r="F18" s="37" t="str">
        <f t="shared" si="1"/>
        <v/>
      </c>
      <c r="G18" s="37" t="str">
        <f t="shared" si="2"/>
        <v/>
      </c>
      <c r="H18" s="28" t="str">
        <f t="shared" si="3"/>
        <v/>
      </c>
      <c r="I18" s="28" t="str">
        <f t="shared" si="4"/>
        <v/>
      </c>
      <c r="J18" s="25"/>
      <c r="K18" s="16"/>
      <c r="L18" s="17"/>
      <c r="M18" s="50"/>
      <c r="N18" s="16"/>
      <c r="O18" s="51"/>
      <c r="P18" s="50"/>
      <c r="Q18" s="16"/>
      <c r="R18" s="17"/>
      <c r="S18" s="18"/>
      <c r="T18" s="18"/>
      <c r="U18" s="52"/>
      <c r="V18" s="18"/>
      <c r="W18" s="16"/>
      <c r="X18" s="53"/>
      <c r="Y18" s="18"/>
      <c r="Z18" s="18"/>
      <c r="AA18" s="54"/>
      <c r="AB18" s="18"/>
      <c r="AC18" s="18"/>
      <c r="AD18" s="18"/>
      <c r="AE18" s="18"/>
      <c r="AF18" s="18"/>
      <c r="AG18" s="18"/>
      <c r="AH18" s="18"/>
      <c r="AI18" s="18"/>
    </row>
    <row r="19" spans="1:35" x14ac:dyDescent="0.2">
      <c r="A19" s="7" t="s">
        <v>21</v>
      </c>
      <c r="B19" s="34">
        <v>6148631</v>
      </c>
      <c r="C19" s="34">
        <v>6159718</v>
      </c>
      <c r="D19" s="35">
        <f t="shared" si="0"/>
        <v>-11087</v>
      </c>
      <c r="E19" s="36">
        <f t="shared" si="5"/>
        <v>-0.17999200612755323</v>
      </c>
      <c r="F19" s="37" t="str">
        <f t="shared" si="1"/>
        <v/>
      </c>
      <c r="G19" s="37" t="str">
        <f t="shared" si="2"/>
        <v/>
      </c>
      <c r="H19" s="28">
        <f t="shared" si="3"/>
        <v>5</v>
      </c>
      <c r="I19" s="28" t="str">
        <f t="shared" si="4"/>
        <v/>
      </c>
      <c r="J19" s="25"/>
      <c r="K19" s="16"/>
      <c r="L19" s="17"/>
      <c r="M19" s="50"/>
      <c r="N19" s="16"/>
      <c r="O19" s="51"/>
      <c r="P19" s="50"/>
      <c r="Q19" s="16"/>
      <c r="R19" s="17"/>
      <c r="S19" s="18"/>
      <c r="T19" s="18"/>
      <c r="U19" s="52"/>
      <c r="V19" s="18"/>
      <c r="W19" s="16"/>
      <c r="X19" s="53"/>
      <c r="Y19" s="18"/>
      <c r="Z19" s="18"/>
      <c r="AA19" s="54"/>
      <c r="AB19" s="18"/>
      <c r="AC19" s="18"/>
      <c r="AD19" s="18"/>
      <c r="AE19" s="18"/>
      <c r="AF19" s="18"/>
      <c r="AG19" s="18"/>
      <c r="AH19" s="18"/>
      <c r="AI19" s="18"/>
    </row>
    <row r="20" spans="1:35" x14ac:dyDescent="0.2">
      <c r="A20" s="7" t="s">
        <v>22</v>
      </c>
      <c r="B20" s="34">
        <v>5265464</v>
      </c>
      <c r="C20" s="34">
        <v>5274190</v>
      </c>
      <c r="D20" s="35">
        <f t="shared" si="0"/>
        <v>-8726</v>
      </c>
      <c r="E20" s="36">
        <f t="shared" si="5"/>
        <v>-0.16544720611127017</v>
      </c>
      <c r="F20" s="37" t="str">
        <f t="shared" si="1"/>
        <v/>
      </c>
      <c r="G20" s="37" t="str">
        <f t="shared" si="2"/>
        <v/>
      </c>
      <c r="H20" s="28">
        <f t="shared" si="3"/>
        <v>4</v>
      </c>
      <c r="I20" s="28" t="str">
        <f t="shared" si="4"/>
        <v/>
      </c>
      <c r="J20" s="25"/>
      <c r="K20" s="16"/>
      <c r="L20" s="17"/>
      <c r="M20" s="50"/>
      <c r="N20" s="16"/>
      <c r="O20" s="51"/>
      <c r="P20" s="50"/>
      <c r="Q20" s="16"/>
      <c r="R20" s="17"/>
      <c r="S20" s="18"/>
      <c r="T20" s="18"/>
      <c r="U20" s="52"/>
      <c r="V20" s="18"/>
      <c r="W20" s="16"/>
      <c r="X20" s="53"/>
      <c r="Y20" s="18"/>
      <c r="Z20" s="18"/>
      <c r="AA20" s="54"/>
      <c r="AB20" s="18"/>
      <c r="AC20" s="18"/>
      <c r="AD20" s="18"/>
      <c r="AE20" s="18"/>
      <c r="AF20" s="18"/>
      <c r="AG20" s="18"/>
      <c r="AH20" s="18"/>
      <c r="AI20" s="18"/>
    </row>
    <row r="21" spans="1:35" x14ac:dyDescent="0.2">
      <c r="A21" s="7" t="s">
        <v>23</v>
      </c>
      <c r="B21" s="34">
        <v>11554880</v>
      </c>
      <c r="C21" s="34">
        <v>11530511</v>
      </c>
      <c r="D21" s="35">
        <f>B21-C21</f>
        <v>24369</v>
      </c>
      <c r="E21" s="36">
        <f>D21/C21*100</f>
        <v>0.21134362562075523</v>
      </c>
      <c r="F21" s="37">
        <f t="shared" si="1"/>
        <v>1</v>
      </c>
      <c r="G21" s="37" t="str">
        <f t="shared" si="2"/>
        <v/>
      </c>
      <c r="H21" s="28">
        <f t="shared" si="3"/>
        <v>1</v>
      </c>
      <c r="I21" s="28" t="str">
        <f t="shared" si="4"/>
        <v/>
      </c>
      <c r="J21" s="25"/>
      <c r="K21" s="16"/>
      <c r="L21" s="17"/>
      <c r="M21" s="50"/>
      <c r="N21" s="16"/>
      <c r="O21" s="51"/>
      <c r="P21" s="50"/>
      <c r="Q21" s="16"/>
      <c r="R21" s="17"/>
      <c r="S21" s="18"/>
      <c r="T21" s="18"/>
      <c r="U21" s="52"/>
      <c r="V21" s="18"/>
      <c r="W21" s="16"/>
      <c r="X21" s="53"/>
      <c r="Y21" s="18"/>
      <c r="Z21" s="18"/>
      <c r="AA21" s="54"/>
      <c r="AB21" s="18"/>
      <c r="AC21" s="18"/>
      <c r="AD21" s="18"/>
      <c r="AE21" s="18"/>
      <c r="AF21" s="18"/>
      <c r="AG21" s="18"/>
      <c r="AH21" s="18"/>
      <c r="AI21" s="18"/>
    </row>
    <row r="22" spans="1:35" x14ac:dyDescent="0.2">
      <c r="A22" s="19" t="s">
        <v>24</v>
      </c>
      <c r="B22" s="39">
        <v>7716402</v>
      </c>
      <c r="C22" s="39">
        <v>7722004</v>
      </c>
      <c r="D22" s="40">
        <f>B22-C22</f>
        <v>-5602</v>
      </c>
      <c r="E22" s="41">
        <f>D22/C22*100</f>
        <v>-7.2545934967140652E-2</v>
      </c>
      <c r="F22" s="42" t="str">
        <f t="shared" si="1"/>
        <v/>
      </c>
      <c r="G22" s="42" t="str">
        <f t="shared" si="2"/>
        <v/>
      </c>
      <c r="H22" s="38">
        <f t="shared" si="3"/>
        <v>3</v>
      </c>
      <c r="I22" s="38" t="str">
        <f t="shared" si="4"/>
        <v/>
      </c>
      <c r="J22" s="25"/>
      <c r="K22" s="16"/>
      <c r="L22" s="17"/>
      <c r="M22" s="50"/>
      <c r="N22" s="16"/>
      <c r="O22" s="51"/>
      <c r="P22" s="50"/>
      <c r="Q22" s="16"/>
      <c r="R22" s="17"/>
      <c r="S22" s="18"/>
      <c r="T22" s="18"/>
      <c r="U22" s="52"/>
      <c r="V22" s="18"/>
      <c r="W22" s="16"/>
      <c r="X22" s="53"/>
      <c r="Y22" s="18"/>
      <c r="Z22" s="18"/>
      <c r="AA22" s="54"/>
      <c r="AB22" s="18"/>
      <c r="AC22" s="18"/>
      <c r="AD22" s="18"/>
      <c r="AE22" s="18"/>
      <c r="AF22" s="18"/>
      <c r="AG22" s="18"/>
      <c r="AH22" s="18"/>
      <c r="AI22" s="18"/>
    </row>
    <row r="23" spans="1:35" x14ac:dyDescent="0.2">
      <c r="A23" s="7" t="s">
        <v>25</v>
      </c>
      <c r="B23" s="34">
        <v>1820181</v>
      </c>
      <c r="C23" s="34">
        <v>1841623</v>
      </c>
      <c r="D23" s="35">
        <f t="shared" si="0"/>
        <v>-21442</v>
      </c>
      <c r="E23" s="36">
        <f t="shared" si="5"/>
        <v>-1.1642990992184612</v>
      </c>
      <c r="F23" s="37" t="str">
        <f t="shared" si="1"/>
        <v/>
      </c>
      <c r="G23" s="37">
        <f t="shared" si="2"/>
        <v>4</v>
      </c>
      <c r="H23" s="28" t="str">
        <f t="shared" si="3"/>
        <v/>
      </c>
      <c r="I23" s="28" t="str">
        <f t="shared" si="4"/>
        <v/>
      </c>
      <c r="J23" s="25"/>
      <c r="K23" s="16"/>
      <c r="L23" s="17"/>
      <c r="M23" s="50"/>
      <c r="N23" s="16"/>
      <c r="O23" s="51"/>
      <c r="P23" s="50"/>
      <c r="Q23" s="16"/>
      <c r="R23" s="17"/>
      <c r="S23" s="18"/>
      <c r="T23" s="18"/>
      <c r="U23" s="52"/>
      <c r="V23" s="18"/>
      <c r="W23" s="16"/>
      <c r="X23" s="53"/>
      <c r="Y23" s="18"/>
      <c r="Z23" s="18"/>
      <c r="AA23" s="54"/>
      <c r="AB23" s="18"/>
      <c r="AC23" s="18"/>
      <c r="AD23" s="18"/>
      <c r="AE23" s="18"/>
      <c r="AF23" s="18"/>
      <c r="AG23" s="18"/>
      <c r="AH23" s="18"/>
      <c r="AI23" s="18"/>
    </row>
    <row r="24" spans="1:35" x14ac:dyDescent="0.2">
      <c r="A24" s="7" t="s">
        <v>26</v>
      </c>
      <c r="B24" s="34">
        <v>858469</v>
      </c>
      <c r="C24" s="34">
        <v>867088</v>
      </c>
      <c r="D24" s="35">
        <f t="shared" si="0"/>
        <v>-8619</v>
      </c>
      <c r="E24" s="36">
        <f t="shared" si="5"/>
        <v>-0.99401675493144881</v>
      </c>
      <c r="F24" s="37" t="str">
        <f t="shared" si="1"/>
        <v/>
      </c>
      <c r="G24" s="37" t="str">
        <f t="shared" si="2"/>
        <v/>
      </c>
      <c r="H24" s="28" t="str">
        <f t="shared" si="3"/>
        <v/>
      </c>
      <c r="I24" s="28" t="str">
        <f t="shared" si="4"/>
        <v/>
      </c>
      <c r="J24" s="25"/>
      <c r="K24" s="16"/>
      <c r="L24" s="17"/>
      <c r="M24" s="50"/>
      <c r="N24" s="16"/>
      <c r="O24" s="51"/>
      <c r="P24" s="50"/>
      <c r="Q24" s="16"/>
      <c r="R24" s="17"/>
      <c r="S24" s="18"/>
      <c r="T24" s="18"/>
      <c r="U24" s="52"/>
      <c r="V24" s="18"/>
      <c r="W24" s="16"/>
      <c r="X24" s="53"/>
      <c r="Y24" s="18"/>
      <c r="Z24" s="18"/>
      <c r="AA24" s="54"/>
      <c r="AB24" s="18"/>
      <c r="AC24" s="18"/>
      <c r="AD24" s="18"/>
      <c r="AE24" s="18"/>
      <c r="AF24" s="18"/>
      <c r="AG24" s="18"/>
      <c r="AH24" s="18"/>
      <c r="AI24" s="18"/>
    </row>
    <row r="25" spans="1:35" x14ac:dyDescent="0.2">
      <c r="A25" s="7" t="s">
        <v>27</v>
      </c>
      <c r="B25" s="34">
        <v>926915</v>
      </c>
      <c r="C25" s="34">
        <v>935163</v>
      </c>
      <c r="D25" s="35">
        <f t="shared" si="0"/>
        <v>-8248</v>
      </c>
      <c r="E25" s="36">
        <f t="shared" si="5"/>
        <v>-0.88198527957158279</v>
      </c>
      <c r="F25" s="37" t="str">
        <f t="shared" si="1"/>
        <v/>
      </c>
      <c r="G25" s="37" t="str">
        <f t="shared" si="2"/>
        <v/>
      </c>
      <c r="H25" s="28" t="str">
        <f t="shared" si="3"/>
        <v/>
      </c>
      <c r="I25" s="28" t="str">
        <f t="shared" si="4"/>
        <v/>
      </c>
      <c r="J25" s="25"/>
      <c r="K25" s="16"/>
      <c r="L25" s="17"/>
      <c r="M25" s="50"/>
      <c r="N25" s="16"/>
      <c r="O25" s="51"/>
      <c r="P25" s="50"/>
      <c r="Q25" s="16"/>
      <c r="R25" s="17"/>
      <c r="S25" s="18"/>
      <c r="T25" s="18"/>
      <c r="U25" s="52"/>
      <c r="V25" s="18"/>
      <c r="W25" s="16"/>
      <c r="X25" s="53"/>
      <c r="Y25" s="18"/>
      <c r="Z25" s="18"/>
      <c r="AA25" s="54"/>
      <c r="AB25" s="18"/>
      <c r="AC25" s="18"/>
      <c r="AD25" s="18"/>
      <c r="AE25" s="18"/>
      <c r="AF25" s="18"/>
      <c r="AG25" s="18"/>
      <c r="AH25" s="18"/>
      <c r="AI25" s="18"/>
    </row>
    <row r="26" spans="1:35" x14ac:dyDescent="0.2">
      <c r="A26" s="19" t="s">
        <v>28</v>
      </c>
      <c r="B26" s="39">
        <v>622360</v>
      </c>
      <c r="C26" s="39">
        <v>628126</v>
      </c>
      <c r="D26" s="40">
        <f t="shared" si="0"/>
        <v>-5766</v>
      </c>
      <c r="E26" s="41">
        <f t="shared" si="5"/>
        <v>-0.91796868781104435</v>
      </c>
      <c r="F26" s="42" t="str">
        <f t="shared" si="1"/>
        <v/>
      </c>
      <c r="G26" s="42" t="str">
        <f t="shared" si="2"/>
        <v/>
      </c>
      <c r="H26" s="38" t="str">
        <f t="shared" si="3"/>
        <v/>
      </c>
      <c r="I26" s="38" t="str">
        <f t="shared" si="4"/>
        <v/>
      </c>
      <c r="J26" s="25"/>
      <c r="K26" s="16"/>
      <c r="L26" s="17"/>
      <c r="M26" s="50"/>
      <c r="N26" s="16"/>
      <c r="O26" s="51"/>
      <c r="P26" s="50"/>
      <c r="Q26" s="16"/>
      <c r="R26" s="17"/>
      <c r="S26" s="18"/>
      <c r="T26" s="18"/>
      <c r="U26" s="52"/>
      <c r="V26" s="18"/>
      <c r="W26" s="16"/>
      <c r="X26" s="53"/>
      <c r="Y26" s="18"/>
      <c r="Z26" s="18"/>
      <c r="AA26" s="54"/>
      <c r="AB26" s="18"/>
      <c r="AC26" s="18"/>
      <c r="AD26" s="18"/>
      <c r="AE26" s="18"/>
      <c r="AF26" s="18"/>
      <c r="AG26" s="18"/>
      <c r="AH26" s="18"/>
      <c r="AI26" s="18"/>
    </row>
    <row r="27" spans="1:35" x14ac:dyDescent="0.2">
      <c r="A27" s="7" t="s">
        <v>29</v>
      </c>
      <c r="B27" s="34">
        <v>675218</v>
      </c>
      <c r="C27" s="34">
        <v>679964</v>
      </c>
      <c r="D27" s="35">
        <f t="shared" si="0"/>
        <v>-4746</v>
      </c>
      <c r="E27" s="36">
        <f t="shared" si="5"/>
        <v>-0.69797812825384875</v>
      </c>
      <c r="F27" s="37">
        <f t="shared" si="1"/>
        <v>4</v>
      </c>
      <c r="G27" s="37" t="str">
        <f t="shared" si="2"/>
        <v/>
      </c>
      <c r="H27" s="28" t="str">
        <f t="shared" si="3"/>
        <v/>
      </c>
      <c r="I27" s="28" t="str">
        <f t="shared" si="4"/>
        <v/>
      </c>
      <c r="J27" s="25"/>
      <c r="K27" s="16"/>
      <c r="L27" s="17"/>
      <c r="M27" s="50"/>
      <c r="N27" s="16"/>
      <c r="O27" s="51"/>
      <c r="P27" s="50"/>
      <c r="Q27" s="16"/>
      <c r="R27" s="17"/>
      <c r="S27" s="18"/>
      <c r="T27" s="18"/>
      <c r="U27" s="52"/>
      <c r="V27" s="18"/>
      <c r="W27" s="16"/>
      <c r="X27" s="53"/>
      <c r="Y27" s="18"/>
      <c r="Z27" s="18"/>
      <c r="AA27" s="54"/>
      <c r="AB27" s="18"/>
      <c r="AC27" s="18"/>
      <c r="AD27" s="18"/>
      <c r="AE27" s="18"/>
      <c r="AF27" s="18"/>
      <c r="AG27" s="18"/>
      <c r="AH27" s="18"/>
      <c r="AI27" s="18"/>
    </row>
    <row r="28" spans="1:35" x14ac:dyDescent="0.2">
      <c r="A28" s="7" t="s">
        <v>30</v>
      </c>
      <c r="B28" s="34">
        <v>1696793</v>
      </c>
      <c r="C28" s="34">
        <v>1709588</v>
      </c>
      <c r="D28" s="35">
        <f t="shared" si="0"/>
        <v>-12795</v>
      </c>
      <c r="E28" s="36">
        <f t="shared" si="5"/>
        <v>-0.74842593654143563</v>
      </c>
      <c r="F28" s="37" t="str">
        <f t="shared" si="1"/>
        <v/>
      </c>
      <c r="G28" s="37" t="str">
        <f t="shared" si="2"/>
        <v/>
      </c>
      <c r="H28" s="28" t="str">
        <f t="shared" si="3"/>
        <v/>
      </c>
      <c r="I28" s="28" t="str">
        <f t="shared" si="4"/>
        <v/>
      </c>
      <c r="J28" s="25"/>
      <c r="K28" s="16"/>
      <c r="L28" s="17"/>
      <c r="M28" s="50"/>
      <c r="N28" s="16"/>
      <c r="O28" s="51"/>
      <c r="P28" s="50"/>
      <c r="Q28" s="16"/>
      <c r="R28" s="17"/>
      <c r="S28" s="18"/>
      <c r="T28" s="18"/>
      <c r="U28" s="52"/>
      <c r="V28" s="18"/>
      <c r="W28" s="16"/>
      <c r="X28" s="53"/>
      <c r="Y28" s="18"/>
      <c r="Z28" s="18"/>
      <c r="AA28" s="54"/>
      <c r="AB28" s="18"/>
      <c r="AC28" s="18"/>
      <c r="AD28" s="18"/>
      <c r="AE28" s="18"/>
      <c r="AF28" s="18"/>
      <c r="AG28" s="18"/>
      <c r="AH28" s="18"/>
      <c r="AI28" s="18"/>
    </row>
    <row r="29" spans="1:35" x14ac:dyDescent="0.2">
      <c r="A29" s="7" t="s">
        <v>31</v>
      </c>
      <c r="B29" s="34">
        <v>1618209</v>
      </c>
      <c r="C29" s="34">
        <v>1632502</v>
      </c>
      <c r="D29" s="35">
        <f t="shared" si="0"/>
        <v>-14293</v>
      </c>
      <c r="E29" s="36">
        <f t="shared" si="5"/>
        <v>-0.87552725815956112</v>
      </c>
      <c r="F29" s="37" t="str">
        <f t="shared" si="1"/>
        <v/>
      </c>
      <c r="G29" s="37" t="str">
        <f t="shared" si="2"/>
        <v/>
      </c>
      <c r="H29" s="28" t="str">
        <f t="shared" si="3"/>
        <v/>
      </c>
      <c r="I29" s="28" t="str">
        <f t="shared" si="4"/>
        <v/>
      </c>
      <c r="J29" s="25"/>
      <c r="K29" s="16"/>
      <c r="L29" s="17"/>
      <c r="M29" s="50"/>
      <c r="N29" s="16"/>
      <c r="O29" s="51"/>
      <c r="P29" s="50"/>
      <c r="Q29" s="16"/>
      <c r="R29" s="17"/>
      <c r="S29" s="18"/>
      <c r="T29" s="18"/>
      <c r="U29" s="52"/>
      <c r="V29" s="18"/>
      <c r="W29" s="16"/>
      <c r="X29" s="53"/>
      <c r="Y29" s="18"/>
      <c r="Z29" s="18"/>
      <c r="AA29" s="54"/>
      <c r="AB29" s="18"/>
      <c r="AC29" s="18"/>
      <c r="AD29" s="18"/>
      <c r="AE29" s="18"/>
      <c r="AF29" s="18"/>
      <c r="AG29" s="18"/>
      <c r="AH29" s="18"/>
      <c r="AI29" s="18"/>
    </row>
    <row r="30" spans="1:35" x14ac:dyDescent="0.2">
      <c r="A30" s="7" t="s">
        <v>32</v>
      </c>
      <c r="B30" s="34">
        <v>2989286</v>
      </c>
      <c r="C30" s="34">
        <v>3013697</v>
      </c>
      <c r="D30" s="35">
        <f t="shared" si="0"/>
        <v>-24411</v>
      </c>
      <c r="E30" s="36">
        <f t="shared" si="5"/>
        <v>-0.81000180177370185</v>
      </c>
      <c r="F30" s="37" t="str">
        <f t="shared" si="1"/>
        <v/>
      </c>
      <c r="G30" s="37">
        <f t="shared" si="2"/>
        <v>3</v>
      </c>
      <c r="H30" s="28" t="str">
        <f t="shared" si="3"/>
        <v/>
      </c>
      <c r="I30" s="28" t="str">
        <f t="shared" si="4"/>
        <v/>
      </c>
      <c r="J30" s="25"/>
      <c r="K30" s="16"/>
      <c r="L30" s="17"/>
      <c r="M30" s="50"/>
      <c r="N30" s="16"/>
      <c r="O30" s="51"/>
      <c r="P30" s="50"/>
      <c r="Q30" s="16"/>
      <c r="R30" s="17"/>
      <c r="S30" s="18"/>
      <c r="T30" s="18"/>
      <c r="U30" s="52"/>
      <c r="V30" s="18"/>
      <c r="W30" s="16"/>
      <c r="X30" s="53"/>
      <c r="Y30" s="18"/>
      <c r="Z30" s="18"/>
      <c r="AA30" s="54"/>
      <c r="AB30" s="18"/>
      <c r="AC30" s="18"/>
      <c r="AD30" s="18"/>
      <c r="AE30" s="18"/>
      <c r="AF30" s="18"/>
      <c r="AG30" s="18"/>
      <c r="AH30" s="18"/>
      <c r="AI30" s="18"/>
    </row>
    <row r="31" spans="1:35" x14ac:dyDescent="0.2">
      <c r="A31" s="7" t="s">
        <v>33</v>
      </c>
      <c r="B31" s="34">
        <v>6089976</v>
      </c>
      <c r="C31" s="34">
        <v>6106867</v>
      </c>
      <c r="D31" s="35">
        <f t="shared" si="0"/>
        <v>-16891</v>
      </c>
      <c r="E31" s="36">
        <f t="shared" si="5"/>
        <v>-0.27659027124710595</v>
      </c>
      <c r="F31" s="37" t="str">
        <f t="shared" si="1"/>
        <v/>
      </c>
      <c r="G31" s="37" t="str">
        <f t="shared" si="2"/>
        <v/>
      </c>
      <c r="H31" s="28" t="str">
        <f t="shared" si="3"/>
        <v/>
      </c>
      <c r="I31" s="28" t="str">
        <f t="shared" si="4"/>
        <v/>
      </c>
      <c r="J31" s="25"/>
      <c r="K31" s="16"/>
      <c r="L31" s="17"/>
      <c r="M31" s="50"/>
      <c r="N31" s="16"/>
      <c r="O31" s="51"/>
      <c r="P31" s="50"/>
      <c r="Q31" s="16"/>
      <c r="R31" s="17"/>
      <c r="S31" s="18"/>
      <c r="T31" s="18"/>
      <c r="U31" s="52"/>
      <c r="V31" s="18"/>
      <c r="W31" s="16"/>
      <c r="X31" s="53"/>
      <c r="Y31" s="18"/>
      <c r="Z31" s="18"/>
      <c r="AA31" s="54"/>
      <c r="AB31" s="18"/>
      <c r="AC31" s="18"/>
      <c r="AD31" s="18"/>
      <c r="AE31" s="18"/>
      <c r="AF31" s="18"/>
      <c r="AG31" s="18"/>
      <c r="AH31" s="18"/>
      <c r="AI31" s="18"/>
    </row>
    <row r="32" spans="1:35" x14ac:dyDescent="0.2">
      <c r="A32" s="19" t="s">
        <v>34</v>
      </c>
      <c r="B32" s="39">
        <v>1446306</v>
      </c>
      <c r="C32" s="39">
        <v>1459826</v>
      </c>
      <c r="D32" s="40">
        <f t="shared" si="0"/>
        <v>-13520</v>
      </c>
      <c r="E32" s="41">
        <f t="shared" si="5"/>
        <v>-0.92613777258385588</v>
      </c>
      <c r="F32" s="42" t="str">
        <f t="shared" si="1"/>
        <v/>
      </c>
      <c r="G32" s="42" t="str">
        <f t="shared" si="2"/>
        <v/>
      </c>
      <c r="H32" s="38" t="str">
        <f t="shared" si="3"/>
        <v/>
      </c>
      <c r="I32" s="38" t="str">
        <f t="shared" si="4"/>
        <v/>
      </c>
      <c r="J32" s="25"/>
      <c r="K32" s="16"/>
      <c r="L32" s="17"/>
      <c r="M32" s="50"/>
      <c r="N32" s="16"/>
      <c r="O32" s="51"/>
      <c r="P32" s="50"/>
      <c r="Q32" s="16"/>
      <c r="R32" s="17"/>
      <c r="S32" s="18"/>
      <c r="T32" s="18"/>
      <c r="U32" s="52"/>
      <c r="V32" s="18"/>
      <c r="W32" s="16"/>
      <c r="X32" s="53"/>
      <c r="Y32" s="18"/>
      <c r="Z32" s="18"/>
      <c r="AA32" s="54"/>
      <c r="AB32" s="18"/>
      <c r="AC32" s="18"/>
      <c r="AD32" s="18"/>
      <c r="AE32" s="18"/>
      <c r="AF32" s="18"/>
      <c r="AG32" s="18"/>
      <c r="AH32" s="18"/>
      <c r="AI32" s="18"/>
    </row>
    <row r="33" spans="1:35" x14ac:dyDescent="0.2">
      <c r="A33" s="7" t="s">
        <v>35</v>
      </c>
      <c r="B33" s="34">
        <v>1148346</v>
      </c>
      <c r="C33" s="34">
        <v>1151937</v>
      </c>
      <c r="D33" s="35">
        <f t="shared" si="0"/>
        <v>-3591</v>
      </c>
      <c r="E33" s="36">
        <f t="shared" si="5"/>
        <v>-0.31173579805145596</v>
      </c>
      <c r="F33" s="37">
        <f t="shared" si="1"/>
        <v>3</v>
      </c>
      <c r="G33" s="37" t="str">
        <f t="shared" si="2"/>
        <v/>
      </c>
      <c r="H33" s="28" t="str">
        <f t="shared" si="3"/>
        <v/>
      </c>
      <c r="I33" s="28" t="str">
        <f t="shared" si="4"/>
        <v/>
      </c>
      <c r="J33" s="25"/>
      <c r="K33" s="16"/>
      <c r="L33" s="17"/>
      <c r="M33" s="50"/>
      <c r="N33" s="16"/>
      <c r="O33" s="51"/>
      <c r="P33" s="50"/>
      <c r="Q33" s="16"/>
      <c r="R33" s="17"/>
      <c r="S33" s="18"/>
      <c r="T33" s="18"/>
      <c r="U33" s="52"/>
      <c r="V33" s="18"/>
      <c r="W33" s="16"/>
      <c r="X33" s="53"/>
      <c r="Y33" s="18"/>
      <c r="Z33" s="18"/>
      <c r="AA33" s="54"/>
      <c r="AB33" s="18"/>
      <c r="AC33" s="18"/>
      <c r="AD33" s="18"/>
      <c r="AE33" s="18"/>
      <c r="AF33" s="18"/>
      <c r="AG33" s="18"/>
      <c r="AH33" s="18"/>
      <c r="AI33" s="18"/>
    </row>
    <row r="34" spans="1:35" x14ac:dyDescent="0.2">
      <c r="A34" s="7" t="s">
        <v>36</v>
      </c>
      <c r="B34" s="34">
        <v>2069111</v>
      </c>
      <c r="C34" s="34">
        <v>2083234</v>
      </c>
      <c r="D34" s="35">
        <f t="shared" si="0"/>
        <v>-14123</v>
      </c>
      <c r="E34" s="36">
        <f t="shared" si="5"/>
        <v>-0.67793632400392856</v>
      </c>
      <c r="F34" s="37" t="str">
        <f t="shared" si="1"/>
        <v/>
      </c>
      <c r="G34" s="37" t="str">
        <f t="shared" si="2"/>
        <v/>
      </c>
      <c r="H34" s="28" t="str">
        <f t="shared" si="3"/>
        <v/>
      </c>
      <c r="I34" s="28" t="str">
        <f t="shared" si="4"/>
        <v/>
      </c>
      <c r="J34" s="25"/>
      <c r="K34" s="16"/>
      <c r="L34" s="17"/>
      <c r="M34" s="50"/>
      <c r="N34" s="16"/>
      <c r="O34" s="51"/>
      <c r="P34" s="50"/>
      <c r="Q34" s="16"/>
      <c r="R34" s="17"/>
      <c r="S34" s="18"/>
      <c r="T34" s="18"/>
      <c r="U34" s="52"/>
      <c r="V34" s="18"/>
      <c r="W34" s="16"/>
      <c r="X34" s="53"/>
      <c r="Y34" s="18"/>
      <c r="Z34" s="18"/>
      <c r="AA34" s="54"/>
      <c r="AB34" s="18"/>
      <c r="AC34" s="18"/>
      <c r="AD34" s="18"/>
      <c r="AE34" s="18"/>
      <c r="AF34" s="18"/>
      <c r="AG34" s="18"/>
      <c r="AH34" s="18"/>
      <c r="AI34" s="18"/>
    </row>
    <row r="35" spans="1:35" x14ac:dyDescent="0.2">
      <c r="A35" s="7" t="s">
        <v>37</v>
      </c>
      <c r="B35" s="34">
        <v>7279648</v>
      </c>
      <c r="C35" s="34">
        <v>7297780</v>
      </c>
      <c r="D35" s="35">
        <f t="shared" si="0"/>
        <v>-18132</v>
      </c>
      <c r="E35" s="36">
        <f t="shared" si="5"/>
        <v>-0.24845912044484758</v>
      </c>
      <c r="F35" s="37" t="str">
        <f t="shared" si="1"/>
        <v/>
      </c>
      <c r="G35" s="37" t="str">
        <f>IF(RANK(D35,$D$9:$D$55,1)&lt;6,RANK(D35,$D$9:$D$55,1),"")</f>
        <v/>
      </c>
      <c r="H35" s="28" t="str">
        <f t="shared" si="3"/>
        <v/>
      </c>
      <c r="I35" s="28" t="str">
        <f t="shared" si="4"/>
        <v/>
      </c>
      <c r="J35" s="25"/>
      <c r="K35" s="16"/>
      <c r="L35" s="17"/>
      <c r="M35" s="50"/>
      <c r="N35" s="16"/>
      <c r="O35" s="51"/>
      <c r="P35" s="50"/>
      <c r="Q35" s="16"/>
      <c r="R35" s="17"/>
      <c r="S35" s="18"/>
      <c r="T35" s="18"/>
      <c r="U35" s="52"/>
      <c r="V35" s="18"/>
      <c r="W35" s="16"/>
      <c r="X35" s="53"/>
      <c r="Y35" s="18"/>
      <c r="Z35" s="18"/>
      <c r="AA35" s="54"/>
      <c r="AB35" s="18"/>
      <c r="AC35" s="18"/>
      <c r="AD35" s="18"/>
      <c r="AE35" s="18"/>
      <c r="AF35" s="18"/>
      <c r="AG35" s="18"/>
      <c r="AH35" s="18"/>
      <c r="AI35" s="18"/>
    </row>
    <row r="36" spans="1:35" x14ac:dyDescent="0.2">
      <c r="A36" s="7" t="s">
        <v>38</v>
      </c>
      <c r="B36" s="34">
        <v>4508260</v>
      </c>
      <c r="C36" s="34">
        <v>4536098</v>
      </c>
      <c r="D36" s="35">
        <f t="shared" si="0"/>
        <v>-27838</v>
      </c>
      <c r="E36" s="36">
        <f t="shared" si="5"/>
        <v>-0.61369926311115852</v>
      </c>
      <c r="F36" s="37" t="str">
        <f t="shared" si="1"/>
        <v/>
      </c>
      <c r="G36" s="37">
        <f t="shared" si="2"/>
        <v>2</v>
      </c>
      <c r="H36" s="28" t="str">
        <f t="shared" si="3"/>
        <v/>
      </c>
      <c r="I36" s="28" t="str">
        <f t="shared" si="4"/>
        <v/>
      </c>
      <c r="J36" s="25"/>
      <c r="K36" s="16"/>
      <c r="L36" s="17"/>
      <c r="M36" s="50"/>
      <c r="N36" s="16"/>
      <c r="O36" s="51"/>
      <c r="P36" s="50"/>
      <c r="Q36" s="16"/>
      <c r="R36" s="17"/>
      <c r="S36" s="18"/>
      <c r="T36" s="18"/>
      <c r="U36" s="52"/>
      <c r="V36" s="18"/>
      <c r="W36" s="16"/>
      <c r="X36" s="53"/>
      <c r="Y36" s="18"/>
      <c r="Z36" s="18"/>
      <c r="AA36" s="54"/>
      <c r="AB36" s="18"/>
      <c r="AC36" s="18"/>
      <c r="AD36" s="18"/>
      <c r="AE36" s="18"/>
      <c r="AF36" s="18"/>
      <c r="AG36" s="18"/>
      <c r="AH36" s="18"/>
      <c r="AI36" s="18"/>
    </row>
    <row r="37" spans="1:35" x14ac:dyDescent="0.2">
      <c r="A37" s="7" t="s">
        <v>39</v>
      </c>
      <c r="B37" s="34">
        <v>1112153</v>
      </c>
      <c r="C37" s="34">
        <v>1120665</v>
      </c>
      <c r="D37" s="35">
        <f t="shared" si="0"/>
        <v>-8512</v>
      </c>
      <c r="E37" s="36">
        <f t="shared" si="5"/>
        <v>-0.75954901777069861</v>
      </c>
      <c r="F37" s="37" t="str">
        <f t="shared" si="1"/>
        <v/>
      </c>
      <c r="G37" s="37" t="str">
        <f t="shared" si="2"/>
        <v/>
      </c>
      <c r="H37" s="28" t="str">
        <f t="shared" si="3"/>
        <v/>
      </c>
      <c r="I37" s="28" t="str">
        <f t="shared" si="4"/>
        <v/>
      </c>
      <c r="J37" s="25"/>
      <c r="K37" s="16"/>
      <c r="L37" s="17"/>
      <c r="M37" s="50"/>
      <c r="N37" s="16"/>
      <c r="O37" s="51"/>
      <c r="P37" s="50"/>
      <c r="Q37" s="16"/>
      <c r="R37" s="17"/>
      <c r="S37" s="18"/>
      <c r="T37" s="18"/>
      <c r="U37" s="52"/>
      <c r="V37" s="18"/>
      <c r="W37" s="16"/>
      <c r="X37" s="53"/>
      <c r="Y37" s="18"/>
      <c r="Z37" s="18"/>
      <c r="AA37" s="54"/>
      <c r="AB37" s="18"/>
      <c r="AC37" s="18"/>
      <c r="AD37" s="18"/>
      <c r="AE37" s="18"/>
      <c r="AF37" s="18"/>
      <c r="AG37" s="18"/>
      <c r="AH37" s="18"/>
      <c r="AI37" s="18"/>
    </row>
    <row r="38" spans="1:35" x14ac:dyDescent="0.2">
      <c r="A38" s="19" t="s">
        <v>40</v>
      </c>
      <c r="B38" s="39">
        <v>776067</v>
      </c>
      <c r="C38" s="39">
        <v>785608</v>
      </c>
      <c r="D38" s="40">
        <f t="shared" si="0"/>
        <v>-9541</v>
      </c>
      <c r="E38" s="41">
        <f t="shared" si="5"/>
        <v>-1.2144733760348672</v>
      </c>
      <c r="F38" s="42" t="str">
        <f t="shared" si="1"/>
        <v/>
      </c>
      <c r="G38" s="42" t="str">
        <f t="shared" si="2"/>
        <v/>
      </c>
      <c r="H38" s="38" t="str">
        <f t="shared" si="3"/>
        <v/>
      </c>
      <c r="I38" s="38" t="str">
        <f t="shared" si="4"/>
        <v/>
      </c>
      <c r="J38" s="25"/>
      <c r="K38" s="16"/>
      <c r="L38" s="17"/>
      <c r="M38" s="50"/>
      <c r="N38" s="16"/>
      <c r="O38" s="51"/>
      <c r="P38" s="50"/>
      <c r="Q38" s="16"/>
      <c r="R38" s="17"/>
      <c r="S38" s="18"/>
      <c r="T38" s="18"/>
      <c r="U38" s="52"/>
      <c r="V38" s="18"/>
      <c r="W38" s="16"/>
      <c r="X38" s="53"/>
      <c r="Y38" s="18"/>
      <c r="Z38" s="18"/>
      <c r="AA38" s="54"/>
      <c r="AB38" s="18"/>
      <c r="AC38" s="18"/>
      <c r="AD38" s="18"/>
      <c r="AE38" s="18"/>
      <c r="AF38" s="18"/>
      <c r="AG38" s="18"/>
      <c r="AH38" s="18"/>
      <c r="AI38" s="18"/>
    </row>
    <row r="39" spans="1:35" x14ac:dyDescent="0.2">
      <c r="A39" s="7" t="s">
        <v>41</v>
      </c>
      <c r="B39" s="34">
        <v>452141</v>
      </c>
      <c r="C39" s="34">
        <v>457079</v>
      </c>
      <c r="D39" s="35">
        <f t="shared" si="0"/>
        <v>-4938</v>
      </c>
      <c r="E39" s="36">
        <f t="shared" si="5"/>
        <v>-1.0803384097716151</v>
      </c>
      <c r="F39" s="37">
        <f t="shared" si="1"/>
        <v>5</v>
      </c>
      <c r="G39" s="37" t="str">
        <f t="shared" si="2"/>
        <v/>
      </c>
      <c r="H39" s="28" t="str">
        <f t="shared" si="3"/>
        <v/>
      </c>
      <c r="I39" s="30" t="str">
        <f t="shared" si="4"/>
        <v/>
      </c>
      <c r="J39" s="25"/>
      <c r="K39" s="16"/>
      <c r="L39" s="17"/>
      <c r="M39" s="50"/>
      <c r="N39" s="16"/>
      <c r="O39" s="51"/>
      <c r="P39" s="50"/>
      <c r="Q39" s="16"/>
      <c r="R39" s="17"/>
      <c r="S39" s="18"/>
      <c r="T39" s="18"/>
      <c r="U39" s="52"/>
      <c r="V39" s="18"/>
      <c r="W39" s="16"/>
      <c r="X39" s="53"/>
      <c r="Y39" s="18"/>
      <c r="Z39" s="18"/>
      <c r="AA39" s="54"/>
      <c r="AB39" s="18"/>
      <c r="AC39" s="18"/>
      <c r="AD39" s="18"/>
      <c r="AE39" s="18"/>
      <c r="AF39" s="18"/>
      <c r="AG39" s="18"/>
      <c r="AH39" s="18"/>
      <c r="AI39" s="18"/>
    </row>
    <row r="40" spans="1:35" x14ac:dyDescent="0.2">
      <c r="A40" s="7" t="s">
        <v>42</v>
      </c>
      <c r="B40" s="34">
        <v>542628</v>
      </c>
      <c r="C40" s="34">
        <v>548937</v>
      </c>
      <c r="D40" s="35">
        <f t="shared" si="0"/>
        <v>-6309</v>
      </c>
      <c r="E40" s="36">
        <f t="shared" si="5"/>
        <v>-1.1493122161559521</v>
      </c>
      <c r="F40" s="37" t="str">
        <f t="shared" si="1"/>
        <v/>
      </c>
      <c r="G40" s="37" t="str">
        <f t="shared" si="2"/>
        <v/>
      </c>
      <c r="H40" s="28" t="str">
        <f t="shared" si="3"/>
        <v/>
      </c>
      <c r="I40" s="28" t="str">
        <f t="shared" si="4"/>
        <v/>
      </c>
      <c r="J40" s="25"/>
      <c r="K40" s="16"/>
      <c r="L40" s="17"/>
      <c r="M40" s="50"/>
      <c r="N40" s="16"/>
      <c r="O40" s="51"/>
      <c r="P40" s="50"/>
      <c r="Q40" s="16"/>
      <c r="R40" s="17"/>
      <c r="S40" s="18"/>
      <c r="T40" s="18"/>
      <c r="U40" s="52"/>
      <c r="V40" s="18"/>
      <c r="W40" s="16"/>
      <c r="X40" s="53"/>
      <c r="Y40" s="18"/>
      <c r="Z40" s="18"/>
      <c r="AA40" s="54"/>
      <c r="AB40" s="18"/>
      <c r="AC40" s="18"/>
      <c r="AD40" s="18"/>
      <c r="AE40" s="18"/>
      <c r="AF40" s="18"/>
      <c r="AG40" s="18"/>
      <c r="AH40" s="18"/>
      <c r="AI40" s="18"/>
    </row>
    <row r="41" spans="1:35" x14ac:dyDescent="0.2">
      <c r="A41" s="7" t="s">
        <v>43</v>
      </c>
      <c r="B41" s="34">
        <v>1536389</v>
      </c>
      <c r="C41" s="34">
        <v>1549414</v>
      </c>
      <c r="D41" s="35">
        <f t="shared" si="0"/>
        <v>-13025</v>
      </c>
      <c r="E41" s="36">
        <f t="shared" si="5"/>
        <v>-0.84064039695007275</v>
      </c>
      <c r="F41" s="37" t="str">
        <f t="shared" si="1"/>
        <v/>
      </c>
      <c r="G41" s="37" t="str">
        <f t="shared" si="2"/>
        <v/>
      </c>
      <c r="H41" s="28" t="str">
        <f>IF(RANK(E41,$E$9:$E$55)&lt;6,RANK(E41,$E$9:$E$55),"")</f>
        <v/>
      </c>
      <c r="I41" s="28" t="str">
        <f t="shared" si="4"/>
        <v/>
      </c>
      <c r="J41" s="25"/>
      <c r="K41" s="16"/>
      <c r="L41" s="17"/>
      <c r="M41" s="50"/>
      <c r="N41" s="16"/>
      <c r="O41" s="51"/>
      <c r="P41" s="50"/>
      <c r="Q41" s="16"/>
      <c r="R41" s="17"/>
      <c r="S41" s="18"/>
      <c r="T41" s="18"/>
      <c r="U41" s="52"/>
      <c r="V41" s="18"/>
      <c r="W41" s="16"/>
      <c r="X41" s="53"/>
      <c r="Y41" s="18"/>
      <c r="Z41" s="18"/>
      <c r="AA41" s="54"/>
      <c r="AB41" s="18"/>
      <c r="AC41" s="18"/>
      <c r="AD41" s="18"/>
      <c r="AE41" s="18"/>
      <c r="AF41" s="18"/>
      <c r="AG41" s="18"/>
      <c r="AH41" s="18"/>
      <c r="AI41" s="18"/>
    </row>
    <row r="42" spans="1:35" x14ac:dyDescent="0.2">
      <c r="A42" s="7" t="s">
        <v>44</v>
      </c>
      <c r="B42" s="34">
        <v>2276813</v>
      </c>
      <c r="C42" s="34">
        <v>2295537</v>
      </c>
      <c r="D42" s="35">
        <f t="shared" si="0"/>
        <v>-18724</v>
      </c>
      <c r="E42" s="36">
        <f t="shared" si="5"/>
        <v>-0.81566971039891756</v>
      </c>
      <c r="F42" s="37" t="str">
        <f t="shared" si="1"/>
        <v/>
      </c>
      <c r="G42" s="37" t="str">
        <f t="shared" si="2"/>
        <v/>
      </c>
      <c r="H42" s="28" t="str">
        <f t="shared" si="3"/>
        <v/>
      </c>
      <c r="I42" s="28" t="str">
        <f t="shared" si="4"/>
        <v/>
      </c>
      <c r="J42" s="25"/>
      <c r="K42" s="16"/>
      <c r="L42" s="17"/>
      <c r="M42" s="50"/>
      <c r="N42" s="16"/>
      <c r="O42" s="51"/>
      <c r="P42" s="50"/>
      <c r="Q42" s="16"/>
      <c r="R42" s="17"/>
      <c r="S42" s="18"/>
      <c r="T42" s="18"/>
      <c r="U42" s="52"/>
      <c r="V42" s="18"/>
      <c r="W42" s="16"/>
      <c r="X42" s="53"/>
      <c r="Y42" s="18"/>
      <c r="Z42" s="18"/>
      <c r="AA42" s="54"/>
      <c r="AB42" s="18"/>
      <c r="AC42" s="18"/>
      <c r="AD42" s="18"/>
      <c r="AE42" s="18"/>
      <c r="AF42" s="18"/>
      <c r="AG42" s="18"/>
      <c r="AH42" s="18"/>
      <c r="AI42" s="18"/>
    </row>
    <row r="43" spans="1:35" x14ac:dyDescent="0.2">
      <c r="A43" s="19" t="s">
        <v>45</v>
      </c>
      <c r="B43" s="39">
        <v>1105306</v>
      </c>
      <c r="C43" s="39">
        <v>1119471</v>
      </c>
      <c r="D43" s="40">
        <f t="shared" si="0"/>
        <v>-14165</v>
      </c>
      <c r="E43" s="41">
        <f t="shared" si="5"/>
        <v>-1.2653297852289163</v>
      </c>
      <c r="F43" s="42" t="str">
        <f t="shared" si="1"/>
        <v/>
      </c>
      <c r="G43" s="42" t="str">
        <f t="shared" si="2"/>
        <v/>
      </c>
      <c r="H43" s="38" t="str">
        <f t="shared" si="3"/>
        <v/>
      </c>
      <c r="I43" s="38" t="str">
        <f t="shared" si="4"/>
        <v/>
      </c>
      <c r="J43" s="25"/>
      <c r="K43" s="16"/>
      <c r="L43" s="17"/>
      <c r="M43" s="50"/>
      <c r="N43" s="16"/>
      <c r="O43" s="51"/>
      <c r="P43" s="50"/>
      <c r="Q43" s="16"/>
      <c r="R43" s="17"/>
      <c r="S43" s="18"/>
      <c r="T43" s="18"/>
      <c r="U43" s="52"/>
      <c r="V43" s="18"/>
      <c r="W43" s="16"/>
      <c r="X43" s="53"/>
      <c r="Y43" s="18"/>
      <c r="Z43" s="18"/>
      <c r="AA43" s="54"/>
      <c r="AB43" s="18"/>
      <c r="AC43" s="18"/>
      <c r="AD43" s="18"/>
      <c r="AE43" s="18"/>
      <c r="AF43" s="18"/>
      <c r="AG43" s="18"/>
      <c r="AH43" s="18"/>
      <c r="AI43" s="18"/>
    </row>
    <row r="44" spans="1:35" x14ac:dyDescent="0.2">
      <c r="A44" s="7" t="s">
        <v>46</v>
      </c>
      <c r="B44" s="34">
        <v>602632</v>
      </c>
      <c r="C44" s="34">
        <v>610864</v>
      </c>
      <c r="D44" s="35">
        <f t="shared" si="0"/>
        <v>-8232</v>
      </c>
      <c r="E44" s="36">
        <f t="shared" si="5"/>
        <v>-1.3475994656748476</v>
      </c>
      <c r="F44" s="37" t="str">
        <f t="shared" si="1"/>
        <v/>
      </c>
      <c r="G44" s="37" t="str">
        <f t="shared" si="2"/>
        <v/>
      </c>
      <c r="H44" s="28" t="str">
        <f t="shared" si="3"/>
        <v/>
      </c>
      <c r="I44" s="28" t="str">
        <f t="shared" si="4"/>
        <v/>
      </c>
      <c r="J44" s="25"/>
      <c r="K44" s="16"/>
      <c r="L44" s="17"/>
      <c r="M44" s="50"/>
      <c r="N44" s="16"/>
      <c r="O44" s="51"/>
      <c r="P44" s="50"/>
      <c r="Q44" s="16"/>
      <c r="R44" s="17"/>
      <c r="S44" s="18"/>
      <c r="T44" s="18"/>
      <c r="U44" s="52"/>
      <c r="V44" s="18"/>
      <c r="W44" s="16"/>
      <c r="X44" s="53"/>
      <c r="Y44" s="18"/>
      <c r="Z44" s="18"/>
      <c r="AA44" s="54"/>
      <c r="AB44" s="18"/>
      <c r="AC44" s="18"/>
      <c r="AD44" s="18"/>
      <c r="AE44" s="18"/>
      <c r="AF44" s="18"/>
      <c r="AG44" s="18"/>
      <c r="AH44" s="18"/>
      <c r="AI44" s="18"/>
    </row>
    <row r="45" spans="1:35" x14ac:dyDescent="0.2">
      <c r="A45" s="7" t="s">
        <v>47</v>
      </c>
      <c r="B45" s="34">
        <v>792387</v>
      </c>
      <c r="C45" s="34">
        <v>800059</v>
      </c>
      <c r="D45" s="35">
        <f t="shared" si="0"/>
        <v>-7672</v>
      </c>
      <c r="E45" s="36">
        <f t="shared" si="5"/>
        <v>-0.95892927896567626</v>
      </c>
      <c r="F45" s="37" t="str">
        <f t="shared" si="1"/>
        <v/>
      </c>
      <c r="G45" s="37" t="str">
        <f t="shared" si="2"/>
        <v/>
      </c>
      <c r="H45" s="28" t="str">
        <f t="shared" si="3"/>
        <v/>
      </c>
      <c r="I45" s="28" t="str">
        <f t="shared" si="4"/>
        <v/>
      </c>
      <c r="J45" s="25"/>
      <c r="K45" s="16"/>
      <c r="L45" s="17"/>
      <c r="M45" s="50"/>
      <c r="N45" s="16"/>
      <c r="O45" s="51"/>
      <c r="P45" s="50"/>
      <c r="Q45" s="16"/>
      <c r="R45" s="17"/>
      <c r="S45" s="18"/>
      <c r="T45" s="18"/>
      <c r="U45" s="52"/>
      <c r="V45" s="18"/>
      <c r="W45" s="16"/>
      <c r="X45" s="53"/>
      <c r="Y45" s="18"/>
      <c r="Z45" s="18"/>
      <c r="AA45" s="54"/>
      <c r="AB45" s="18"/>
      <c r="AC45" s="18"/>
      <c r="AD45" s="18"/>
      <c r="AE45" s="18"/>
      <c r="AF45" s="18"/>
      <c r="AG45" s="18"/>
      <c r="AH45" s="18"/>
      <c r="AI45" s="18"/>
    </row>
    <row r="46" spans="1:35" x14ac:dyDescent="0.2">
      <c r="A46" s="7" t="s">
        <v>48</v>
      </c>
      <c r="B46" s="34">
        <v>1108041</v>
      </c>
      <c r="C46" s="34">
        <v>1121112</v>
      </c>
      <c r="D46" s="35">
        <f t="shared" si="0"/>
        <v>-13071</v>
      </c>
      <c r="E46" s="36">
        <f t="shared" si="5"/>
        <v>-1.1658960032539123</v>
      </c>
      <c r="F46" s="37" t="str">
        <f t="shared" si="1"/>
        <v/>
      </c>
      <c r="G46" s="37" t="str">
        <f t="shared" si="2"/>
        <v/>
      </c>
      <c r="H46" s="28" t="str">
        <f t="shared" si="3"/>
        <v/>
      </c>
      <c r="I46" s="28" t="str">
        <f t="shared" si="4"/>
        <v/>
      </c>
      <c r="J46" s="25"/>
      <c r="K46" s="16"/>
      <c r="L46" s="17"/>
      <c r="M46" s="50"/>
      <c r="N46" s="16"/>
      <c r="O46" s="51"/>
      <c r="P46" s="50"/>
      <c r="Q46" s="16"/>
      <c r="R46" s="17"/>
      <c r="S46" s="18"/>
      <c r="T46" s="18"/>
      <c r="U46" s="52"/>
      <c r="V46" s="18"/>
      <c r="W46" s="16"/>
      <c r="X46" s="53"/>
      <c r="Y46" s="18"/>
      <c r="Z46" s="18"/>
      <c r="AA46" s="54"/>
      <c r="AB46" s="18"/>
      <c r="AC46" s="18"/>
      <c r="AD46" s="18"/>
      <c r="AE46" s="18"/>
      <c r="AF46" s="18"/>
      <c r="AG46" s="18"/>
      <c r="AH46" s="18"/>
      <c r="AI46" s="18"/>
    </row>
    <row r="47" spans="1:35" x14ac:dyDescent="0.2">
      <c r="A47" s="19" t="s">
        <v>49</v>
      </c>
      <c r="B47" s="39">
        <v>576680</v>
      </c>
      <c r="C47" s="39">
        <v>585164</v>
      </c>
      <c r="D47" s="40">
        <f t="shared" si="0"/>
        <v>-8484</v>
      </c>
      <c r="E47" s="41">
        <f t="shared" si="5"/>
        <v>-1.4498499565933651</v>
      </c>
      <c r="F47" s="42" t="str">
        <f t="shared" si="1"/>
        <v/>
      </c>
      <c r="G47" s="42" t="str">
        <f t="shared" si="2"/>
        <v/>
      </c>
      <c r="H47" s="38" t="str">
        <f t="shared" si="3"/>
        <v/>
      </c>
      <c r="I47" s="38">
        <f>IF(RANK(E47,$E$9:$E$55,1)&lt;6,RANK(E47,$E$9:$E$55,1),"")</f>
        <v>3</v>
      </c>
      <c r="J47" s="25"/>
      <c r="K47" s="16"/>
      <c r="L47" s="17"/>
      <c r="M47" s="50"/>
      <c r="N47" s="16"/>
      <c r="O47" s="51"/>
      <c r="P47" s="50"/>
      <c r="Q47" s="16"/>
      <c r="R47" s="17"/>
      <c r="S47" s="18"/>
      <c r="T47" s="18"/>
      <c r="U47" s="52"/>
      <c r="V47" s="18"/>
      <c r="W47" s="16"/>
      <c r="X47" s="53"/>
      <c r="Y47" s="18"/>
      <c r="Z47" s="18"/>
      <c r="AA47" s="54"/>
      <c r="AB47" s="18"/>
      <c r="AC47" s="18"/>
      <c r="AD47" s="18"/>
      <c r="AE47" s="18"/>
      <c r="AF47" s="18"/>
      <c r="AG47" s="18"/>
      <c r="AH47" s="18"/>
      <c r="AI47" s="18"/>
    </row>
    <row r="48" spans="1:35" x14ac:dyDescent="0.2">
      <c r="A48" s="7" t="s">
        <v>50</v>
      </c>
      <c r="B48" s="34">
        <v>4209446</v>
      </c>
      <c r="C48" s="34">
        <v>4221002</v>
      </c>
      <c r="D48" s="35">
        <f t="shared" si="0"/>
        <v>-11556</v>
      </c>
      <c r="E48" s="36">
        <f t="shared" si="5"/>
        <v>-0.27377385748691901</v>
      </c>
      <c r="F48" s="37" t="str">
        <f t="shared" si="1"/>
        <v/>
      </c>
      <c r="G48" s="37" t="str">
        <f t="shared" si="2"/>
        <v/>
      </c>
      <c r="H48" s="28" t="str">
        <f t="shared" si="3"/>
        <v/>
      </c>
      <c r="I48" s="28" t="str">
        <f t="shared" si="4"/>
        <v/>
      </c>
      <c r="J48" s="25"/>
      <c r="K48" s="16"/>
      <c r="L48" s="17"/>
      <c r="M48" s="50"/>
      <c r="N48" s="16"/>
      <c r="O48" s="51"/>
      <c r="P48" s="50"/>
      <c r="Q48" s="16"/>
      <c r="R48" s="17"/>
      <c r="S48" s="18"/>
      <c r="T48" s="18"/>
      <c r="U48" s="52"/>
      <c r="V48" s="18"/>
      <c r="W48" s="16"/>
      <c r="X48" s="53"/>
      <c r="Y48" s="18"/>
      <c r="Z48" s="18"/>
      <c r="AA48" s="54"/>
      <c r="AB48" s="18"/>
      <c r="AC48" s="18"/>
      <c r="AD48" s="18"/>
      <c r="AE48" s="18"/>
      <c r="AF48" s="18"/>
      <c r="AG48" s="18"/>
      <c r="AH48" s="18"/>
      <c r="AI48" s="18"/>
    </row>
    <row r="49" spans="1:35" x14ac:dyDescent="0.2">
      <c r="A49" s="7" t="s">
        <v>51</v>
      </c>
      <c r="B49" s="34">
        <v>661219</v>
      </c>
      <c r="C49" s="34">
        <v>666500</v>
      </c>
      <c r="D49" s="35">
        <f t="shared" si="0"/>
        <v>-5281</v>
      </c>
      <c r="E49" s="36">
        <f t="shared" si="5"/>
        <v>-0.79234808702175541</v>
      </c>
      <c r="F49" s="37" t="str">
        <f t="shared" si="1"/>
        <v/>
      </c>
      <c r="G49" s="37" t="str">
        <f t="shared" si="2"/>
        <v/>
      </c>
      <c r="H49" s="28" t="str">
        <f t="shared" si="3"/>
        <v/>
      </c>
      <c r="I49" s="28" t="str">
        <f t="shared" si="4"/>
        <v/>
      </c>
      <c r="J49" s="25"/>
      <c r="K49" s="16"/>
      <c r="L49" s="17"/>
      <c r="M49" s="50"/>
      <c r="N49" s="16"/>
      <c r="O49" s="51"/>
      <c r="P49" s="50"/>
      <c r="Q49" s="16"/>
      <c r="R49" s="17"/>
      <c r="S49" s="18"/>
      <c r="T49" s="18"/>
      <c r="U49" s="52"/>
      <c r="V49" s="18"/>
      <c r="W49" s="16"/>
      <c r="X49" s="53"/>
      <c r="Y49" s="18"/>
      <c r="Z49" s="18"/>
      <c r="AA49" s="54"/>
      <c r="AB49" s="18"/>
      <c r="AC49" s="18"/>
      <c r="AD49" s="18"/>
      <c r="AE49" s="18"/>
      <c r="AF49" s="18"/>
      <c r="AG49" s="18"/>
      <c r="AH49" s="18"/>
      <c r="AI49" s="18"/>
    </row>
    <row r="50" spans="1:35" x14ac:dyDescent="0.2">
      <c r="A50" s="7" t="s">
        <v>52</v>
      </c>
      <c r="B50" s="34">
        <v>1079416</v>
      </c>
      <c r="C50" s="34">
        <v>1092123</v>
      </c>
      <c r="D50" s="35">
        <f t="shared" si="0"/>
        <v>-12707</v>
      </c>
      <c r="E50" s="36">
        <f t="shared" si="5"/>
        <v>-1.1635136335376144</v>
      </c>
      <c r="F50" s="37" t="str">
        <f t="shared" si="1"/>
        <v/>
      </c>
      <c r="G50" s="37" t="str">
        <f t="shared" si="2"/>
        <v/>
      </c>
      <c r="H50" s="28" t="str">
        <f t="shared" si="3"/>
        <v/>
      </c>
      <c r="I50" s="28" t="str">
        <f t="shared" si="4"/>
        <v/>
      </c>
      <c r="J50" s="25"/>
      <c r="K50" s="16"/>
      <c r="L50" s="17"/>
      <c r="M50" s="50"/>
      <c r="N50" s="16"/>
      <c r="O50" s="51"/>
      <c r="P50" s="50"/>
      <c r="Q50" s="16"/>
      <c r="R50" s="17"/>
      <c r="S50" s="18"/>
      <c r="T50" s="18"/>
      <c r="U50" s="52"/>
      <c r="V50" s="18"/>
      <c r="W50" s="16"/>
      <c r="X50" s="53"/>
      <c r="Y50" s="18"/>
      <c r="Z50" s="18"/>
      <c r="AA50" s="54"/>
      <c r="AB50" s="18"/>
      <c r="AC50" s="18"/>
      <c r="AD50" s="18"/>
      <c r="AE50" s="18"/>
      <c r="AF50" s="18"/>
      <c r="AG50" s="18"/>
      <c r="AH50" s="18"/>
      <c r="AI50" s="18"/>
    </row>
    <row r="51" spans="1:35" x14ac:dyDescent="0.2">
      <c r="A51" s="7" t="s">
        <v>53</v>
      </c>
      <c r="B51" s="34">
        <v>1427631</v>
      </c>
      <c r="C51" s="34">
        <v>1438817</v>
      </c>
      <c r="D51" s="35">
        <f t="shared" si="0"/>
        <v>-11186</v>
      </c>
      <c r="E51" s="36">
        <f t="shared" si="5"/>
        <v>-0.77744424760063302</v>
      </c>
      <c r="F51" s="37" t="str">
        <f t="shared" si="1"/>
        <v/>
      </c>
      <c r="G51" s="37" t="str">
        <f t="shared" si="2"/>
        <v/>
      </c>
      <c r="H51" s="28" t="str">
        <f t="shared" si="3"/>
        <v/>
      </c>
      <c r="I51" s="28" t="str">
        <f t="shared" si="4"/>
        <v/>
      </c>
      <c r="J51" s="25"/>
      <c r="K51" s="16"/>
      <c r="L51" s="17"/>
      <c r="M51" s="50"/>
      <c r="N51" s="16"/>
      <c r="O51" s="51"/>
      <c r="P51" s="50"/>
      <c r="Q51" s="16"/>
      <c r="R51" s="17"/>
      <c r="S51" s="18"/>
      <c r="T51" s="18"/>
      <c r="U51" s="52"/>
      <c r="V51" s="18"/>
      <c r="W51" s="16"/>
      <c r="X51" s="53"/>
      <c r="Y51" s="18"/>
      <c r="Z51" s="18"/>
      <c r="AA51" s="54"/>
      <c r="AB51" s="18"/>
      <c r="AC51" s="18"/>
      <c r="AD51" s="18"/>
      <c r="AE51" s="18"/>
      <c r="AF51" s="18"/>
      <c r="AG51" s="18"/>
      <c r="AH51" s="18"/>
      <c r="AI51" s="18"/>
    </row>
    <row r="52" spans="1:35" x14ac:dyDescent="0.2">
      <c r="A52" s="7" t="s">
        <v>54</v>
      </c>
      <c r="B52" s="34">
        <v>931460</v>
      </c>
      <c r="C52" s="34">
        <v>941041</v>
      </c>
      <c r="D52" s="35">
        <f t="shared" si="0"/>
        <v>-9581</v>
      </c>
      <c r="E52" s="36">
        <f t="shared" si="5"/>
        <v>-1.0181277967697475</v>
      </c>
      <c r="F52" s="37" t="str">
        <f t="shared" si="1"/>
        <v/>
      </c>
      <c r="G52" s="37" t="str">
        <f t="shared" si="2"/>
        <v/>
      </c>
      <c r="H52" s="28" t="str">
        <f t="shared" si="3"/>
        <v/>
      </c>
      <c r="I52" s="28" t="str">
        <f t="shared" si="4"/>
        <v/>
      </c>
      <c r="J52" s="25"/>
      <c r="K52" s="16"/>
      <c r="L52" s="17"/>
      <c r="M52" s="50"/>
      <c r="N52" s="16"/>
      <c r="O52" s="51"/>
      <c r="P52" s="50"/>
      <c r="Q52" s="16"/>
      <c r="R52" s="17"/>
      <c r="S52" s="18"/>
      <c r="T52" s="18"/>
      <c r="U52" s="52"/>
      <c r="V52" s="18"/>
      <c r="W52" s="16"/>
      <c r="X52" s="53"/>
      <c r="Y52" s="18"/>
      <c r="Z52" s="18"/>
      <c r="AA52" s="54"/>
      <c r="AB52" s="18"/>
      <c r="AC52" s="18"/>
      <c r="AD52" s="18"/>
      <c r="AE52" s="18"/>
      <c r="AF52" s="18"/>
      <c r="AG52" s="18"/>
      <c r="AH52" s="18"/>
      <c r="AI52" s="18"/>
    </row>
    <row r="53" spans="1:35" x14ac:dyDescent="0.2">
      <c r="A53" s="7" t="s">
        <v>55</v>
      </c>
      <c r="B53" s="34">
        <v>878896</v>
      </c>
      <c r="C53" s="34">
        <v>887064</v>
      </c>
      <c r="D53" s="35">
        <f t="shared" si="0"/>
        <v>-8168</v>
      </c>
      <c r="E53" s="36">
        <f t="shared" si="5"/>
        <v>-0.92079038265559188</v>
      </c>
      <c r="F53" s="37" t="str">
        <f t="shared" si="1"/>
        <v/>
      </c>
      <c r="G53" s="37" t="str">
        <f t="shared" si="2"/>
        <v/>
      </c>
      <c r="H53" s="28" t="str">
        <f t="shared" si="3"/>
        <v/>
      </c>
      <c r="I53" s="28" t="str">
        <f t="shared" si="4"/>
        <v/>
      </c>
      <c r="J53" s="25"/>
      <c r="K53" s="16"/>
      <c r="L53" s="17"/>
      <c r="M53" s="50"/>
      <c r="N53" s="16"/>
      <c r="O53" s="51"/>
      <c r="P53" s="50"/>
      <c r="Q53" s="16"/>
      <c r="R53" s="17"/>
      <c r="S53" s="18"/>
      <c r="T53" s="18"/>
      <c r="U53" s="52"/>
      <c r="V53" s="18"/>
      <c r="W53" s="16"/>
      <c r="X53" s="53"/>
      <c r="Y53" s="18"/>
      <c r="Z53" s="18"/>
      <c r="AA53" s="54"/>
      <c r="AB53" s="18"/>
      <c r="AC53" s="18"/>
      <c r="AD53" s="18"/>
      <c r="AE53" s="18"/>
      <c r="AF53" s="18"/>
      <c r="AG53" s="18"/>
      <c r="AH53" s="18"/>
      <c r="AI53" s="18"/>
    </row>
    <row r="54" spans="1:35" x14ac:dyDescent="0.2">
      <c r="A54" s="7" t="s">
        <v>56</v>
      </c>
      <c r="B54" s="34">
        <v>1304434</v>
      </c>
      <c r="C54" s="34">
        <v>1318311</v>
      </c>
      <c r="D54" s="35">
        <f t="shared" si="0"/>
        <v>-13877</v>
      </c>
      <c r="E54" s="36">
        <f t="shared" si="5"/>
        <v>-1.0526347728267458</v>
      </c>
      <c r="F54" s="37" t="str">
        <f t="shared" si="1"/>
        <v/>
      </c>
      <c r="G54" s="37" t="str">
        <f t="shared" si="2"/>
        <v/>
      </c>
      <c r="H54" s="28" t="str">
        <f t="shared" si="3"/>
        <v/>
      </c>
      <c r="I54" s="28" t="str">
        <f t="shared" si="4"/>
        <v/>
      </c>
      <c r="J54" s="25"/>
      <c r="K54" s="16"/>
      <c r="L54" s="17"/>
      <c r="M54" s="50"/>
      <c r="N54" s="16"/>
      <c r="O54" s="51"/>
      <c r="P54" s="50"/>
      <c r="Q54" s="16"/>
      <c r="R54" s="17"/>
      <c r="S54" s="18"/>
      <c r="T54" s="18"/>
      <c r="U54" s="52"/>
      <c r="V54" s="18"/>
      <c r="W54" s="16"/>
      <c r="X54" s="53"/>
      <c r="Y54" s="18"/>
      <c r="Z54" s="18"/>
      <c r="AA54" s="54"/>
      <c r="AB54" s="18"/>
      <c r="AC54" s="18"/>
      <c r="AD54" s="18"/>
      <c r="AE54" s="18"/>
      <c r="AF54" s="18"/>
      <c r="AG54" s="18"/>
      <c r="AH54" s="18"/>
      <c r="AI54" s="18"/>
    </row>
    <row r="55" spans="1:35" x14ac:dyDescent="0.2">
      <c r="A55" s="19" t="s">
        <v>57</v>
      </c>
      <c r="B55" s="39">
        <v>1174318</v>
      </c>
      <c r="C55" s="39">
        <v>1174723</v>
      </c>
      <c r="D55" s="40">
        <f t="shared" si="0"/>
        <v>-405</v>
      </c>
      <c r="E55" s="41">
        <f t="shared" si="5"/>
        <v>-3.4476212690140569E-2</v>
      </c>
      <c r="F55" s="42">
        <f t="shared" si="1"/>
        <v>2</v>
      </c>
      <c r="G55" s="42" t="str">
        <f t="shared" si="2"/>
        <v/>
      </c>
      <c r="H55" s="38">
        <f t="shared" si="3"/>
        <v>2</v>
      </c>
      <c r="I55" s="38" t="str">
        <f t="shared" si="4"/>
        <v/>
      </c>
      <c r="J55" s="25"/>
      <c r="K55" s="16"/>
      <c r="L55" s="17"/>
      <c r="M55" s="50"/>
      <c r="N55" s="16"/>
      <c r="O55" s="51"/>
      <c r="P55" s="50"/>
      <c r="Q55" s="16"/>
      <c r="R55" s="17"/>
      <c r="S55" s="18"/>
      <c r="T55" s="18"/>
      <c r="U55" s="52"/>
      <c r="V55" s="18"/>
      <c r="W55" s="16"/>
      <c r="X55" s="53"/>
      <c r="Y55" s="18"/>
      <c r="Z55" s="18"/>
      <c r="AA55" s="54"/>
      <c r="AB55" s="18"/>
      <c r="AC55" s="18"/>
      <c r="AD55" s="18"/>
      <c r="AE55" s="18"/>
      <c r="AF55" s="18"/>
      <c r="AG55" s="18"/>
      <c r="AH55" s="18"/>
      <c r="AI55" s="18"/>
    </row>
    <row r="56" spans="1:35" x14ac:dyDescent="0.2">
      <c r="A56" s="19" t="s">
        <v>3</v>
      </c>
      <c r="B56" s="39">
        <f>SUM(B9:B55)</f>
        <v>104074483</v>
      </c>
      <c r="C56" s="49">
        <v>104626185</v>
      </c>
      <c r="D56" s="40">
        <f>B56-C56</f>
        <v>-551702</v>
      </c>
      <c r="E56" s="41">
        <f>D56/C56*100</f>
        <v>-0.52730776717128702</v>
      </c>
      <c r="F56" s="39"/>
      <c r="G56" s="39"/>
      <c r="H56" s="29"/>
      <c r="I56" s="29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</row>
    <row r="57" spans="1:35" x14ac:dyDescent="0.2">
      <c r="A57" s="20"/>
      <c r="B57" s="21"/>
      <c r="C57" s="21"/>
      <c r="D57" s="22"/>
      <c r="E57" s="21"/>
      <c r="F57" s="21"/>
      <c r="G57" s="21"/>
      <c r="H57" s="21"/>
      <c r="I57" s="21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</row>
    <row r="58" spans="1:35" x14ac:dyDescent="0.2">
      <c r="A58" s="20"/>
      <c r="B58" s="21"/>
      <c r="C58" s="21"/>
      <c r="D58" s="22"/>
      <c r="E58" s="21"/>
      <c r="F58" s="21"/>
      <c r="G58" s="21"/>
      <c r="H58" s="21"/>
      <c r="I58" s="21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</row>
    <row r="59" spans="1:35" x14ac:dyDescent="0.2">
      <c r="A59" s="23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</row>
    <row r="60" spans="1:35" x14ac:dyDescent="0.2">
      <c r="A60" s="23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</row>
    <row r="61" spans="1:35" x14ac:dyDescent="0.2">
      <c r="A61" s="23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</row>
    <row r="62" spans="1:35" x14ac:dyDescent="0.2">
      <c r="A62" s="23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</row>
    <row r="63" spans="1:35" x14ac:dyDescent="0.2">
      <c r="A63" s="23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</row>
  </sheetData>
  <mergeCells count="3">
    <mergeCell ref="F7:G7"/>
    <mergeCell ref="H7:I7"/>
    <mergeCell ref="E4:I4"/>
  </mergeCells>
  <phoneticPr fontId="7"/>
  <pageMargins left="0.78740157480314965" right="0.78740157480314965" top="0.23622047244094491" bottom="0.27559055118110237" header="0.19685039370078741" footer="0.5118110236220472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前回調査との比較</vt:lpstr>
      <vt:lpstr>前回調査との比較!Print_Area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森田　結衣(014656)</dc:creator>
  <cp:lastModifiedBy>蛯原　貴範</cp:lastModifiedBy>
  <cp:lastPrinted>2024-12-19T07:49:04Z</cp:lastPrinted>
  <dcterms:created xsi:type="dcterms:W3CDTF">1997-01-08T22:48:59Z</dcterms:created>
  <dcterms:modified xsi:type="dcterms:W3CDTF">2024-12-24T06:04:58Z</dcterms:modified>
  <cp:contentStatus/>
</cp:coreProperties>
</file>