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7528\Downloads\"/>
    </mc:Choice>
  </mc:AlternateContent>
  <xr:revisionPtr revIDLastSave="0" documentId="13_ncr:1_{BF43526C-9AD2-4DEC-BE08-F9D6CD092E98}" xr6:coauthVersionLast="36" xr6:coauthVersionMax="36" xr10:uidLastSave="{00000000-0000-0000-0000-000000000000}"/>
  <bookViews>
    <workbookView xWindow="0" yWindow="-24" windowWidth="14400" windowHeight="4824" tabRatio="719" xr2:uid="{00000000-000D-0000-FFFF-FFFF00000000}"/>
  </bookViews>
  <sheets>
    <sheet name="⑥" sheetId="18" r:id="rId1"/>
  </sheets>
  <definedNames>
    <definedName name="_xlnm._FilterDatabase" localSheetId="0" hidden="1">⑥!$A$8:$AA$8</definedName>
    <definedName name="_xlnm.Print_Area" localSheetId="0">⑥!$A$1:$I$56</definedName>
  </definedNames>
  <calcPr calcId="191029"/>
</workbook>
</file>

<file path=xl/calcChain.xml><?xml version="1.0" encoding="utf-8"?>
<calcChain xmlns="http://schemas.openxmlformats.org/spreadsheetml/2006/main">
  <c r="D56" i="18" l="1"/>
  <c r="D32" i="18" l="1"/>
  <c r="D24" i="18"/>
  <c r="D40" i="18"/>
  <c r="D36" i="18"/>
  <c r="D16" i="18"/>
  <c r="D9" i="18"/>
  <c r="D15" i="18"/>
  <c r="D27" i="18"/>
  <c r="D47" i="18"/>
  <c r="D51" i="18"/>
  <c r="D55" i="18"/>
  <c r="D22" i="18"/>
  <c r="D23" i="18"/>
  <c r="D38" i="18"/>
  <c r="D43" i="18"/>
  <c r="D12" i="18"/>
  <c r="D54" i="18"/>
  <c r="D39" i="18"/>
  <c r="D18" i="18"/>
  <c r="D28" i="18"/>
  <c r="D14" i="18"/>
  <c r="D50" i="18"/>
  <c r="D46" i="18"/>
  <c r="D31" i="18"/>
  <c r="D42" i="18"/>
  <c r="D35" i="18"/>
  <c r="D19" i="18"/>
  <c r="D11" i="18"/>
  <c r="D34" i="18"/>
  <c r="D30" i="18"/>
  <c r="D26" i="18"/>
  <c r="D10" i="18"/>
  <c r="D20" i="18"/>
  <c r="D52" i="18"/>
  <c r="D49" i="18"/>
  <c r="D48" i="18"/>
  <c r="D44" i="18"/>
  <c r="D21" i="18"/>
  <c r="D25" i="18"/>
  <c r="D29" i="18"/>
  <c r="D33" i="18"/>
  <c r="D37" i="18"/>
  <c r="D45" i="18"/>
  <c r="D13" i="18"/>
  <c r="D17" i="18"/>
  <c r="D41" i="18"/>
  <c r="D53" i="18"/>
  <c r="E32" i="18" l="1"/>
  <c r="F10" i="18"/>
  <c r="E54" i="18"/>
  <c r="E40" i="18"/>
  <c r="E23" i="18"/>
  <c r="E50" i="18"/>
  <c r="E39" i="18"/>
  <c r="E51" i="18"/>
  <c r="E16" i="18"/>
  <c r="G32" i="18"/>
  <c r="E22" i="18"/>
  <c r="E27" i="18"/>
  <c r="E43" i="18"/>
  <c r="E55" i="18"/>
  <c r="E24" i="18"/>
  <c r="E36" i="18"/>
  <c r="E15" i="18"/>
  <c r="E18" i="18"/>
  <c r="E38" i="18"/>
  <c r="E47" i="18"/>
  <c r="E31" i="18"/>
  <c r="E28" i="18"/>
  <c r="E46" i="18"/>
  <c r="E14" i="18"/>
  <c r="E12" i="18"/>
  <c r="E42" i="18"/>
  <c r="E11" i="18"/>
  <c r="G54" i="18"/>
  <c r="E35" i="18"/>
  <c r="E19" i="18"/>
  <c r="E56" i="18"/>
  <c r="E30" i="18"/>
  <c r="E34" i="18"/>
  <c r="E26" i="18"/>
  <c r="G15" i="18"/>
  <c r="E10" i="18"/>
  <c r="E20" i="18"/>
  <c r="F24" i="18"/>
  <c r="F11" i="18"/>
  <c r="F39" i="18"/>
  <c r="F43" i="18"/>
  <c r="F15" i="18"/>
  <c r="G17" i="18"/>
  <c r="E17" i="18"/>
  <c r="F17" i="18"/>
  <c r="E45" i="18"/>
  <c r="F45" i="18"/>
  <c r="G45" i="18"/>
  <c r="E33" i="18"/>
  <c r="F33" i="18"/>
  <c r="G33" i="18"/>
  <c r="F25" i="18"/>
  <c r="G25" i="18"/>
  <c r="E25" i="18"/>
  <c r="G44" i="18"/>
  <c r="E44" i="18"/>
  <c r="F44" i="18"/>
  <c r="E48" i="18"/>
  <c r="G48" i="18"/>
  <c r="F48" i="18"/>
  <c r="F49" i="18"/>
  <c r="E49" i="18"/>
  <c r="G49" i="18"/>
  <c r="E52" i="18"/>
  <c r="F52" i="18"/>
  <c r="G52" i="18"/>
  <c r="G53" i="18"/>
  <c r="E53" i="18"/>
  <c r="F53" i="18"/>
  <c r="F40" i="18"/>
  <c r="E41" i="18"/>
  <c r="G41" i="18"/>
  <c r="F41" i="18"/>
  <c r="G13" i="18"/>
  <c r="E13" i="18"/>
  <c r="F13" i="18"/>
  <c r="G37" i="18"/>
  <c r="E37" i="18"/>
  <c r="F37" i="18"/>
  <c r="E29" i="18"/>
  <c r="F29" i="18"/>
  <c r="G29" i="18"/>
  <c r="G21" i="18"/>
  <c r="E21" i="18"/>
  <c r="F21" i="18"/>
  <c r="G43" i="18"/>
  <c r="F16" i="18"/>
  <c r="F35" i="18"/>
  <c r="G31" i="18"/>
  <c r="F23" i="18"/>
  <c r="G51" i="18"/>
  <c r="F28" i="18"/>
  <c r="G38" i="18"/>
  <c r="F36" i="18"/>
  <c r="G55" i="18"/>
  <c r="F20" i="18"/>
  <c r="F31" i="18"/>
  <c r="G50" i="18"/>
  <c r="G9" i="18"/>
  <c r="F30" i="18"/>
  <c r="F38" i="18"/>
  <c r="G26" i="18"/>
  <c r="G47" i="18"/>
  <c r="G35" i="18"/>
  <c r="G27" i="18"/>
  <c r="G11" i="18"/>
  <c r="G39" i="18"/>
  <c r="F51" i="18"/>
  <c r="G20" i="18"/>
  <c r="G10" i="18"/>
  <c r="F26" i="18"/>
  <c r="G36" i="18"/>
  <c r="G34" i="18"/>
  <c r="F22" i="18"/>
  <c r="F14" i="18"/>
  <c r="G28" i="18"/>
  <c r="F50" i="18"/>
  <c r="F9" i="18"/>
  <c r="F46" i="18"/>
  <c r="E9" i="18"/>
  <c r="G22" i="18"/>
  <c r="G16" i="18"/>
  <c r="G12" i="18"/>
  <c r="F55" i="18"/>
  <c r="F34" i="18"/>
  <c r="F18" i="18"/>
  <c r="F32" i="18"/>
  <c r="F12" i="18"/>
  <c r="G30" i="18"/>
  <c r="F27" i="18"/>
  <c r="G23" i="18"/>
  <c r="F19" i="18"/>
  <c r="G42" i="18"/>
  <c r="G18" i="18"/>
  <c r="F47" i="18"/>
  <c r="G19" i="18"/>
  <c r="F54" i="18"/>
  <c r="G46" i="18"/>
  <c r="G40" i="18"/>
  <c r="G24" i="18"/>
  <c r="G14" i="18"/>
  <c r="F42" i="18"/>
  <c r="H10" i="18" l="1"/>
  <c r="H13" i="18"/>
  <c r="I13" i="18"/>
  <c r="H53" i="18"/>
  <c r="I53" i="18"/>
  <c r="I48" i="18"/>
  <c r="H48" i="18"/>
  <c r="I44" i="18"/>
  <c r="H44" i="18"/>
  <c r="H45" i="18"/>
  <c r="I45" i="18"/>
  <c r="I43" i="18"/>
  <c r="H41" i="18"/>
  <c r="I41" i="18"/>
  <c r="H52" i="18"/>
  <c r="I52" i="18"/>
  <c r="H25" i="18"/>
  <c r="I25" i="18"/>
  <c r="I36" i="18"/>
  <c r="I38" i="18"/>
  <c r="H11" i="18"/>
  <c r="H31" i="18"/>
  <c r="I28" i="18"/>
  <c r="H46" i="18"/>
  <c r="I26" i="18"/>
  <c r="H40" i="18"/>
  <c r="I39" i="18"/>
  <c r="H54" i="18"/>
  <c r="I54" i="18"/>
  <c r="I46" i="18"/>
  <c r="I12" i="18"/>
  <c r="H39" i="18"/>
  <c r="H23" i="18"/>
  <c r="I35" i="18"/>
  <c r="H55" i="18"/>
  <c r="H38" i="18"/>
  <c r="I11" i="18"/>
  <c r="I19" i="18"/>
  <c r="I27" i="18"/>
  <c r="I31" i="18"/>
  <c r="I18" i="18"/>
  <c r="H34" i="18"/>
  <c r="H51" i="18"/>
  <c r="I50" i="18"/>
  <c r="H16" i="18"/>
  <c r="I47" i="18"/>
  <c r="H18" i="18"/>
  <c r="H32" i="18"/>
  <c r="I32" i="18"/>
  <c r="H28" i="18"/>
  <c r="I9" i="18"/>
  <c r="H50" i="18"/>
  <c r="I15" i="18"/>
  <c r="I23" i="18"/>
  <c r="H19" i="18"/>
  <c r="I20" i="18"/>
  <c r="I51" i="18"/>
  <c r="I14" i="18"/>
  <c r="I55" i="18"/>
  <c r="I10" i="18"/>
  <c r="I42" i="18"/>
  <c r="H35" i="18"/>
  <c r="H14" i="18"/>
  <c r="H30" i="18"/>
  <c r="I30" i="18"/>
  <c r="H36" i="18"/>
  <c r="H27" i="18"/>
  <c r="I40" i="18"/>
  <c r="H9" i="18"/>
  <c r="I22" i="18"/>
  <c r="H20" i="18"/>
  <c r="H43" i="18"/>
  <c r="I34" i="18"/>
  <c r="H15" i="18"/>
  <c r="H12" i="18"/>
  <c r="H47" i="18"/>
  <c r="H42" i="18"/>
  <c r="H26" i="18"/>
  <c r="I16" i="18"/>
  <c r="H22" i="18"/>
  <c r="H21" i="18"/>
  <c r="I21" i="18"/>
  <c r="I29" i="18"/>
  <c r="H29" i="18"/>
  <c r="H37" i="18"/>
  <c r="I37" i="18"/>
  <c r="H33" i="18"/>
  <c r="I33" i="18"/>
  <c r="H17" i="18"/>
  <c r="I17" i="18"/>
  <c r="I24" i="18"/>
  <c r="H24" i="18"/>
  <c r="H49" i="18"/>
  <c r="I49" i="18"/>
</calcChain>
</file>

<file path=xl/sharedStrings.xml><?xml version="1.0" encoding="utf-8"?>
<sst xmlns="http://schemas.openxmlformats.org/spreadsheetml/2006/main" count="64" uniqueCount="61">
  <si>
    <t>　２　在外選挙人名簿登録者数（前回調査との比較）</t>
    <rPh sb="3" eb="5">
      <t>ザイガイ</t>
    </rPh>
    <rPh sb="5" eb="8">
      <t>センキョニン</t>
    </rPh>
    <rPh sb="8" eb="10">
      <t>メイボ</t>
    </rPh>
    <rPh sb="10" eb="13">
      <t>トウロクシャ</t>
    </rPh>
    <rPh sb="13" eb="14">
      <t>スウ</t>
    </rPh>
    <rPh sb="15" eb="17">
      <t>ゼンカイ</t>
    </rPh>
    <rPh sb="17" eb="19">
      <t>チョウサ</t>
    </rPh>
    <rPh sb="21" eb="23">
      <t>ヒカク</t>
    </rPh>
    <phoneticPr fontId="7"/>
  </si>
  <si>
    <t>下位</t>
    <rPh sb="0" eb="2">
      <t>カイ</t>
    </rPh>
    <phoneticPr fontId="7"/>
  </si>
  <si>
    <t>（A）</t>
    <phoneticPr fontId="7"/>
  </si>
  <si>
    <t>（B）</t>
    <phoneticPr fontId="7"/>
  </si>
  <si>
    <t>(A)-(B)=(C)</t>
    <phoneticPr fontId="7"/>
  </si>
  <si>
    <t>(C)/(B)%</t>
    <phoneticPr fontId="7"/>
  </si>
  <si>
    <t>上位</t>
    <rPh sb="0" eb="2">
      <t>ジョウイ</t>
    </rPh>
    <phoneticPr fontId="7"/>
  </si>
  <si>
    <t>上位</t>
    <rPh sb="0" eb="2">
      <t>ジョウイ</t>
    </rPh>
    <phoneticPr fontId="7"/>
  </si>
  <si>
    <t>北海道</t>
    <rPh sb="0" eb="3">
      <t>ホッカイドウ</t>
    </rPh>
    <phoneticPr fontId="7"/>
  </si>
  <si>
    <t>合　計</t>
    <rPh sb="0" eb="3">
      <t>ゴウケイ</t>
    </rPh>
    <phoneticPr fontId="7"/>
  </si>
  <si>
    <t>増減数</t>
    <rPh sb="0" eb="2">
      <t>ゾウゲン</t>
    </rPh>
    <rPh sb="2" eb="3">
      <t>スウ</t>
    </rPh>
    <phoneticPr fontId="7"/>
  </si>
  <si>
    <t>増減率</t>
    <rPh sb="0" eb="2">
      <t>ゾウゲン</t>
    </rPh>
    <rPh sb="2" eb="3">
      <t>リツ</t>
    </rPh>
    <phoneticPr fontId="7"/>
  </si>
  <si>
    <t>令和５年９月１日現在</t>
    <rPh sb="0" eb="2">
      <t>レイワ</t>
    </rPh>
    <rPh sb="3" eb="4">
      <t>ネン</t>
    </rPh>
    <rPh sb="7" eb="10">
      <t>ニチゲンザイ</t>
    </rPh>
    <rPh sb="8" eb="10">
      <t>ゲンザイ</t>
    </rPh>
    <phoneticPr fontId="7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</si>
  <si>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</si>
  <si>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</si>
  <si>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</si>
  <si>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</si>
  <si>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</si>
  <si>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</si>
  <si>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</si>
  <si>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</si>
  <si>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</si>
  <si>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</si>
  <si>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</si>
  <si>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</si>
  <si>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</si>
  <si>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</si>
  <si>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</si>
  <si>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</si>
  <si>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</si>
  <si>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</si>
  <si>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</si>
  <si>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</si>
  <si>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</si>
  <si>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</si>
  <si>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</si>
  <si>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</si>
  <si>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</si>
  <si>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</si>
  <si>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</si>
  <si>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</si>
  <si>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</si>
  <si>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</si>
  <si>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</si>
  <si>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</si>
  <si>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</si>
  <si>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</si>
  <si>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</si>
  <si>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</si>
  <si>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</si>
  <si>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</si>
  <si>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</si>
  <si>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</si>
  <si>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</si>
  <si>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</si>
  <si>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</si>
  <si>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</si>
  <si>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</si>
  <si>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</si>
  <si>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令和６年９月登録日現在</t>
  </si>
  <si>
    <t>（令和６年９月登録日現在）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</si>
</sst>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38" fontId="8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8" xfId="0" applyNumberFormat="1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quotePrefix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vertical="center"/>
    </xf>
    <xf numFmtId="3" fontId="8" fillId="2" borderId="2" xfId="1" applyNumberFormat="1" applyFont="1" applyFill="1" applyBorder="1" applyAlignment="1">
      <alignment vertical="center"/>
    </xf>
    <xf numFmtId="4" fontId="8" fillId="2" borderId="2" xfId="1" applyNumberFormat="1" applyFont="1" applyFill="1" applyBorder="1" applyAlignment="1">
      <alignment vertical="center"/>
    </xf>
    <xf numFmtId="38" fontId="8" fillId="2" borderId="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vertical="center"/>
    </xf>
    <xf numFmtId="3" fontId="8" fillId="2" borderId="3" xfId="1" applyNumberFormat="1" applyFont="1" applyFill="1" applyBorder="1" applyAlignment="1">
      <alignment vertical="center"/>
    </xf>
    <xf numFmtId="4" fontId="8" fillId="2" borderId="3" xfId="1" applyNumberFormat="1" applyFont="1" applyFill="1" applyBorder="1" applyAlignment="1">
      <alignment vertical="center"/>
    </xf>
    <xf numFmtId="38" fontId="8" fillId="2" borderId="3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vertical="center"/>
    </xf>
    <xf numFmtId="3" fontId="8" fillId="2" borderId="4" xfId="1" applyNumberFormat="1" applyFont="1" applyFill="1" applyBorder="1" applyAlignment="1">
      <alignment vertical="center"/>
    </xf>
    <xf numFmtId="4" fontId="8" fillId="2" borderId="4" xfId="1" applyNumberFormat="1" applyFont="1" applyFill="1" applyBorder="1" applyAlignment="1">
      <alignment vertical="center"/>
    </xf>
    <xf numFmtId="38" fontId="8" fillId="2" borderId="4" xfId="1" applyFont="1" applyFill="1" applyBorder="1" applyAlignment="1">
      <alignment horizontal="center" vertical="center"/>
    </xf>
    <xf numFmtId="38" fontId="8" fillId="2" borderId="4" xfId="3" applyFont="1" applyFill="1" applyBorder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40" fontId="8" fillId="0" borderId="0" xfId="0" applyNumberFormat="1" applyFont="1" applyBorder="1" applyAlignment="1">
      <alignment vertical="center"/>
    </xf>
    <xf numFmtId="4" fontId="8" fillId="3" borderId="0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</cellXfs>
  <cellStyles count="41">
    <cellStyle name="Normal" xfId="32" xr:uid="{CBF66F2E-C213-4ADA-9FC6-8B63CBB31FD6}"/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5" xr:uid="{00000000-0005-0000-0000-000003000000}"/>
    <cellStyle name="桁区切り 5" xfId="21" xr:uid="{00000000-0005-0000-0000-000041000000}"/>
    <cellStyle name="標準" xfId="0" builtinId="0"/>
    <cellStyle name="標準 10" xfId="17" xr:uid="{00000000-0005-0000-0000-000040000000}"/>
    <cellStyle name="標準 11" xfId="20" xr:uid="{00000000-0005-0000-0000-000042000000}"/>
    <cellStyle name="標準 12" xfId="22" xr:uid="{00000000-0005-0000-0000-000043000000}"/>
    <cellStyle name="標準 13" xfId="23" xr:uid="{00000000-0005-0000-0000-000044000000}"/>
    <cellStyle name="標準 14" xfId="24" xr:uid="{00000000-0005-0000-0000-000045000000}"/>
    <cellStyle name="標準 15" xfId="25" xr:uid="{00000000-0005-0000-0000-000047000000}"/>
    <cellStyle name="標準 16" xfId="27" xr:uid="{00000000-0005-0000-0000-00004C000000}"/>
    <cellStyle name="標準 17" xfId="33" xr:uid="{00000000-0005-0000-0000-00004D000000}"/>
    <cellStyle name="標準 18" xfId="26" xr:uid="{00000000-0005-0000-0000-00004E000000}"/>
    <cellStyle name="標準 19" xfId="34" xr:uid="{00000000-0005-0000-0000-00004F000000}"/>
    <cellStyle name="標準 2" xfId="4" xr:uid="{00000000-0005-0000-0000-000005000000}"/>
    <cellStyle name="標準 2 2" xfId="12" xr:uid="{00000000-0005-0000-0000-000003000000}"/>
    <cellStyle name="標準 2 3" xfId="11" xr:uid="{00000000-0005-0000-0000-000002000000}"/>
    <cellStyle name="標準 20" xfId="39" xr:uid="{00000000-0005-0000-0000-000053000000}"/>
    <cellStyle name="標準 21" xfId="40" xr:uid="{00000000-0005-0000-0000-000054000000}"/>
    <cellStyle name="標準 22" xfId="35" xr:uid="{00000000-0005-0000-0000-000055000000}"/>
    <cellStyle name="標準 3" xfId="6" xr:uid="{00000000-0005-0000-0000-000006000000}"/>
    <cellStyle name="標準 3 2" xfId="14" xr:uid="{A1045313-5C06-4A49-BFEF-8AF3999C9356}"/>
    <cellStyle name="標準 3 2 2" xfId="31" xr:uid="{9B49B1E2-504A-4F42-B41C-9E8BC54A1774}"/>
    <cellStyle name="標準 3 3" xfId="18" xr:uid="{00000000-0005-0000-0000-000003000000}"/>
    <cellStyle name="標準 3 4" xfId="28" xr:uid="{A1045313-5C06-4A49-BFEF-8AF3999C9356}"/>
    <cellStyle name="標準 3 5" xfId="36" xr:uid="{00000000-0005-0000-0000-000005000000}"/>
    <cellStyle name="標準 4" xfId="7" xr:uid="{00000000-0005-0000-0000-000007000000}"/>
    <cellStyle name="標準 4 2" xfId="15" xr:uid="{ECADBC89-1E56-4655-8694-61F6C1D72BDF}"/>
    <cellStyle name="標準 4 3" xfId="19" xr:uid="{00000000-0005-0000-0000-000004000000}"/>
    <cellStyle name="標準 4 4" xfId="29" xr:uid="{ECADBC89-1E56-4655-8694-61F6C1D72BDF}"/>
    <cellStyle name="標準 4 5" xfId="37" xr:uid="{00000000-0005-0000-0000-000007000000}"/>
    <cellStyle name="標準 5" xfId="8" xr:uid="{00000000-0005-0000-0000-000008000000}"/>
    <cellStyle name="標準 5 2" xfId="30" xr:uid="{EF01E7F6-AFFA-4862-B906-BDF7A3E64C0F}"/>
    <cellStyle name="標準 5 3" xfId="38" xr:uid="{00000000-0005-0000-0000-000008000000}"/>
    <cellStyle name="標準 6" xfId="9" xr:uid="{00000000-0005-0000-0000-000009000000}"/>
    <cellStyle name="標準 7" xfId="10" xr:uid="{00000000-0005-0000-0000-000039000000}"/>
    <cellStyle name="標準 8" xfId="13" xr:uid="{00000000-0005-0000-0000-00003A000000}"/>
    <cellStyle name="標準 9" xfId="16" xr:uid="{00000000-0005-0000-0000-00003D000000}"/>
  </cellStyles>
  <dxfs count="0"/>
  <tableStyles count="0" defaultTableStyle="TableStyleMedium9" defaultPivotStyle="PivotStyleLight16"/>
  <colors>
    <mruColors>
      <color rgb="FF00FF00"/>
      <color rgb="FF99FF66"/>
      <color rgb="FFFFFF99"/>
      <color rgb="FFFF7C80"/>
      <color rgb="FFFB5F7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J303"/>
  <sheetViews>
    <sheetView tabSelected="1" view="pageBreakPreview" zoomScale="80" zoomScaleNormal="85" zoomScaleSheetLayoutView="80" workbookViewId="0"/>
  </sheetViews>
  <sheetFormatPr defaultColWidth="9" defaultRowHeight="13.2" x14ac:dyDescent="0.2"/>
  <cols>
    <col min="1" max="1" width="9" style="3"/>
    <col min="2" max="3" width="19" style="3" customWidth="1"/>
    <col min="4" max="4" width="13.6640625" style="3" customWidth="1"/>
    <col min="5" max="5" width="9.6640625" style="3" customWidth="1"/>
    <col min="6" max="9" width="5.6640625" style="3" customWidth="1"/>
    <col min="10" max="29" width="9" style="1"/>
    <col min="30" max="30" width="4.6640625" style="1" customWidth="1"/>
    <col min="31" max="16384" width="9" style="1"/>
  </cols>
  <sheetData>
    <row r="1" spans="1:36" x14ac:dyDescent="0.2">
      <c r="A1" s="12"/>
      <c r="B1" s="12"/>
      <c r="C1" s="12"/>
      <c r="D1" s="17"/>
      <c r="E1" s="18"/>
      <c r="F1" s="18"/>
      <c r="G1" s="18"/>
      <c r="H1" s="18"/>
      <c r="I1" s="18"/>
    </row>
    <row r="2" spans="1:36" x14ac:dyDescent="0.2">
      <c r="A2" s="12"/>
      <c r="B2" s="12"/>
      <c r="C2" s="12"/>
      <c r="D2" s="18"/>
      <c r="E2" s="18"/>
      <c r="F2" s="18"/>
      <c r="G2" s="18"/>
      <c r="H2" s="18"/>
      <c r="I2" s="18"/>
    </row>
    <row r="3" spans="1:36" ht="20.100000000000001" customHeight="1" x14ac:dyDescent="0.2">
      <c r="A3" s="13" t="s">
        <v>0</v>
      </c>
      <c r="B3" s="46"/>
      <c r="C3" s="46"/>
      <c r="D3" s="46"/>
      <c r="E3" s="46"/>
      <c r="F3" s="46"/>
      <c r="G3" s="46"/>
      <c r="H3" s="46"/>
      <c r="I3" s="46"/>
      <c r="M3" s="3"/>
      <c r="N3" s="3"/>
      <c r="O3" s="3"/>
      <c r="S3" s="10"/>
      <c r="T3" s="10"/>
      <c r="U3" s="10"/>
      <c r="Y3" s="10"/>
      <c r="Z3" s="10"/>
      <c r="AA3" s="10"/>
    </row>
    <row r="4" spans="1:36" ht="20.100000000000001" customHeight="1" x14ac:dyDescent="0.2">
      <c r="A4" s="13"/>
      <c r="B4" s="46"/>
      <c r="C4" s="46"/>
      <c r="D4" s="46"/>
      <c r="E4" s="46"/>
      <c r="F4" s="46"/>
      <c r="G4" s="46"/>
      <c r="H4" s="46"/>
      <c r="I4" s="45" t="s">
        <v>60</v>
      </c>
      <c r="L4" s="4"/>
      <c r="M4" s="47"/>
      <c r="N4" s="47"/>
      <c r="O4" s="47"/>
      <c r="P4" s="4"/>
      <c r="Q4" s="4"/>
      <c r="R4" s="4"/>
      <c r="S4" s="55"/>
      <c r="T4" s="55"/>
      <c r="U4" s="55"/>
      <c r="V4" s="4"/>
      <c r="W4" s="4"/>
      <c r="X4" s="4"/>
      <c r="Y4" s="55"/>
      <c r="Z4" s="55"/>
      <c r="AA4" s="55"/>
      <c r="AB4" s="4"/>
      <c r="AC4" s="4"/>
      <c r="AD4" s="4"/>
      <c r="AE4" s="4"/>
      <c r="AF4" s="4"/>
      <c r="AG4" s="4"/>
      <c r="AH4" s="4"/>
      <c r="AI4" s="4"/>
      <c r="AJ4" s="4"/>
    </row>
    <row r="5" spans="1:36" ht="20.100000000000001" customHeight="1" x14ac:dyDescent="0.2">
      <c r="A5" s="13"/>
      <c r="B5" s="46"/>
      <c r="C5" s="46"/>
      <c r="D5" s="46"/>
      <c r="E5" s="46"/>
      <c r="F5" s="46"/>
      <c r="G5" s="46"/>
      <c r="H5" s="46"/>
      <c r="I5" s="46"/>
      <c r="L5" s="4"/>
      <c r="M5" s="47"/>
      <c r="N5" s="47"/>
      <c r="O5" s="47"/>
      <c r="P5" s="4"/>
      <c r="Q5" s="4"/>
      <c r="R5" s="4"/>
      <c r="S5" s="55"/>
      <c r="T5" s="55"/>
      <c r="U5" s="55"/>
      <c r="V5" s="4"/>
      <c r="W5" s="4"/>
      <c r="X5" s="4"/>
      <c r="Y5" s="55"/>
      <c r="Z5" s="55"/>
      <c r="AA5" s="55"/>
      <c r="AB5" s="4"/>
      <c r="AC5" s="4"/>
      <c r="AD5" s="4"/>
      <c r="AE5" s="4"/>
      <c r="AF5" s="4"/>
      <c r="AG5" s="4"/>
      <c r="AH5" s="4"/>
      <c r="AI5" s="4"/>
      <c r="AJ5" s="4"/>
    </row>
    <row r="6" spans="1:36" ht="13.5" customHeight="1" x14ac:dyDescent="0.2">
      <c r="A6" s="19"/>
      <c r="B6" s="20"/>
      <c r="C6" s="20"/>
      <c r="D6" s="20"/>
      <c r="E6" s="16"/>
      <c r="F6" s="14"/>
      <c r="G6" s="16"/>
      <c r="H6" s="15"/>
      <c r="I6" s="16"/>
      <c r="L6" s="4"/>
      <c r="M6" s="47"/>
      <c r="N6" s="47"/>
      <c r="O6" s="47"/>
      <c r="P6" s="4"/>
      <c r="Q6" s="4"/>
      <c r="R6" s="4"/>
      <c r="S6" s="55"/>
      <c r="T6" s="55"/>
      <c r="U6" s="55"/>
      <c r="V6" s="4"/>
      <c r="W6" s="4"/>
      <c r="X6" s="4"/>
      <c r="Y6" s="55"/>
      <c r="Z6" s="55"/>
      <c r="AA6" s="55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2">
      <c r="A7" s="21"/>
      <c r="B7" s="22" t="s">
        <v>59</v>
      </c>
      <c r="C7" s="22" t="s">
        <v>12</v>
      </c>
      <c r="D7" s="23" t="s">
        <v>10</v>
      </c>
      <c r="E7" s="24" t="s">
        <v>11</v>
      </c>
      <c r="F7" s="53" t="s">
        <v>10</v>
      </c>
      <c r="G7" s="54"/>
      <c r="H7" s="53" t="s">
        <v>11</v>
      </c>
      <c r="I7" s="54"/>
      <c r="L7" s="4"/>
      <c r="M7" s="47"/>
      <c r="N7" s="47"/>
      <c r="O7" s="47"/>
      <c r="P7" s="4"/>
      <c r="Q7" s="4"/>
      <c r="R7" s="4"/>
      <c r="S7" s="55"/>
      <c r="T7" s="55"/>
      <c r="U7" s="55"/>
      <c r="V7" s="4"/>
      <c r="W7" s="4"/>
      <c r="X7" s="4"/>
      <c r="Y7" s="55"/>
      <c r="Z7" s="55"/>
      <c r="AA7" s="55"/>
      <c r="AB7" s="4"/>
      <c r="AC7" s="4"/>
      <c r="AD7" s="4"/>
      <c r="AE7" s="4"/>
      <c r="AF7" s="4"/>
      <c r="AG7" s="4"/>
      <c r="AH7" s="4"/>
      <c r="AI7" s="4"/>
      <c r="AJ7" s="4"/>
    </row>
    <row r="8" spans="1:36" x14ac:dyDescent="0.2">
      <c r="A8" s="25"/>
      <c r="B8" s="26" t="s">
        <v>2</v>
      </c>
      <c r="C8" s="26" t="s">
        <v>3</v>
      </c>
      <c r="D8" s="26" t="s">
        <v>4</v>
      </c>
      <c r="E8" s="27" t="s">
        <v>5</v>
      </c>
      <c r="F8" s="28" t="s">
        <v>6</v>
      </c>
      <c r="G8" s="29" t="s">
        <v>1</v>
      </c>
      <c r="H8" s="28" t="s">
        <v>7</v>
      </c>
      <c r="I8" s="29" t="s">
        <v>1</v>
      </c>
      <c r="J8" s="4"/>
      <c r="L8" s="4"/>
      <c r="M8" s="9"/>
      <c r="N8" s="9"/>
      <c r="O8" s="9"/>
      <c r="P8" s="9"/>
      <c r="Q8" s="4"/>
      <c r="R8" s="4"/>
      <c r="S8" s="11"/>
      <c r="T8" s="11"/>
      <c r="U8" s="11"/>
      <c r="V8" s="4"/>
      <c r="W8" s="4"/>
      <c r="X8" s="4"/>
      <c r="Y8" s="11"/>
      <c r="Z8" s="11"/>
      <c r="AA8" s="11"/>
      <c r="AB8" s="4"/>
      <c r="AC8" s="4"/>
      <c r="AD8" s="4"/>
      <c r="AE8" s="4"/>
      <c r="AF8" s="4"/>
      <c r="AG8" s="4"/>
      <c r="AH8" s="4"/>
      <c r="AI8" s="4"/>
      <c r="AJ8" s="4"/>
    </row>
    <row r="9" spans="1:36" x14ac:dyDescent="0.2">
      <c r="A9" s="30" t="s">
        <v>8</v>
      </c>
      <c r="B9" s="31">
        <v>2386</v>
      </c>
      <c r="C9" s="31">
        <v>2416</v>
      </c>
      <c r="D9" s="32">
        <f t="shared" ref="D9:D55" si="0">B9-C9</f>
        <v>-30</v>
      </c>
      <c r="E9" s="33">
        <f t="shared" ref="E9:E56" si="1">D9/C9*100</f>
        <v>-1.2417218543046358</v>
      </c>
      <c r="F9" s="34" t="str">
        <f t="shared" ref="F9:F55" si="2">IF(RANK(D9,$D$9:$D$55)&lt;6,RANK(D9,$D$9:$D$55),"")</f>
        <v/>
      </c>
      <c r="G9" s="34" t="str">
        <f t="shared" ref="G9:G55" si="3">IF(RANK(D9,$D$9:$D$55,1)&lt;6,RANK(D9,$D$9:$D$55,1),"")</f>
        <v/>
      </c>
      <c r="H9" s="30" t="str">
        <f t="shared" ref="H9:H55" si="4">IF(RANK(E9,$E$9:$E$55)&lt;6,RANK(E9,$E$9:$E$55),"")</f>
        <v/>
      </c>
      <c r="I9" s="30" t="str">
        <f t="shared" ref="I9:I55" si="5">IF(RANK(E9,$E$9:$E$55,1)&lt;6,RANK(E9,$E$9:$E$55,1),"")</f>
        <v/>
      </c>
      <c r="J9" s="7"/>
      <c r="K9" s="6"/>
      <c r="L9" s="5"/>
      <c r="M9" s="48"/>
      <c r="N9" s="6"/>
      <c r="O9" s="49"/>
      <c r="P9" s="48"/>
      <c r="Q9" s="6"/>
      <c r="R9" s="5"/>
      <c r="S9" s="11"/>
      <c r="T9" s="11"/>
      <c r="U9" s="50"/>
      <c r="V9" s="4"/>
      <c r="W9" s="6"/>
      <c r="X9" s="51"/>
      <c r="Y9" s="11"/>
      <c r="Z9" s="11"/>
      <c r="AA9" s="52"/>
      <c r="AB9" s="4"/>
      <c r="AC9" s="4"/>
      <c r="AD9" s="4"/>
      <c r="AE9" s="4"/>
      <c r="AF9" s="4"/>
      <c r="AG9" s="4"/>
      <c r="AH9" s="4"/>
      <c r="AI9" s="4"/>
      <c r="AJ9" s="4"/>
    </row>
    <row r="10" spans="1:36" x14ac:dyDescent="0.2">
      <c r="A10" s="21" t="s">
        <v>13</v>
      </c>
      <c r="B10" s="35">
        <v>461</v>
      </c>
      <c r="C10" s="35">
        <v>465</v>
      </c>
      <c r="D10" s="36">
        <f t="shared" si="0"/>
        <v>-4</v>
      </c>
      <c r="E10" s="37">
        <f t="shared" si="1"/>
        <v>-0.86021505376344087</v>
      </c>
      <c r="F10" s="38" t="str">
        <f>IF(RANK(D10,$D$9:$D$55)&lt;6,RANK(D10,$D$9:$D$55),"")</f>
        <v/>
      </c>
      <c r="G10" s="38" t="str">
        <f t="shared" si="3"/>
        <v/>
      </c>
      <c r="H10" s="21" t="str">
        <f>IF(RANK(E10,$E$9:$E$55)&lt;6,RANK(E10,$E$9:$E$55),"")</f>
        <v/>
      </c>
      <c r="I10" s="21" t="str">
        <f t="shared" si="5"/>
        <v/>
      </c>
      <c r="J10" s="7"/>
      <c r="K10" s="6"/>
      <c r="L10" s="5"/>
      <c r="M10" s="48"/>
      <c r="N10" s="6"/>
      <c r="O10" s="49"/>
      <c r="P10" s="48"/>
      <c r="Q10" s="6"/>
      <c r="R10" s="5"/>
      <c r="S10" s="11"/>
      <c r="T10" s="11"/>
      <c r="U10" s="50"/>
      <c r="V10" s="4"/>
      <c r="W10" s="6"/>
      <c r="X10" s="51"/>
      <c r="Y10" s="11"/>
      <c r="Z10" s="11"/>
      <c r="AA10" s="52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">
      <c r="A11" s="21" t="s">
        <v>14</v>
      </c>
      <c r="B11" s="35">
        <v>540</v>
      </c>
      <c r="C11" s="35">
        <v>533</v>
      </c>
      <c r="D11" s="36">
        <f t="shared" si="0"/>
        <v>7</v>
      </c>
      <c r="E11" s="37">
        <f t="shared" si="1"/>
        <v>1.3133208255159476</v>
      </c>
      <c r="F11" s="38">
        <f t="shared" si="2"/>
        <v>2</v>
      </c>
      <c r="G11" s="38" t="str">
        <f t="shared" si="3"/>
        <v/>
      </c>
      <c r="H11" s="21">
        <f t="shared" si="4"/>
        <v>2</v>
      </c>
      <c r="I11" s="21" t="str">
        <f t="shared" si="5"/>
        <v/>
      </c>
      <c r="J11" s="7"/>
      <c r="K11" s="6"/>
      <c r="L11" s="5"/>
      <c r="M11" s="48"/>
      <c r="N11" s="6"/>
      <c r="O11" s="49"/>
      <c r="P11" s="48"/>
      <c r="Q11" s="6"/>
      <c r="R11" s="5"/>
      <c r="S11" s="11"/>
      <c r="T11" s="11"/>
      <c r="U11" s="50"/>
      <c r="V11" s="4"/>
      <c r="W11" s="6"/>
      <c r="X11" s="51"/>
      <c r="Y11" s="11"/>
      <c r="Z11" s="11"/>
      <c r="AA11" s="52"/>
      <c r="AB11" s="4"/>
      <c r="AC11" s="4"/>
      <c r="AD11" s="4"/>
      <c r="AE11" s="4"/>
      <c r="AF11" s="4"/>
      <c r="AG11" s="4"/>
      <c r="AH11" s="4"/>
      <c r="AI11" s="4"/>
      <c r="AJ11" s="4"/>
    </row>
    <row r="12" spans="1:36" x14ac:dyDescent="0.2">
      <c r="A12" s="21" t="s">
        <v>15</v>
      </c>
      <c r="B12" s="35">
        <v>1021</v>
      </c>
      <c r="C12" s="35">
        <v>1025</v>
      </c>
      <c r="D12" s="36">
        <f t="shared" si="0"/>
        <v>-4</v>
      </c>
      <c r="E12" s="37">
        <f t="shared" si="1"/>
        <v>-0.3902439024390244</v>
      </c>
      <c r="F12" s="38" t="str">
        <f t="shared" si="2"/>
        <v/>
      </c>
      <c r="G12" s="38" t="str">
        <f t="shared" si="3"/>
        <v/>
      </c>
      <c r="H12" s="21">
        <f t="shared" si="4"/>
        <v>5</v>
      </c>
      <c r="I12" s="21" t="str">
        <f t="shared" si="5"/>
        <v/>
      </c>
      <c r="J12" s="7"/>
      <c r="K12" s="6"/>
      <c r="L12" s="5"/>
      <c r="M12" s="48"/>
      <c r="N12" s="6"/>
      <c r="O12" s="49"/>
      <c r="P12" s="48"/>
      <c r="Q12" s="6"/>
      <c r="R12" s="5"/>
      <c r="S12" s="11"/>
      <c r="T12" s="11"/>
      <c r="U12" s="50"/>
      <c r="V12" s="4"/>
      <c r="W12" s="6"/>
      <c r="X12" s="51"/>
      <c r="Y12" s="11"/>
      <c r="Z12" s="11"/>
      <c r="AA12" s="52"/>
      <c r="AB12" s="4"/>
      <c r="AC12" s="4"/>
      <c r="AD12" s="4"/>
      <c r="AE12" s="4"/>
      <c r="AF12" s="4"/>
      <c r="AG12" s="4"/>
      <c r="AH12" s="4"/>
      <c r="AI12" s="4"/>
      <c r="AJ12" s="4"/>
    </row>
    <row r="13" spans="1:36" x14ac:dyDescent="0.2">
      <c r="A13" s="21" t="s">
        <v>16</v>
      </c>
      <c r="B13" s="35">
        <v>388</v>
      </c>
      <c r="C13" s="35">
        <v>392</v>
      </c>
      <c r="D13" s="36">
        <f t="shared" si="0"/>
        <v>-4</v>
      </c>
      <c r="E13" s="37">
        <f t="shared" si="1"/>
        <v>-1.0204081632653061</v>
      </c>
      <c r="F13" s="38" t="str">
        <f t="shared" si="2"/>
        <v/>
      </c>
      <c r="G13" s="38" t="str">
        <f t="shared" si="3"/>
        <v/>
      </c>
      <c r="H13" s="21" t="str">
        <f t="shared" si="4"/>
        <v/>
      </c>
      <c r="I13" s="21" t="str">
        <f t="shared" si="5"/>
        <v/>
      </c>
      <c r="J13" s="7"/>
      <c r="K13" s="6"/>
      <c r="L13" s="5"/>
      <c r="M13" s="48"/>
      <c r="N13" s="6"/>
      <c r="O13" s="49"/>
      <c r="P13" s="48"/>
      <c r="Q13" s="6"/>
      <c r="R13" s="5"/>
      <c r="S13" s="11"/>
      <c r="T13" s="11"/>
      <c r="U13" s="50"/>
      <c r="V13" s="4"/>
      <c r="W13" s="6"/>
      <c r="X13" s="51"/>
      <c r="Y13" s="11"/>
      <c r="Z13" s="11"/>
      <c r="AA13" s="52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">
      <c r="A14" s="21" t="s">
        <v>17</v>
      </c>
      <c r="B14" s="35">
        <v>557</v>
      </c>
      <c r="C14" s="35">
        <v>569</v>
      </c>
      <c r="D14" s="36">
        <f t="shared" si="0"/>
        <v>-12</v>
      </c>
      <c r="E14" s="37">
        <f t="shared" si="1"/>
        <v>-2.1089630931458698</v>
      </c>
      <c r="F14" s="38" t="str">
        <f t="shared" si="2"/>
        <v/>
      </c>
      <c r="G14" s="38" t="str">
        <f t="shared" si="3"/>
        <v/>
      </c>
      <c r="H14" s="21" t="str">
        <f t="shared" si="4"/>
        <v/>
      </c>
      <c r="I14" s="21" t="str">
        <f t="shared" si="5"/>
        <v/>
      </c>
      <c r="J14" s="7"/>
      <c r="K14" s="6"/>
      <c r="L14" s="5"/>
      <c r="M14" s="48"/>
      <c r="N14" s="6"/>
      <c r="O14" s="49"/>
      <c r="P14" s="48"/>
      <c r="Q14" s="6"/>
      <c r="R14" s="5"/>
      <c r="S14" s="11"/>
      <c r="T14" s="11"/>
      <c r="U14" s="50"/>
      <c r="V14" s="4"/>
      <c r="W14" s="6"/>
      <c r="X14" s="51"/>
      <c r="Y14" s="11"/>
      <c r="Z14" s="11"/>
      <c r="AA14" s="52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">
      <c r="A15" s="39" t="s">
        <v>18</v>
      </c>
      <c r="B15" s="40">
        <v>1125</v>
      </c>
      <c r="C15" s="40">
        <v>1150</v>
      </c>
      <c r="D15" s="41">
        <f t="shared" si="0"/>
        <v>-25</v>
      </c>
      <c r="E15" s="42">
        <f t="shared" si="1"/>
        <v>-2.1739130434782608</v>
      </c>
      <c r="F15" s="43" t="str">
        <f t="shared" si="2"/>
        <v/>
      </c>
      <c r="G15" s="43" t="str">
        <f t="shared" si="3"/>
        <v/>
      </c>
      <c r="H15" s="39" t="str">
        <f t="shared" si="4"/>
        <v/>
      </c>
      <c r="I15" s="39" t="str">
        <f t="shared" si="5"/>
        <v/>
      </c>
      <c r="J15" s="7"/>
      <c r="K15" s="6"/>
      <c r="L15" s="5"/>
      <c r="M15" s="48"/>
      <c r="N15" s="6"/>
      <c r="O15" s="49"/>
      <c r="P15" s="48"/>
      <c r="Q15" s="6"/>
      <c r="R15" s="5"/>
      <c r="S15" s="11"/>
      <c r="T15" s="11"/>
      <c r="U15" s="50"/>
      <c r="V15" s="4"/>
      <c r="W15" s="6"/>
      <c r="X15" s="51"/>
      <c r="Y15" s="11"/>
      <c r="Z15" s="11"/>
      <c r="AA15" s="52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">
      <c r="A16" s="21" t="s">
        <v>19</v>
      </c>
      <c r="B16" s="35">
        <v>1574</v>
      </c>
      <c r="C16" s="35">
        <v>1599</v>
      </c>
      <c r="D16" s="36">
        <f t="shared" si="0"/>
        <v>-25</v>
      </c>
      <c r="E16" s="37">
        <f t="shared" si="1"/>
        <v>-1.5634771732332706</v>
      </c>
      <c r="F16" s="38" t="str">
        <f t="shared" si="2"/>
        <v/>
      </c>
      <c r="G16" s="38" t="str">
        <f t="shared" si="3"/>
        <v/>
      </c>
      <c r="H16" s="21" t="str">
        <f t="shared" si="4"/>
        <v/>
      </c>
      <c r="I16" s="21" t="str">
        <f t="shared" si="5"/>
        <v/>
      </c>
      <c r="J16" s="7"/>
      <c r="K16" s="6"/>
      <c r="L16" s="5"/>
      <c r="M16" s="48"/>
      <c r="N16" s="6"/>
      <c r="O16" s="49"/>
      <c r="P16" s="48"/>
      <c r="Q16" s="6"/>
      <c r="R16" s="5"/>
      <c r="S16" s="11"/>
      <c r="T16" s="11"/>
      <c r="U16" s="50"/>
      <c r="V16" s="4"/>
      <c r="W16" s="6"/>
      <c r="X16" s="51"/>
      <c r="Y16" s="11"/>
      <c r="Z16" s="11"/>
      <c r="AA16" s="52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">
      <c r="A17" s="21" t="s">
        <v>20</v>
      </c>
      <c r="B17" s="35">
        <v>929</v>
      </c>
      <c r="C17" s="35">
        <v>962</v>
      </c>
      <c r="D17" s="36">
        <f t="shared" si="0"/>
        <v>-33</v>
      </c>
      <c r="E17" s="37">
        <f t="shared" si="1"/>
        <v>-3.4303534303534304</v>
      </c>
      <c r="F17" s="38" t="str">
        <f t="shared" si="2"/>
        <v/>
      </c>
      <c r="G17" s="38" t="str">
        <f t="shared" si="3"/>
        <v/>
      </c>
      <c r="H17" s="21" t="str">
        <f t="shared" si="4"/>
        <v/>
      </c>
      <c r="I17" s="21">
        <f t="shared" si="5"/>
        <v>5</v>
      </c>
      <c r="J17" s="7"/>
      <c r="K17" s="6"/>
      <c r="L17" s="5"/>
      <c r="M17" s="48"/>
      <c r="N17" s="6"/>
      <c r="O17" s="49"/>
      <c r="P17" s="48"/>
      <c r="Q17" s="6"/>
      <c r="R17" s="5"/>
      <c r="S17" s="11"/>
      <c r="T17" s="11"/>
      <c r="U17" s="50"/>
      <c r="V17" s="4"/>
      <c r="W17" s="6"/>
      <c r="X17" s="51"/>
      <c r="Y17" s="11"/>
      <c r="Z17" s="11"/>
      <c r="AA17" s="52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">
      <c r="A18" s="21" t="s">
        <v>21</v>
      </c>
      <c r="B18" s="35">
        <v>1061</v>
      </c>
      <c r="C18" s="35">
        <v>1061</v>
      </c>
      <c r="D18" s="36">
        <f t="shared" si="0"/>
        <v>0</v>
      </c>
      <c r="E18" s="37">
        <f t="shared" si="1"/>
        <v>0</v>
      </c>
      <c r="F18" s="38">
        <f t="shared" si="2"/>
        <v>4</v>
      </c>
      <c r="G18" s="38" t="str">
        <f t="shared" si="3"/>
        <v/>
      </c>
      <c r="H18" s="21">
        <f t="shared" si="4"/>
        <v>4</v>
      </c>
      <c r="I18" s="21" t="str">
        <f t="shared" si="5"/>
        <v/>
      </c>
      <c r="J18" s="7"/>
      <c r="K18" s="6"/>
      <c r="L18" s="5"/>
      <c r="M18" s="48"/>
      <c r="N18" s="6"/>
      <c r="O18" s="49"/>
      <c r="P18" s="48"/>
      <c r="Q18" s="6"/>
      <c r="R18" s="5"/>
      <c r="S18" s="11"/>
      <c r="T18" s="11"/>
      <c r="U18" s="50"/>
      <c r="V18" s="4"/>
      <c r="W18" s="6"/>
      <c r="X18" s="51"/>
      <c r="Y18" s="11"/>
      <c r="Z18" s="11"/>
      <c r="AA18" s="52"/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2">
      <c r="A19" s="21" t="s">
        <v>22</v>
      </c>
      <c r="B19" s="35">
        <v>4695</v>
      </c>
      <c r="C19" s="35">
        <v>4786</v>
      </c>
      <c r="D19" s="36">
        <f t="shared" si="0"/>
        <v>-91</v>
      </c>
      <c r="E19" s="37">
        <f t="shared" si="1"/>
        <v>-1.9013790221479314</v>
      </c>
      <c r="F19" s="38" t="str">
        <f t="shared" si="2"/>
        <v/>
      </c>
      <c r="G19" s="38">
        <f t="shared" si="3"/>
        <v>5</v>
      </c>
      <c r="H19" s="21" t="str">
        <f t="shared" si="4"/>
        <v/>
      </c>
      <c r="I19" s="21" t="str">
        <f t="shared" si="5"/>
        <v/>
      </c>
      <c r="J19" s="7"/>
      <c r="K19" s="6"/>
      <c r="L19" s="5"/>
      <c r="M19" s="48"/>
      <c r="N19" s="6"/>
      <c r="O19" s="49"/>
      <c r="P19" s="48"/>
      <c r="Q19" s="6"/>
      <c r="R19" s="5"/>
      <c r="S19" s="11"/>
      <c r="T19" s="11"/>
      <c r="U19" s="50"/>
      <c r="V19" s="4"/>
      <c r="W19" s="6"/>
      <c r="X19" s="51"/>
      <c r="Y19" s="11"/>
      <c r="Z19" s="11"/>
      <c r="AA19" s="52"/>
      <c r="AB19" s="4"/>
      <c r="AC19" s="4"/>
      <c r="AD19" s="4"/>
      <c r="AE19" s="4"/>
      <c r="AF19" s="4"/>
      <c r="AG19" s="4"/>
      <c r="AH19" s="4"/>
      <c r="AI19" s="4"/>
      <c r="AJ19" s="4"/>
    </row>
    <row r="20" spans="1:36" x14ac:dyDescent="0.2">
      <c r="A20" s="21" t="s">
        <v>23</v>
      </c>
      <c r="B20" s="35">
        <v>5007</v>
      </c>
      <c r="C20" s="35">
        <v>5122</v>
      </c>
      <c r="D20" s="36">
        <f t="shared" si="0"/>
        <v>-115</v>
      </c>
      <c r="E20" s="37">
        <f t="shared" si="1"/>
        <v>-2.2452167122217883</v>
      </c>
      <c r="F20" s="38" t="str">
        <f t="shared" si="2"/>
        <v/>
      </c>
      <c r="G20" s="38">
        <f t="shared" si="3"/>
        <v>3</v>
      </c>
      <c r="H20" s="21" t="str">
        <f t="shared" si="4"/>
        <v/>
      </c>
      <c r="I20" s="21" t="str">
        <f t="shared" si="5"/>
        <v/>
      </c>
      <c r="J20" s="7"/>
      <c r="K20" s="6"/>
      <c r="L20" s="5"/>
      <c r="M20" s="48"/>
      <c r="N20" s="6"/>
      <c r="O20" s="49"/>
      <c r="P20" s="48"/>
      <c r="Q20" s="6"/>
      <c r="R20" s="5"/>
      <c r="S20" s="11"/>
      <c r="T20" s="11"/>
      <c r="U20" s="50"/>
      <c r="V20" s="4"/>
      <c r="W20" s="6"/>
      <c r="X20" s="51"/>
      <c r="Y20" s="11"/>
      <c r="Z20" s="11"/>
      <c r="AA20" s="52"/>
      <c r="AB20" s="4"/>
      <c r="AC20" s="4"/>
      <c r="AD20" s="4"/>
      <c r="AE20" s="4"/>
      <c r="AF20" s="4"/>
      <c r="AG20" s="4"/>
      <c r="AH20" s="4"/>
      <c r="AI20" s="4"/>
      <c r="AJ20" s="4"/>
    </row>
    <row r="21" spans="1:36" x14ac:dyDescent="0.2">
      <c r="A21" s="21" t="s">
        <v>24</v>
      </c>
      <c r="B21" s="35">
        <v>23679</v>
      </c>
      <c r="C21" s="35">
        <v>24189</v>
      </c>
      <c r="D21" s="36">
        <f t="shared" si="0"/>
        <v>-510</v>
      </c>
      <c r="E21" s="37">
        <f t="shared" si="1"/>
        <v>-2.1083963785191617</v>
      </c>
      <c r="F21" s="38" t="str">
        <f t="shared" si="2"/>
        <v/>
      </c>
      <c r="G21" s="38">
        <f t="shared" si="3"/>
        <v>1</v>
      </c>
      <c r="H21" s="21" t="str">
        <f t="shared" si="4"/>
        <v/>
      </c>
      <c r="I21" s="21" t="str">
        <f t="shared" si="5"/>
        <v/>
      </c>
      <c r="J21" s="7"/>
      <c r="K21" s="6"/>
      <c r="L21" s="5"/>
      <c r="M21" s="48"/>
      <c r="N21" s="6"/>
      <c r="O21" s="49"/>
      <c r="P21" s="48"/>
      <c r="Q21" s="6"/>
      <c r="R21" s="5"/>
      <c r="S21" s="11"/>
      <c r="T21" s="11"/>
      <c r="U21" s="50"/>
      <c r="V21" s="4"/>
      <c r="W21" s="6"/>
      <c r="X21" s="51"/>
      <c r="Y21" s="11"/>
      <c r="Z21" s="11"/>
      <c r="AA21" s="52"/>
      <c r="AB21" s="4"/>
      <c r="AC21" s="4"/>
      <c r="AD21" s="4"/>
      <c r="AE21" s="4"/>
      <c r="AF21" s="4"/>
      <c r="AG21" s="4"/>
      <c r="AH21" s="4"/>
      <c r="AI21" s="4"/>
      <c r="AJ21" s="4"/>
    </row>
    <row r="22" spans="1:36" x14ac:dyDescent="0.2">
      <c r="A22" s="39" t="s">
        <v>25</v>
      </c>
      <c r="B22" s="40">
        <v>10662</v>
      </c>
      <c r="C22" s="40">
        <v>10889</v>
      </c>
      <c r="D22" s="41">
        <f t="shared" si="0"/>
        <v>-227</v>
      </c>
      <c r="E22" s="42">
        <f t="shared" si="1"/>
        <v>-2.0846726053815776</v>
      </c>
      <c r="F22" s="43" t="str">
        <f t="shared" si="2"/>
        <v/>
      </c>
      <c r="G22" s="43">
        <f t="shared" si="3"/>
        <v>2</v>
      </c>
      <c r="H22" s="39" t="str">
        <f t="shared" si="4"/>
        <v/>
      </c>
      <c r="I22" s="39" t="str">
        <f t="shared" si="5"/>
        <v/>
      </c>
      <c r="J22" s="7"/>
      <c r="K22" s="6"/>
      <c r="L22" s="5"/>
      <c r="M22" s="48"/>
      <c r="N22" s="6"/>
      <c r="O22" s="49"/>
      <c r="P22" s="48"/>
      <c r="Q22" s="6"/>
      <c r="R22" s="5"/>
      <c r="S22" s="11"/>
      <c r="T22" s="11"/>
      <c r="U22" s="50"/>
      <c r="V22" s="4"/>
      <c r="W22" s="6"/>
      <c r="X22" s="51"/>
      <c r="Y22" s="11"/>
      <c r="Z22" s="11"/>
      <c r="AA22" s="52"/>
      <c r="AB22" s="4"/>
      <c r="AC22" s="4"/>
      <c r="AD22" s="4"/>
      <c r="AE22" s="4"/>
      <c r="AF22" s="4"/>
      <c r="AG22" s="4"/>
      <c r="AH22" s="4"/>
      <c r="AI22" s="4"/>
      <c r="AJ22" s="4"/>
    </row>
    <row r="23" spans="1:36" x14ac:dyDescent="0.2">
      <c r="A23" s="21" t="s">
        <v>26</v>
      </c>
      <c r="B23" s="35">
        <v>967</v>
      </c>
      <c r="C23" s="35">
        <v>978</v>
      </c>
      <c r="D23" s="36">
        <f t="shared" si="0"/>
        <v>-11</v>
      </c>
      <c r="E23" s="37">
        <f t="shared" si="1"/>
        <v>-1.1247443762781186</v>
      </c>
      <c r="F23" s="38" t="str">
        <f t="shared" si="2"/>
        <v/>
      </c>
      <c r="G23" s="38" t="str">
        <f t="shared" si="3"/>
        <v/>
      </c>
      <c r="H23" s="21" t="str">
        <f t="shared" si="4"/>
        <v/>
      </c>
      <c r="I23" s="21" t="str">
        <f t="shared" si="5"/>
        <v/>
      </c>
      <c r="J23" s="7"/>
      <c r="K23" s="6"/>
      <c r="L23" s="5"/>
      <c r="M23" s="48"/>
      <c r="N23" s="6"/>
      <c r="O23" s="49"/>
      <c r="P23" s="48"/>
      <c r="Q23" s="6"/>
      <c r="R23" s="5"/>
      <c r="S23" s="11"/>
      <c r="T23" s="11"/>
      <c r="U23" s="50"/>
      <c r="V23" s="4"/>
      <c r="W23" s="6"/>
      <c r="X23" s="51"/>
      <c r="Y23" s="11"/>
      <c r="Z23" s="11"/>
      <c r="AA23" s="52"/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2">
      <c r="A24" s="21" t="s">
        <v>27</v>
      </c>
      <c r="B24" s="35">
        <v>480</v>
      </c>
      <c r="C24" s="35">
        <v>492</v>
      </c>
      <c r="D24" s="36">
        <f t="shared" si="0"/>
        <v>-12</v>
      </c>
      <c r="E24" s="37">
        <f t="shared" si="1"/>
        <v>-2.4390243902439024</v>
      </c>
      <c r="F24" s="38" t="str">
        <f t="shared" si="2"/>
        <v/>
      </c>
      <c r="G24" s="38" t="str">
        <f t="shared" si="3"/>
        <v/>
      </c>
      <c r="H24" s="21" t="str">
        <f t="shared" si="4"/>
        <v/>
      </c>
      <c r="I24" s="21" t="str">
        <f t="shared" si="5"/>
        <v/>
      </c>
      <c r="J24" s="7"/>
      <c r="K24" s="6"/>
      <c r="L24" s="5"/>
      <c r="M24" s="48"/>
      <c r="N24" s="6"/>
      <c r="O24" s="49"/>
      <c r="P24" s="48"/>
      <c r="Q24" s="6"/>
      <c r="R24" s="5"/>
      <c r="S24" s="11"/>
      <c r="T24" s="11"/>
      <c r="U24" s="50"/>
      <c r="V24" s="4"/>
      <c r="W24" s="6"/>
      <c r="X24" s="51"/>
      <c r="Y24" s="11"/>
      <c r="Z24" s="11"/>
      <c r="AA24" s="52"/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2">
      <c r="A25" s="21" t="s">
        <v>28</v>
      </c>
      <c r="B25" s="35">
        <v>418</v>
      </c>
      <c r="C25" s="35">
        <v>428</v>
      </c>
      <c r="D25" s="36">
        <f t="shared" si="0"/>
        <v>-10</v>
      </c>
      <c r="E25" s="37">
        <f t="shared" si="1"/>
        <v>-2.3364485981308412</v>
      </c>
      <c r="F25" s="38" t="str">
        <f t="shared" si="2"/>
        <v/>
      </c>
      <c r="G25" s="38" t="str">
        <f t="shared" si="3"/>
        <v/>
      </c>
      <c r="H25" s="21" t="str">
        <f t="shared" si="4"/>
        <v/>
      </c>
      <c r="I25" s="21" t="str">
        <f t="shared" si="5"/>
        <v/>
      </c>
      <c r="J25" s="7"/>
      <c r="K25" s="6"/>
      <c r="L25" s="5"/>
      <c r="M25" s="48"/>
      <c r="N25" s="6"/>
      <c r="O25" s="49"/>
      <c r="P25" s="48"/>
      <c r="Q25" s="6"/>
      <c r="R25" s="5"/>
      <c r="S25" s="11"/>
      <c r="T25" s="11"/>
      <c r="U25" s="50"/>
      <c r="V25" s="4"/>
      <c r="W25" s="6"/>
      <c r="X25" s="51"/>
      <c r="Y25" s="11"/>
      <c r="Z25" s="11"/>
      <c r="AA25" s="52"/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2">
      <c r="A26" s="39" t="s">
        <v>29</v>
      </c>
      <c r="B26" s="40">
        <v>318</v>
      </c>
      <c r="C26" s="40">
        <v>320</v>
      </c>
      <c r="D26" s="41">
        <f t="shared" si="0"/>
        <v>-2</v>
      </c>
      <c r="E26" s="42">
        <f t="shared" si="1"/>
        <v>-0.625</v>
      </c>
      <c r="F26" s="43">
        <f t="shared" si="2"/>
        <v>5</v>
      </c>
      <c r="G26" s="43" t="str">
        <f t="shared" si="3"/>
        <v/>
      </c>
      <c r="H26" s="39" t="str">
        <f t="shared" si="4"/>
        <v/>
      </c>
      <c r="I26" s="39" t="str">
        <f t="shared" si="5"/>
        <v/>
      </c>
      <c r="J26" s="7"/>
      <c r="K26" s="6"/>
      <c r="L26" s="5"/>
      <c r="M26" s="48"/>
      <c r="N26" s="6"/>
      <c r="O26" s="49"/>
      <c r="P26" s="48"/>
      <c r="Q26" s="6"/>
      <c r="R26" s="5"/>
      <c r="S26" s="11"/>
      <c r="T26" s="11"/>
      <c r="U26" s="50"/>
      <c r="V26" s="4"/>
      <c r="W26" s="6"/>
      <c r="X26" s="51"/>
      <c r="Y26" s="11"/>
      <c r="Z26" s="11"/>
      <c r="AA26" s="52"/>
      <c r="AB26" s="4"/>
      <c r="AC26" s="4"/>
      <c r="AD26" s="4"/>
      <c r="AE26" s="4"/>
      <c r="AF26" s="4"/>
      <c r="AG26" s="4"/>
      <c r="AH26" s="4"/>
      <c r="AI26" s="4"/>
      <c r="AJ26" s="4"/>
    </row>
    <row r="27" spans="1:36" x14ac:dyDescent="0.2">
      <c r="A27" s="21" t="s">
        <v>30</v>
      </c>
      <c r="B27" s="35">
        <v>558</v>
      </c>
      <c r="C27" s="35">
        <v>574</v>
      </c>
      <c r="D27" s="36">
        <f t="shared" si="0"/>
        <v>-16</v>
      </c>
      <c r="E27" s="37">
        <f t="shared" si="1"/>
        <v>-2.7874564459930316</v>
      </c>
      <c r="F27" s="38" t="str">
        <f t="shared" si="2"/>
        <v/>
      </c>
      <c r="G27" s="38" t="str">
        <f t="shared" si="3"/>
        <v/>
      </c>
      <c r="H27" s="21" t="str">
        <f t="shared" si="4"/>
        <v/>
      </c>
      <c r="I27" s="21" t="str">
        <f t="shared" si="5"/>
        <v/>
      </c>
      <c r="J27" s="7"/>
      <c r="K27" s="6"/>
      <c r="L27" s="5"/>
      <c r="M27" s="48"/>
      <c r="N27" s="6"/>
      <c r="O27" s="49"/>
      <c r="P27" s="48"/>
      <c r="Q27" s="6"/>
      <c r="R27" s="5"/>
      <c r="S27" s="11"/>
      <c r="T27" s="11"/>
      <c r="U27" s="50"/>
      <c r="V27" s="4"/>
      <c r="W27" s="6"/>
      <c r="X27" s="51"/>
      <c r="Y27" s="11"/>
      <c r="Z27" s="11"/>
      <c r="AA27" s="52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">
      <c r="A28" s="21" t="s">
        <v>31</v>
      </c>
      <c r="B28" s="35">
        <v>1334</v>
      </c>
      <c r="C28" s="35">
        <v>1342</v>
      </c>
      <c r="D28" s="36">
        <f t="shared" si="0"/>
        <v>-8</v>
      </c>
      <c r="E28" s="37">
        <f t="shared" si="1"/>
        <v>-0.5961251862891207</v>
      </c>
      <c r="F28" s="38" t="str">
        <f t="shared" si="2"/>
        <v/>
      </c>
      <c r="G28" s="38" t="str">
        <f t="shared" si="3"/>
        <v/>
      </c>
      <c r="H28" s="21" t="str">
        <f t="shared" si="4"/>
        <v/>
      </c>
      <c r="I28" s="21" t="str">
        <f t="shared" si="5"/>
        <v/>
      </c>
      <c r="J28" s="7"/>
      <c r="K28" s="6"/>
      <c r="L28" s="5"/>
      <c r="M28" s="48"/>
      <c r="N28" s="6"/>
      <c r="O28" s="49"/>
      <c r="P28" s="48"/>
      <c r="Q28" s="6"/>
      <c r="R28" s="5"/>
      <c r="S28" s="11"/>
      <c r="T28" s="11"/>
      <c r="U28" s="50"/>
      <c r="V28" s="4"/>
      <c r="W28" s="6"/>
      <c r="X28" s="51"/>
      <c r="Y28" s="11"/>
      <c r="Z28" s="11"/>
      <c r="AA28" s="52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">
      <c r="A29" s="21" t="s">
        <v>32</v>
      </c>
      <c r="B29" s="35">
        <v>912</v>
      </c>
      <c r="C29" s="35">
        <v>893</v>
      </c>
      <c r="D29" s="36">
        <f t="shared" si="0"/>
        <v>19</v>
      </c>
      <c r="E29" s="37">
        <f t="shared" si="1"/>
        <v>2.1276595744680851</v>
      </c>
      <c r="F29" s="38">
        <f t="shared" si="2"/>
        <v>1</v>
      </c>
      <c r="G29" s="38" t="str">
        <f t="shared" si="3"/>
        <v/>
      </c>
      <c r="H29" s="21">
        <f t="shared" si="4"/>
        <v>1</v>
      </c>
      <c r="I29" s="21" t="str">
        <f t="shared" si="5"/>
        <v/>
      </c>
      <c r="J29" s="7"/>
      <c r="K29" s="6"/>
      <c r="L29" s="5"/>
      <c r="M29" s="48"/>
      <c r="N29" s="6"/>
      <c r="O29" s="49"/>
      <c r="P29" s="48"/>
      <c r="Q29" s="6"/>
      <c r="R29" s="5"/>
      <c r="S29" s="11"/>
      <c r="T29" s="11"/>
      <c r="U29" s="50"/>
      <c r="V29" s="4"/>
      <c r="W29" s="6"/>
      <c r="X29" s="51"/>
      <c r="Y29" s="11"/>
      <c r="Z29" s="11"/>
      <c r="AA29" s="52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">
      <c r="A30" s="21" t="s">
        <v>33</v>
      </c>
      <c r="B30" s="35">
        <v>2398</v>
      </c>
      <c r="C30" s="35">
        <v>2418</v>
      </c>
      <c r="D30" s="36">
        <f t="shared" si="0"/>
        <v>-20</v>
      </c>
      <c r="E30" s="37">
        <f t="shared" si="1"/>
        <v>-0.82712985938792394</v>
      </c>
      <c r="F30" s="38" t="str">
        <f t="shared" si="2"/>
        <v/>
      </c>
      <c r="G30" s="38" t="str">
        <f t="shared" si="3"/>
        <v/>
      </c>
      <c r="H30" s="21" t="str">
        <f t="shared" si="4"/>
        <v/>
      </c>
      <c r="I30" s="21" t="str">
        <f t="shared" si="5"/>
        <v/>
      </c>
      <c r="J30" s="7"/>
      <c r="K30" s="6"/>
      <c r="L30" s="5"/>
      <c r="M30" s="48"/>
      <c r="N30" s="6"/>
      <c r="O30" s="49"/>
      <c r="P30" s="48"/>
      <c r="Q30" s="6"/>
      <c r="R30" s="5"/>
      <c r="S30" s="11"/>
      <c r="T30" s="11"/>
      <c r="U30" s="50"/>
      <c r="V30" s="4"/>
      <c r="W30" s="6"/>
      <c r="X30" s="51"/>
      <c r="Y30" s="11"/>
      <c r="Z30" s="11"/>
      <c r="AA30" s="52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">
      <c r="A31" s="21" t="s">
        <v>34</v>
      </c>
      <c r="B31" s="35">
        <v>4111</v>
      </c>
      <c r="C31" s="35">
        <v>4216</v>
      </c>
      <c r="D31" s="36">
        <f t="shared" si="0"/>
        <v>-105</v>
      </c>
      <c r="E31" s="37">
        <f t="shared" si="1"/>
        <v>-2.4905123339658446</v>
      </c>
      <c r="F31" s="38" t="str">
        <f t="shared" si="2"/>
        <v/>
      </c>
      <c r="G31" s="38">
        <f t="shared" si="3"/>
        <v>4</v>
      </c>
      <c r="H31" s="21" t="str">
        <f t="shared" si="4"/>
        <v/>
      </c>
      <c r="I31" s="21" t="str">
        <f t="shared" si="5"/>
        <v/>
      </c>
      <c r="J31" s="7"/>
      <c r="K31" s="6"/>
      <c r="L31" s="5"/>
      <c r="M31" s="48"/>
      <c r="N31" s="6"/>
      <c r="O31" s="49"/>
      <c r="P31" s="48"/>
      <c r="Q31" s="6"/>
      <c r="R31" s="5"/>
      <c r="S31" s="11"/>
      <c r="T31" s="11"/>
      <c r="U31" s="50"/>
      <c r="V31" s="4"/>
      <c r="W31" s="6"/>
      <c r="X31" s="51"/>
      <c r="Y31" s="11"/>
      <c r="Z31" s="11"/>
      <c r="AA31" s="52"/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2">
      <c r="A32" s="39" t="s">
        <v>35</v>
      </c>
      <c r="B32" s="40">
        <v>881</v>
      </c>
      <c r="C32" s="40">
        <v>894</v>
      </c>
      <c r="D32" s="41">
        <f t="shared" si="0"/>
        <v>-13</v>
      </c>
      <c r="E32" s="42">
        <f t="shared" si="1"/>
        <v>-1.4541387024608501</v>
      </c>
      <c r="F32" s="43" t="str">
        <f t="shared" si="2"/>
        <v/>
      </c>
      <c r="G32" s="43" t="str">
        <f>IF(RANK(D32,$D$9:$D$55,1)&lt;6,RANK(D32,$D$9:$D$55,1),"")</f>
        <v/>
      </c>
      <c r="H32" s="39" t="str">
        <f t="shared" si="4"/>
        <v/>
      </c>
      <c r="I32" s="39" t="str">
        <f t="shared" si="5"/>
        <v/>
      </c>
      <c r="J32" s="7"/>
      <c r="K32" s="6"/>
      <c r="L32" s="5"/>
      <c r="M32" s="48"/>
      <c r="N32" s="6"/>
      <c r="O32" s="49"/>
      <c r="P32" s="48"/>
      <c r="Q32" s="6"/>
      <c r="R32" s="5"/>
      <c r="S32" s="11"/>
      <c r="T32" s="11"/>
      <c r="U32" s="50"/>
      <c r="V32" s="4"/>
      <c r="W32" s="6"/>
      <c r="X32" s="51"/>
      <c r="Y32" s="11"/>
      <c r="Z32" s="11"/>
      <c r="AA32" s="52"/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2">
      <c r="A33" s="21" t="s">
        <v>36</v>
      </c>
      <c r="B33" s="35">
        <v>670</v>
      </c>
      <c r="C33" s="35">
        <v>696</v>
      </c>
      <c r="D33" s="36">
        <f t="shared" si="0"/>
        <v>-26</v>
      </c>
      <c r="E33" s="37">
        <f t="shared" si="1"/>
        <v>-3.7356321839080464</v>
      </c>
      <c r="F33" s="38" t="str">
        <f t="shared" si="2"/>
        <v/>
      </c>
      <c r="G33" s="38" t="str">
        <f t="shared" si="3"/>
        <v/>
      </c>
      <c r="H33" s="21" t="str">
        <f t="shared" si="4"/>
        <v/>
      </c>
      <c r="I33" s="21">
        <f t="shared" si="5"/>
        <v>4</v>
      </c>
      <c r="J33" s="7"/>
      <c r="K33" s="6"/>
      <c r="L33" s="5"/>
      <c r="M33" s="48"/>
      <c r="N33" s="6"/>
      <c r="O33" s="49"/>
      <c r="P33" s="48"/>
      <c r="Q33" s="6"/>
      <c r="R33" s="5"/>
      <c r="S33" s="11"/>
      <c r="T33" s="11"/>
      <c r="U33" s="50"/>
      <c r="V33" s="4"/>
      <c r="W33" s="6"/>
      <c r="X33" s="51"/>
      <c r="Y33" s="11"/>
      <c r="Z33" s="11"/>
      <c r="AA33" s="52"/>
      <c r="AB33" s="4"/>
      <c r="AC33" s="4"/>
      <c r="AD33" s="4"/>
      <c r="AE33" s="4"/>
      <c r="AF33" s="4"/>
      <c r="AG33" s="4"/>
      <c r="AH33" s="4"/>
      <c r="AI33" s="4"/>
      <c r="AJ33" s="4"/>
    </row>
    <row r="34" spans="1:36" x14ac:dyDescent="0.2">
      <c r="A34" s="21" t="s">
        <v>37</v>
      </c>
      <c r="B34" s="35">
        <v>1710</v>
      </c>
      <c r="C34" s="35">
        <v>1709</v>
      </c>
      <c r="D34" s="36">
        <f t="shared" si="0"/>
        <v>1</v>
      </c>
      <c r="E34" s="37">
        <f t="shared" si="1"/>
        <v>5.8513750731421885E-2</v>
      </c>
      <c r="F34" s="38">
        <f t="shared" si="2"/>
        <v>3</v>
      </c>
      <c r="G34" s="38" t="str">
        <f t="shared" si="3"/>
        <v/>
      </c>
      <c r="H34" s="21">
        <f t="shared" si="4"/>
        <v>3</v>
      </c>
      <c r="I34" s="21" t="str">
        <f t="shared" si="5"/>
        <v/>
      </c>
      <c r="J34" s="7"/>
      <c r="K34" s="6"/>
      <c r="L34" s="5"/>
      <c r="M34" s="48"/>
      <c r="N34" s="6"/>
      <c r="O34" s="49"/>
      <c r="P34" s="48"/>
      <c r="Q34" s="6"/>
      <c r="R34" s="5"/>
      <c r="S34" s="11"/>
      <c r="T34" s="11"/>
      <c r="U34" s="50"/>
      <c r="V34" s="4"/>
      <c r="W34" s="6"/>
      <c r="X34" s="51"/>
      <c r="Y34" s="11"/>
      <c r="Z34" s="11"/>
      <c r="AA34" s="52"/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2">
      <c r="A35" s="21" t="s">
        <v>38</v>
      </c>
      <c r="B35" s="35">
        <v>4782</v>
      </c>
      <c r="C35" s="35">
        <v>4867</v>
      </c>
      <c r="D35" s="36">
        <f t="shared" si="0"/>
        <v>-85</v>
      </c>
      <c r="E35" s="37">
        <f t="shared" si="1"/>
        <v>-1.7464557222108072</v>
      </c>
      <c r="F35" s="38" t="str">
        <f t="shared" si="2"/>
        <v/>
      </c>
      <c r="G35" s="38" t="str">
        <f t="shared" si="3"/>
        <v/>
      </c>
      <c r="H35" s="21" t="str">
        <f t="shared" si="4"/>
        <v/>
      </c>
      <c r="I35" s="21" t="str">
        <f t="shared" si="5"/>
        <v/>
      </c>
      <c r="J35" s="7"/>
      <c r="K35" s="6"/>
      <c r="L35" s="5"/>
      <c r="M35" s="48"/>
      <c r="N35" s="6"/>
      <c r="O35" s="49"/>
      <c r="P35" s="48"/>
      <c r="Q35" s="6"/>
      <c r="R35" s="5"/>
      <c r="S35" s="11"/>
      <c r="T35" s="11"/>
      <c r="U35" s="50"/>
      <c r="V35" s="4"/>
      <c r="W35" s="6"/>
      <c r="X35" s="51"/>
      <c r="Y35" s="11"/>
      <c r="Z35" s="11"/>
      <c r="AA35" s="52"/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2">
      <c r="A36" s="21" t="s">
        <v>39</v>
      </c>
      <c r="B36" s="35">
        <v>3140</v>
      </c>
      <c r="C36" s="35">
        <v>3189</v>
      </c>
      <c r="D36" s="36">
        <f t="shared" si="0"/>
        <v>-49</v>
      </c>
      <c r="E36" s="37">
        <f t="shared" si="1"/>
        <v>-1.5365318281592977</v>
      </c>
      <c r="F36" s="38" t="str">
        <f t="shared" si="2"/>
        <v/>
      </c>
      <c r="G36" s="38" t="str">
        <f t="shared" si="3"/>
        <v/>
      </c>
      <c r="H36" s="21" t="str">
        <f t="shared" si="4"/>
        <v/>
      </c>
      <c r="I36" s="21" t="str">
        <f t="shared" si="5"/>
        <v/>
      </c>
      <c r="J36" s="7"/>
      <c r="K36" s="6"/>
      <c r="L36" s="5"/>
      <c r="M36" s="48"/>
      <c r="N36" s="6"/>
      <c r="O36" s="49"/>
      <c r="P36" s="48"/>
      <c r="Q36" s="6"/>
      <c r="R36" s="5"/>
      <c r="S36" s="11"/>
      <c r="T36" s="11"/>
      <c r="U36" s="50"/>
      <c r="V36" s="4"/>
      <c r="W36" s="6"/>
      <c r="X36" s="51"/>
      <c r="Y36" s="11"/>
      <c r="Z36" s="11"/>
      <c r="AA36" s="52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">
      <c r="A37" s="21" t="s">
        <v>40</v>
      </c>
      <c r="B37" s="35">
        <v>834</v>
      </c>
      <c r="C37" s="35">
        <v>845</v>
      </c>
      <c r="D37" s="36">
        <f t="shared" si="0"/>
        <v>-11</v>
      </c>
      <c r="E37" s="37">
        <f t="shared" si="1"/>
        <v>-1.3017751479289941</v>
      </c>
      <c r="F37" s="38" t="str">
        <f t="shared" si="2"/>
        <v/>
      </c>
      <c r="G37" s="38" t="str">
        <f t="shared" si="3"/>
        <v/>
      </c>
      <c r="H37" s="21" t="str">
        <f t="shared" si="4"/>
        <v/>
      </c>
      <c r="I37" s="21" t="str">
        <f t="shared" si="5"/>
        <v/>
      </c>
      <c r="J37" s="7"/>
      <c r="K37" s="6"/>
      <c r="L37" s="5"/>
      <c r="M37" s="48"/>
      <c r="N37" s="6"/>
      <c r="O37" s="49"/>
      <c r="P37" s="48"/>
      <c r="Q37" s="6"/>
      <c r="R37" s="5"/>
      <c r="S37" s="11"/>
      <c r="T37" s="11"/>
      <c r="U37" s="50"/>
      <c r="V37" s="4"/>
      <c r="W37" s="6"/>
      <c r="X37" s="51"/>
      <c r="Y37" s="11"/>
      <c r="Z37" s="11"/>
      <c r="AA37" s="52"/>
      <c r="AB37" s="4"/>
      <c r="AC37" s="4"/>
      <c r="AD37" s="4"/>
      <c r="AE37" s="4"/>
      <c r="AF37" s="4"/>
      <c r="AG37" s="4"/>
      <c r="AH37" s="4"/>
      <c r="AI37" s="4"/>
      <c r="AJ37" s="4"/>
    </row>
    <row r="38" spans="1:36" x14ac:dyDescent="0.2">
      <c r="A38" s="39" t="s">
        <v>41</v>
      </c>
      <c r="B38" s="40">
        <v>591</v>
      </c>
      <c r="C38" s="40">
        <v>594</v>
      </c>
      <c r="D38" s="41">
        <f t="shared" si="0"/>
        <v>-3</v>
      </c>
      <c r="E38" s="42">
        <f t="shared" si="1"/>
        <v>-0.50505050505050508</v>
      </c>
      <c r="F38" s="43" t="str">
        <f t="shared" si="2"/>
        <v/>
      </c>
      <c r="G38" s="43" t="str">
        <f t="shared" si="3"/>
        <v/>
      </c>
      <c r="H38" s="39" t="str">
        <f t="shared" si="4"/>
        <v/>
      </c>
      <c r="I38" s="39" t="str">
        <f t="shared" si="5"/>
        <v/>
      </c>
      <c r="J38" s="7"/>
      <c r="K38" s="6"/>
      <c r="L38" s="5"/>
      <c r="M38" s="48"/>
      <c r="N38" s="6"/>
      <c r="O38" s="49"/>
      <c r="P38" s="48"/>
      <c r="Q38" s="6"/>
      <c r="R38" s="5"/>
      <c r="S38" s="11"/>
      <c r="T38" s="11"/>
      <c r="U38" s="50"/>
      <c r="V38" s="4"/>
      <c r="W38" s="6"/>
      <c r="X38" s="51"/>
      <c r="Y38" s="11"/>
      <c r="Z38" s="11"/>
      <c r="AA38" s="52"/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2">
      <c r="A39" s="21" t="s">
        <v>42</v>
      </c>
      <c r="B39" s="35">
        <v>263</v>
      </c>
      <c r="C39" s="35">
        <v>265</v>
      </c>
      <c r="D39" s="36">
        <f t="shared" si="0"/>
        <v>-2</v>
      </c>
      <c r="E39" s="37">
        <f t="shared" si="1"/>
        <v>-0.75471698113207553</v>
      </c>
      <c r="F39" s="38">
        <f t="shared" si="2"/>
        <v>5</v>
      </c>
      <c r="G39" s="38" t="str">
        <f t="shared" si="3"/>
        <v/>
      </c>
      <c r="H39" s="21" t="str">
        <f t="shared" si="4"/>
        <v/>
      </c>
      <c r="I39" s="21" t="str">
        <f t="shared" si="5"/>
        <v/>
      </c>
      <c r="J39" s="7"/>
      <c r="K39" s="6"/>
      <c r="L39" s="5"/>
      <c r="M39" s="48"/>
      <c r="N39" s="6"/>
      <c r="O39" s="49"/>
      <c r="P39" s="48"/>
      <c r="Q39" s="6"/>
      <c r="R39" s="5"/>
      <c r="S39" s="11"/>
      <c r="T39" s="11"/>
      <c r="U39" s="50"/>
      <c r="V39" s="4"/>
      <c r="W39" s="6"/>
      <c r="X39" s="51"/>
      <c r="Y39" s="11"/>
      <c r="Z39" s="11"/>
      <c r="AA39" s="52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">
      <c r="A40" s="21" t="s">
        <v>43</v>
      </c>
      <c r="B40" s="35">
        <v>289</v>
      </c>
      <c r="C40" s="35">
        <v>294</v>
      </c>
      <c r="D40" s="36">
        <f t="shared" si="0"/>
        <v>-5</v>
      </c>
      <c r="E40" s="37">
        <f t="shared" si="1"/>
        <v>-1.7006802721088436</v>
      </c>
      <c r="F40" s="38" t="str">
        <f t="shared" si="2"/>
        <v/>
      </c>
      <c r="G40" s="38" t="str">
        <f t="shared" si="3"/>
        <v/>
      </c>
      <c r="H40" s="21" t="str">
        <f t="shared" si="4"/>
        <v/>
      </c>
      <c r="I40" s="21" t="str">
        <f t="shared" si="5"/>
        <v/>
      </c>
      <c r="J40" s="7"/>
      <c r="K40" s="6"/>
      <c r="L40" s="5"/>
      <c r="M40" s="48"/>
      <c r="N40" s="6"/>
      <c r="O40" s="49"/>
      <c r="P40" s="48"/>
      <c r="Q40" s="6"/>
      <c r="R40" s="5"/>
      <c r="S40" s="11"/>
      <c r="T40" s="11"/>
      <c r="U40" s="50"/>
      <c r="V40" s="4"/>
      <c r="W40" s="6"/>
      <c r="X40" s="51"/>
      <c r="Y40" s="11"/>
      <c r="Z40" s="11"/>
      <c r="AA40" s="52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">
      <c r="A41" s="21" t="s">
        <v>44</v>
      </c>
      <c r="B41" s="35">
        <v>848</v>
      </c>
      <c r="C41" s="35">
        <v>877</v>
      </c>
      <c r="D41" s="36">
        <f t="shared" si="0"/>
        <v>-29</v>
      </c>
      <c r="E41" s="37">
        <f t="shared" si="1"/>
        <v>-3.3067274800456099</v>
      </c>
      <c r="F41" s="38" t="str">
        <f t="shared" si="2"/>
        <v/>
      </c>
      <c r="G41" s="38" t="str">
        <f t="shared" si="3"/>
        <v/>
      </c>
      <c r="H41" s="21" t="str">
        <f t="shared" si="4"/>
        <v/>
      </c>
      <c r="I41" s="21" t="str">
        <f t="shared" si="5"/>
        <v/>
      </c>
      <c r="J41" s="7"/>
      <c r="K41" s="6"/>
      <c r="L41" s="5"/>
      <c r="M41" s="48"/>
      <c r="N41" s="6"/>
      <c r="O41" s="49"/>
      <c r="P41" s="48"/>
      <c r="Q41" s="6"/>
      <c r="R41" s="5"/>
      <c r="S41" s="11"/>
      <c r="T41" s="11"/>
      <c r="U41" s="50"/>
      <c r="V41" s="4"/>
      <c r="W41" s="6"/>
      <c r="X41" s="51"/>
      <c r="Y41" s="11"/>
      <c r="Z41" s="11"/>
      <c r="AA41" s="52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">
      <c r="A42" s="21" t="s">
        <v>45</v>
      </c>
      <c r="B42" s="35">
        <v>1763</v>
      </c>
      <c r="C42" s="35">
        <v>1771</v>
      </c>
      <c r="D42" s="36">
        <f t="shared" si="0"/>
        <v>-8</v>
      </c>
      <c r="E42" s="37">
        <f t="shared" si="1"/>
        <v>-0.4517221908526256</v>
      </c>
      <c r="F42" s="38" t="str">
        <f t="shared" si="2"/>
        <v/>
      </c>
      <c r="G42" s="38" t="str">
        <f t="shared" si="3"/>
        <v/>
      </c>
      <c r="H42" s="21" t="str">
        <f t="shared" si="4"/>
        <v/>
      </c>
      <c r="I42" s="21" t="str">
        <f t="shared" si="5"/>
        <v/>
      </c>
      <c r="J42" s="7"/>
      <c r="K42" s="6"/>
      <c r="L42" s="5"/>
      <c r="M42" s="48"/>
      <c r="N42" s="6"/>
      <c r="O42" s="49"/>
      <c r="P42" s="48"/>
      <c r="Q42" s="6"/>
      <c r="R42" s="5"/>
      <c r="S42" s="11"/>
      <c r="T42" s="11"/>
      <c r="U42" s="50"/>
      <c r="V42" s="4"/>
      <c r="W42" s="6"/>
      <c r="X42" s="51"/>
      <c r="Y42" s="11"/>
      <c r="Z42" s="11"/>
      <c r="AA42" s="52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">
      <c r="A43" s="39" t="s">
        <v>46</v>
      </c>
      <c r="B43" s="40">
        <v>929</v>
      </c>
      <c r="C43" s="40">
        <v>935</v>
      </c>
      <c r="D43" s="41">
        <f t="shared" si="0"/>
        <v>-6</v>
      </c>
      <c r="E43" s="42">
        <f t="shared" si="1"/>
        <v>-0.64171122994652408</v>
      </c>
      <c r="F43" s="43" t="str">
        <f t="shared" si="2"/>
        <v/>
      </c>
      <c r="G43" s="43" t="str">
        <f t="shared" si="3"/>
        <v/>
      </c>
      <c r="H43" s="39" t="str">
        <f t="shared" si="4"/>
        <v/>
      </c>
      <c r="I43" s="39" t="str">
        <f t="shared" si="5"/>
        <v/>
      </c>
      <c r="J43" s="7"/>
      <c r="K43" s="6"/>
      <c r="L43" s="5"/>
      <c r="M43" s="48"/>
      <c r="N43" s="6"/>
      <c r="O43" s="49"/>
      <c r="P43" s="48"/>
      <c r="Q43" s="6"/>
      <c r="R43" s="5"/>
      <c r="S43" s="11"/>
      <c r="T43" s="11"/>
      <c r="U43" s="50"/>
      <c r="V43" s="4"/>
      <c r="W43" s="6"/>
      <c r="X43" s="51"/>
      <c r="Y43" s="11"/>
      <c r="Z43" s="11"/>
      <c r="AA43" s="52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">
      <c r="A44" s="21" t="s">
        <v>47</v>
      </c>
      <c r="B44" s="35">
        <v>294</v>
      </c>
      <c r="C44" s="35">
        <v>299</v>
      </c>
      <c r="D44" s="36">
        <f t="shared" si="0"/>
        <v>-5</v>
      </c>
      <c r="E44" s="37">
        <f t="shared" si="1"/>
        <v>-1.6722408026755853</v>
      </c>
      <c r="F44" s="38" t="str">
        <f t="shared" si="2"/>
        <v/>
      </c>
      <c r="G44" s="38" t="str">
        <f t="shared" si="3"/>
        <v/>
      </c>
      <c r="H44" s="21" t="str">
        <f t="shared" si="4"/>
        <v/>
      </c>
      <c r="I44" s="21" t="str">
        <f t="shared" si="5"/>
        <v/>
      </c>
      <c r="J44" s="7"/>
      <c r="K44" s="6"/>
      <c r="L44" s="5"/>
      <c r="M44" s="48"/>
      <c r="N44" s="6"/>
      <c r="O44" s="49"/>
      <c r="P44" s="48"/>
      <c r="Q44" s="6"/>
      <c r="R44" s="5"/>
      <c r="S44" s="11"/>
      <c r="T44" s="11"/>
      <c r="U44" s="50"/>
      <c r="V44" s="4"/>
      <c r="W44" s="6"/>
      <c r="X44" s="51"/>
      <c r="Y44" s="11"/>
      <c r="Z44" s="11"/>
      <c r="AA44" s="52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">
      <c r="A45" s="21" t="s">
        <v>48</v>
      </c>
      <c r="B45" s="35">
        <v>508</v>
      </c>
      <c r="C45" s="35">
        <v>513</v>
      </c>
      <c r="D45" s="36">
        <f t="shared" si="0"/>
        <v>-5</v>
      </c>
      <c r="E45" s="37">
        <f t="shared" si="1"/>
        <v>-0.97465886939571145</v>
      </c>
      <c r="F45" s="38" t="str">
        <f t="shared" si="2"/>
        <v/>
      </c>
      <c r="G45" s="38" t="str">
        <f t="shared" si="3"/>
        <v/>
      </c>
      <c r="H45" s="21" t="str">
        <f t="shared" si="4"/>
        <v/>
      </c>
      <c r="I45" s="21" t="str">
        <f t="shared" si="5"/>
        <v/>
      </c>
      <c r="J45" s="7"/>
      <c r="K45" s="6"/>
      <c r="L45" s="5"/>
      <c r="M45" s="48"/>
      <c r="N45" s="6"/>
      <c r="O45" s="49"/>
      <c r="P45" s="48"/>
      <c r="Q45" s="6"/>
      <c r="R45" s="5"/>
      <c r="S45" s="11"/>
      <c r="T45" s="11"/>
      <c r="U45" s="50"/>
      <c r="V45" s="4"/>
      <c r="W45" s="6"/>
      <c r="X45" s="51"/>
      <c r="Y45" s="11"/>
      <c r="Z45" s="11"/>
      <c r="AA45" s="52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">
      <c r="A46" s="21" t="s">
        <v>49</v>
      </c>
      <c r="B46" s="35">
        <v>672</v>
      </c>
      <c r="C46" s="35">
        <v>700</v>
      </c>
      <c r="D46" s="36">
        <f t="shared" si="0"/>
        <v>-28</v>
      </c>
      <c r="E46" s="37">
        <f t="shared" si="1"/>
        <v>-4</v>
      </c>
      <c r="F46" s="38" t="str">
        <f t="shared" si="2"/>
        <v/>
      </c>
      <c r="G46" s="38" t="str">
        <f t="shared" si="3"/>
        <v/>
      </c>
      <c r="H46" s="21" t="str">
        <f t="shared" si="4"/>
        <v/>
      </c>
      <c r="I46" s="21">
        <f t="shared" si="5"/>
        <v>3</v>
      </c>
      <c r="J46" s="7"/>
      <c r="K46" s="6"/>
      <c r="L46" s="5"/>
      <c r="M46" s="48"/>
      <c r="N46" s="6"/>
      <c r="O46" s="49"/>
      <c r="P46" s="48"/>
      <c r="Q46" s="6"/>
      <c r="R46" s="5"/>
      <c r="S46" s="11"/>
      <c r="T46" s="11"/>
      <c r="U46" s="50"/>
      <c r="V46" s="4"/>
      <c r="W46" s="6"/>
      <c r="X46" s="51"/>
      <c r="Y46" s="11"/>
      <c r="Z46" s="11"/>
      <c r="AA46" s="52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">
      <c r="A47" s="39" t="s">
        <v>50</v>
      </c>
      <c r="B47" s="40">
        <v>640</v>
      </c>
      <c r="C47" s="40">
        <v>657</v>
      </c>
      <c r="D47" s="41">
        <f t="shared" si="0"/>
        <v>-17</v>
      </c>
      <c r="E47" s="42">
        <f t="shared" si="1"/>
        <v>-2.5875190258751903</v>
      </c>
      <c r="F47" s="43" t="str">
        <f t="shared" si="2"/>
        <v/>
      </c>
      <c r="G47" s="43" t="str">
        <f t="shared" si="3"/>
        <v/>
      </c>
      <c r="H47" s="39" t="str">
        <f t="shared" si="4"/>
        <v/>
      </c>
      <c r="I47" s="39" t="str">
        <f t="shared" si="5"/>
        <v/>
      </c>
      <c r="J47" s="7"/>
      <c r="K47" s="6"/>
      <c r="L47" s="5"/>
      <c r="M47" s="48"/>
      <c r="N47" s="6"/>
      <c r="O47" s="49"/>
      <c r="P47" s="48"/>
      <c r="Q47" s="6"/>
      <c r="R47" s="5"/>
      <c r="S47" s="11"/>
      <c r="T47" s="11"/>
      <c r="U47" s="50"/>
      <c r="V47" s="4"/>
      <c r="W47" s="6"/>
      <c r="X47" s="51"/>
      <c r="Y47" s="11"/>
      <c r="Z47" s="11"/>
      <c r="AA47" s="52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">
      <c r="A48" s="21" t="s">
        <v>51</v>
      </c>
      <c r="B48" s="35">
        <v>2674</v>
      </c>
      <c r="C48" s="35">
        <v>2751</v>
      </c>
      <c r="D48" s="36">
        <f t="shared" si="0"/>
        <v>-77</v>
      </c>
      <c r="E48" s="37">
        <f t="shared" si="1"/>
        <v>-2.7989821882951653</v>
      </c>
      <c r="F48" s="38" t="str">
        <f t="shared" si="2"/>
        <v/>
      </c>
      <c r="G48" s="38" t="str">
        <f t="shared" si="3"/>
        <v/>
      </c>
      <c r="H48" s="21" t="str">
        <f t="shared" si="4"/>
        <v/>
      </c>
      <c r="I48" s="21" t="str">
        <f t="shared" si="5"/>
        <v/>
      </c>
      <c r="J48" s="7"/>
      <c r="K48" s="6"/>
      <c r="L48" s="5"/>
      <c r="M48" s="48"/>
      <c r="N48" s="6"/>
      <c r="O48" s="49"/>
      <c r="P48" s="48"/>
      <c r="Q48" s="6"/>
      <c r="R48" s="5"/>
      <c r="S48" s="11"/>
      <c r="T48" s="11"/>
      <c r="U48" s="50"/>
      <c r="V48" s="4"/>
      <c r="W48" s="6"/>
      <c r="X48" s="51"/>
      <c r="Y48" s="11"/>
      <c r="Z48" s="11"/>
      <c r="AA48" s="52"/>
      <c r="AB48" s="4"/>
      <c r="AC48" s="4"/>
      <c r="AD48" s="4"/>
      <c r="AE48" s="4"/>
      <c r="AF48" s="4"/>
      <c r="AG48" s="4"/>
      <c r="AH48" s="4"/>
      <c r="AI48" s="4"/>
      <c r="AJ48" s="4"/>
    </row>
    <row r="49" spans="1:36" x14ac:dyDescent="0.2">
      <c r="A49" s="21" t="s">
        <v>52</v>
      </c>
      <c r="B49" s="35">
        <v>539</v>
      </c>
      <c r="C49" s="35">
        <v>554</v>
      </c>
      <c r="D49" s="36">
        <f t="shared" si="0"/>
        <v>-15</v>
      </c>
      <c r="E49" s="37">
        <f t="shared" si="1"/>
        <v>-2.7075812274368229</v>
      </c>
      <c r="F49" s="38" t="str">
        <f t="shared" si="2"/>
        <v/>
      </c>
      <c r="G49" s="38" t="str">
        <f t="shared" si="3"/>
        <v/>
      </c>
      <c r="H49" s="21" t="str">
        <f t="shared" si="4"/>
        <v/>
      </c>
      <c r="I49" s="21" t="str">
        <f t="shared" si="5"/>
        <v/>
      </c>
      <c r="J49" s="7"/>
      <c r="K49" s="6"/>
      <c r="L49" s="5"/>
      <c r="M49" s="48"/>
      <c r="N49" s="6"/>
      <c r="O49" s="49"/>
      <c r="P49" s="48"/>
      <c r="Q49" s="6"/>
      <c r="R49" s="5"/>
      <c r="S49" s="11"/>
      <c r="T49" s="11"/>
      <c r="U49" s="50"/>
      <c r="V49" s="4"/>
      <c r="W49" s="6"/>
      <c r="X49" s="51"/>
      <c r="Y49" s="11"/>
      <c r="Z49" s="11"/>
      <c r="AA49" s="52"/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2">
      <c r="A50" s="21" t="s">
        <v>53</v>
      </c>
      <c r="B50" s="35">
        <v>743</v>
      </c>
      <c r="C50" s="35">
        <v>776</v>
      </c>
      <c r="D50" s="36">
        <f t="shared" si="0"/>
        <v>-33</v>
      </c>
      <c r="E50" s="37">
        <f t="shared" si="1"/>
        <v>-4.2525773195876289</v>
      </c>
      <c r="F50" s="38" t="str">
        <f t="shared" si="2"/>
        <v/>
      </c>
      <c r="G50" s="38" t="str">
        <f t="shared" si="3"/>
        <v/>
      </c>
      <c r="H50" s="21" t="str">
        <f t="shared" si="4"/>
        <v/>
      </c>
      <c r="I50" s="21">
        <f t="shared" si="5"/>
        <v>1</v>
      </c>
      <c r="J50" s="7"/>
      <c r="K50" s="6"/>
      <c r="L50" s="5"/>
      <c r="M50" s="48"/>
      <c r="N50" s="6"/>
      <c r="O50" s="49"/>
      <c r="P50" s="48"/>
      <c r="Q50" s="6"/>
      <c r="R50" s="5"/>
      <c r="S50" s="11"/>
      <c r="T50" s="11"/>
      <c r="U50" s="50"/>
      <c r="V50" s="4"/>
      <c r="W50" s="6"/>
      <c r="X50" s="51"/>
      <c r="Y50" s="11"/>
      <c r="Z50" s="11"/>
      <c r="AA50" s="52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2">
      <c r="A51" s="21" t="s">
        <v>54</v>
      </c>
      <c r="B51" s="35">
        <v>1526</v>
      </c>
      <c r="C51" s="35">
        <v>1556</v>
      </c>
      <c r="D51" s="36">
        <f t="shared" si="0"/>
        <v>-30</v>
      </c>
      <c r="E51" s="37">
        <f t="shared" si="1"/>
        <v>-1.9280205655526992</v>
      </c>
      <c r="F51" s="38" t="str">
        <f t="shared" si="2"/>
        <v/>
      </c>
      <c r="G51" s="38" t="str">
        <f t="shared" si="3"/>
        <v/>
      </c>
      <c r="H51" s="21" t="str">
        <f t="shared" si="4"/>
        <v/>
      </c>
      <c r="I51" s="21" t="str">
        <f t="shared" si="5"/>
        <v/>
      </c>
      <c r="J51" s="7"/>
      <c r="K51" s="6"/>
      <c r="L51" s="5"/>
      <c r="M51" s="48"/>
      <c r="N51" s="6"/>
      <c r="O51" s="49"/>
      <c r="P51" s="48"/>
      <c r="Q51" s="6"/>
      <c r="R51" s="5"/>
      <c r="S51" s="11"/>
      <c r="T51" s="11"/>
      <c r="U51" s="50"/>
      <c r="V51" s="4"/>
      <c r="W51" s="6"/>
      <c r="X51" s="51"/>
      <c r="Y51" s="11"/>
      <c r="Z51" s="11"/>
      <c r="AA51" s="52"/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2">
      <c r="A52" s="21" t="s">
        <v>55</v>
      </c>
      <c r="B52" s="35">
        <v>471</v>
      </c>
      <c r="C52" s="35">
        <v>482</v>
      </c>
      <c r="D52" s="36">
        <f t="shared" si="0"/>
        <v>-11</v>
      </c>
      <c r="E52" s="37">
        <f t="shared" si="1"/>
        <v>-2.2821576763485476</v>
      </c>
      <c r="F52" s="38" t="str">
        <f t="shared" si="2"/>
        <v/>
      </c>
      <c r="G52" s="38" t="str">
        <f t="shared" si="3"/>
        <v/>
      </c>
      <c r="H52" s="21" t="str">
        <f t="shared" si="4"/>
        <v/>
      </c>
      <c r="I52" s="21" t="str">
        <f t="shared" si="5"/>
        <v/>
      </c>
      <c r="J52" s="7"/>
      <c r="K52" s="6"/>
      <c r="L52" s="5"/>
      <c r="M52" s="48"/>
      <c r="N52" s="6"/>
      <c r="O52" s="49"/>
      <c r="P52" s="48"/>
      <c r="Q52" s="6"/>
      <c r="R52" s="5"/>
      <c r="S52" s="11"/>
      <c r="T52" s="11"/>
      <c r="U52" s="50"/>
      <c r="V52" s="4"/>
      <c r="W52" s="6"/>
      <c r="X52" s="51"/>
      <c r="Y52" s="11"/>
      <c r="Z52" s="11"/>
      <c r="AA52" s="52"/>
      <c r="AB52" s="4"/>
      <c r="AC52" s="4"/>
      <c r="AD52" s="4"/>
      <c r="AE52" s="4"/>
      <c r="AF52" s="4"/>
      <c r="AG52" s="4"/>
      <c r="AH52" s="4"/>
      <c r="AI52" s="4"/>
      <c r="AJ52" s="4"/>
    </row>
    <row r="53" spans="1:36" x14ac:dyDescent="0.2">
      <c r="A53" s="21" t="s">
        <v>56</v>
      </c>
      <c r="B53" s="35">
        <v>522</v>
      </c>
      <c r="C53" s="35">
        <v>544</v>
      </c>
      <c r="D53" s="36">
        <f t="shared" si="0"/>
        <v>-22</v>
      </c>
      <c r="E53" s="37">
        <f t="shared" si="1"/>
        <v>-4.0441176470588234</v>
      </c>
      <c r="F53" s="38" t="str">
        <f t="shared" si="2"/>
        <v/>
      </c>
      <c r="G53" s="38" t="str">
        <f t="shared" si="3"/>
        <v/>
      </c>
      <c r="H53" s="21" t="str">
        <f t="shared" si="4"/>
        <v/>
      </c>
      <c r="I53" s="21">
        <f t="shared" si="5"/>
        <v>2</v>
      </c>
      <c r="J53" s="7"/>
      <c r="K53" s="6"/>
      <c r="L53" s="5"/>
      <c r="M53" s="48"/>
      <c r="N53" s="6"/>
      <c r="O53" s="49"/>
      <c r="P53" s="48"/>
      <c r="Q53" s="6"/>
      <c r="R53" s="5"/>
      <c r="S53" s="11"/>
      <c r="T53" s="11"/>
      <c r="U53" s="50"/>
      <c r="V53" s="4"/>
      <c r="W53" s="6"/>
      <c r="X53" s="51"/>
      <c r="Y53" s="11"/>
      <c r="Z53" s="11"/>
      <c r="AA53" s="52"/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2">
      <c r="A54" s="21" t="s">
        <v>57</v>
      </c>
      <c r="B54" s="35">
        <v>1071</v>
      </c>
      <c r="C54" s="35">
        <v>1109</v>
      </c>
      <c r="D54" s="36">
        <f t="shared" si="0"/>
        <v>-38</v>
      </c>
      <c r="E54" s="37">
        <f t="shared" si="1"/>
        <v>-3.4265103697024344</v>
      </c>
      <c r="F54" s="38" t="str">
        <f t="shared" si="2"/>
        <v/>
      </c>
      <c r="G54" s="38" t="str">
        <f t="shared" si="3"/>
        <v/>
      </c>
      <c r="H54" s="21" t="str">
        <f t="shared" si="4"/>
        <v/>
      </c>
      <c r="I54" s="21" t="str">
        <f t="shared" si="5"/>
        <v/>
      </c>
      <c r="J54" s="7"/>
      <c r="K54" s="6"/>
      <c r="L54" s="5"/>
      <c r="M54" s="48"/>
      <c r="N54" s="6"/>
      <c r="O54" s="49"/>
      <c r="P54" s="48"/>
      <c r="Q54" s="6"/>
      <c r="R54" s="5"/>
      <c r="S54" s="11"/>
      <c r="T54" s="11"/>
      <c r="U54" s="50"/>
      <c r="V54" s="4"/>
      <c r="W54" s="6"/>
      <c r="X54" s="51"/>
      <c r="Y54" s="11"/>
      <c r="Z54" s="11"/>
      <c r="AA54" s="52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2">
      <c r="A55" s="39" t="s">
        <v>58</v>
      </c>
      <c r="B55" s="40">
        <v>3450</v>
      </c>
      <c r="C55" s="40">
        <v>3516</v>
      </c>
      <c r="D55" s="41">
        <f t="shared" si="0"/>
        <v>-66</v>
      </c>
      <c r="E55" s="42">
        <f t="shared" si="1"/>
        <v>-1.877133105802048</v>
      </c>
      <c r="F55" s="43" t="str">
        <f t="shared" si="2"/>
        <v/>
      </c>
      <c r="G55" s="43" t="str">
        <f t="shared" si="3"/>
        <v/>
      </c>
      <c r="H55" s="39" t="str">
        <f t="shared" si="4"/>
        <v/>
      </c>
      <c r="I55" s="39" t="str">
        <f t="shared" si="5"/>
        <v/>
      </c>
      <c r="J55" s="7"/>
      <c r="K55" s="6"/>
      <c r="L55" s="5"/>
      <c r="M55" s="48"/>
      <c r="N55" s="6"/>
      <c r="O55" s="49"/>
      <c r="P55" s="48"/>
      <c r="Q55" s="6"/>
      <c r="R55" s="5"/>
      <c r="S55" s="11"/>
      <c r="T55" s="11"/>
      <c r="U55" s="50"/>
      <c r="V55" s="4"/>
      <c r="W55" s="6"/>
      <c r="X55" s="51"/>
      <c r="Y55" s="11"/>
      <c r="Z55" s="11"/>
      <c r="AA55" s="52"/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2">
      <c r="A56" s="39" t="s">
        <v>9</v>
      </c>
      <c r="B56" s="40">
        <v>95391</v>
      </c>
      <c r="C56" s="44">
        <v>97212</v>
      </c>
      <c r="D56" s="41">
        <f>B56-C56</f>
        <v>-1821</v>
      </c>
      <c r="E56" s="42">
        <f t="shared" si="1"/>
        <v>-1.873225527712628</v>
      </c>
      <c r="F56" s="40"/>
      <c r="G56" s="40"/>
      <c r="H56" s="25"/>
      <c r="I56" s="25"/>
      <c r="L56" s="4"/>
      <c r="M56" s="4"/>
      <c r="N56" s="4"/>
      <c r="O56" s="4"/>
      <c r="P56" s="9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2">
      <c r="A57" s="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2">
      <c r="A58" s="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2">
      <c r="A59" s="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2">
      <c r="A60" s="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2">
      <c r="A61" s="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2">
      <c r="A62" s="2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2">
      <c r="A63" s="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2"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2:36" x14ac:dyDescent="0.2"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2:36" x14ac:dyDescent="0.2"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2:36" x14ac:dyDescent="0.2"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2:36" x14ac:dyDescent="0.2"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2:36" x14ac:dyDescent="0.2"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2:36" x14ac:dyDescent="0.2"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2:36" x14ac:dyDescent="0.2"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2:36" x14ac:dyDescent="0.2"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2:36" x14ac:dyDescent="0.2"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2:36" x14ac:dyDescent="0.2"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2:36" x14ac:dyDescent="0.2"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2:36" x14ac:dyDescent="0.2"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2:36" x14ac:dyDescent="0.2"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2:36" x14ac:dyDescent="0.2"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2:36" x14ac:dyDescent="0.2"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2:36" x14ac:dyDescent="0.2"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2:36" x14ac:dyDescent="0.2"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2:36" x14ac:dyDescent="0.2"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2:36" x14ac:dyDescent="0.2"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2:36" x14ac:dyDescent="0.2"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2:36" x14ac:dyDescent="0.2"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2:36" x14ac:dyDescent="0.2"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2:36" x14ac:dyDescent="0.2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2:36" x14ac:dyDescent="0.2"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2:36" x14ac:dyDescent="0.2"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2:36" x14ac:dyDescent="0.2"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2:36" x14ac:dyDescent="0.2"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2:36" x14ac:dyDescent="0.2"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2:36" x14ac:dyDescent="0.2"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2:36" x14ac:dyDescent="0.2"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2:36" x14ac:dyDescent="0.2"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2:36" x14ac:dyDescent="0.2"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2:36" x14ac:dyDescent="0.2"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2:36" x14ac:dyDescent="0.2"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2:36" x14ac:dyDescent="0.2"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2:36" x14ac:dyDescent="0.2"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2:36" x14ac:dyDescent="0.2"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2:36" x14ac:dyDescent="0.2"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2:36" x14ac:dyDescent="0.2"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2:36" x14ac:dyDescent="0.2"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2:36" x14ac:dyDescent="0.2"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2:36" x14ac:dyDescent="0.2"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2:36" x14ac:dyDescent="0.2"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2:36" x14ac:dyDescent="0.2"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2:36" x14ac:dyDescent="0.2"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2:36" x14ac:dyDescent="0.2"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2:36" x14ac:dyDescent="0.2"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2:36" x14ac:dyDescent="0.2"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2:36" x14ac:dyDescent="0.2"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2:36" x14ac:dyDescent="0.2"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2:36" x14ac:dyDescent="0.2"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2:36" x14ac:dyDescent="0.2"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2:36" x14ac:dyDescent="0.2"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2:36" x14ac:dyDescent="0.2"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2:36" x14ac:dyDescent="0.2"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2:36" x14ac:dyDescent="0.2"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2:36" x14ac:dyDescent="0.2"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2:36" x14ac:dyDescent="0.2"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2:36" x14ac:dyDescent="0.2"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2:36" x14ac:dyDescent="0.2"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2:36" x14ac:dyDescent="0.2"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2:36" x14ac:dyDescent="0.2"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2:36" x14ac:dyDescent="0.2"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2:36" x14ac:dyDescent="0.2"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2:36" x14ac:dyDescent="0.2"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2:36" x14ac:dyDescent="0.2"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2:36" x14ac:dyDescent="0.2"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2:36" x14ac:dyDescent="0.2"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236" spans="4:4" x14ac:dyDescent="0.2">
      <c r="D236" s="8"/>
    </row>
    <row r="238" spans="4:4" x14ac:dyDescent="0.2">
      <c r="D238" s="8"/>
    </row>
    <row r="240" spans="4:4" x14ac:dyDescent="0.2">
      <c r="D240" s="8"/>
    </row>
    <row r="245" spans="4:4" x14ac:dyDescent="0.2">
      <c r="D245" s="8"/>
    </row>
    <row r="252" spans="4:4" x14ac:dyDescent="0.2">
      <c r="D252" s="8"/>
    </row>
    <row r="256" spans="4:4" x14ac:dyDescent="0.2">
      <c r="D256" s="8"/>
    </row>
    <row r="259" spans="4:4" x14ac:dyDescent="0.2">
      <c r="D259" s="8"/>
    </row>
    <row r="262" spans="4:4" x14ac:dyDescent="0.2">
      <c r="D262" s="8"/>
    </row>
    <row r="266" spans="4:4" x14ac:dyDescent="0.2">
      <c r="D266" s="8"/>
    </row>
    <row r="269" spans="4:4" x14ac:dyDescent="0.2">
      <c r="D269" s="8"/>
    </row>
    <row r="280" spans="4:4" x14ac:dyDescent="0.2">
      <c r="D280" s="8"/>
    </row>
    <row r="283" spans="4:4" x14ac:dyDescent="0.2">
      <c r="D283" s="8"/>
    </row>
    <row r="287" spans="4:4" x14ac:dyDescent="0.2">
      <c r="D287" s="8"/>
    </row>
    <row r="292" spans="4:4" x14ac:dyDescent="0.2">
      <c r="D292" s="8"/>
    </row>
    <row r="295" spans="4:4" x14ac:dyDescent="0.2">
      <c r="D295" s="8"/>
    </row>
    <row r="298" spans="4:4" x14ac:dyDescent="0.2">
      <c r="D298" s="8"/>
    </row>
    <row r="303" spans="4:4" x14ac:dyDescent="0.2">
      <c r="D303" s="8"/>
    </row>
  </sheetData>
  <sortState ref="Y9:AA55">
    <sortCondition ref="Y9"/>
  </sortState>
  <mergeCells count="4">
    <mergeCell ref="F7:G7"/>
    <mergeCell ref="H7:I7"/>
    <mergeCell ref="S4:U7"/>
    <mergeCell ref="Y4:AA7"/>
  </mergeCells>
  <phoneticPr fontId="7"/>
  <pageMargins left="0.78740157480314965" right="0.78740157480314965" top="0.23622047244094491" bottom="0.27559055118110237" header="0.19685039370078741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⑥</vt:lpstr>
      <vt:lpstr>⑥!Print_Area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