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5"/>
  <workbookPr filterPrivacy="1"/>
  <xr:revisionPtr revIDLastSave="2" documentId="11_2FEAF37E7249EB69D1D281EBE300258F79CD5A05" xr6:coauthVersionLast="47" xr6:coauthVersionMax="47" xr10:uidLastSave="{19320953-2427-4D1F-A120-2016CC6734FF}"/>
  <workbookProtection workbookAlgorithmName="SHA-512" workbookHashValue="mdktdtqjxsGmZjXXF6NGzyb34eYXBZdAZoj9yxRiso4eOT9W5vrOYALfiyJcArq11OkmzyWAnlcvG5Jm5E3z0Q==" workbookSaltValue="Tv9dHPDvxbiyA6K4Uf5A+g=="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BY118" i="4" s="1"/>
  <c r="EQ12" i="5"/>
  <c r="EP12" i="5"/>
  <c r="EO12" i="5"/>
  <c r="EI12" i="5"/>
  <c r="EH12" i="5"/>
  <c r="EG12" i="5"/>
  <c r="EF12" i="5"/>
  <c r="EE12" i="5"/>
  <c r="DY12" i="5"/>
  <c r="DX12" i="5"/>
  <c r="DW12" i="5"/>
  <c r="DV12" i="5"/>
  <c r="AM87" i="4" s="1"/>
  <c r="DU12" i="5"/>
  <c r="DO12" i="5"/>
  <c r="DN12" i="5"/>
  <c r="DM12" i="5"/>
  <c r="BF72" i="4" s="1"/>
  <c r="DL12" i="5"/>
  <c r="DK12" i="5"/>
  <c r="DE12" i="5"/>
  <c r="DD12" i="5"/>
  <c r="BY57" i="4" s="1"/>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SC117" i="4" s="1"/>
  <c r="MK11" i="5"/>
  <c r="ME11" i="5"/>
  <c r="MD11" i="5"/>
  <c r="MC11" i="5"/>
  <c r="ST101" i="4" s="1"/>
  <c r="MB11" i="5"/>
  <c r="MA11" i="5"/>
  <c r="LU11" i="5"/>
  <c r="LT11" i="5"/>
  <c r="TK86" i="4" s="1"/>
  <c r="LS11" i="5"/>
  <c r="LR11" i="5"/>
  <c r="LQ11" i="5"/>
  <c r="LK11" i="5"/>
  <c r="UB71" i="4" s="1"/>
  <c r="LJ11" i="5"/>
  <c r="LI11" i="5"/>
  <c r="LH11" i="5"/>
  <c r="LG11" i="5"/>
  <c r="RL71" i="4" s="1"/>
  <c r="LA11" i="5"/>
  <c r="KZ11" i="5"/>
  <c r="KY11" i="5"/>
  <c r="KX11" i="5"/>
  <c r="SC56" i="4" s="1"/>
  <c r="KW11" i="5"/>
  <c r="KP11" i="5"/>
  <c r="KO11" i="5"/>
  <c r="KN11" i="5"/>
  <c r="OL117" i="4" s="1"/>
  <c r="KM11" i="5"/>
  <c r="KL11" i="5"/>
  <c r="KF11" i="5"/>
  <c r="KE11" i="5"/>
  <c r="PC101" i="4" s="1"/>
  <c r="KD11" i="5"/>
  <c r="KC11" i="5"/>
  <c r="KB11" i="5"/>
  <c r="JV11" i="5"/>
  <c r="PT86" i="4" s="1"/>
  <c r="JU11" i="5"/>
  <c r="JT11" i="5"/>
  <c r="JS11" i="5"/>
  <c r="JR11" i="5"/>
  <c r="ND86" i="4" s="1"/>
  <c r="JL11" i="5"/>
  <c r="JK11" i="5"/>
  <c r="JJ11" i="5"/>
  <c r="JI11" i="5"/>
  <c r="NU71" i="4" s="1"/>
  <c r="JH11" i="5"/>
  <c r="JB11" i="5"/>
  <c r="JA11" i="5"/>
  <c r="IZ11" i="5"/>
  <c r="OL56" i="4" s="1"/>
  <c r="IY11" i="5"/>
  <c r="IX11" i="5"/>
  <c r="IQ11" i="5"/>
  <c r="IP11" i="5"/>
  <c r="KT117" i="4" s="1"/>
  <c r="IO11" i="5"/>
  <c r="IN11" i="5"/>
  <c r="IM11" i="5"/>
  <c r="IG11" i="5"/>
  <c r="LK101" i="4" s="1"/>
  <c r="IF11" i="5"/>
  <c r="IE11" i="5"/>
  <c r="ID11" i="5"/>
  <c r="IC11" i="5"/>
  <c r="IU101" i="4" s="1"/>
  <c r="HW11" i="5"/>
  <c r="HV11" i="5"/>
  <c r="HU11" i="5"/>
  <c r="HT11" i="5"/>
  <c r="JL86" i="4" s="1"/>
  <c r="HS11" i="5"/>
  <c r="HM11" i="5"/>
  <c r="HL11" i="5"/>
  <c r="HK11" i="5"/>
  <c r="KC71" i="4" s="1"/>
  <c r="HJ11" i="5"/>
  <c r="HI11" i="5"/>
  <c r="HC11" i="5"/>
  <c r="HB11" i="5"/>
  <c r="KT56" i="4" s="1"/>
  <c r="HA11" i="5"/>
  <c r="GZ11" i="5"/>
  <c r="GY11" i="5"/>
  <c r="GR11" i="5"/>
  <c r="HC117" i="4" s="1"/>
  <c r="GQ11" i="5"/>
  <c r="GP11" i="5"/>
  <c r="GO11" i="5"/>
  <c r="GN11" i="5"/>
  <c r="EM117" i="4" s="1"/>
  <c r="GH11" i="5"/>
  <c r="GG11" i="5"/>
  <c r="GF11" i="5"/>
  <c r="GE11" i="5"/>
  <c r="FD101" i="4" s="1"/>
  <c r="GD11" i="5"/>
  <c r="FX11" i="5"/>
  <c r="FW11" i="5"/>
  <c r="FV11" i="5"/>
  <c r="FU86" i="4" s="1"/>
  <c r="FU11" i="5"/>
  <c r="FT11" i="5"/>
  <c r="FN11" i="5"/>
  <c r="FM11" i="5"/>
  <c r="GL71" i="4" s="1"/>
  <c r="FL11" i="5"/>
  <c r="FK11" i="5"/>
  <c r="FJ11" i="5"/>
  <c r="FD11" i="5"/>
  <c r="HC56" i="4" s="1"/>
  <c r="FC11" i="5"/>
  <c r="FB11" i="5"/>
  <c r="FA11" i="5"/>
  <c r="EZ11" i="5"/>
  <c r="EM56" i="4" s="1"/>
  <c r="ES11" i="5"/>
  <c r="ER11" i="5"/>
  <c r="EQ11" i="5"/>
  <c r="EP11" i="5"/>
  <c r="AM117" i="4" s="1"/>
  <c r="EO11" i="5"/>
  <c r="EI11" i="5"/>
  <c r="EH11" i="5"/>
  <c r="EG11" i="5"/>
  <c r="BF101" i="4" s="1"/>
  <c r="EF11" i="5"/>
  <c r="EE11" i="5"/>
  <c r="DY11" i="5"/>
  <c r="DX11" i="5"/>
  <c r="BY86" i="4" s="1"/>
  <c r="DW11" i="5"/>
  <c r="DV11" i="5"/>
  <c r="DU11" i="5"/>
  <c r="DO11" i="5"/>
  <c r="CR71" i="4" s="1"/>
  <c r="DN11" i="5"/>
  <c r="DM11" i="5"/>
  <c r="DL11" i="5"/>
  <c r="DK11" i="5"/>
  <c r="T71" i="4" s="1"/>
  <c r="DE11" i="5"/>
  <c r="DD11" i="5"/>
  <c r="DC11" i="5"/>
  <c r="DB11" i="5"/>
  <c r="AM56" i="4" s="1"/>
  <c r="DA11" i="5"/>
  <c r="CT11" i="5"/>
  <c r="CS11" i="5"/>
  <c r="CR11" i="5"/>
  <c r="SS36" i="4" s="1"/>
  <c r="CQ11" i="5"/>
  <c r="CP11" i="5"/>
  <c r="CJ11" i="5"/>
  <c r="CI11" i="5"/>
  <c r="PA36" i="4" s="1"/>
  <c r="CH11" i="5"/>
  <c r="CG11" i="5"/>
  <c r="CF11" i="5"/>
  <c r="BY11" i="5"/>
  <c r="LJ36" i="4" s="1"/>
  <c r="BX11" i="5"/>
  <c r="BW11" i="5"/>
  <c r="BV11" i="5"/>
  <c r="BU11" i="5"/>
  <c r="IL36" i="4" s="1"/>
  <c r="BN11" i="5"/>
  <c r="BM11" i="5"/>
  <c r="BL11" i="5"/>
  <c r="BK11" i="5"/>
  <c r="EU36" i="4" s="1"/>
  <c r="BJ11" i="5"/>
  <c r="BC11" i="5"/>
  <c r="BB11" i="5"/>
  <c r="BA11" i="5"/>
  <c r="BD36" i="4" s="1"/>
  <c r="AZ11" i="5"/>
  <c r="AY11" i="5"/>
  <c r="KU9" i="5"/>
  <c r="IV9" i="5"/>
  <c r="GW9" i="5"/>
  <c r="E126" i="4" s="1"/>
  <c r="EX9" i="5"/>
  <c r="CY9" i="5"/>
  <c r="MK8" i="5"/>
  <c r="MK18" i="5" s="1"/>
  <c r="MJ8" i="5"/>
  <c r="MA8" i="5"/>
  <c r="MD12" i="5" s="1"/>
  <c r="TK102" i="4" s="1"/>
  <c r="LZ8" i="5"/>
  <c r="LQ8" i="5"/>
  <c r="LQ12" i="5" s="1"/>
  <c r="RL87" i="4" s="1"/>
  <c r="LP8" i="5"/>
  <c r="LG8" i="5"/>
  <c r="LH12" i="5" s="1"/>
  <c r="SC72" i="4" s="1"/>
  <c r="LF8" i="5"/>
  <c r="KW8" i="5"/>
  <c r="LA18" i="5" s="1"/>
  <c r="KV8" i="5"/>
  <c r="KU8" i="5"/>
  <c r="KL8" i="5"/>
  <c r="KL12" i="5" s="1"/>
  <c r="ND118" i="4" s="1"/>
  <c r="KK8" i="5"/>
  <c r="KB8" i="5"/>
  <c r="KA8" i="5"/>
  <c r="JR8" i="5"/>
  <c r="JU18" i="5" s="1"/>
  <c r="JQ8" i="5"/>
  <c r="JH8" i="5"/>
  <c r="JG8" i="5"/>
  <c r="IX8" i="5"/>
  <c r="IY18" i="5" s="1"/>
  <c r="IW8" i="5"/>
  <c r="IV8" i="5"/>
  <c r="IM8" i="5"/>
  <c r="IM12" i="5" s="1"/>
  <c r="IU118" i="4" s="1"/>
  <c r="IL8" i="5"/>
  <c r="IC8" i="5"/>
  <c r="IE12" i="5" s="1"/>
  <c r="KC102" i="4" s="1"/>
  <c r="IB8" i="5"/>
  <c r="HS8" i="5"/>
  <c r="HW18" i="5" s="1"/>
  <c r="HR8" i="5"/>
  <c r="HI8" i="5"/>
  <c r="HJ12" i="5" s="1"/>
  <c r="JL72" i="4" s="1"/>
  <c r="HH8" i="5"/>
  <c r="GY8" i="5"/>
  <c r="HC12" i="5" s="1"/>
  <c r="GX8" i="5"/>
  <c r="GW8" i="5"/>
  <c r="GM8" i="5"/>
  <c r="GC8" i="5"/>
  <c r="FS8" i="5"/>
  <c r="FI8" i="5"/>
  <c r="EY8" i="5"/>
  <c r="EX8" i="5"/>
  <c r="EN8" i="5"/>
  <c r="ED8" i="5"/>
  <c r="DT8" i="5"/>
  <c r="DJ8" i="5"/>
  <c r="CZ8" i="5"/>
  <c r="CY8" i="5"/>
  <c r="CO8" i="5"/>
  <c r="CE8" i="5"/>
  <c r="BT8" i="5"/>
  <c r="BI8" i="5"/>
  <c r="AX8" i="5"/>
  <c r="AX6" i="5"/>
  <c r="AW6" i="5"/>
  <c r="AV6" i="5"/>
  <c r="BS19" i="4" s="1"/>
  <c r="AU6" i="5"/>
  <c r="AT6" i="5"/>
  <c r="AS6" i="5"/>
  <c r="AR6" i="5"/>
  <c r="DB16" i="4" s="1"/>
  <c r="AQ6" i="5"/>
  <c r="AP6" i="5"/>
  <c r="AO6" i="5"/>
  <c r="AN6" i="5"/>
  <c r="EK15" i="4" s="1"/>
  <c r="AM6" i="5"/>
  <c r="AL6" i="5"/>
  <c r="AK6" i="5"/>
  <c r="AJ6" i="5"/>
  <c r="FT14" i="4" s="1"/>
  <c r="AI6" i="5"/>
  <c r="AH6" i="5"/>
  <c r="AG6" i="5"/>
  <c r="AF6" i="5"/>
  <c r="HC13" i="4" s="1"/>
  <c r="AE6" i="5"/>
  <c r="AD6" i="5"/>
  <c r="AC6" i="5"/>
  <c r="AB6" i="5"/>
  <c r="BS13" i="4" s="1"/>
  <c r="AA6" i="5"/>
  <c r="Z6" i="5"/>
  <c r="Y6" i="5"/>
  <c r="X6" i="5"/>
  <c r="DB12" i="4" s="1"/>
  <c r="W6" i="5"/>
  <c r="V6" i="5"/>
  <c r="U6" i="5"/>
  <c r="T6" i="5"/>
  <c r="S6" i="5"/>
  <c r="R6" i="5"/>
  <c r="Q6" i="5"/>
  <c r="P6" i="5"/>
  <c r="O6" i="5"/>
  <c r="N6" i="5"/>
  <c r="M6" i="5"/>
  <c r="GD8" i="5" s="1"/>
  <c r="GG12" i="5" s="1"/>
  <c r="GL102" i="4"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CR118" i="4"/>
  <c r="BF118" i="4"/>
  <c r="AM118" i="4"/>
  <c r="T118" i="4"/>
  <c r="UB117" i="4"/>
  <c r="TK117" i="4"/>
  <c r="ST117" i="4"/>
  <c r="RL117" i="4"/>
  <c r="PT117" i="4"/>
  <c r="PC117" i="4"/>
  <c r="NU117" i="4"/>
  <c r="ND117" i="4"/>
  <c r="LK117" i="4"/>
  <c r="KC117" i="4"/>
  <c r="JL117" i="4"/>
  <c r="IU117" i="4"/>
  <c r="GL117" i="4"/>
  <c r="FU117" i="4"/>
  <c r="FD117" i="4"/>
  <c r="CR117" i="4"/>
  <c r="BY117" i="4"/>
  <c r="BF117" i="4"/>
  <c r="T117" i="4"/>
  <c r="CR102" i="4"/>
  <c r="BY102" i="4"/>
  <c r="BF102" i="4"/>
  <c r="AM102" i="4"/>
  <c r="T102" i="4"/>
  <c r="UB101" i="4"/>
  <c r="TK101" i="4"/>
  <c r="SC101" i="4"/>
  <c r="RL101" i="4"/>
  <c r="PT101" i="4"/>
  <c r="OL101" i="4"/>
  <c r="NU101" i="4"/>
  <c r="ND101" i="4"/>
  <c r="KT101" i="4"/>
  <c r="KC101" i="4"/>
  <c r="JL101" i="4"/>
  <c r="HC101" i="4"/>
  <c r="GL101" i="4"/>
  <c r="FU101" i="4"/>
  <c r="EM101" i="4"/>
  <c r="CR101" i="4"/>
  <c r="BY101" i="4"/>
  <c r="AM101" i="4"/>
  <c r="T101" i="4"/>
  <c r="CR87" i="4"/>
  <c r="BY87" i="4"/>
  <c r="BF87" i="4"/>
  <c r="T87" i="4"/>
  <c r="UB86" i="4"/>
  <c r="ST86" i="4"/>
  <c r="SC86" i="4"/>
  <c r="RL86" i="4"/>
  <c r="PC86" i="4"/>
  <c r="OL86" i="4"/>
  <c r="NU86" i="4"/>
  <c r="LK86" i="4"/>
  <c r="KT86" i="4"/>
  <c r="KC86" i="4"/>
  <c r="IU86" i="4"/>
  <c r="HC86" i="4"/>
  <c r="GL86" i="4"/>
  <c r="FD86" i="4"/>
  <c r="EM86" i="4"/>
  <c r="CR86" i="4"/>
  <c r="BF86" i="4"/>
  <c r="AM86" i="4"/>
  <c r="T86" i="4"/>
  <c r="CR72" i="4"/>
  <c r="BY72" i="4"/>
  <c r="AM72" i="4"/>
  <c r="T72" i="4"/>
  <c r="TK71" i="4"/>
  <c r="ST71" i="4"/>
  <c r="SC71" i="4"/>
  <c r="PT71" i="4"/>
  <c r="PC71" i="4"/>
  <c r="OL71" i="4"/>
  <c r="ND71" i="4"/>
  <c r="LK71" i="4"/>
  <c r="KT71" i="4"/>
  <c r="JL71" i="4"/>
  <c r="IU71" i="4"/>
  <c r="HC71" i="4"/>
  <c r="FU71" i="4"/>
  <c r="FD71" i="4"/>
  <c r="EM71" i="4"/>
  <c r="BY71" i="4"/>
  <c r="BF71" i="4"/>
  <c r="AM71" i="4"/>
  <c r="LK57" i="4"/>
  <c r="CR57" i="4"/>
  <c r="BF57" i="4"/>
  <c r="AM57" i="4"/>
  <c r="T57" i="4"/>
  <c r="UB56" i="4"/>
  <c r="TK56" i="4"/>
  <c r="ST56" i="4"/>
  <c r="RL56" i="4"/>
  <c r="PT56" i="4"/>
  <c r="PC56" i="4"/>
  <c r="NU56" i="4"/>
  <c r="ND56" i="4"/>
  <c r="LK56" i="4"/>
  <c r="KC56" i="4"/>
  <c r="JL56" i="4"/>
  <c r="IU56" i="4"/>
  <c r="GL56" i="4"/>
  <c r="FU56" i="4"/>
  <c r="FD56" i="4"/>
  <c r="CR56" i="4"/>
  <c r="BY56" i="4"/>
  <c r="BF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RZ36" i="4"/>
  <c r="RG36" i="4"/>
  <c r="PT36" i="4"/>
  <c r="OH36" i="4"/>
  <c r="NO36" i="4"/>
  <c r="MV36" i="4"/>
  <c r="KQ36" i="4"/>
  <c r="JX36" i="4"/>
  <c r="JE36" i="4"/>
  <c r="GZ36" i="4"/>
  <c r="GG36" i="4"/>
  <c r="FN36" i="4"/>
  <c r="EB36" i="4"/>
  <c r="CP36" i="4"/>
  <c r="BW36" i="4"/>
  <c r="AK36" i="4"/>
  <c r="R36" i="4"/>
  <c r="FU19" i="4"/>
  <c r="DT19" i="4"/>
  <c r="HC16" i="4"/>
  <c r="FT16" i="4"/>
  <c r="EK16" i="4"/>
  <c r="BS16" i="4"/>
  <c r="HC15" i="4"/>
  <c r="FT15" i="4"/>
  <c r="DB15" i="4"/>
  <c r="BS15" i="4"/>
  <c r="HC14" i="4"/>
  <c r="EK14" i="4"/>
  <c r="DB14" i="4"/>
  <c r="BS14" i="4"/>
  <c r="FT13" i="4"/>
  <c r="EK13" i="4"/>
  <c r="DB13" i="4"/>
  <c r="HC12" i="4"/>
  <c r="FT12" i="4"/>
  <c r="EK12" i="4"/>
  <c r="BS12" i="4"/>
  <c r="BS9" i="4"/>
  <c r="HA7" i="4"/>
  <c r="B7" i="4"/>
  <c r="HA5" i="4"/>
  <c r="EJ5" i="4"/>
  <c r="BS5" i="4"/>
  <c r="B5" i="4"/>
  <c r="HA3" i="4"/>
  <c r="EJ3" i="4"/>
  <c r="BS3" i="4"/>
  <c r="B3" i="4"/>
  <c r="B1" i="4"/>
  <c r="FT8" i="5" l="1"/>
  <c r="FT12" i="5" s="1"/>
  <c r="EM87" i="4" s="1"/>
  <c r="C10" i="5"/>
  <c r="GZ12" i="5"/>
  <c r="JL57" i="4" s="1"/>
  <c r="HU12" i="5"/>
  <c r="KC87" i="4" s="1"/>
  <c r="IO12" i="5"/>
  <c r="KC118" i="4" s="1"/>
  <c r="JU12" i="5"/>
  <c r="PC87" i="4" s="1"/>
  <c r="HJ18" i="5"/>
  <c r="EZ8" i="5"/>
  <c r="GN8" i="5"/>
  <c r="JA12" i="5"/>
  <c r="PC57" i="4" s="1"/>
  <c r="KY12" i="5"/>
  <c r="ST57" i="4" s="1"/>
  <c r="IO18" i="5"/>
  <c r="LU16" i="5"/>
  <c r="KF16" i="5"/>
  <c r="IQ16" i="5"/>
  <c r="HC16" i="5"/>
  <c r="FN16" i="5"/>
  <c r="DY16" i="5"/>
  <c r="CJ16" i="5"/>
  <c r="LK16" i="5"/>
  <c r="JV16" i="5"/>
  <c r="IG16" i="5"/>
  <c r="GR16" i="5"/>
  <c r="FD16" i="5"/>
  <c r="DO16" i="5"/>
  <c r="BY16" i="5"/>
  <c r="MO16" i="5"/>
  <c r="LA16" i="5"/>
  <c r="JL16" i="5"/>
  <c r="HW16" i="5"/>
  <c r="GH16" i="5"/>
  <c r="ES16" i="5"/>
  <c r="DE16" i="5"/>
  <c r="BN16" i="5"/>
  <c r="ME16" i="5"/>
  <c r="FX16" i="5"/>
  <c r="LU10" i="5"/>
  <c r="UB85" i="4" s="1"/>
  <c r="KF10" i="5"/>
  <c r="PT100" i="4" s="1"/>
  <c r="IQ10" i="5"/>
  <c r="LK116" i="4" s="1"/>
  <c r="HC10" i="5"/>
  <c r="LK55" i="4" s="1"/>
  <c r="FN10" i="5"/>
  <c r="HC70" i="4" s="1"/>
  <c r="DY10" i="5"/>
  <c r="CR85" i="4" s="1"/>
  <c r="CJ10" i="5"/>
  <c r="PT35" i="4" s="1"/>
  <c r="KP16" i="5"/>
  <c r="EI16" i="5"/>
  <c r="LK10" i="5"/>
  <c r="UB70" i="4" s="1"/>
  <c r="JV10" i="5"/>
  <c r="PT85" i="4" s="1"/>
  <c r="IG10" i="5"/>
  <c r="LK100" i="4" s="1"/>
  <c r="GR10" i="5"/>
  <c r="HC116" i="4" s="1"/>
  <c r="FD10" i="5"/>
  <c r="HC55" i="4" s="1"/>
  <c r="DO10" i="5"/>
  <c r="CR70" i="4" s="1"/>
  <c r="BY10" i="5"/>
  <c r="LJ35" i="4" s="1"/>
  <c r="JB16" i="5"/>
  <c r="CT16" i="5"/>
  <c r="MO10" i="5"/>
  <c r="UB116" i="4" s="1"/>
  <c r="LA10" i="5"/>
  <c r="UB55" i="4" s="1"/>
  <c r="JL10" i="5"/>
  <c r="PT70" i="4" s="1"/>
  <c r="HW10" i="5"/>
  <c r="LK85" i="4" s="1"/>
  <c r="GH10" i="5"/>
  <c r="HC100" i="4" s="1"/>
  <c r="ES10" i="5"/>
  <c r="CR116" i="4" s="1"/>
  <c r="DE10" i="5"/>
  <c r="CR55" i="4" s="1"/>
  <c r="BN10" i="5"/>
  <c r="GZ35" i="4" s="1"/>
  <c r="GP18" i="5"/>
  <c r="GO18" i="5"/>
  <c r="GR18" i="5"/>
  <c r="GN18" i="5"/>
  <c r="GO12" i="5"/>
  <c r="FD118" i="4" s="1"/>
  <c r="GQ18" i="5"/>
  <c r="GR12" i="5"/>
  <c r="HC118" i="4" s="1"/>
  <c r="GN12" i="5"/>
  <c r="EM118" i="4" s="1"/>
  <c r="GQ12" i="5"/>
  <c r="GL118" i="4" s="1"/>
  <c r="JK18" i="5"/>
  <c r="JI12" i="5"/>
  <c r="NU72" i="4" s="1"/>
  <c r="JJ18" i="5"/>
  <c r="JI18" i="5"/>
  <c r="JL18" i="5"/>
  <c r="JJ12" i="5"/>
  <c r="OL72" i="4" s="1"/>
  <c r="JH18" i="5"/>
  <c r="JH12" i="5"/>
  <c r="ND72" i="4" s="1"/>
  <c r="JL12" i="5"/>
  <c r="PT72" i="4" s="1"/>
  <c r="KC18" i="5"/>
  <c r="KE12" i="5"/>
  <c r="PC102" i="4" s="1"/>
  <c r="KF18" i="5"/>
  <c r="KB18" i="5"/>
  <c r="KE18" i="5"/>
  <c r="KD12" i="5"/>
  <c r="OL102" i="4" s="1"/>
  <c r="KC12" i="5"/>
  <c r="NU102" i="4" s="1"/>
  <c r="KD18" i="5"/>
  <c r="KB12" i="5"/>
  <c r="ND102" i="4" s="1"/>
  <c r="FX10" i="5"/>
  <c r="HC85" i="4" s="1"/>
  <c r="KF12" i="5"/>
  <c r="PT102" i="4" s="1"/>
  <c r="FX18" i="5"/>
  <c r="FT18" i="5"/>
  <c r="FW18" i="5"/>
  <c r="FV18" i="5"/>
  <c r="FU18" i="5"/>
  <c r="FW12" i="5"/>
  <c r="GL87" i="4" s="1"/>
  <c r="FV12" i="5"/>
  <c r="FU87" i="4" s="1"/>
  <c r="FU12" i="5"/>
  <c r="FD87" i="4" s="1"/>
  <c r="BC10" i="5"/>
  <c r="CP35" i="4" s="1"/>
  <c r="DV10" i="5"/>
  <c r="AM85" i="4" s="1"/>
  <c r="HM10" i="5"/>
  <c r="LK70" i="4" s="1"/>
  <c r="KC10" i="5"/>
  <c r="NU100" i="4" s="1"/>
  <c r="FX12" i="5"/>
  <c r="HC87" i="4" s="1"/>
  <c r="BC16" i="5"/>
  <c r="ME10" i="5"/>
  <c r="UB100" i="4" s="1"/>
  <c r="HC11" i="4"/>
  <c r="FB18" i="5"/>
  <c r="FA18" i="5"/>
  <c r="FD18" i="5"/>
  <c r="EZ18" i="5"/>
  <c r="FA12" i="5"/>
  <c r="FD57" i="4" s="1"/>
  <c r="FD12" i="5"/>
  <c r="HC57" i="4" s="1"/>
  <c r="EZ12" i="5"/>
  <c r="EM57" i="4" s="1"/>
  <c r="FC18" i="5"/>
  <c r="FC12" i="5"/>
  <c r="GL57" i="4" s="1"/>
  <c r="CT10" i="5"/>
  <c r="UE35" i="4" s="1"/>
  <c r="FK10" i="5"/>
  <c r="FD70" i="4" s="1"/>
  <c r="JB10" i="5"/>
  <c r="PT55" i="4" s="1"/>
  <c r="FB12" i="5"/>
  <c r="FU57" i="4" s="1"/>
  <c r="JK12" i="5"/>
  <c r="PC72" i="4" s="1"/>
  <c r="HM16" i="5"/>
  <c r="GG18" i="5"/>
  <c r="GF18" i="5"/>
  <c r="GE18" i="5"/>
  <c r="GF12" i="5"/>
  <c r="FU102" i="4" s="1"/>
  <c r="GE12" i="5"/>
  <c r="FD102" i="4" s="1"/>
  <c r="GH18" i="5"/>
  <c r="GH12" i="5"/>
  <c r="HC102" i="4" s="1"/>
  <c r="GD12" i="5"/>
  <c r="EM102" i="4" s="1"/>
  <c r="LH16" i="5"/>
  <c r="JS16" i="5"/>
  <c r="ID16" i="5"/>
  <c r="GO16" i="5"/>
  <c r="FA16" i="5"/>
  <c r="DL16" i="5"/>
  <c r="BV16" i="5"/>
  <c r="ML16" i="5"/>
  <c r="KX16" i="5"/>
  <c r="JI16" i="5"/>
  <c r="HT16" i="5"/>
  <c r="GE16" i="5"/>
  <c r="EP16" i="5"/>
  <c r="DB16" i="5"/>
  <c r="BK16" i="5"/>
  <c r="MB16" i="5"/>
  <c r="KM16" i="5"/>
  <c r="IY16" i="5"/>
  <c r="HJ16" i="5"/>
  <c r="FU16" i="5"/>
  <c r="EF16" i="5"/>
  <c r="CQ16" i="5"/>
  <c r="AZ16" i="5"/>
  <c r="IN16" i="5"/>
  <c r="CG16" i="5"/>
  <c r="LH10" i="5"/>
  <c r="SC70" i="4" s="1"/>
  <c r="JS10" i="5"/>
  <c r="NU85" i="4" s="1"/>
  <c r="ID10" i="5"/>
  <c r="JL100" i="4" s="1"/>
  <c r="GO10" i="5"/>
  <c r="FD116" i="4" s="1"/>
  <c r="FA10" i="5"/>
  <c r="FD55" i="4" s="1"/>
  <c r="DL10" i="5"/>
  <c r="AM70" i="4" s="1"/>
  <c r="BV10" i="5"/>
  <c r="JE35" i="4" s="1"/>
  <c r="GZ16" i="5"/>
  <c r="ML10" i="5"/>
  <c r="SC116" i="4" s="1"/>
  <c r="KX10" i="5"/>
  <c r="SC55" i="4" s="1"/>
  <c r="JI10" i="5"/>
  <c r="NU70" i="4" s="1"/>
  <c r="HT10" i="5"/>
  <c r="JL85" i="4" s="1"/>
  <c r="GE10" i="5"/>
  <c r="FD100" i="4" s="1"/>
  <c r="EP10" i="5"/>
  <c r="AM116" i="4" s="1"/>
  <c r="DB10" i="5"/>
  <c r="AM55" i="4" s="1"/>
  <c r="BK10" i="5"/>
  <c r="EU35" i="4" s="1"/>
  <c r="LR16" i="5"/>
  <c r="FK16" i="5"/>
  <c r="MB10" i="5"/>
  <c r="SC100" i="4" s="1"/>
  <c r="KM10" i="5"/>
  <c r="NU116" i="4" s="1"/>
  <c r="IY10" i="5"/>
  <c r="NU55" i="4" s="1"/>
  <c r="HJ10" i="5"/>
  <c r="JL70" i="4" s="1"/>
  <c r="FU10" i="5"/>
  <c r="FD85" i="4" s="1"/>
  <c r="EF10" i="5"/>
  <c r="AM100" i="4" s="1"/>
  <c r="CQ10" i="5"/>
  <c r="RZ35" i="4" s="1"/>
  <c r="AZ10" i="5"/>
  <c r="AK35" i="4" s="1"/>
  <c r="EI10" i="5"/>
  <c r="CR100" i="4" s="1"/>
  <c r="GZ10" i="5"/>
  <c r="JL55" i="4" s="1"/>
  <c r="KP10" i="5"/>
  <c r="PT116" i="4" s="1"/>
  <c r="GP12" i="5"/>
  <c r="FU118" i="4" s="1"/>
  <c r="DV16" i="5"/>
  <c r="GD18" i="5"/>
  <c r="HM18" i="5"/>
  <c r="HI18" i="5"/>
  <c r="HK12" i="5"/>
  <c r="KC72" i="4" s="1"/>
  <c r="HL18" i="5"/>
  <c r="HK18" i="5"/>
  <c r="IE18" i="5"/>
  <c r="IG12" i="5"/>
  <c r="LK102" i="4" s="1"/>
  <c r="IC12" i="5"/>
  <c r="IU102" i="4" s="1"/>
  <c r="ID18" i="5"/>
  <c r="IG18" i="5"/>
  <c r="IC18" i="5"/>
  <c r="KZ18" i="5"/>
  <c r="KX12" i="5"/>
  <c r="SC57" i="4" s="1"/>
  <c r="KY18" i="5"/>
  <c r="LA12" i="5"/>
  <c r="UB57" i="4" s="1"/>
  <c r="KW12" i="5"/>
  <c r="RL57" i="4" s="1"/>
  <c r="KX18" i="5"/>
  <c r="LR18" i="5"/>
  <c r="LT12" i="5"/>
  <c r="TK87" i="4" s="1"/>
  <c r="LU18" i="5"/>
  <c r="LQ18" i="5"/>
  <c r="LS12" i="5"/>
  <c r="ST87" i="4" s="1"/>
  <c r="LT18" i="5"/>
  <c r="MN18" i="5"/>
  <c r="ML12" i="5"/>
  <c r="SC118" i="4" s="1"/>
  <c r="MM18" i="5"/>
  <c r="MO12" i="5"/>
  <c r="UB118" i="4" s="1"/>
  <c r="MK12" i="5"/>
  <c r="RL118" i="4" s="1"/>
  <c r="ML18" i="5"/>
  <c r="MN12" i="5"/>
  <c r="TK118" i="4" s="1"/>
  <c r="D10" i="5"/>
  <c r="HA12" i="5"/>
  <c r="KC57" i="4" s="1"/>
  <c r="HL12" i="5"/>
  <c r="KT72" i="4" s="1"/>
  <c r="HV12" i="5"/>
  <c r="KT87" i="4" s="1"/>
  <c r="IF12" i="5"/>
  <c r="KT102" i="4" s="1"/>
  <c r="IQ12" i="5"/>
  <c r="LK118" i="4" s="1"/>
  <c r="JB12" i="5"/>
  <c r="PT57" i="4" s="1"/>
  <c r="KZ12" i="5"/>
  <c r="TK57" i="4" s="1"/>
  <c r="LR12" i="5"/>
  <c r="SC87" i="4" s="1"/>
  <c r="MM12" i="5"/>
  <c r="ST118" i="4" s="1"/>
  <c r="HS18" i="5"/>
  <c r="LJ18" i="5"/>
  <c r="MO18" i="5"/>
  <c r="FJ8" i="5"/>
  <c r="JB18" i="5"/>
  <c r="IX18" i="5"/>
  <c r="IZ12" i="5"/>
  <c r="OL57" i="4" s="1"/>
  <c r="JA18" i="5"/>
  <c r="IZ18" i="5"/>
  <c r="JT18" i="5"/>
  <c r="JV12" i="5"/>
  <c r="PT87" i="4" s="1"/>
  <c r="JR12" i="5"/>
  <c r="ND87" i="4" s="1"/>
  <c r="JS18" i="5"/>
  <c r="JV18" i="5"/>
  <c r="JR18" i="5"/>
  <c r="KP18" i="5"/>
  <c r="KL18" i="5"/>
  <c r="KN12" i="5"/>
  <c r="OL118" i="4" s="1"/>
  <c r="KO18" i="5"/>
  <c r="KM12" i="5"/>
  <c r="NU118" i="4" s="1"/>
  <c r="KN18" i="5"/>
  <c r="E10" i="5"/>
  <c r="HM12" i="5"/>
  <c r="LK72" i="4" s="1"/>
  <c r="HW12" i="5"/>
  <c r="LK87" i="4" s="1"/>
  <c r="IX12" i="5"/>
  <c r="ND57" i="4" s="1"/>
  <c r="JS12" i="5"/>
  <c r="NU87" i="4" s="1"/>
  <c r="KO12" i="5"/>
  <c r="PC118" i="4" s="1"/>
  <c r="LU12" i="5"/>
  <c r="UB87" i="4" s="1"/>
  <c r="KM18" i="5"/>
  <c r="LS18" i="5"/>
  <c r="GZ18" i="5"/>
  <c r="HB12" i="5"/>
  <c r="KT57" i="4" s="1"/>
  <c r="HC18" i="5"/>
  <c r="GY18" i="5"/>
  <c r="HB18" i="5"/>
  <c r="HV18" i="5"/>
  <c r="HT12" i="5"/>
  <c r="JL87" i="4" s="1"/>
  <c r="HU18" i="5"/>
  <c r="HT18" i="5"/>
  <c r="IN18" i="5"/>
  <c r="IP12" i="5"/>
  <c r="KT118" i="4" s="1"/>
  <c r="IQ18" i="5"/>
  <c r="IM18" i="5"/>
  <c r="IP18" i="5"/>
  <c r="LI18" i="5"/>
  <c r="LK12" i="5"/>
  <c r="UB72" i="4" s="1"/>
  <c r="LG12" i="5"/>
  <c r="RL72" i="4" s="1"/>
  <c r="LH18" i="5"/>
  <c r="LJ12" i="5"/>
  <c r="TK72" i="4" s="1"/>
  <c r="LK18" i="5"/>
  <c r="LG18" i="5"/>
  <c r="ME18" i="5"/>
  <c r="MA18" i="5"/>
  <c r="MC12" i="5"/>
  <c r="ST102" i="4" s="1"/>
  <c r="MD18" i="5"/>
  <c r="MB12" i="5"/>
  <c r="SC102" i="4" s="1"/>
  <c r="MC18" i="5"/>
  <c r="ME12" i="5"/>
  <c r="UB102" i="4" s="1"/>
  <c r="B10" i="5"/>
  <c r="GY12" i="5"/>
  <c r="IU57" i="4" s="1"/>
  <c r="HI12" i="5"/>
  <c r="IU72" i="4" s="1"/>
  <c r="HS12" i="5"/>
  <c r="IU87" i="4" s="1"/>
  <c r="ID12" i="5"/>
  <c r="JL102" i="4" s="1"/>
  <c r="IN12" i="5"/>
  <c r="JL118" i="4" s="1"/>
  <c r="IY12" i="5"/>
  <c r="NU57" i="4" s="1"/>
  <c r="JT12" i="5"/>
  <c r="OL87" i="4" s="1"/>
  <c r="KP12" i="5"/>
  <c r="PT118" i="4" s="1"/>
  <c r="LI12" i="5"/>
  <c r="ST72" i="4" s="1"/>
  <c r="MA12" i="5"/>
  <c r="RL102" i="4" s="1"/>
  <c r="HA18" i="5"/>
  <c r="IF18" i="5"/>
  <c r="KW18" i="5"/>
  <c r="MB18" i="5"/>
  <c r="LR10" i="5" l="1"/>
  <c r="SC85" i="4" s="1"/>
  <c r="KC16" i="5"/>
  <c r="CG10" i="5"/>
  <c r="NO35" i="4" s="1"/>
  <c r="IN10" i="5"/>
  <c r="JL116" i="4" s="1"/>
  <c r="DB11" i="4"/>
  <c r="FK18" i="5"/>
  <c r="FN18" i="5"/>
  <c r="FJ18" i="5"/>
  <c r="FM18" i="5"/>
  <c r="FN12" i="5"/>
  <c r="HC72" i="4" s="1"/>
  <c r="FJ12" i="5"/>
  <c r="EM72" i="4" s="1"/>
  <c r="FL18" i="5"/>
  <c r="FM12" i="5"/>
  <c r="GL72" i="4" s="1"/>
  <c r="FL12" i="5"/>
  <c r="FU72" i="4" s="1"/>
  <c r="FK12" i="5"/>
  <c r="FD72" i="4" s="1"/>
  <c r="MM16" i="5"/>
  <c r="KY16" i="5"/>
  <c r="JJ16" i="5"/>
  <c r="HU16" i="5"/>
  <c r="GF16" i="5"/>
  <c r="EQ16" i="5"/>
  <c r="DC16" i="5"/>
  <c r="BL16" i="5"/>
  <c r="MC16" i="5"/>
  <c r="KN16" i="5"/>
  <c r="IZ16" i="5"/>
  <c r="HK16" i="5"/>
  <c r="FV16" i="5"/>
  <c r="EG16" i="5"/>
  <c r="CR16" i="5"/>
  <c r="BA16" i="5"/>
  <c r="LS16" i="5"/>
  <c r="KD16" i="5"/>
  <c r="IO16" i="5"/>
  <c r="HA16" i="5"/>
  <c r="FL16" i="5"/>
  <c r="DW16" i="5"/>
  <c r="CH16" i="5"/>
  <c r="JT16" i="5"/>
  <c r="DM16" i="5"/>
  <c r="MM10" i="5"/>
  <c r="ST116" i="4" s="1"/>
  <c r="KY10" i="5"/>
  <c r="ST55" i="4" s="1"/>
  <c r="JJ10" i="5"/>
  <c r="OL70" i="4" s="1"/>
  <c r="HU10" i="5"/>
  <c r="KC85" i="4" s="1"/>
  <c r="GF10" i="5"/>
  <c r="FU100" i="4" s="1"/>
  <c r="EQ10" i="5"/>
  <c r="BF116" i="4" s="1"/>
  <c r="DC10" i="5"/>
  <c r="BF55" i="4" s="1"/>
  <c r="BL10" i="5"/>
  <c r="FN35" i="4" s="1"/>
  <c r="EK11" i="4"/>
  <c r="IE16" i="5"/>
  <c r="BW16" i="5"/>
  <c r="MC10" i="5"/>
  <c r="ST100" i="4" s="1"/>
  <c r="KN10" i="5"/>
  <c r="OL116" i="4" s="1"/>
  <c r="IZ10" i="5"/>
  <c r="OL55" i="4" s="1"/>
  <c r="HK10" i="5"/>
  <c r="KC70" i="4" s="1"/>
  <c r="FV10" i="5"/>
  <c r="FU85" i="4" s="1"/>
  <c r="EG10" i="5"/>
  <c r="BF100" i="4" s="1"/>
  <c r="CR10" i="5"/>
  <c r="SS35" i="4" s="1"/>
  <c r="BA10" i="5"/>
  <c r="BD35" i="4" s="1"/>
  <c r="GP16" i="5"/>
  <c r="LS10" i="5"/>
  <c r="ST85" i="4" s="1"/>
  <c r="KD10" i="5"/>
  <c r="OL100" i="4" s="1"/>
  <c r="IO10" i="5"/>
  <c r="KC116" i="4" s="1"/>
  <c r="HA10" i="5"/>
  <c r="KC55" i="4" s="1"/>
  <c r="FL10" i="5"/>
  <c r="FU70" i="4" s="1"/>
  <c r="DW10" i="5"/>
  <c r="BF85" i="4" s="1"/>
  <c r="CH10" i="5"/>
  <c r="OH35" i="4" s="1"/>
  <c r="IE10" i="5"/>
  <c r="KC100" i="4" s="1"/>
  <c r="BW10" i="5"/>
  <c r="JX35" i="4" s="1"/>
  <c r="GP10" i="5"/>
  <c r="FU116" i="4" s="1"/>
  <c r="JT10" i="5"/>
  <c r="OL85" i="4" s="1"/>
  <c r="LI16" i="5"/>
  <c r="LI10" i="5"/>
  <c r="ST70" i="4" s="1"/>
  <c r="FB10" i="5"/>
  <c r="FU55" i="4" s="1"/>
  <c r="FB16" i="5"/>
  <c r="DM10" i="5"/>
  <c r="BF70" i="4" s="1"/>
  <c r="LQ16" i="5"/>
  <c r="KB16" i="5"/>
  <c r="IM16" i="5"/>
  <c r="GY16" i="5"/>
  <c r="FJ16" i="5"/>
  <c r="DU16" i="5"/>
  <c r="CF16" i="5"/>
  <c r="LG16" i="5"/>
  <c r="JR16" i="5"/>
  <c r="IC16" i="5"/>
  <c r="GN16" i="5"/>
  <c r="EZ16" i="5"/>
  <c r="DK16" i="5"/>
  <c r="BU16" i="5"/>
  <c r="MK16" i="5"/>
  <c r="KW16" i="5"/>
  <c r="JH16" i="5"/>
  <c r="HS16" i="5"/>
  <c r="GD16" i="5"/>
  <c r="EO16" i="5"/>
  <c r="DA16" i="5"/>
  <c r="BJ16" i="5"/>
  <c r="HI16" i="5"/>
  <c r="AY16" i="5"/>
  <c r="LQ10" i="5"/>
  <c r="RL85" i="4" s="1"/>
  <c r="KB10" i="5"/>
  <c r="ND100" i="4" s="1"/>
  <c r="IM10" i="5"/>
  <c r="IU116" i="4" s="1"/>
  <c r="GY10" i="5"/>
  <c r="IU55" i="4" s="1"/>
  <c r="FJ10" i="5"/>
  <c r="EM70" i="4" s="1"/>
  <c r="DU10" i="5"/>
  <c r="T85" i="4" s="1"/>
  <c r="CF10" i="5"/>
  <c r="MV35" i="4" s="1"/>
  <c r="MA16" i="5"/>
  <c r="FT16" i="5"/>
  <c r="LG10" i="5"/>
  <c r="RL70" i="4" s="1"/>
  <c r="JR10" i="5"/>
  <c r="ND85" i="4" s="1"/>
  <c r="IC10" i="5"/>
  <c r="IU100" i="4" s="1"/>
  <c r="GN10" i="5"/>
  <c r="EM116" i="4" s="1"/>
  <c r="EZ10" i="5"/>
  <c r="EM55" i="4" s="1"/>
  <c r="DK10" i="5"/>
  <c r="T70" i="4" s="1"/>
  <c r="BU10" i="5"/>
  <c r="IL35" i="4" s="1"/>
  <c r="KL16" i="5"/>
  <c r="EE16" i="5"/>
  <c r="MK10" i="5"/>
  <c r="RL116" i="4" s="1"/>
  <c r="KW10" i="5"/>
  <c r="RL55" i="4" s="1"/>
  <c r="JH10" i="5"/>
  <c r="ND70" i="4" s="1"/>
  <c r="HS10" i="5"/>
  <c r="IU85" i="4" s="1"/>
  <c r="GD10" i="5"/>
  <c r="EM100" i="4" s="1"/>
  <c r="EO10" i="5"/>
  <c r="T116" i="4" s="1"/>
  <c r="DA10" i="5"/>
  <c r="T55" i="4" s="1"/>
  <c r="BJ10" i="5"/>
  <c r="EB35" i="4" s="1"/>
  <c r="IX16" i="5"/>
  <c r="MA10" i="5"/>
  <c r="RL100" i="4" s="1"/>
  <c r="FT10" i="5"/>
  <c r="EM85" i="4" s="1"/>
  <c r="BS11" i="4"/>
  <c r="CP16" i="5"/>
  <c r="KL10" i="5"/>
  <c r="ND116" i="4" s="1"/>
  <c r="EE10" i="5"/>
  <c r="T100" i="4" s="1"/>
  <c r="AY10" i="5"/>
  <c r="R35" i="4" s="1"/>
  <c r="IX10" i="5"/>
  <c r="ND55" i="4" s="1"/>
  <c r="CP10" i="5"/>
  <c r="RG35" i="4" s="1"/>
  <c r="HI10" i="5"/>
  <c r="IU70" i="4" s="1"/>
  <c r="MD16" i="5"/>
  <c r="KO16" i="5"/>
  <c r="JA16" i="5"/>
  <c r="HL16" i="5"/>
  <c r="FW16" i="5"/>
  <c r="EH16" i="5"/>
  <c r="CS16" i="5"/>
  <c r="BB16" i="5"/>
  <c r="LT16" i="5"/>
  <c r="KE16" i="5"/>
  <c r="IP16" i="5"/>
  <c r="HB16" i="5"/>
  <c r="FM16" i="5"/>
  <c r="DX16" i="5"/>
  <c r="CI16" i="5"/>
  <c r="LJ16" i="5"/>
  <c r="JU16" i="5"/>
  <c r="IF16" i="5"/>
  <c r="GQ16" i="5"/>
  <c r="FC16" i="5"/>
  <c r="DN16" i="5"/>
  <c r="BX16" i="5"/>
  <c r="KZ16" i="5"/>
  <c r="ER16" i="5"/>
  <c r="MD10" i="5"/>
  <c r="TK100" i="4" s="1"/>
  <c r="KO10" i="5"/>
  <c r="PC116" i="4" s="1"/>
  <c r="JA10" i="5"/>
  <c r="PC55" i="4" s="1"/>
  <c r="HL10" i="5"/>
  <c r="KT70" i="4" s="1"/>
  <c r="FW10" i="5"/>
  <c r="GL85" i="4" s="1"/>
  <c r="EH10" i="5"/>
  <c r="BY100" i="4" s="1"/>
  <c r="CS10" i="5"/>
  <c r="TL35" i="4" s="1"/>
  <c r="BB10" i="5"/>
  <c r="BW35" i="4" s="1"/>
  <c r="JK16" i="5"/>
  <c r="DD16" i="5"/>
  <c r="LT10" i="5"/>
  <c r="TK85" i="4" s="1"/>
  <c r="KE10" i="5"/>
  <c r="PC100" i="4" s="1"/>
  <c r="IP10" i="5"/>
  <c r="KT116" i="4" s="1"/>
  <c r="HB10" i="5"/>
  <c r="KT55" i="4" s="1"/>
  <c r="FM10" i="5"/>
  <c r="GL70" i="4" s="1"/>
  <c r="DX10" i="5"/>
  <c r="BY85" i="4" s="1"/>
  <c r="CI10" i="5"/>
  <c r="PA35" i="4" s="1"/>
  <c r="HV16" i="5"/>
  <c r="BM16" i="5"/>
  <c r="LJ10" i="5"/>
  <c r="TK70" i="4" s="1"/>
  <c r="JU10" i="5"/>
  <c r="PC85" i="4" s="1"/>
  <c r="IF10" i="5"/>
  <c r="KT100" i="4" s="1"/>
  <c r="GQ10" i="5"/>
  <c r="GL116" i="4" s="1"/>
  <c r="FC10" i="5"/>
  <c r="GL55" i="4" s="1"/>
  <c r="DN10" i="5"/>
  <c r="BY70" i="4" s="1"/>
  <c r="BX10" i="5"/>
  <c r="KQ35" i="4" s="1"/>
  <c r="JK10" i="5"/>
  <c r="PC70" i="4" s="1"/>
  <c r="DD10" i="5"/>
  <c r="BY55" i="4" s="1"/>
  <c r="MN16" i="5"/>
  <c r="HV10" i="5"/>
  <c r="KT85" i="4" s="1"/>
  <c r="BM10" i="5"/>
  <c r="GG35" i="4" s="1"/>
  <c r="GG16" i="5"/>
  <c r="MN10" i="5"/>
  <c r="TK116" i="4" s="1"/>
  <c r="GG10" i="5"/>
  <c r="GL100" i="4" s="1"/>
  <c r="FT11" i="4"/>
  <c r="KZ10" i="5"/>
  <c r="TK55" i="4" s="1"/>
  <c r="ER10" i="5"/>
  <c r="BY116" i="4" s="1"/>
</calcChain>
</file>

<file path=xl/sharedStrings.xml><?xml version="1.0" encoding="utf-8"?>
<sst xmlns="http://schemas.openxmlformats.org/spreadsheetml/2006/main" count="1002" uniqueCount="259">
  <si>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</si>
  <si>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</si>
  <si>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</si>
  <si>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</si>
  <si>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</si>
  <si>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</si>
  <si>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</si>
  <si>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</si>
  <si>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目的：減債積立金への積立て　3,445,619千円
一般会計への繰出しの有無…無
その他の有無…有
　 目的：資本金への組入れ　2,050,548千円
電気事業により生じた利益は、欠損金を埋め、なお残額があるときは、企業債の償還に充てるために残額の20分の1を下らない金額を減債積立金として積み立てることとしている。</t>
  </si>
  <si>
    <t>令和５年度の経営状況については、夕張川の融雪出水が例年より早く、４月の発電電力量が多かったことや、平年を上回った１１月の降雨をダムに貯め、計画よりも高い水位で落差を確保し、冬期間の発電の効率的運用を図ったことにより、予定していた年間発電電力量及び電力料収入を上回った。
このため、①経常収支比率、②営業収支比率については、指標である１００％を上回っているほか、全国平均値を大幅に上回っている。
また、⑤ＥＢＩＴＤＡ（減価償却前営業利益）についても、全国平均値を大幅に上回っているため、良好な状況にある。
③流動比率については、これまでは指標である１００％を上回っており、収入が大幅に増加し、流動資産が増えた令和４年度のみ全国平均値を上回ったが、当局は建設や大規模改修にかかる資金を企業債の借入により賄ってきたことで企業債償還金が多く、全国平均値よりも低い傾向にある。
④供給原価については、発電電力量が減少し、経常費用が増加したことから昨年度より増加しているが、全国平均値を下回って推移している。</t>
    <rPh sb="16" eb="19">
      <t>ユウバリガワ</t>
    </rPh>
    <rPh sb="25" eb="27">
      <t>レイネン</t>
    </rPh>
    <rPh sb="33" eb="34">
      <t>ガツ</t>
    </rPh>
    <rPh sb="35" eb="37">
      <t>ハツデン</t>
    </rPh>
    <rPh sb="49" eb="51">
      <t>ヘイネン</t>
    </rPh>
    <rPh sb="52" eb="54">
      <t>ウワマワ</t>
    </rPh>
    <rPh sb="58" eb="59">
      <t>ガツ</t>
    </rPh>
    <rPh sb="60" eb="62">
      <t>コウウ</t>
    </rPh>
    <rPh sb="66" eb="67">
      <t>タ</t>
    </rPh>
    <rPh sb="69" eb="71">
      <t>ケイカク</t>
    </rPh>
    <rPh sb="74" eb="75">
      <t>タカ</t>
    </rPh>
    <rPh sb="76" eb="78">
      <t>スイイ</t>
    </rPh>
    <rPh sb="79" eb="81">
      <t>ラクサ</t>
    </rPh>
    <rPh sb="82" eb="84">
      <t>カクホ</t>
    </rPh>
    <rPh sb="86" eb="89">
      <t>トウキカン</t>
    </rPh>
    <rPh sb="90" eb="92">
      <t>ハツデン</t>
    </rPh>
    <rPh sb="93" eb="96">
      <t>コウリツテキ</t>
    </rPh>
    <rPh sb="96" eb="98">
      <t>ウンヨウ</t>
    </rPh>
    <rPh sb="99" eb="100">
      <t>ハカ</t>
    </rPh>
    <rPh sb="108" eb="110">
      <t>ヨテイ</t>
    </rPh>
    <rPh sb="118" eb="120">
      <t>デンリョク</t>
    </rPh>
    <rPh sb="129" eb="131">
      <t>ウワマワ</t>
    </rPh>
    <rPh sb="285" eb="287">
      <t>シュウニュウ</t>
    </rPh>
    <rPh sb="288" eb="290">
      <t>オオハバ</t>
    </rPh>
    <rPh sb="291" eb="293">
      <t>ゾウカ</t>
    </rPh>
    <rPh sb="295" eb="297">
      <t>リュウドウ</t>
    </rPh>
    <rPh sb="297" eb="299">
      <t>シサン</t>
    </rPh>
    <rPh sb="300" eb="301">
      <t>フ</t>
    </rPh>
    <rPh sb="303" eb="305">
      <t>レイワ</t>
    </rPh>
    <rPh sb="306" eb="308">
      <t>ネンド</t>
    </rPh>
    <rPh sb="310" eb="312">
      <t>ゼンコク</t>
    </rPh>
    <rPh sb="312" eb="315">
      <t>ヘイキンチ</t>
    </rPh>
    <rPh sb="316" eb="318">
      <t>ウワマワ</t>
    </rPh>
    <rPh sb="401" eb="403">
      <t>ゲンショウ</t>
    </rPh>
    <rPh sb="410" eb="412">
      <t>ゾウカ</t>
    </rPh>
    <rPh sb="420" eb="421">
      <t>ド</t>
    </rPh>
    <rPh sb="423" eb="425">
      <t>ゾウカ</t>
    </rPh>
    <rPh sb="441" eb="443">
      <t>スイイ</t>
    </rPh>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</si>
  <si>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</si>
  <si>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</si>
  <si>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</si>
  <si>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</si>
  <si>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</si>
  <si>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</si>
  <si>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</si>
  <si>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</si>
  <si>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令和８年３月３１日　鷹泊発電所ほか</t>
  </si>
  <si>
    <t>令和１７年３月３１日　シューパロ発電所</t>
  </si>
  <si>
    <t>売電先</t>
    <phoneticPr fontId="5"/>
  </si>
  <si>
    <r>
      <t>地産地消の見える化率（％）</t>
    </r>
    <r>
      <rPr>
        <sz val="14"/>
        <color rgb="FFFF0000"/>
        <rFont val="ＭＳ ゴシック"/>
        <family val="3"/>
        <charset val="128"/>
      </rPr>
      <t>※1</t>
    </r>
    <phoneticPr fontId="5"/>
  </si>
  <si>
    <t>ＳＢパワー株式会社（非FIT）
北海道電力ネットワーク株式会社（FIT）</t>
  </si>
  <si>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</si>
  <si>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</si>
  <si>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</si>
  <si>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</si>
  <si>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</si>
  <si>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</si>
  <si>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</si>
  <si>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</si>
  <si>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</si>
  <si>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</si>
  <si>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</si>
  <si>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</si>
  <si>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</si>
  <si>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</si>
  <si>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</si>
  <si>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①設備利用率については、毎年度、全国平均値を上回って推移しており、これは安定した水資源や施設の稼働率を確保しているためである。年間発電電力量が多かった昨年度を下回っているが、安定した設備利用ができている。
②修繕費比率については、全国平均値を下回って推移しているが、これは発電施設の大規模改修を計画的に進めていることや、大規模改修を控えた施設の修繕を最小限にとどめているためである。なお、令和５年度は滝下発電所でオーバーホールを行ったことから、一時的に上昇している。
③企業債残高対料金収入比率については、建設費用や大規模改修費用をこれまで概ね企業債の借入で賄ってきたため令和３年度までは全国平均値を上回って推移していたが、企業債を充当した改修事業が令和４年度に終了し、令和５年度は新たな借入を行わず、自己資金で対応していることに加え、安定した電力料収入の確保ができていることから、直近２か年は全国平均値と同等の値となっている。
④有形固定資産減価償却率については、近年、全国平均値を下回って推移しているが、これはシューパロ発電所や清水沢発電所など新しい施設が多いためである。今後とも老朽化した施設の改修等を計画的に行っていく。
⑤ＦＩＴ・ＦＩＰ収入割合については、全国平均値を上回る高い数値となっているが、これはＦＩＴの適用を受けて建設したシューパロ発電所の運転開始や、大規模改修で新たにＦＩＴの適用を受けた滝の上発電所や清水沢発電所が稼働したためである。ＦＩＴ期間（２０年間）終了後は、電力料収入が大きく減少するリスクがあるため、その後の収入減少を考慮した経営を行っていく必要がある。</t>
    <rPh sb="63" eb="65">
      <t>ネンカン</t>
    </rPh>
    <rPh sb="65" eb="67">
      <t>ハツデン</t>
    </rPh>
    <rPh sb="194" eb="196">
      <t>レイワ</t>
    </rPh>
    <rPh sb="197" eb="199">
      <t>ネンド</t>
    </rPh>
    <rPh sb="200" eb="202">
      <t>タキシタ</t>
    </rPh>
    <rPh sb="202" eb="205">
      <t>ハツデンショ</t>
    </rPh>
    <rPh sb="214" eb="215">
      <t>オコナ</t>
    </rPh>
    <rPh sb="222" eb="225">
      <t>イチジテキ</t>
    </rPh>
    <rPh sb="226" eb="228">
      <t>ジョウショウ</t>
    </rPh>
    <rPh sb="286" eb="288">
      <t>レイワ</t>
    </rPh>
    <rPh sb="312" eb="315">
      <t>キギョウサイ</t>
    </rPh>
    <rPh sb="316" eb="318">
      <t>ジュウトウ</t>
    </rPh>
    <rPh sb="320" eb="322">
      <t>カイシュウ</t>
    </rPh>
    <rPh sb="322" eb="324">
      <t>ジギョウ</t>
    </rPh>
    <rPh sb="331" eb="333">
      <t>シュウリョウ</t>
    </rPh>
    <rPh sb="335" eb="337">
      <t>レイワ</t>
    </rPh>
    <rPh sb="338" eb="340">
      <t>ネンド</t>
    </rPh>
    <rPh sb="341" eb="342">
      <t>アラ</t>
    </rPh>
    <rPh sb="344" eb="345">
      <t>カ</t>
    </rPh>
    <rPh sb="345" eb="346">
      <t>イ</t>
    </rPh>
    <rPh sb="347" eb="348">
      <t>オコナ</t>
    </rPh>
    <rPh sb="351" eb="353">
      <t>ジコ</t>
    </rPh>
    <rPh sb="353" eb="355">
      <t>シキン</t>
    </rPh>
    <rPh sb="356" eb="358">
      <t>タイオウ</t>
    </rPh>
    <rPh sb="365" eb="366">
      <t>クワ</t>
    </rPh>
    <rPh sb="368" eb="370">
      <t>アンテイ</t>
    </rPh>
    <rPh sb="372" eb="375">
      <t>デンリョクリョウ</t>
    </rPh>
    <rPh sb="375" eb="377">
      <t>シュウニュウ</t>
    </rPh>
    <rPh sb="378" eb="380">
      <t>カクホ</t>
    </rPh>
    <rPh sb="391" eb="393">
      <t>チョッキン</t>
    </rPh>
    <rPh sb="395" eb="396">
      <t>ネン</t>
    </rPh>
    <phoneticPr fontId="5"/>
  </si>
  <si>
    <t>●施設全体</t>
    <rPh sb="1" eb="3">
      <t>シセツ</t>
    </rPh>
    <rPh sb="3" eb="5">
      <t>ゼンタイ</t>
    </rPh>
    <phoneticPr fontId="5"/>
  </si>
  <si>
    <t>●発電型式別</t>
    <phoneticPr fontId="5"/>
  </si>
  <si>
    <t>全体総括</t>
    <rPh sb="0" eb="2">
      <t>ゼンタイ</t>
    </rPh>
    <rPh sb="2" eb="4">
      <t>ソウカツ</t>
    </rPh>
    <phoneticPr fontId="9"/>
  </si>
  <si>
    <t>・令和５年度は、融雪出水や降雨により流入量が平年を上回ったことから、予定より発電電力量が増え、経営戦略における計画と比較しても純利益が増加しており、各指標とも全国と比較しても経営上顕著な問題は見られず、現在の経営状況は安定しているものと考える。
・今後も引き続き電力の安定供給に努めるほか、電力システム改革の動向などに対応するとともに、令和６年度に改定する経営戦略に基づき、老朽化施設の改修等を計画的に進めていく。</t>
    <rPh sb="47" eb="49">
      <t>ケイエイ</t>
    </rPh>
    <rPh sb="49" eb="51">
      <t>センリャク</t>
    </rPh>
    <rPh sb="55" eb="57">
      <t>ケイカク</t>
    </rPh>
    <rPh sb="174" eb="176">
      <t>カイテイ</t>
    </rPh>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</si>
  <si>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</si>
  <si>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</si>
  <si>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</si>
  <si>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</si>
  <si>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</si>
  <si>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</si>
  <si>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</si>
  <si>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</si>
  <si>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</si>
  <si>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</si>
  <si>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</si>
  <si>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</si>
  <si>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</si>
  <si>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</si>
  <si>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</si>
  <si>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</si>
  <si>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</si>
  <si>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</si>
  <si>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</si>
  <si>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</si>
  <si>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</si>
  <si>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</si>
  <si>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</si>
  <si>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</si>
  <si>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</si>
  <si>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</si>
  <si>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</si>
  <si>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</si>
  <si>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</si>
  <si>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</si>
  <si>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</si>
  <si>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</si>
  <si>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</si>
  <si>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</si>
  <si>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</si>
  <si>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</si>
  <si>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</si>
  <si>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</si>
  <si>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</si>
  <si>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</si>
  <si>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</si>
  <si>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</si>
  <si>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</si>
  <si>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</si>
  <si>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</si>
  <si>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</si>
  <si>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</si>
  <si>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</si>
  <si>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</si>
  <si>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</si>
  <si>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</si>
  <si>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</si>
  <si>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</si>
  <si>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</si>
  <si>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</si>
  <si>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</si>
  <si>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</si>
  <si>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</si>
  <si>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</si>
  <si>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</si>
  <si>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</si>
  <si>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</si>
  <si>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</si>
  <si>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</si>
  <si>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</si>
  <si>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</si>
  <si>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</si>
  <si>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</si>
  <si>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</si>
  <si>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</si>
  <si>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</si>
  <si>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</si>
  <si>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</si>
  <si>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</si>
  <si>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</si>
  <si>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</si>
  <si>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</si>
  <si>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</si>
  <si>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</si>
  <si>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</si>
  <si>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</si>
  <si>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</si>
  <si>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</si>
  <si>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</si>
  <si>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010006</t>
  </si>
  <si>
    <t>46</t>
  </si>
  <si>
    <t>04</t>
  </si>
  <si>
    <t>0</t>
  </si>
  <si>
    <t>000</t>
  </si>
  <si>
    <t>北海道</t>
  </si>
  <si>
    <t>法適用</t>
  </si>
  <si>
    <t>電気事業</t>
  </si>
  <si>
    <t>自治体職員</t>
  </si>
  <si>
    <t>-</t>
  </si>
  <si>
    <t>無</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</si>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</sst>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0"/>
      <color theme="1"/>
      <name val="ＭＳ ゴシック"/>
      <family val="3"/>
      <charset val="128"/>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5" fillId="0" borderId="11"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12" xfId="2" applyFont="1" applyBorder="1" applyAlignment="1" applyProtection="1">
      <alignment horizontal="left" vertical="top" wrapText="1"/>
      <protection locked="0"/>
    </xf>
    <xf numFmtId="0" fontId="11" fillId="0" borderId="11" xfId="2" applyFont="1" applyBorder="1" applyAlignment="1" applyProtection="1">
      <alignment horizontal="left" vertical="top" wrapText="1"/>
      <protection locked="0"/>
    </xf>
    <xf numFmtId="0" fontId="11" fillId="0" borderId="49" xfId="2" applyFont="1" applyBorder="1" applyAlignment="1" applyProtection="1">
      <alignment horizontal="left" vertical="top" wrapText="1"/>
      <protection locked="0"/>
    </xf>
    <xf numFmtId="0" fontId="11" fillId="0" borderId="1" xfId="2" applyFont="1" applyBorder="1" applyAlignment="1" applyProtection="1">
      <alignment horizontal="left" vertical="top" wrapText="1"/>
      <protection locked="0"/>
    </xf>
    <xf numFmtId="0" fontId="11" fillId="0" borderId="50" xfId="2" applyFont="1" applyBorder="1" applyAlignment="1" applyProtection="1">
      <alignment horizontal="left" vertical="top" wrapText="1"/>
      <protection locked="0"/>
    </xf>
    <xf numFmtId="0" fontId="11" fillId="0" borderId="32" xfId="2" applyFont="1" applyBorder="1" applyAlignment="1" applyProtection="1">
      <alignment horizontal="left" vertical="top" wrapText="1"/>
      <protection locked="0"/>
    </xf>
    <xf numFmtId="0" fontId="11" fillId="0" borderId="33" xfId="2" applyFont="1" applyBorder="1" applyAlignment="1" applyProtection="1">
      <alignment horizontal="left" vertical="top" wrapText="1"/>
      <protection locked="0"/>
    </xf>
    <xf numFmtId="0" fontId="11"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34" fillId="0" borderId="18" xfId="2" applyFont="1" applyBorder="1" applyAlignment="1" applyProtection="1">
      <alignment horizontal="center" vertical="center" wrapText="1" shrinkToFit="1"/>
      <protection locked="0"/>
    </xf>
    <xf numFmtId="0" fontId="34"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1" fillId="0" borderId="8" xfId="2" applyFont="1" applyBorder="1" applyAlignment="1" applyProtection="1">
      <alignment horizontal="left" vertical="top" wrapText="1"/>
      <protection locked="0"/>
    </xf>
    <xf numFmtId="0" fontId="11" fillId="0" borderId="9" xfId="2" applyFont="1" applyBorder="1" applyAlignment="1" applyProtection="1">
      <alignment horizontal="left" vertical="top" wrapText="1"/>
      <protection locked="0"/>
    </xf>
    <xf numFmtId="0" fontId="11" fillId="0" borderId="10" xfId="2" applyFont="1" applyBorder="1" applyAlignment="1" applyProtection="1">
      <alignment horizontal="left" vertical="top" wrapText="1"/>
      <protection locked="0"/>
    </xf>
    <xf numFmtId="0" fontId="11" fillId="0" borderId="18" xfId="2" applyFont="1" applyBorder="1" applyAlignment="1" applyProtection="1">
      <alignment horizontal="left" vertical="top" wrapText="1"/>
      <protection locked="0"/>
    </xf>
    <xf numFmtId="0" fontId="11" fillId="0" borderId="19" xfId="2" applyFont="1" applyBorder="1" applyAlignment="1" applyProtection="1">
      <alignment horizontal="left" vertical="top" wrapText="1"/>
      <protection locked="0"/>
    </xf>
    <xf numFmtId="0" fontId="11"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178.7</c:v>
                </c:pt>
                <c:pt idx="1">
                  <c:v>205.3</c:v>
                </c:pt>
                <c:pt idx="2">
                  <c:v>220</c:v>
                </c:pt>
                <c:pt idx="3">
                  <c:v>303.3</c:v>
                </c:pt>
                <c:pt idx="4">
                  <c:v>214.7</c:v>
                </c:pt>
              </c:numCache>
            </c:numRef>
          </c:val>
          <c:extLst>
            <c:ext xmlns:c16="http://schemas.microsoft.com/office/drawing/2014/chart" uri="{C3380CC4-5D6E-409C-BE32-E72D297353CC}">
              <c16:uniqueId val="{00000000-CB87-4E03-B128-B8D9C8BAA4E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CB87-4E03-B128-B8D9C8BAA4E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B87-4E03-B128-B8D9C8BAA4E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182.2</c:v>
                </c:pt>
                <c:pt idx="1">
                  <c:v>206.6</c:v>
                </c:pt>
                <c:pt idx="2">
                  <c:v>219.8</c:v>
                </c:pt>
                <c:pt idx="3">
                  <c:v>303.3</c:v>
                </c:pt>
                <c:pt idx="4">
                  <c:v>213.1</c:v>
                </c:pt>
              </c:numCache>
            </c:numRef>
          </c:val>
          <c:extLst>
            <c:ext xmlns:c16="http://schemas.microsoft.com/office/drawing/2014/chart" uri="{C3380CC4-5D6E-409C-BE32-E72D297353CC}">
              <c16:uniqueId val="{00000000-0D4E-4122-87D6-34B1025D9E4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0D4E-4122-87D6-34B1025D9E4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D4E-4122-87D6-34B1025D9E4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378.3</c:v>
                </c:pt>
                <c:pt idx="1">
                  <c:v>445.6</c:v>
                </c:pt>
                <c:pt idx="2">
                  <c:v>670.5</c:v>
                </c:pt>
                <c:pt idx="3">
                  <c:v>1064</c:v>
                </c:pt>
                <c:pt idx="4">
                  <c:v>531.29999999999995</c:v>
                </c:pt>
              </c:numCache>
            </c:numRef>
          </c:val>
          <c:extLst>
            <c:ext xmlns:c16="http://schemas.microsoft.com/office/drawing/2014/chart" uri="{C3380CC4-5D6E-409C-BE32-E72D297353CC}">
              <c16:uniqueId val="{00000000-7E2C-4A9C-AFB3-DAE2015EC04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7E2C-4A9C-AFB3-DAE2015EC04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E2C-4A9C-AFB3-DAE2015EC04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7694.6</c:v>
                </c:pt>
                <c:pt idx="1">
                  <c:v>7227.9</c:v>
                </c:pt>
                <c:pt idx="2">
                  <c:v>7242.4</c:v>
                </c:pt>
                <c:pt idx="3">
                  <c:v>5848.3</c:v>
                </c:pt>
                <c:pt idx="4">
                  <c:v>8181.6</c:v>
                </c:pt>
              </c:numCache>
            </c:numRef>
          </c:val>
          <c:extLst>
            <c:ext xmlns:c16="http://schemas.microsoft.com/office/drawing/2014/chart" uri="{C3380CC4-5D6E-409C-BE32-E72D297353CC}">
              <c16:uniqueId val="{00000000-8DC6-40E1-9AFD-E95B3CF0021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データ!#REF!</c:f>
              <c:strCache>
                <c:ptCount val="1"/>
                <c:pt idx="0">
                  <c:v>#REF!</c:v>
                </c:pt>
              </c:strCache>
            </c: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8DC6-40E1-9AFD-E95B3CF0021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2798583</c:v>
                </c:pt>
                <c:pt idx="1">
                  <c:v>3271970</c:v>
                </c:pt>
                <c:pt idx="2">
                  <c:v>4090346</c:v>
                </c:pt>
                <c:pt idx="3">
                  <c:v>6255512</c:v>
                </c:pt>
                <c:pt idx="4">
                  <c:v>4496549</c:v>
                </c:pt>
              </c:numCache>
            </c:numRef>
          </c:val>
          <c:extLst>
            <c:ext xmlns:c16="http://schemas.microsoft.com/office/drawing/2014/chart" uri="{C3380CC4-5D6E-409C-BE32-E72D297353CC}">
              <c16:uniqueId val="{00000000-4E46-4379-8FF0-7CC2CACA054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データ!#REF!</c:f>
              <c:strCache>
                <c:ptCount val="1"/>
                <c:pt idx="0">
                  <c:v>#REF!</c:v>
                </c:pt>
              </c:strCache>
            </c: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4E46-4379-8FF0-7CC2CACA054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41</c:v>
                </c:pt>
                <c:pt idx="1">
                  <c:v>40.9</c:v>
                </c:pt>
                <c:pt idx="2">
                  <c:v>45.6</c:v>
                </c:pt>
                <c:pt idx="3">
                  <c:v>56.9</c:v>
                </c:pt>
                <c:pt idx="4">
                  <c:v>47.5</c:v>
                </c:pt>
              </c:numCache>
            </c:numRef>
          </c:val>
          <c:extLst>
            <c:ext xmlns:c16="http://schemas.microsoft.com/office/drawing/2014/chart" uri="{C3380CC4-5D6E-409C-BE32-E72D297353CC}">
              <c16:uniqueId val="{00000000-86E0-46A7-92B2-180B5F56DD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86E0-46A7-92B2-180B5F56DD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5.2</c:v>
                </c:pt>
                <c:pt idx="1">
                  <c:v>5.4</c:v>
                </c:pt>
                <c:pt idx="2">
                  <c:v>4.7</c:v>
                </c:pt>
                <c:pt idx="3">
                  <c:v>6.8</c:v>
                </c:pt>
                <c:pt idx="4">
                  <c:v>14.9</c:v>
                </c:pt>
              </c:numCache>
            </c:numRef>
          </c:val>
          <c:extLst>
            <c:ext xmlns:c16="http://schemas.microsoft.com/office/drawing/2014/chart" uri="{C3380CC4-5D6E-409C-BE32-E72D297353CC}">
              <c16:uniqueId val="{00000000-A128-4CAA-B2DA-9B37A29B44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A128-4CAA-B2DA-9B37A29B44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138</c:v>
                </c:pt>
                <c:pt idx="1">
                  <c:v>179.8</c:v>
                </c:pt>
                <c:pt idx="2">
                  <c:v>157.5</c:v>
                </c:pt>
                <c:pt idx="3">
                  <c:v>104.3</c:v>
                </c:pt>
                <c:pt idx="4">
                  <c:v>114.7</c:v>
                </c:pt>
              </c:numCache>
            </c:numRef>
          </c:val>
          <c:extLst>
            <c:ext xmlns:c16="http://schemas.microsoft.com/office/drawing/2014/chart" uri="{C3380CC4-5D6E-409C-BE32-E72D297353CC}">
              <c16:uniqueId val="{00000000-2464-4D37-BB28-DACE9B3C26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2464-4D37-BB28-DACE9B3C26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50.9</c:v>
                </c:pt>
                <c:pt idx="1">
                  <c:v>51.5</c:v>
                </c:pt>
                <c:pt idx="2">
                  <c:v>48.5</c:v>
                </c:pt>
                <c:pt idx="3">
                  <c:v>48.6</c:v>
                </c:pt>
                <c:pt idx="4">
                  <c:v>49</c:v>
                </c:pt>
              </c:numCache>
            </c:numRef>
          </c:val>
          <c:extLst>
            <c:ext xmlns:c16="http://schemas.microsoft.com/office/drawing/2014/chart" uri="{C3380CC4-5D6E-409C-BE32-E72D297353CC}">
              <c16:uniqueId val="{00000000-9E4A-4783-8E2D-7100A8C3E2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9E4A-4783-8E2D-7100A8C3E2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60.4</c:v>
                </c:pt>
                <c:pt idx="1">
                  <c:v>54.4</c:v>
                </c:pt>
                <c:pt idx="2">
                  <c:v>61.9</c:v>
                </c:pt>
                <c:pt idx="3">
                  <c:v>59.4</c:v>
                </c:pt>
                <c:pt idx="4">
                  <c:v>55.8</c:v>
                </c:pt>
              </c:numCache>
            </c:numRef>
          </c:val>
          <c:extLst>
            <c:ext xmlns:c16="http://schemas.microsoft.com/office/drawing/2014/chart" uri="{C3380CC4-5D6E-409C-BE32-E72D297353CC}">
              <c16:uniqueId val="{00000000-4942-468E-8DE7-740B5D9C19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4942-468E-8DE7-740B5D9C19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41</c:v>
                </c:pt>
                <c:pt idx="1">
                  <c:v>40.9</c:v>
                </c:pt>
                <c:pt idx="2">
                  <c:v>45.6</c:v>
                </c:pt>
                <c:pt idx="3">
                  <c:v>56.9</c:v>
                </c:pt>
                <c:pt idx="4">
                  <c:v>47.5</c:v>
                </c:pt>
              </c:numCache>
            </c:numRef>
          </c:val>
          <c:extLst>
            <c:ext xmlns:c16="http://schemas.microsoft.com/office/drawing/2014/chart" uri="{C3380CC4-5D6E-409C-BE32-E72D297353CC}">
              <c16:uniqueId val="{00000000-5192-4640-AA8D-EC975B35AF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5192-4640-AA8D-EC975B35AF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5.2</c:v>
                </c:pt>
                <c:pt idx="1">
                  <c:v>5.4</c:v>
                </c:pt>
                <c:pt idx="2">
                  <c:v>4.7</c:v>
                </c:pt>
                <c:pt idx="3">
                  <c:v>6.8</c:v>
                </c:pt>
                <c:pt idx="4">
                  <c:v>14.9</c:v>
                </c:pt>
              </c:numCache>
            </c:numRef>
          </c:val>
          <c:extLst>
            <c:ext xmlns:c16="http://schemas.microsoft.com/office/drawing/2014/chart" uri="{C3380CC4-5D6E-409C-BE32-E72D297353CC}">
              <c16:uniqueId val="{00000000-7EA8-4BFE-869D-619EFACC56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7EA8-4BFE-869D-619EFACC56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138</c:v>
                </c:pt>
                <c:pt idx="1">
                  <c:v>179.8</c:v>
                </c:pt>
                <c:pt idx="2">
                  <c:v>157.5</c:v>
                </c:pt>
                <c:pt idx="3">
                  <c:v>104.3</c:v>
                </c:pt>
                <c:pt idx="4">
                  <c:v>114.7</c:v>
                </c:pt>
              </c:numCache>
            </c:numRef>
          </c:val>
          <c:extLst>
            <c:ext xmlns:c16="http://schemas.microsoft.com/office/drawing/2014/chart" uri="{C3380CC4-5D6E-409C-BE32-E72D297353CC}">
              <c16:uniqueId val="{00000000-D447-4337-87F5-7FACF9C748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D447-4337-87F5-7FACF9C748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50.9</c:v>
                </c:pt>
                <c:pt idx="1">
                  <c:v>51.5</c:v>
                </c:pt>
                <c:pt idx="2">
                  <c:v>48.5</c:v>
                </c:pt>
                <c:pt idx="3">
                  <c:v>48.6</c:v>
                </c:pt>
                <c:pt idx="4">
                  <c:v>49</c:v>
                </c:pt>
              </c:numCache>
            </c:numRef>
          </c:val>
          <c:extLst>
            <c:ext xmlns:c16="http://schemas.microsoft.com/office/drawing/2014/chart" uri="{C3380CC4-5D6E-409C-BE32-E72D297353CC}">
              <c16:uniqueId val="{00000000-FBB3-4229-BAAA-466C74D591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FBB3-4229-BAAA-466C74D591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60.4</c:v>
                </c:pt>
                <c:pt idx="1">
                  <c:v>54.4</c:v>
                </c:pt>
                <c:pt idx="2">
                  <c:v>61.9</c:v>
                </c:pt>
                <c:pt idx="3">
                  <c:v>59.4</c:v>
                </c:pt>
                <c:pt idx="4">
                  <c:v>55.8</c:v>
                </c:pt>
              </c:numCache>
            </c:numRef>
          </c:val>
          <c:extLst>
            <c:ext xmlns:c16="http://schemas.microsoft.com/office/drawing/2014/chart" uri="{C3380CC4-5D6E-409C-BE32-E72D297353CC}">
              <c16:uniqueId val="{00000000-4A55-4F37-A222-4DAF1C82A9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4A55-4F37-A222-4DAF1C82A9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0E-462A-9361-31F3EC3471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E-462A-9361-31F3EC3471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C0-4DE2-B950-EBD6190A77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C0-4DE2-B950-EBD6190A77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62-486A-BEDC-F9F83277BD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62-486A-BEDC-F9F83277BD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8A-4839-8EF3-742C4CD0BE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A-4839-8EF3-742C4CD0BE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6-4AB5-8026-0611B21705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6-4AB5-8026-0611B21705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1-4229-A46E-8BB432AF9C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1-4229-A46E-8BB432AF9C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EF-4749-8D67-D17143D9B1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EF-4749-8D67-D17143D9B1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C9-48DA-8090-0C7A1D83D0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C9-48DA-8090-0C7A1D83D0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D2-4A1B-A062-694E637925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D2-4A1B-A062-694E637925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D-4015-8FA3-348D907BD0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D-4015-8FA3-348D907BD0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C9-4A5B-B5E3-31E5D75A0E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C9-4A5B-B5E3-31E5D75A0E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8-46BF-9FFD-3A9BF16F29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8-46BF-9FFD-3A9BF16F29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07-489E-9E19-396DCC457E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07-489E-9E19-396DCC457E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7-4AAC-B1E3-9039F4EB03E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7-4AAC-B1E3-9039F4EB03E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76-4AA8-8078-012E59C565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6-4AA8-8078-012E59C565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391189" y="7298747"/>
          <a:ext cx="4147796" cy="29739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4745057" y="7298747"/>
          <a:ext cx="4137542" cy="29739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088457" y="7298747"/>
          <a:ext cx="4151964" cy="29739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3447072" y="7298747"/>
          <a:ext cx="4150356" cy="29739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7803831" y="7298747"/>
          <a:ext cx="4161489" cy="29739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（最大出力合計84,380kW）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484045" y="12208450"/>
          <a:ext cx="4150141" cy="2853172"/>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484045" y="15165531"/>
          <a:ext cx="4150141" cy="28488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484045" y="18135600"/>
          <a:ext cx="4150141" cy="285230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484045" y="21091815"/>
          <a:ext cx="4150141" cy="28626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484045" y="24050625"/>
          <a:ext cx="4150141" cy="281853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（最大出力合計84,380kW）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111463" y="12208450"/>
          <a:ext cx="3848099" cy="2853172"/>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111463" y="15165531"/>
          <a:ext cx="3848099" cy="28488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111463" y="18135600"/>
          <a:ext cx="3848099" cy="285230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111463" y="21091815"/>
          <a:ext cx="3848099" cy="28626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111463" y="24050625"/>
          <a:ext cx="3848099" cy="281853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9382127" y="12208450"/>
          <a:ext cx="3848099" cy="2853172"/>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9382127" y="15165531"/>
          <a:ext cx="3848099" cy="28488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9382127" y="18135600"/>
          <a:ext cx="3848099" cy="285230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9382127" y="21091815"/>
          <a:ext cx="3848099" cy="28626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9382127" y="24050625"/>
          <a:ext cx="3848099" cy="281853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3683965" y="12208450"/>
          <a:ext cx="3848099" cy="2853172"/>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3683965" y="15165531"/>
          <a:ext cx="3848099" cy="28488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3683965" y="18135600"/>
          <a:ext cx="3848099" cy="285230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3683965" y="21091815"/>
          <a:ext cx="3848099" cy="28626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3683965" y="24050625"/>
          <a:ext cx="3848099" cy="281853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7954628" y="12208450"/>
          <a:ext cx="3848099" cy="2853172"/>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7954628" y="15165531"/>
          <a:ext cx="3848099" cy="28488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7954628" y="18135600"/>
          <a:ext cx="3848099" cy="285230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7954628" y="21091815"/>
          <a:ext cx="3848099" cy="28626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7954628" y="24050625"/>
          <a:ext cx="3848099" cy="281853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cols>
    <col min="1" max="1" width="3.5703125" style="2" customWidth="1"/>
    <col min="2" max="2" width="1.140625" style="2" customWidth="1"/>
    <col min="3" max="573" width="0.5703125" style="2" customWidth="1"/>
    <col min="574" max="574" width="4.140625" style="2" customWidth="1"/>
    <col min="575" max="575" width="4.5703125" style="2" customWidth="1"/>
    <col min="576" max="581" width="9" style="2"/>
    <col min="582" max="582" width="41.140625" style="2" customWidth="1"/>
    <col min="583" max="16384" width="9" style="2"/>
  </cols>
  <sheetData>
    <row r="1" spans="1:582" ht="52.5" customHeight="1" thickBot="1">
      <c r="A1" s="1"/>
      <c r="B1" s="170" t="str">
        <f>データ!H6</f>
        <v>北海道</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c r="GO1" s="170"/>
      <c r="GP1" s="170"/>
      <c r="GQ1" s="170"/>
      <c r="GR1" s="170"/>
      <c r="GS1" s="170"/>
      <c r="GT1" s="170"/>
      <c r="GU1" s="170"/>
      <c r="GV1" s="170"/>
      <c r="GW1" s="170"/>
      <c r="GX1" s="170"/>
      <c r="GY1" s="170"/>
      <c r="GZ1" s="170"/>
      <c r="HA1" s="171" t="s">
        <v>0</v>
      </c>
      <c r="HB1" s="171"/>
      <c r="HC1" s="171"/>
      <c r="HD1" s="171"/>
      <c r="HE1" s="171"/>
      <c r="HF1" s="171"/>
      <c r="HG1" s="171"/>
      <c r="HH1" s="171"/>
      <c r="HI1" s="171"/>
      <c r="HJ1" s="171"/>
      <c r="HK1" s="171"/>
      <c r="HL1" s="171"/>
      <c r="HM1" s="171"/>
      <c r="HN1" s="171"/>
      <c r="HO1" s="171"/>
      <c r="HP1" s="171"/>
      <c r="HQ1" s="171"/>
      <c r="HR1" s="171"/>
      <c r="HS1" s="171"/>
      <c r="HT1" s="171"/>
      <c r="HU1" s="171"/>
      <c r="HV1" s="171"/>
      <c r="HW1" s="171"/>
      <c r="HX1" s="171"/>
      <c r="HY1" s="171"/>
      <c r="HZ1" s="171"/>
      <c r="IA1" s="171"/>
      <c r="IB1" s="171"/>
      <c r="IC1" s="171"/>
      <c r="ID1" s="171"/>
      <c r="IE1" s="171"/>
      <c r="IF1" s="171"/>
      <c r="IG1" s="171"/>
      <c r="IH1" s="171"/>
      <c r="II1" s="171"/>
      <c r="IJ1" s="171"/>
      <c r="IK1" s="171"/>
      <c r="IL1" s="171"/>
      <c r="IM1" s="171"/>
      <c r="IN1" s="171"/>
      <c r="IO1" s="171"/>
      <c r="IP1" s="171"/>
      <c r="IQ1" s="171"/>
      <c r="IR1" s="171"/>
      <c r="IS1" s="171"/>
      <c r="IT1" s="171"/>
      <c r="IU1" s="171"/>
      <c r="IV1" s="171"/>
      <c r="IW1" s="171"/>
      <c r="IX1" s="171"/>
      <c r="IY1" s="171"/>
      <c r="IZ1" s="171"/>
      <c r="JA1" s="171"/>
      <c r="JB1" s="171"/>
      <c r="JC1" s="171"/>
      <c r="JD1" s="171"/>
      <c r="JE1" s="171"/>
      <c r="JF1" s="171"/>
      <c r="JG1" s="171"/>
      <c r="JH1" s="171"/>
      <c r="JI1" s="171"/>
      <c r="JJ1" s="171"/>
      <c r="JK1" s="171"/>
      <c r="JL1" s="171"/>
      <c r="JM1" s="171"/>
      <c r="JN1" s="171"/>
      <c r="JO1" s="171"/>
      <c r="JP1" s="171"/>
      <c r="JQ1" s="171"/>
      <c r="JR1" s="171"/>
      <c r="JS1" s="171"/>
      <c r="JT1" s="171"/>
      <c r="JU1" s="171"/>
      <c r="JV1" s="171"/>
      <c r="JW1" s="171"/>
      <c r="JX1" s="171"/>
      <c r="JY1" s="171"/>
      <c r="JZ1" s="171"/>
      <c r="KA1" s="171"/>
      <c r="KB1" s="171"/>
      <c r="KC1" s="171"/>
      <c r="KD1" s="171"/>
      <c r="KE1" s="171"/>
      <c r="KF1" s="171"/>
      <c r="KG1" s="171"/>
      <c r="KH1" s="171"/>
      <c r="KI1" s="171"/>
      <c r="KJ1" s="171"/>
      <c r="KK1" s="171"/>
      <c r="KL1" s="171"/>
      <c r="KM1" s="171"/>
      <c r="KN1" s="171"/>
      <c r="KO1" s="171"/>
      <c r="KP1" s="171"/>
      <c r="KQ1" s="171"/>
      <c r="KR1" s="171"/>
      <c r="KS1" s="171"/>
      <c r="KT1" s="171"/>
      <c r="KU1" s="171"/>
      <c r="KV1" s="171"/>
      <c r="KW1" s="171"/>
      <c r="KX1" s="171"/>
      <c r="KY1" s="171"/>
      <c r="KZ1" s="171"/>
      <c r="LA1" s="171"/>
      <c r="LB1" s="171"/>
      <c r="LC1" s="171"/>
      <c r="LD1" s="171"/>
      <c r="LE1" s="171"/>
      <c r="LF1" s="171"/>
      <c r="LG1" s="171"/>
      <c r="LH1" s="171"/>
      <c r="LI1" s="171"/>
      <c r="LJ1" s="171"/>
      <c r="LK1" s="171"/>
      <c r="LL1" s="171"/>
      <c r="LM1" s="171"/>
      <c r="LN1" s="171"/>
      <c r="LO1" s="171"/>
      <c r="LP1" s="171"/>
      <c r="LQ1" s="171"/>
      <c r="LR1" s="171"/>
      <c r="LS1" s="171"/>
      <c r="LT1" s="171"/>
      <c r="LU1" s="171"/>
      <c r="LV1" s="171"/>
      <c r="LW1" s="171"/>
      <c r="LX1" s="171"/>
      <c r="LY1" s="171"/>
      <c r="LZ1" s="171"/>
      <c r="MA1" s="171"/>
      <c r="MB1" s="171"/>
      <c r="MC1" s="171"/>
      <c r="MD1" s="171"/>
      <c r="ME1" s="171"/>
      <c r="MF1" s="171"/>
      <c r="MG1" s="171"/>
      <c r="MH1" s="171"/>
      <c r="MI1" s="171"/>
      <c r="MJ1" s="171"/>
      <c r="MK1" s="171"/>
      <c r="ML1" s="171"/>
      <c r="MM1" s="171"/>
      <c r="MN1" s="171"/>
      <c r="MO1" s="171"/>
      <c r="MP1" s="171"/>
      <c r="MQ1" s="171"/>
      <c r="MR1" s="171"/>
      <c r="MS1" s="171"/>
      <c r="MT1" s="171"/>
      <c r="MU1" s="171"/>
      <c r="MV1" s="171"/>
      <c r="MW1" s="171"/>
      <c r="MX1" s="171"/>
      <c r="MY1" s="171"/>
      <c r="MZ1" s="171"/>
      <c r="NA1" s="171"/>
      <c r="NB1" s="171"/>
      <c r="NC1" s="171"/>
      <c r="ND1" s="171"/>
      <c r="NE1" s="171"/>
      <c r="NF1" s="171"/>
      <c r="NG1" s="171"/>
      <c r="NH1" s="171"/>
      <c r="NI1" s="171"/>
      <c r="NJ1" s="171"/>
      <c r="NK1" s="171"/>
      <c r="NL1" s="171"/>
      <c r="NM1" s="171"/>
      <c r="NN1" s="171"/>
      <c r="NO1" s="171"/>
      <c r="NP1" s="171"/>
      <c r="NQ1" s="171"/>
      <c r="NR1" s="171"/>
      <c r="NS1" s="171"/>
      <c r="NT1" s="171"/>
      <c r="NU1" s="171"/>
      <c r="NV1" s="171"/>
      <c r="NW1" s="171"/>
      <c r="NX1" s="171"/>
      <c r="NY1" s="171"/>
      <c r="NZ1" s="171"/>
      <c r="OA1" s="171"/>
      <c r="OB1" s="171"/>
      <c r="OC1" s="171"/>
      <c r="OD1" s="171"/>
      <c r="OE1" s="171"/>
      <c r="OF1" s="171"/>
      <c r="OG1" s="171"/>
      <c r="OH1" s="171"/>
      <c r="OI1" s="171"/>
      <c r="OJ1" s="171"/>
      <c r="OK1" s="171"/>
      <c r="OL1" s="171"/>
      <c r="OM1" s="171"/>
      <c r="ON1" s="171"/>
      <c r="OO1" s="171"/>
      <c r="OP1" s="171"/>
      <c r="OQ1" s="171"/>
      <c r="OR1" s="171"/>
      <c r="OS1" s="171"/>
      <c r="OT1" s="171"/>
      <c r="OU1" s="171"/>
      <c r="OV1" s="171"/>
      <c r="OW1" s="171"/>
      <c r="OX1" s="171"/>
      <c r="OY1" s="171"/>
      <c r="OZ1" s="171"/>
      <c r="PA1" s="171"/>
      <c r="PB1" s="171"/>
      <c r="PC1" s="171"/>
      <c r="PD1" s="171"/>
      <c r="PE1" s="171"/>
      <c r="PF1" s="171"/>
      <c r="PG1" s="171"/>
      <c r="PH1" s="171"/>
      <c r="PI1" s="171"/>
      <c r="PJ1" s="171"/>
      <c r="PK1" s="171"/>
      <c r="PL1" s="171"/>
      <c r="PM1" s="171"/>
      <c r="PN1" s="171"/>
      <c r="PO1" s="171"/>
      <c r="PP1" s="171"/>
      <c r="PQ1" s="171"/>
      <c r="PR1" s="171"/>
      <c r="PS1" s="171"/>
      <c r="PT1" s="171"/>
      <c r="PU1" s="171"/>
      <c r="PV1" s="171"/>
      <c r="PW1" s="171"/>
      <c r="PX1" s="171"/>
      <c r="PY1" s="171"/>
      <c r="PZ1" s="171"/>
      <c r="QA1" s="171"/>
      <c r="QB1" s="171"/>
      <c r="QC1" s="171"/>
      <c r="QD1" s="171"/>
      <c r="QE1" s="171"/>
      <c r="QF1" s="171"/>
      <c r="QG1" s="171"/>
      <c r="QH1" s="171"/>
      <c r="QI1" s="171"/>
      <c r="QJ1" s="171"/>
      <c r="QK1" s="171"/>
      <c r="QL1" s="171"/>
      <c r="QM1" s="171"/>
      <c r="QN1" s="171"/>
      <c r="QO1" s="171"/>
      <c r="QP1" s="171"/>
      <c r="QQ1" s="171"/>
      <c r="QR1" s="17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2" t="s">
        <v>1</v>
      </c>
      <c r="VE1" s="172"/>
      <c r="VF1" s="172"/>
      <c r="VG1" s="1"/>
      <c r="VH1" s="1"/>
      <c r="VI1" s="1"/>
      <c r="VJ1" s="1"/>
    </row>
    <row r="2" spans="1:582" ht="23.1" customHeight="1">
      <c r="A2" s="1"/>
      <c r="B2" s="151" t="s">
        <v>2</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t="s">
        <v>3</v>
      </c>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t="s">
        <v>4</v>
      </c>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t="s">
        <v>5</v>
      </c>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3"/>
      <c r="JR2" s="1"/>
      <c r="JS2" s="1"/>
      <c r="JT2" s="1"/>
      <c r="JU2" s="1"/>
      <c r="JV2" s="1"/>
      <c r="JW2" s="1"/>
      <c r="JX2" s="1"/>
      <c r="JY2" s="1"/>
      <c r="JZ2" s="1"/>
      <c r="KA2" s="1"/>
      <c r="KB2" s="1"/>
      <c r="KC2" s="1"/>
      <c r="KD2" s="1"/>
      <c r="KE2" s="1"/>
      <c r="KF2" s="1"/>
      <c r="KG2" s="1"/>
      <c r="KH2" s="1"/>
      <c r="KI2" s="1"/>
      <c r="KJ2" s="1"/>
      <c r="KK2" s="173" t="s">
        <v>6</v>
      </c>
      <c r="KL2" s="174"/>
      <c r="KM2" s="174"/>
      <c r="KN2" s="174"/>
      <c r="KO2" s="174"/>
      <c r="KP2" s="174"/>
      <c r="KQ2" s="174"/>
      <c r="KR2" s="174"/>
      <c r="KS2" s="174"/>
      <c r="KT2" s="174"/>
      <c r="KU2" s="174"/>
      <c r="KV2" s="174"/>
      <c r="KW2" s="174"/>
      <c r="KX2" s="174"/>
      <c r="KY2" s="174"/>
      <c r="KZ2" s="174"/>
      <c r="LA2" s="174"/>
      <c r="LB2" s="174"/>
      <c r="LC2" s="174"/>
      <c r="LD2" s="174"/>
      <c r="LE2" s="174"/>
      <c r="LF2" s="174"/>
      <c r="LG2" s="174"/>
      <c r="LH2" s="174"/>
      <c r="LI2" s="174"/>
      <c r="LJ2" s="174"/>
      <c r="LK2" s="174"/>
      <c r="LL2" s="174"/>
      <c r="LM2" s="174"/>
      <c r="LN2" s="174"/>
      <c r="LO2" s="174"/>
      <c r="LP2" s="174"/>
      <c r="LQ2" s="174"/>
      <c r="LR2" s="174"/>
      <c r="LS2" s="174"/>
      <c r="LT2" s="174"/>
      <c r="LU2" s="174"/>
      <c r="LV2" s="174"/>
      <c r="LW2" s="174"/>
      <c r="LX2" s="174"/>
      <c r="LY2" s="174"/>
      <c r="LZ2" s="174"/>
      <c r="MA2" s="174"/>
      <c r="MB2" s="174"/>
      <c r="MC2" s="174"/>
      <c r="MD2" s="174"/>
      <c r="ME2" s="174"/>
      <c r="MF2" s="174"/>
      <c r="MG2" s="174"/>
      <c r="MH2" s="174"/>
      <c r="MI2" s="174"/>
      <c r="MJ2" s="174"/>
      <c r="MK2" s="174"/>
      <c r="ML2" s="174"/>
      <c r="MM2" s="174"/>
      <c r="MN2" s="174"/>
      <c r="MO2" s="174"/>
      <c r="MP2" s="174"/>
      <c r="MQ2" s="174"/>
      <c r="MR2" s="174"/>
      <c r="MS2" s="174"/>
      <c r="MT2" s="174"/>
      <c r="MU2" s="174"/>
      <c r="MV2" s="174"/>
      <c r="MW2" s="174"/>
      <c r="MX2" s="174"/>
      <c r="MY2" s="174"/>
      <c r="MZ2" s="174"/>
      <c r="NA2" s="174"/>
      <c r="NB2" s="174"/>
      <c r="NC2" s="174"/>
      <c r="ND2" s="174"/>
      <c r="NE2" s="174"/>
      <c r="NF2" s="174"/>
      <c r="NG2" s="174"/>
      <c r="NH2" s="174"/>
      <c r="NI2" s="174"/>
      <c r="NJ2" s="174"/>
      <c r="NK2" s="174"/>
      <c r="NL2" s="174"/>
      <c r="NM2" s="174"/>
      <c r="NN2" s="174"/>
      <c r="NO2" s="174"/>
      <c r="NP2" s="174"/>
      <c r="NQ2" s="174"/>
      <c r="NR2" s="174"/>
      <c r="NS2" s="174"/>
      <c r="NT2" s="174"/>
      <c r="NU2" s="174"/>
      <c r="NV2" s="174"/>
      <c r="NW2" s="174"/>
      <c r="NX2" s="174"/>
      <c r="NY2" s="174"/>
      <c r="NZ2" s="174"/>
      <c r="OA2" s="174"/>
      <c r="OB2" s="174"/>
      <c r="OC2" s="174"/>
      <c r="OD2" s="174"/>
      <c r="OE2" s="174"/>
      <c r="OF2" s="174"/>
      <c r="OG2" s="174"/>
      <c r="OH2" s="174"/>
      <c r="OI2" s="174"/>
      <c r="OJ2" s="174"/>
      <c r="OK2" s="174"/>
      <c r="OL2" s="174"/>
      <c r="OM2" s="174"/>
      <c r="ON2" s="174"/>
      <c r="OO2" s="174"/>
      <c r="OP2" s="174"/>
      <c r="OQ2" s="174"/>
      <c r="OR2" s="174"/>
      <c r="OS2" s="174"/>
      <c r="OT2" s="174"/>
      <c r="OU2" s="174"/>
      <c r="OV2" s="174"/>
      <c r="OW2" s="174"/>
      <c r="OX2" s="174"/>
      <c r="OY2" s="174"/>
      <c r="OZ2" s="174"/>
      <c r="PA2" s="174"/>
      <c r="PB2" s="174"/>
      <c r="PC2" s="174"/>
      <c r="PD2" s="174"/>
      <c r="PE2" s="174"/>
      <c r="PF2" s="174"/>
      <c r="PG2" s="174"/>
      <c r="PH2" s="174"/>
      <c r="PI2" s="174"/>
      <c r="PJ2" s="174"/>
      <c r="PK2" s="174"/>
      <c r="PL2" s="174"/>
      <c r="PM2" s="174"/>
      <c r="PN2" s="174"/>
      <c r="PO2" s="174"/>
      <c r="PP2" s="174"/>
      <c r="PQ2" s="174"/>
      <c r="PR2" s="174"/>
      <c r="PS2" s="174"/>
      <c r="PT2" s="174"/>
      <c r="PU2" s="174"/>
      <c r="PV2" s="174"/>
      <c r="PW2" s="174"/>
      <c r="PX2" s="174"/>
      <c r="PY2" s="174"/>
      <c r="PZ2" s="174"/>
      <c r="QA2" s="174"/>
      <c r="QB2" s="174"/>
      <c r="QC2" s="174"/>
      <c r="QD2" s="174"/>
      <c r="QE2" s="174"/>
      <c r="QF2" s="174"/>
      <c r="QG2" s="174"/>
      <c r="QH2" s="174"/>
      <c r="QI2" s="174"/>
      <c r="QJ2" s="174"/>
      <c r="QK2" s="174"/>
      <c r="QL2" s="174"/>
      <c r="QM2" s="174"/>
      <c r="QN2" s="174"/>
      <c r="QO2" s="174"/>
      <c r="QP2" s="174"/>
      <c r="QQ2" s="174"/>
      <c r="QR2" s="174"/>
      <c r="QS2" s="174"/>
      <c r="QT2" s="174"/>
      <c r="QU2" s="174"/>
      <c r="QV2" s="174"/>
      <c r="QW2" s="174"/>
      <c r="QX2" s="174"/>
      <c r="QY2" s="174"/>
      <c r="QZ2" s="174"/>
      <c r="RA2" s="174"/>
      <c r="RB2" s="174"/>
      <c r="RC2" s="174"/>
      <c r="RD2" s="174"/>
      <c r="RE2" s="174"/>
      <c r="RF2" s="174"/>
      <c r="RG2" s="174"/>
      <c r="RH2" s="174"/>
      <c r="RI2" s="174"/>
      <c r="RJ2" s="174"/>
      <c r="RK2" s="174"/>
      <c r="RL2" s="174"/>
      <c r="RM2" s="174"/>
      <c r="RN2" s="174"/>
      <c r="RO2" s="174"/>
      <c r="RP2" s="174"/>
      <c r="RQ2" s="174"/>
      <c r="RR2" s="174"/>
      <c r="RS2" s="174"/>
      <c r="RT2" s="174"/>
      <c r="RU2" s="174"/>
      <c r="RV2" s="174"/>
      <c r="RW2" s="174"/>
      <c r="RX2" s="174"/>
      <c r="RY2" s="174"/>
      <c r="RZ2" s="174"/>
      <c r="SA2" s="174"/>
      <c r="SB2" s="174"/>
      <c r="SC2" s="174"/>
      <c r="SD2" s="174"/>
      <c r="SE2" s="174"/>
      <c r="SF2" s="174"/>
      <c r="SG2" s="174"/>
      <c r="SH2" s="174"/>
      <c r="SI2" s="174"/>
      <c r="SJ2" s="174"/>
      <c r="SK2" s="174"/>
      <c r="SL2" s="174"/>
      <c r="SM2" s="174"/>
      <c r="SN2" s="174"/>
      <c r="SO2" s="174"/>
      <c r="SP2" s="174"/>
      <c r="SQ2" s="174"/>
      <c r="SR2" s="174"/>
      <c r="SS2" s="174"/>
      <c r="ST2" s="174"/>
      <c r="SU2" s="174"/>
      <c r="SV2" s="174"/>
      <c r="SW2" s="174"/>
      <c r="SX2" s="174"/>
      <c r="SY2" s="174"/>
      <c r="SZ2" s="174"/>
      <c r="TA2" s="174"/>
      <c r="TB2" s="174"/>
      <c r="TC2" s="174"/>
      <c r="TD2" s="174"/>
      <c r="TE2" s="174"/>
      <c r="TF2" s="174"/>
      <c r="TG2" s="174"/>
      <c r="TH2" s="174"/>
      <c r="TI2" s="174"/>
      <c r="TJ2" s="174"/>
      <c r="TK2" s="174"/>
      <c r="TL2" s="174"/>
      <c r="TM2" s="174"/>
      <c r="TN2" s="174"/>
      <c r="TO2" s="174"/>
      <c r="TP2" s="174"/>
      <c r="TQ2" s="174"/>
      <c r="TR2" s="174"/>
      <c r="TS2" s="174"/>
      <c r="TT2" s="174"/>
      <c r="TU2" s="174"/>
      <c r="TV2" s="174"/>
      <c r="TW2" s="174"/>
      <c r="TX2" s="174"/>
      <c r="TY2" s="174"/>
      <c r="TZ2" s="174"/>
      <c r="UA2" s="174"/>
      <c r="UB2" s="174"/>
      <c r="UC2" s="174"/>
      <c r="UD2" s="174"/>
      <c r="UE2" s="174"/>
      <c r="UF2" s="174"/>
      <c r="UG2" s="174"/>
      <c r="UH2" s="174"/>
      <c r="UI2" s="174"/>
      <c r="UJ2" s="174"/>
      <c r="UK2" s="174"/>
      <c r="UL2" s="174"/>
      <c r="UM2" s="174"/>
      <c r="UN2" s="174"/>
      <c r="UO2" s="174"/>
      <c r="UP2" s="174"/>
      <c r="UQ2" s="174"/>
      <c r="UR2" s="174"/>
      <c r="US2" s="174"/>
      <c r="UT2" s="174"/>
      <c r="UU2" s="174"/>
      <c r="UV2" s="174"/>
      <c r="UW2" s="174"/>
      <c r="UX2" s="174"/>
      <c r="UY2" s="174"/>
      <c r="UZ2" s="174"/>
      <c r="VA2" s="175"/>
      <c r="VB2" s="1"/>
      <c r="VC2" s="1"/>
      <c r="VD2" s="176" t="s">
        <v>7</v>
      </c>
      <c r="VE2" s="177"/>
      <c r="VF2" s="177"/>
      <c r="VG2" s="177"/>
      <c r="VH2" s="177"/>
      <c r="VI2" s="177"/>
      <c r="VJ2" s="178"/>
    </row>
    <row r="3" spans="1:582" ht="23.1" customHeight="1">
      <c r="A3" s="1"/>
      <c r="B3" s="152" t="str">
        <f>データ!I6</f>
        <v>法適用</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t="str">
        <f>データ!J6</f>
        <v>電気事業</v>
      </c>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t="str">
        <f>データ!K6</f>
        <v>自治体職員</v>
      </c>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4">
        <f>データ!L6</f>
        <v>76</v>
      </c>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5"/>
      <c r="JR3" s="1"/>
      <c r="JS3" s="1"/>
      <c r="JT3" s="1"/>
      <c r="JU3" s="1"/>
      <c r="JV3" s="1"/>
      <c r="JW3" s="1"/>
      <c r="JX3" s="1"/>
      <c r="JY3" s="1"/>
      <c r="JZ3" s="1"/>
      <c r="KA3" s="1"/>
      <c r="KB3" s="1"/>
      <c r="KC3" s="1"/>
      <c r="KD3" s="1"/>
      <c r="KE3" s="1"/>
      <c r="KF3" s="1"/>
      <c r="KG3" s="1"/>
      <c r="KH3" s="1"/>
      <c r="KI3" s="1"/>
      <c r="KJ3" s="1"/>
      <c r="KK3" s="156" t="s">
        <v>8</v>
      </c>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c r="NY3" s="157"/>
      <c r="NZ3" s="157"/>
      <c r="OA3" s="157"/>
      <c r="OB3" s="157"/>
      <c r="OC3" s="157"/>
      <c r="OD3" s="157"/>
      <c r="OE3" s="157"/>
      <c r="OF3" s="157"/>
      <c r="OG3" s="157"/>
      <c r="OH3" s="157"/>
      <c r="OI3" s="157"/>
      <c r="OJ3" s="157"/>
      <c r="OK3" s="157"/>
      <c r="OL3" s="157"/>
      <c r="OM3" s="157"/>
      <c r="ON3" s="157"/>
      <c r="OO3" s="157"/>
      <c r="OP3" s="157"/>
      <c r="OQ3" s="157"/>
      <c r="OR3" s="157"/>
      <c r="OS3" s="157"/>
      <c r="OT3" s="157"/>
      <c r="OU3" s="157"/>
      <c r="OV3" s="157"/>
      <c r="OW3" s="157"/>
      <c r="OX3" s="157"/>
      <c r="OY3" s="157"/>
      <c r="OZ3" s="157"/>
      <c r="PA3" s="157"/>
      <c r="PB3" s="157"/>
      <c r="PC3" s="157"/>
      <c r="PD3" s="157"/>
      <c r="PE3" s="157"/>
      <c r="PF3" s="157"/>
      <c r="PG3" s="157"/>
      <c r="PH3" s="157"/>
      <c r="PI3" s="157"/>
      <c r="PJ3" s="157"/>
      <c r="PK3" s="157"/>
      <c r="PL3" s="157"/>
      <c r="PM3" s="157"/>
      <c r="PN3" s="157"/>
      <c r="PO3" s="157"/>
      <c r="PP3" s="157"/>
      <c r="PQ3" s="157"/>
      <c r="PR3" s="157"/>
      <c r="PS3" s="157"/>
      <c r="PT3" s="157"/>
      <c r="PU3" s="157"/>
      <c r="PV3" s="157"/>
      <c r="PW3" s="157"/>
      <c r="PX3" s="157"/>
      <c r="PY3" s="157"/>
      <c r="PZ3" s="157"/>
      <c r="QA3" s="157"/>
      <c r="QB3" s="157"/>
      <c r="QC3" s="157"/>
      <c r="QD3" s="157"/>
      <c r="QE3" s="157"/>
      <c r="QF3" s="157"/>
      <c r="QG3" s="157"/>
      <c r="QH3" s="157"/>
      <c r="QI3" s="157"/>
      <c r="QJ3" s="157"/>
      <c r="QK3" s="157"/>
      <c r="QL3" s="157"/>
      <c r="QM3" s="157"/>
      <c r="QN3" s="157"/>
      <c r="QO3" s="157"/>
      <c r="QP3" s="157"/>
      <c r="QQ3" s="157"/>
      <c r="QR3" s="157"/>
      <c r="QS3" s="157"/>
      <c r="QT3" s="157"/>
      <c r="QU3" s="157"/>
      <c r="QV3" s="157"/>
      <c r="QW3" s="157"/>
      <c r="QX3" s="157"/>
      <c r="QY3" s="157"/>
      <c r="QZ3" s="157"/>
      <c r="RA3" s="157"/>
      <c r="RB3" s="157"/>
      <c r="RC3" s="157"/>
      <c r="RD3" s="157"/>
      <c r="RE3" s="157"/>
      <c r="RF3" s="157"/>
      <c r="RG3" s="157"/>
      <c r="RH3" s="157"/>
      <c r="RI3" s="157"/>
      <c r="RJ3" s="157"/>
      <c r="RK3" s="157"/>
      <c r="RL3" s="157"/>
      <c r="RM3" s="157"/>
      <c r="RN3" s="157"/>
      <c r="RO3" s="157"/>
      <c r="RP3" s="157"/>
      <c r="RQ3" s="157"/>
      <c r="RR3" s="157"/>
      <c r="RS3" s="157"/>
      <c r="RT3" s="157"/>
      <c r="RU3" s="157"/>
      <c r="RV3" s="157"/>
      <c r="RW3" s="157"/>
      <c r="RX3" s="157"/>
      <c r="RY3" s="157"/>
      <c r="RZ3" s="157"/>
      <c r="SA3" s="157"/>
      <c r="SB3" s="157"/>
      <c r="SC3" s="157"/>
      <c r="SD3" s="157"/>
      <c r="SE3" s="157"/>
      <c r="SF3" s="157"/>
      <c r="SG3" s="157"/>
      <c r="SH3" s="157"/>
      <c r="SI3" s="157"/>
      <c r="SJ3" s="157"/>
      <c r="SK3" s="157"/>
      <c r="SL3" s="157"/>
      <c r="SM3" s="157"/>
      <c r="SN3" s="157"/>
      <c r="SO3" s="157"/>
      <c r="SP3" s="157"/>
      <c r="SQ3" s="157"/>
      <c r="SR3" s="157"/>
      <c r="SS3" s="157"/>
      <c r="ST3" s="157"/>
      <c r="SU3" s="157"/>
      <c r="SV3" s="157"/>
      <c r="SW3" s="157"/>
      <c r="SX3" s="157"/>
      <c r="SY3" s="157"/>
      <c r="SZ3" s="157"/>
      <c r="TA3" s="157"/>
      <c r="TB3" s="157"/>
      <c r="TC3" s="157"/>
      <c r="TD3" s="157"/>
      <c r="TE3" s="157"/>
      <c r="TF3" s="157"/>
      <c r="TG3" s="157"/>
      <c r="TH3" s="157"/>
      <c r="TI3" s="157"/>
      <c r="TJ3" s="157"/>
      <c r="TK3" s="157"/>
      <c r="TL3" s="157"/>
      <c r="TM3" s="157"/>
      <c r="TN3" s="157"/>
      <c r="TO3" s="157"/>
      <c r="TP3" s="157"/>
      <c r="TQ3" s="157"/>
      <c r="TR3" s="157"/>
      <c r="TS3" s="157"/>
      <c r="TT3" s="157"/>
      <c r="TU3" s="157"/>
      <c r="TV3" s="157"/>
      <c r="TW3" s="157"/>
      <c r="TX3" s="157"/>
      <c r="TY3" s="157"/>
      <c r="TZ3" s="157"/>
      <c r="UA3" s="157"/>
      <c r="UB3" s="157"/>
      <c r="UC3" s="157"/>
      <c r="UD3" s="157"/>
      <c r="UE3" s="157"/>
      <c r="UF3" s="157"/>
      <c r="UG3" s="157"/>
      <c r="UH3" s="157"/>
      <c r="UI3" s="157"/>
      <c r="UJ3" s="157"/>
      <c r="UK3" s="157"/>
      <c r="UL3" s="157"/>
      <c r="UM3" s="157"/>
      <c r="UN3" s="157"/>
      <c r="UO3" s="157"/>
      <c r="UP3" s="157"/>
      <c r="UQ3" s="157"/>
      <c r="UR3" s="157"/>
      <c r="US3" s="157"/>
      <c r="UT3" s="157"/>
      <c r="UU3" s="157"/>
      <c r="UV3" s="157"/>
      <c r="UW3" s="157"/>
      <c r="UX3" s="157"/>
      <c r="UY3" s="157"/>
      <c r="UZ3" s="157"/>
      <c r="VA3" s="158"/>
      <c r="VB3" s="1"/>
      <c r="VC3" s="1"/>
      <c r="VD3" s="106" t="s">
        <v>9</v>
      </c>
      <c r="VE3" s="107"/>
      <c r="VF3" s="107"/>
      <c r="VG3" s="107"/>
      <c r="VH3" s="107"/>
      <c r="VI3" s="107"/>
      <c r="VJ3" s="108"/>
    </row>
    <row r="4" spans="1:582" ht="23.1" customHeight="1">
      <c r="A4" s="1"/>
      <c r="B4" s="138" t="s">
        <v>10</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t="s">
        <v>11</v>
      </c>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t="s">
        <v>12</v>
      </c>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t="s">
        <v>13</v>
      </c>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44"/>
      <c r="JR4" s="1"/>
      <c r="JS4" s="1"/>
      <c r="JT4" s="1"/>
      <c r="JU4" s="1"/>
      <c r="JV4" s="1"/>
      <c r="JW4" s="1"/>
      <c r="JX4" s="1"/>
      <c r="JY4" s="1"/>
      <c r="JZ4" s="1"/>
      <c r="KA4" s="1"/>
      <c r="KB4" s="1"/>
      <c r="KC4" s="1"/>
      <c r="KD4" s="1"/>
      <c r="KE4" s="1"/>
      <c r="KF4" s="1"/>
      <c r="KG4" s="1"/>
      <c r="KH4" s="1"/>
      <c r="KI4" s="1"/>
      <c r="KJ4" s="1"/>
      <c r="KK4" s="156"/>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c r="NY4" s="157"/>
      <c r="NZ4" s="157"/>
      <c r="OA4" s="157"/>
      <c r="OB4" s="157"/>
      <c r="OC4" s="157"/>
      <c r="OD4" s="157"/>
      <c r="OE4" s="157"/>
      <c r="OF4" s="157"/>
      <c r="OG4" s="157"/>
      <c r="OH4" s="157"/>
      <c r="OI4" s="157"/>
      <c r="OJ4" s="157"/>
      <c r="OK4" s="157"/>
      <c r="OL4" s="157"/>
      <c r="OM4" s="157"/>
      <c r="ON4" s="157"/>
      <c r="OO4" s="157"/>
      <c r="OP4" s="157"/>
      <c r="OQ4" s="157"/>
      <c r="OR4" s="157"/>
      <c r="OS4" s="157"/>
      <c r="OT4" s="157"/>
      <c r="OU4" s="157"/>
      <c r="OV4" s="157"/>
      <c r="OW4" s="157"/>
      <c r="OX4" s="157"/>
      <c r="OY4" s="157"/>
      <c r="OZ4" s="157"/>
      <c r="PA4" s="157"/>
      <c r="PB4" s="157"/>
      <c r="PC4" s="157"/>
      <c r="PD4" s="157"/>
      <c r="PE4" s="157"/>
      <c r="PF4" s="157"/>
      <c r="PG4" s="157"/>
      <c r="PH4" s="157"/>
      <c r="PI4" s="157"/>
      <c r="PJ4" s="157"/>
      <c r="PK4" s="157"/>
      <c r="PL4" s="157"/>
      <c r="PM4" s="157"/>
      <c r="PN4" s="157"/>
      <c r="PO4" s="157"/>
      <c r="PP4" s="157"/>
      <c r="PQ4" s="157"/>
      <c r="PR4" s="157"/>
      <c r="PS4" s="157"/>
      <c r="PT4" s="157"/>
      <c r="PU4" s="157"/>
      <c r="PV4" s="157"/>
      <c r="PW4" s="157"/>
      <c r="PX4" s="157"/>
      <c r="PY4" s="157"/>
      <c r="PZ4" s="157"/>
      <c r="QA4" s="157"/>
      <c r="QB4" s="157"/>
      <c r="QC4" s="157"/>
      <c r="QD4" s="157"/>
      <c r="QE4" s="157"/>
      <c r="QF4" s="157"/>
      <c r="QG4" s="157"/>
      <c r="QH4" s="157"/>
      <c r="QI4" s="157"/>
      <c r="QJ4" s="157"/>
      <c r="QK4" s="157"/>
      <c r="QL4" s="157"/>
      <c r="QM4" s="157"/>
      <c r="QN4" s="157"/>
      <c r="QO4" s="157"/>
      <c r="QP4" s="157"/>
      <c r="QQ4" s="157"/>
      <c r="QR4" s="157"/>
      <c r="QS4" s="157"/>
      <c r="QT4" s="157"/>
      <c r="QU4" s="157"/>
      <c r="QV4" s="157"/>
      <c r="QW4" s="157"/>
      <c r="QX4" s="157"/>
      <c r="QY4" s="157"/>
      <c r="QZ4" s="157"/>
      <c r="RA4" s="157"/>
      <c r="RB4" s="157"/>
      <c r="RC4" s="157"/>
      <c r="RD4" s="157"/>
      <c r="RE4" s="157"/>
      <c r="RF4" s="157"/>
      <c r="RG4" s="157"/>
      <c r="RH4" s="157"/>
      <c r="RI4" s="157"/>
      <c r="RJ4" s="157"/>
      <c r="RK4" s="157"/>
      <c r="RL4" s="157"/>
      <c r="RM4" s="157"/>
      <c r="RN4" s="157"/>
      <c r="RO4" s="157"/>
      <c r="RP4" s="157"/>
      <c r="RQ4" s="157"/>
      <c r="RR4" s="157"/>
      <c r="RS4" s="157"/>
      <c r="RT4" s="157"/>
      <c r="RU4" s="157"/>
      <c r="RV4" s="157"/>
      <c r="RW4" s="157"/>
      <c r="RX4" s="157"/>
      <c r="RY4" s="157"/>
      <c r="RZ4" s="157"/>
      <c r="SA4" s="157"/>
      <c r="SB4" s="157"/>
      <c r="SC4" s="157"/>
      <c r="SD4" s="157"/>
      <c r="SE4" s="157"/>
      <c r="SF4" s="157"/>
      <c r="SG4" s="157"/>
      <c r="SH4" s="157"/>
      <c r="SI4" s="157"/>
      <c r="SJ4" s="157"/>
      <c r="SK4" s="157"/>
      <c r="SL4" s="157"/>
      <c r="SM4" s="157"/>
      <c r="SN4" s="157"/>
      <c r="SO4" s="157"/>
      <c r="SP4" s="157"/>
      <c r="SQ4" s="157"/>
      <c r="SR4" s="157"/>
      <c r="SS4" s="157"/>
      <c r="ST4" s="157"/>
      <c r="SU4" s="157"/>
      <c r="SV4" s="157"/>
      <c r="SW4" s="157"/>
      <c r="SX4" s="157"/>
      <c r="SY4" s="157"/>
      <c r="SZ4" s="157"/>
      <c r="TA4" s="157"/>
      <c r="TB4" s="157"/>
      <c r="TC4" s="157"/>
      <c r="TD4" s="157"/>
      <c r="TE4" s="157"/>
      <c r="TF4" s="157"/>
      <c r="TG4" s="157"/>
      <c r="TH4" s="157"/>
      <c r="TI4" s="157"/>
      <c r="TJ4" s="157"/>
      <c r="TK4" s="157"/>
      <c r="TL4" s="157"/>
      <c r="TM4" s="157"/>
      <c r="TN4" s="157"/>
      <c r="TO4" s="157"/>
      <c r="TP4" s="157"/>
      <c r="TQ4" s="157"/>
      <c r="TR4" s="157"/>
      <c r="TS4" s="157"/>
      <c r="TT4" s="157"/>
      <c r="TU4" s="157"/>
      <c r="TV4" s="157"/>
      <c r="TW4" s="157"/>
      <c r="TX4" s="157"/>
      <c r="TY4" s="157"/>
      <c r="TZ4" s="157"/>
      <c r="UA4" s="157"/>
      <c r="UB4" s="157"/>
      <c r="UC4" s="157"/>
      <c r="UD4" s="157"/>
      <c r="UE4" s="157"/>
      <c r="UF4" s="157"/>
      <c r="UG4" s="157"/>
      <c r="UH4" s="157"/>
      <c r="UI4" s="157"/>
      <c r="UJ4" s="157"/>
      <c r="UK4" s="157"/>
      <c r="UL4" s="157"/>
      <c r="UM4" s="157"/>
      <c r="UN4" s="157"/>
      <c r="UO4" s="157"/>
      <c r="UP4" s="157"/>
      <c r="UQ4" s="157"/>
      <c r="UR4" s="157"/>
      <c r="US4" s="157"/>
      <c r="UT4" s="157"/>
      <c r="UU4" s="157"/>
      <c r="UV4" s="157"/>
      <c r="UW4" s="157"/>
      <c r="UX4" s="157"/>
      <c r="UY4" s="157"/>
      <c r="UZ4" s="157"/>
      <c r="VA4" s="158"/>
      <c r="VB4" s="1"/>
      <c r="VC4" s="1"/>
      <c r="VD4" s="109"/>
      <c r="VE4" s="107"/>
      <c r="VF4" s="107"/>
      <c r="VG4" s="107"/>
      <c r="VH4" s="107"/>
      <c r="VI4" s="107"/>
      <c r="VJ4" s="108"/>
    </row>
    <row r="5" spans="1:582" ht="23.1" customHeight="1">
      <c r="A5" s="1"/>
      <c r="B5" s="165">
        <f>データ!M6</f>
        <v>9</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7"/>
      <c r="BS5" s="168" t="str">
        <f>データ!N6</f>
        <v>-</v>
      </c>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7"/>
      <c r="EJ5" s="168" t="str">
        <f>データ!O6</f>
        <v>-</v>
      </c>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7"/>
      <c r="HA5" s="168" t="str">
        <f>データ!P6</f>
        <v>-</v>
      </c>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9"/>
      <c r="JR5" s="1"/>
      <c r="JS5" s="1"/>
      <c r="JT5" s="1"/>
      <c r="JU5" s="1"/>
      <c r="JV5" s="1"/>
      <c r="JW5" s="1"/>
      <c r="JX5" s="1"/>
      <c r="JY5" s="1"/>
      <c r="JZ5" s="1"/>
      <c r="KA5" s="1"/>
      <c r="KB5" s="1"/>
      <c r="KC5" s="1"/>
      <c r="KD5" s="1"/>
      <c r="KE5" s="1"/>
      <c r="KF5" s="1"/>
      <c r="KG5" s="1"/>
      <c r="KH5" s="1"/>
      <c r="KI5" s="1"/>
      <c r="KJ5" s="1"/>
      <c r="KK5" s="156"/>
      <c r="KL5" s="157"/>
      <c r="KM5" s="157"/>
      <c r="KN5" s="157"/>
      <c r="KO5" s="157"/>
      <c r="KP5" s="157"/>
      <c r="KQ5" s="157"/>
      <c r="KR5" s="157"/>
      <c r="KS5" s="157"/>
      <c r="KT5" s="157"/>
      <c r="KU5" s="157"/>
      <c r="KV5" s="157"/>
      <c r="KW5" s="157"/>
      <c r="KX5" s="157"/>
      <c r="KY5" s="157"/>
      <c r="KZ5" s="157"/>
      <c r="LA5" s="157"/>
      <c r="LB5" s="157"/>
      <c r="LC5" s="157"/>
      <c r="LD5" s="157"/>
      <c r="LE5" s="157"/>
      <c r="LF5" s="157"/>
      <c r="LG5" s="157"/>
      <c r="LH5" s="157"/>
      <c r="LI5" s="157"/>
      <c r="LJ5" s="157"/>
      <c r="LK5" s="157"/>
      <c r="LL5" s="157"/>
      <c r="LM5" s="157"/>
      <c r="LN5" s="157"/>
      <c r="LO5" s="157"/>
      <c r="LP5" s="157"/>
      <c r="LQ5" s="157"/>
      <c r="LR5" s="157"/>
      <c r="LS5" s="157"/>
      <c r="LT5" s="157"/>
      <c r="LU5" s="157"/>
      <c r="LV5" s="157"/>
      <c r="LW5" s="157"/>
      <c r="LX5" s="157"/>
      <c r="LY5" s="157"/>
      <c r="LZ5" s="157"/>
      <c r="MA5" s="157"/>
      <c r="MB5" s="157"/>
      <c r="MC5" s="157"/>
      <c r="MD5" s="157"/>
      <c r="ME5" s="157"/>
      <c r="MF5" s="157"/>
      <c r="MG5" s="157"/>
      <c r="MH5" s="157"/>
      <c r="MI5" s="157"/>
      <c r="MJ5" s="157"/>
      <c r="MK5" s="157"/>
      <c r="ML5" s="157"/>
      <c r="MM5" s="157"/>
      <c r="MN5" s="157"/>
      <c r="MO5" s="157"/>
      <c r="MP5" s="157"/>
      <c r="MQ5" s="157"/>
      <c r="MR5" s="157"/>
      <c r="MS5" s="157"/>
      <c r="MT5" s="157"/>
      <c r="MU5" s="157"/>
      <c r="MV5" s="157"/>
      <c r="MW5" s="157"/>
      <c r="MX5" s="157"/>
      <c r="MY5" s="157"/>
      <c r="MZ5" s="157"/>
      <c r="NA5" s="157"/>
      <c r="NB5" s="157"/>
      <c r="NC5" s="157"/>
      <c r="ND5" s="157"/>
      <c r="NE5" s="157"/>
      <c r="NF5" s="157"/>
      <c r="NG5" s="157"/>
      <c r="NH5" s="157"/>
      <c r="NI5" s="157"/>
      <c r="NJ5" s="157"/>
      <c r="NK5" s="157"/>
      <c r="NL5" s="157"/>
      <c r="NM5" s="157"/>
      <c r="NN5" s="157"/>
      <c r="NO5" s="157"/>
      <c r="NP5" s="157"/>
      <c r="NQ5" s="157"/>
      <c r="NR5" s="157"/>
      <c r="NS5" s="157"/>
      <c r="NT5" s="157"/>
      <c r="NU5" s="157"/>
      <c r="NV5" s="157"/>
      <c r="NW5" s="157"/>
      <c r="NX5" s="157"/>
      <c r="NY5" s="157"/>
      <c r="NZ5" s="157"/>
      <c r="OA5" s="157"/>
      <c r="OB5" s="157"/>
      <c r="OC5" s="157"/>
      <c r="OD5" s="157"/>
      <c r="OE5" s="157"/>
      <c r="OF5" s="157"/>
      <c r="OG5" s="157"/>
      <c r="OH5" s="157"/>
      <c r="OI5" s="157"/>
      <c r="OJ5" s="157"/>
      <c r="OK5" s="157"/>
      <c r="OL5" s="157"/>
      <c r="OM5" s="157"/>
      <c r="ON5" s="157"/>
      <c r="OO5" s="157"/>
      <c r="OP5" s="157"/>
      <c r="OQ5" s="157"/>
      <c r="OR5" s="157"/>
      <c r="OS5" s="157"/>
      <c r="OT5" s="157"/>
      <c r="OU5" s="157"/>
      <c r="OV5" s="157"/>
      <c r="OW5" s="157"/>
      <c r="OX5" s="157"/>
      <c r="OY5" s="157"/>
      <c r="OZ5" s="157"/>
      <c r="PA5" s="157"/>
      <c r="PB5" s="157"/>
      <c r="PC5" s="157"/>
      <c r="PD5" s="157"/>
      <c r="PE5" s="157"/>
      <c r="PF5" s="157"/>
      <c r="PG5" s="157"/>
      <c r="PH5" s="157"/>
      <c r="PI5" s="157"/>
      <c r="PJ5" s="157"/>
      <c r="PK5" s="157"/>
      <c r="PL5" s="157"/>
      <c r="PM5" s="157"/>
      <c r="PN5" s="157"/>
      <c r="PO5" s="157"/>
      <c r="PP5" s="157"/>
      <c r="PQ5" s="157"/>
      <c r="PR5" s="157"/>
      <c r="PS5" s="157"/>
      <c r="PT5" s="157"/>
      <c r="PU5" s="157"/>
      <c r="PV5" s="157"/>
      <c r="PW5" s="157"/>
      <c r="PX5" s="157"/>
      <c r="PY5" s="157"/>
      <c r="PZ5" s="157"/>
      <c r="QA5" s="157"/>
      <c r="QB5" s="157"/>
      <c r="QC5" s="157"/>
      <c r="QD5" s="157"/>
      <c r="QE5" s="157"/>
      <c r="QF5" s="157"/>
      <c r="QG5" s="157"/>
      <c r="QH5" s="157"/>
      <c r="QI5" s="157"/>
      <c r="QJ5" s="157"/>
      <c r="QK5" s="157"/>
      <c r="QL5" s="157"/>
      <c r="QM5" s="157"/>
      <c r="QN5" s="157"/>
      <c r="QO5" s="157"/>
      <c r="QP5" s="157"/>
      <c r="QQ5" s="157"/>
      <c r="QR5" s="157"/>
      <c r="QS5" s="157"/>
      <c r="QT5" s="157"/>
      <c r="QU5" s="157"/>
      <c r="QV5" s="157"/>
      <c r="QW5" s="157"/>
      <c r="QX5" s="157"/>
      <c r="QY5" s="157"/>
      <c r="QZ5" s="157"/>
      <c r="RA5" s="157"/>
      <c r="RB5" s="157"/>
      <c r="RC5" s="157"/>
      <c r="RD5" s="157"/>
      <c r="RE5" s="157"/>
      <c r="RF5" s="157"/>
      <c r="RG5" s="157"/>
      <c r="RH5" s="157"/>
      <c r="RI5" s="157"/>
      <c r="RJ5" s="157"/>
      <c r="RK5" s="157"/>
      <c r="RL5" s="157"/>
      <c r="RM5" s="157"/>
      <c r="RN5" s="157"/>
      <c r="RO5" s="157"/>
      <c r="RP5" s="157"/>
      <c r="RQ5" s="157"/>
      <c r="RR5" s="157"/>
      <c r="RS5" s="157"/>
      <c r="RT5" s="157"/>
      <c r="RU5" s="157"/>
      <c r="RV5" s="157"/>
      <c r="RW5" s="157"/>
      <c r="RX5" s="157"/>
      <c r="RY5" s="157"/>
      <c r="RZ5" s="157"/>
      <c r="SA5" s="157"/>
      <c r="SB5" s="157"/>
      <c r="SC5" s="157"/>
      <c r="SD5" s="157"/>
      <c r="SE5" s="157"/>
      <c r="SF5" s="157"/>
      <c r="SG5" s="157"/>
      <c r="SH5" s="157"/>
      <c r="SI5" s="157"/>
      <c r="SJ5" s="157"/>
      <c r="SK5" s="157"/>
      <c r="SL5" s="157"/>
      <c r="SM5" s="157"/>
      <c r="SN5" s="157"/>
      <c r="SO5" s="157"/>
      <c r="SP5" s="157"/>
      <c r="SQ5" s="157"/>
      <c r="SR5" s="157"/>
      <c r="SS5" s="157"/>
      <c r="ST5" s="157"/>
      <c r="SU5" s="157"/>
      <c r="SV5" s="157"/>
      <c r="SW5" s="157"/>
      <c r="SX5" s="157"/>
      <c r="SY5" s="157"/>
      <c r="SZ5" s="157"/>
      <c r="TA5" s="157"/>
      <c r="TB5" s="157"/>
      <c r="TC5" s="157"/>
      <c r="TD5" s="157"/>
      <c r="TE5" s="157"/>
      <c r="TF5" s="157"/>
      <c r="TG5" s="157"/>
      <c r="TH5" s="157"/>
      <c r="TI5" s="157"/>
      <c r="TJ5" s="157"/>
      <c r="TK5" s="157"/>
      <c r="TL5" s="157"/>
      <c r="TM5" s="157"/>
      <c r="TN5" s="157"/>
      <c r="TO5" s="157"/>
      <c r="TP5" s="157"/>
      <c r="TQ5" s="157"/>
      <c r="TR5" s="157"/>
      <c r="TS5" s="157"/>
      <c r="TT5" s="157"/>
      <c r="TU5" s="157"/>
      <c r="TV5" s="157"/>
      <c r="TW5" s="157"/>
      <c r="TX5" s="157"/>
      <c r="TY5" s="157"/>
      <c r="TZ5" s="157"/>
      <c r="UA5" s="157"/>
      <c r="UB5" s="157"/>
      <c r="UC5" s="157"/>
      <c r="UD5" s="157"/>
      <c r="UE5" s="157"/>
      <c r="UF5" s="157"/>
      <c r="UG5" s="157"/>
      <c r="UH5" s="157"/>
      <c r="UI5" s="157"/>
      <c r="UJ5" s="157"/>
      <c r="UK5" s="157"/>
      <c r="UL5" s="157"/>
      <c r="UM5" s="157"/>
      <c r="UN5" s="157"/>
      <c r="UO5" s="157"/>
      <c r="UP5" s="157"/>
      <c r="UQ5" s="157"/>
      <c r="UR5" s="157"/>
      <c r="US5" s="157"/>
      <c r="UT5" s="157"/>
      <c r="UU5" s="157"/>
      <c r="UV5" s="157"/>
      <c r="UW5" s="157"/>
      <c r="UX5" s="157"/>
      <c r="UY5" s="157"/>
      <c r="UZ5" s="157"/>
      <c r="VA5" s="158"/>
      <c r="VB5" s="1"/>
      <c r="VC5" s="1"/>
      <c r="VD5" s="109"/>
      <c r="VE5" s="107"/>
      <c r="VF5" s="107"/>
      <c r="VG5" s="107"/>
      <c r="VH5" s="107"/>
      <c r="VI5" s="107"/>
      <c r="VJ5" s="108"/>
    </row>
    <row r="6" spans="1:582" ht="23.1" customHeight="1">
      <c r="A6" s="1"/>
      <c r="B6" s="138" t="s">
        <v>14</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t="s">
        <v>15</v>
      </c>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t="s">
        <v>16</v>
      </c>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t="s">
        <v>17</v>
      </c>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44"/>
      <c r="JR6" s="1"/>
      <c r="JS6" s="1"/>
      <c r="JT6" s="1"/>
      <c r="JU6" s="1"/>
      <c r="JV6" s="1"/>
      <c r="JW6" s="1"/>
      <c r="JX6" s="1"/>
      <c r="JY6" s="1"/>
      <c r="JZ6" s="1"/>
      <c r="KA6" s="1"/>
      <c r="KB6" s="1"/>
      <c r="KC6" s="1"/>
      <c r="KD6" s="1"/>
      <c r="KE6" s="1"/>
      <c r="KF6" s="1"/>
      <c r="KG6" s="1"/>
      <c r="KH6" s="1"/>
      <c r="KI6" s="1"/>
      <c r="KJ6" s="1"/>
      <c r="KK6" s="156"/>
      <c r="KL6" s="157"/>
      <c r="KM6" s="157"/>
      <c r="KN6" s="157"/>
      <c r="KO6" s="157"/>
      <c r="KP6" s="157"/>
      <c r="KQ6" s="157"/>
      <c r="KR6" s="157"/>
      <c r="KS6" s="157"/>
      <c r="KT6" s="157"/>
      <c r="KU6" s="157"/>
      <c r="KV6" s="157"/>
      <c r="KW6" s="157"/>
      <c r="KX6" s="157"/>
      <c r="KY6" s="157"/>
      <c r="KZ6" s="157"/>
      <c r="LA6" s="157"/>
      <c r="LB6" s="157"/>
      <c r="LC6" s="157"/>
      <c r="LD6" s="157"/>
      <c r="LE6" s="157"/>
      <c r="LF6" s="157"/>
      <c r="LG6" s="157"/>
      <c r="LH6" s="157"/>
      <c r="LI6" s="157"/>
      <c r="LJ6" s="157"/>
      <c r="LK6" s="157"/>
      <c r="LL6" s="157"/>
      <c r="LM6" s="157"/>
      <c r="LN6" s="157"/>
      <c r="LO6" s="157"/>
      <c r="LP6" s="157"/>
      <c r="LQ6" s="157"/>
      <c r="LR6" s="157"/>
      <c r="LS6" s="157"/>
      <c r="LT6" s="157"/>
      <c r="LU6" s="157"/>
      <c r="LV6" s="157"/>
      <c r="LW6" s="157"/>
      <c r="LX6" s="157"/>
      <c r="LY6" s="157"/>
      <c r="LZ6" s="157"/>
      <c r="MA6" s="157"/>
      <c r="MB6" s="157"/>
      <c r="MC6" s="157"/>
      <c r="MD6" s="157"/>
      <c r="ME6" s="157"/>
      <c r="MF6" s="157"/>
      <c r="MG6" s="157"/>
      <c r="MH6" s="157"/>
      <c r="MI6" s="157"/>
      <c r="MJ6" s="157"/>
      <c r="MK6" s="157"/>
      <c r="ML6" s="157"/>
      <c r="MM6" s="157"/>
      <c r="MN6" s="157"/>
      <c r="MO6" s="157"/>
      <c r="MP6" s="157"/>
      <c r="MQ6" s="157"/>
      <c r="MR6" s="157"/>
      <c r="MS6" s="157"/>
      <c r="MT6" s="157"/>
      <c r="MU6" s="157"/>
      <c r="MV6" s="157"/>
      <c r="MW6" s="157"/>
      <c r="MX6" s="157"/>
      <c r="MY6" s="157"/>
      <c r="MZ6" s="157"/>
      <c r="NA6" s="157"/>
      <c r="NB6" s="157"/>
      <c r="NC6" s="157"/>
      <c r="ND6" s="157"/>
      <c r="NE6" s="157"/>
      <c r="NF6" s="157"/>
      <c r="NG6" s="157"/>
      <c r="NH6" s="157"/>
      <c r="NI6" s="157"/>
      <c r="NJ6" s="157"/>
      <c r="NK6" s="157"/>
      <c r="NL6" s="157"/>
      <c r="NM6" s="157"/>
      <c r="NN6" s="157"/>
      <c r="NO6" s="157"/>
      <c r="NP6" s="157"/>
      <c r="NQ6" s="157"/>
      <c r="NR6" s="157"/>
      <c r="NS6" s="157"/>
      <c r="NT6" s="157"/>
      <c r="NU6" s="157"/>
      <c r="NV6" s="157"/>
      <c r="NW6" s="157"/>
      <c r="NX6" s="157"/>
      <c r="NY6" s="157"/>
      <c r="NZ6" s="157"/>
      <c r="OA6" s="157"/>
      <c r="OB6" s="157"/>
      <c r="OC6" s="157"/>
      <c r="OD6" s="157"/>
      <c r="OE6" s="157"/>
      <c r="OF6" s="157"/>
      <c r="OG6" s="157"/>
      <c r="OH6" s="157"/>
      <c r="OI6" s="157"/>
      <c r="OJ6" s="157"/>
      <c r="OK6" s="157"/>
      <c r="OL6" s="157"/>
      <c r="OM6" s="157"/>
      <c r="ON6" s="157"/>
      <c r="OO6" s="157"/>
      <c r="OP6" s="157"/>
      <c r="OQ6" s="157"/>
      <c r="OR6" s="157"/>
      <c r="OS6" s="157"/>
      <c r="OT6" s="157"/>
      <c r="OU6" s="157"/>
      <c r="OV6" s="157"/>
      <c r="OW6" s="157"/>
      <c r="OX6" s="157"/>
      <c r="OY6" s="157"/>
      <c r="OZ6" s="157"/>
      <c r="PA6" s="157"/>
      <c r="PB6" s="157"/>
      <c r="PC6" s="157"/>
      <c r="PD6" s="157"/>
      <c r="PE6" s="157"/>
      <c r="PF6" s="157"/>
      <c r="PG6" s="157"/>
      <c r="PH6" s="157"/>
      <c r="PI6" s="157"/>
      <c r="PJ6" s="157"/>
      <c r="PK6" s="157"/>
      <c r="PL6" s="157"/>
      <c r="PM6" s="157"/>
      <c r="PN6" s="157"/>
      <c r="PO6" s="157"/>
      <c r="PP6" s="157"/>
      <c r="PQ6" s="157"/>
      <c r="PR6" s="157"/>
      <c r="PS6" s="157"/>
      <c r="PT6" s="157"/>
      <c r="PU6" s="157"/>
      <c r="PV6" s="157"/>
      <c r="PW6" s="157"/>
      <c r="PX6" s="157"/>
      <c r="PY6" s="157"/>
      <c r="PZ6" s="157"/>
      <c r="QA6" s="157"/>
      <c r="QB6" s="157"/>
      <c r="QC6" s="157"/>
      <c r="QD6" s="157"/>
      <c r="QE6" s="157"/>
      <c r="QF6" s="157"/>
      <c r="QG6" s="157"/>
      <c r="QH6" s="157"/>
      <c r="QI6" s="157"/>
      <c r="QJ6" s="157"/>
      <c r="QK6" s="157"/>
      <c r="QL6" s="157"/>
      <c r="QM6" s="157"/>
      <c r="QN6" s="157"/>
      <c r="QO6" s="157"/>
      <c r="QP6" s="157"/>
      <c r="QQ6" s="157"/>
      <c r="QR6" s="157"/>
      <c r="QS6" s="157"/>
      <c r="QT6" s="157"/>
      <c r="QU6" s="157"/>
      <c r="QV6" s="157"/>
      <c r="QW6" s="157"/>
      <c r="QX6" s="157"/>
      <c r="QY6" s="157"/>
      <c r="QZ6" s="157"/>
      <c r="RA6" s="157"/>
      <c r="RB6" s="157"/>
      <c r="RC6" s="157"/>
      <c r="RD6" s="157"/>
      <c r="RE6" s="157"/>
      <c r="RF6" s="157"/>
      <c r="RG6" s="157"/>
      <c r="RH6" s="157"/>
      <c r="RI6" s="157"/>
      <c r="RJ6" s="157"/>
      <c r="RK6" s="157"/>
      <c r="RL6" s="157"/>
      <c r="RM6" s="157"/>
      <c r="RN6" s="157"/>
      <c r="RO6" s="157"/>
      <c r="RP6" s="157"/>
      <c r="RQ6" s="157"/>
      <c r="RR6" s="157"/>
      <c r="RS6" s="157"/>
      <c r="RT6" s="157"/>
      <c r="RU6" s="157"/>
      <c r="RV6" s="157"/>
      <c r="RW6" s="157"/>
      <c r="RX6" s="157"/>
      <c r="RY6" s="157"/>
      <c r="RZ6" s="157"/>
      <c r="SA6" s="157"/>
      <c r="SB6" s="157"/>
      <c r="SC6" s="157"/>
      <c r="SD6" s="157"/>
      <c r="SE6" s="157"/>
      <c r="SF6" s="157"/>
      <c r="SG6" s="157"/>
      <c r="SH6" s="157"/>
      <c r="SI6" s="157"/>
      <c r="SJ6" s="157"/>
      <c r="SK6" s="157"/>
      <c r="SL6" s="157"/>
      <c r="SM6" s="157"/>
      <c r="SN6" s="157"/>
      <c r="SO6" s="157"/>
      <c r="SP6" s="157"/>
      <c r="SQ6" s="157"/>
      <c r="SR6" s="157"/>
      <c r="SS6" s="157"/>
      <c r="ST6" s="157"/>
      <c r="SU6" s="157"/>
      <c r="SV6" s="157"/>
      <c r="SW6" s="157"/>
      <c r="SX6" s="157"/>
      <c r="SY6" s="157"/>
      <c r="SZ6" s="157"/>
      <c r="TA6" s="157"/>
      <c r="TB6" s="157"/>
      <c r="TC6" s="157"/>
      <c r="TD6" s="157"/>
      <c r="TE6" s="157"/>
      <c r="TF6" s="157"/>
      <c r="TG6" s="157"/>
      <c r="TH6" s="157"/>
      <c r="TI6" s="157"/>
      <c r="TJ6" s="157"/>
      <c r="TK6" s="157"/>
      <c r="TL6" s="157"/>
      <c r="TM6" s="157"/>
      <c r="TN6" s="157"/>
      <c r="TO6" s="157"/>
      <c r="TP6" s="157"/>
      <c r="TQ6" s="157"/>
      <c r="TR6" s="157"/>
      <c r="TS6" s="157"/>
      <c r="TT6" s="157"/>
      <c r="TU6" s="157"/>
      <c r="TV6" s="157"/>
      <c r="TW6" s="157"/>
      <c r="TX6" s="157"/>
      <c r="TY6" s="157"/>
      <c r="TZ6" s="157"/>
      <c r="UA6" s="157"/>
      <c r="UB6" s="157"/>
      <c r="UC6" s="157"/>
      <c r="UD6" s="157"/>
      <c r="UE6" s="157"/>
      <c r="UF6" s="157"/>
      <c r="UG6" s="157"/>
      <c r="UH6" s="157"/>
      <c r="UI6" s="157"/>
      <c r="UJ6" s="157"/>
      <c r="UK6" s="157"/>
      <c r="UL6" s="157"/>
      <c r="UM6" s="157"/>
      <c r="UN6" s="157"/>
      <c r="UO6" s="157"/>
      <c r="UP6" s="157"/>
      <c r="UQ6" s="157"/>
      <c r="UR6" s="157"/>
      <c r="US6" s="157"/>
      <c r="UT6" s="157"/>
      <c r="UU6" s="157"/>
      <c r="UV6" s="157"/>
      <c r="UW6" s="157"/>
      <c r="UX6" s="157"/>
      <c r="UY6" s="157"/>
      <c r="UZ6" s="157"/>
      <c r="VA6" s="158"/>
      <c r="VB6" s="1"/>
      <c r="VC6" s="1"/>
      <c r="VD6" s="109"/>
      <c r="VE6" s="107"/>
      <c r="VF6" s="107"/>
      <c r="VG6" s="107"/>
      <c r="VH6" s="107"/>
      <c r="VI6" s="107"/>
      <c r="VJ6" s="108"/>
    </row>
    <row r="7" spans="1:582" ht="22.5" customHeight="1">
      <c r="A7" s="1"/>
      <c r="B7" s="162" t="str">
        <f>データ!Q6</f>
        <v>-</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63" t="s">
        <v>18</v>
      </c>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t="s">
        <v>19</v>
      </c>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53" t="str">
        <f>データ!T6</f>
        <v>無</v>
      </c>
      <c r="HB7" s="153"/>
      <c r="HC7" s="153"/>
      <c r="HD7" s="153"/>
      <c r="HE7" s="153"/>
      <c r="HF7" s="153"/>
      <c r="HG7" s="153"/>
      <c r="HH7" s="153"/>
      <c r="HI7" s="153"/>
      <c r="HJ7" s="153"/>
      <c r="HK7" s="153"/>
      <c r="HL7" s="153"/>
      <c r="HM7" s="153"/>
      <c r="HN7" s="153"/>
      <c r="HO7" s="153"/>
      <c r="HP7" s="153"/>
      <c r="HQ7" s="153"/>
      <c r="HR7" s="153"/>
      <c r="HS7" s="153"/>
      <c r="HT7" s="153"/>
      <c r="HU7" s="153"/>
      <c r="HV7" s="153"/>
      <c r="HW7" s="153"/>
      <c r="HX7" s="153"/>
      <c r="HY7" s="153"/>
      <c r="HZ7" s="153"/>
      <c r="IA7" s="153"/>
      <c r="IB7" s="153"/>
      <c r="IC7" s="153"/>
      <c r="ID7" s="153"/>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64"/>
      <c r="JR7" s="1"/>
      <c r="JS7" s="1"/>
      <c r="JT7" s="1"/>
      <c r="JU7" s="1"/>
      <c r="JV7" s="1"/>
      <c r="JW7" s="1"/>
      <c r="JX7" s="1"/>
      <c r="JY7" s="1"/>
      <c r="JZ7" s="1"/>
      <c r="KA7" s="1"/>
      <c r="KB7" s="1"/>
      <c r="KC7" s="1"/>
      <c r="KD7" s="1"/>
      <c r="KE7" s="1"/>
      <c r="KF7" s="1"/>
      <c r="KG7" s="1"/>
      <c r="KH7" s="1"/>
      <c r="KI7" s="1"/>
      <c r="KJ7" s="1"/>
      <c r="KK7" s="156"/>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7"/>
      <c r="LP7" s="157"/>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7"/>
      <c r="NI7" s="157"/>
      <c r="NJ7" s="157"/>
      <c r="NK7" s="157"/>
      <c r="NL7" s="157"/>
      <c r="NM7" s="157"/>
      <c r="NN7" s="157"/>
      <c r="NO7" s="157"/>
      <c r="NP7" s="157"/>
      <c r="NQ7" s="157"/>
      <c r="NR7" s="157"/>
      <c r="NS7" s="157"/>
      <c r="NT7" s="157"/>
      <c r="NU7" s="157"/>
      <c r="NV7" s="157"/>
      <c r="NW7" s="157"/>
      <c r="NX7" s="157"/>
      <c r="NY7" s="157"/>
      <c r="NZ7" s="157"/>
      <c r="OA7" s="157"/>
      <c r="OB7" s="157"/>
      <c r="OC7" s="157"/>
      <c r="OD7" s="157"/>
      <c r="OE7" s="157"/>
      <c r="OF7" s="157"/>
      <c r="OG7" s="157"/>
      <c r="OH7" s="157"/>
      <c r="OI7" s="157"/>
      <c r="OJ7" s="157"/>
      <c r="OK7" s="157"/>
      <c r="OL7" s="157"/>
      <c r="OM7" s="157"/>
      <c r="ON7" s="157"/>
      <c r="OO7" s="157"/>
      <c r="OP7" s="157"/>
      <c r="OQ7" s="157"/>
      <c r="OR7" s="157"/>
      <c r="OS7" s="157"/>
      <c r="OT7" s="157"/>
      <c r="OU7" s="157"/>
      <c r="OV7" s="157"/>
      <c r="OW7" s="157"/>
      <c r="OX7" s="157"/>
      <c r="OY7" s="157"/>
      <c r="OZ7" s="157"/>
      <c r="PA7" s="157"/>
      <c r="PB7" s="157"/>
      <c r="PC7" s="157"/>
      <c r="PD7" s="157"/>
      <c r="PE7" s="157"/>
      <c r="PF7" s="157"/>
      <c r="PG7" s="157"/>
      <c r="PH7" s="157"/>
      <c r="PI7" s="157"/>
      <c r="PJ7" s="157"/>
      <c r="PK7" s="157"/>
      <c r="PL7" s="157"/>
      <c r="PM7" s="157"/>
      <c r="PN7" s="157"/>
      <c r="PO7" s="157"/>
      <c r="PP7" s="157"/>
      <c r="PQ7" s="157"/>
      <c r="PR7" s="157"/>
      <c r="PS7" s="157"/>
      <c r="PT7" s="157"/>
      <c r="PU7" s="157"/>
      <c r="PV7" s="157"/>
      <c r="PW7" s="157"/>
      <c r="PX7" s="157"/>
      <c r="PY7" s="157"/>
      <c r="PZ7" s="157"/>
      <c r="QA7" s="157"/>
      <c r="QB7" s="157"/>
      <c r="QC7" s="157"/>
      <c r="QD7" s="157"/>
      <c r="QE7" s="157"/>
      <c r="QF7" s="157"/>
      <c r="QG7" s="157"/>
      <c r="QH7" s="157"/>
      <c r="QI7" s="157"/>
      <c r="QJ7" s="157"/>
      <c r="QK7" s="157"/>
      <c r="QL7" s="157"/>
      <c r="QM7" s="157"/>
      <c r="QN7" s="157"/>
      <c r="QO7" s="157"/>
      <c r="QP7" s="157"/>
      <c r="QQ7" s="157"/>
      <c r="QR7" s="157"/>
      <c r="QS7" s="157"/>
      <c r="QT7" s="157"/>
      <c r="QU7" s="157"/>
      <c r="QV7" s="157"/>
      <c r="QW7" s="157"/>
      <c r="QX7" s="157"/>
      <c r="QY7" s="157"/>
      <c r="QZ7" s="157"/>
      <c r="RA7" s="157"/>
      <c r="RB7" s="157"/>
      <c r="RC7" s="157"/>
      <c r="RD7" s="157"/>
      <c r="RE7" s="157"/>
      <c r="RF7" s="157"/>
      <c r="RG7" s="157"/>
      <c r="RH7" s="157"/>
      <c r="RI7" s="157"/>
      <c r="RJ7" s="157"/>
      <c r="RK7" s="157"/>
      <c r="RL7" s="157"/>
      <c r="RM7" s="157"/>
      <c r="RN7" s="157"/>
      <c r="RO7" s="157"/>
      <c r="RP7" s="157"/>
      <c r="RQ7" s="157"/>
      <c r="RR7" s="157"/>
      <c r="RS7" s="157"/>
      <c r="RT7" s="157"/>
      <c r="RU7" s="157"/>
      <c r="RV7" s="157"/>
      <c r="RW7" s="157"/>
      <c r="RX7" s="157"/>
      <c r="RY7" s="157"/>
      <c r="RZ7" s="157"/>
      <c r="SA7" s="157"/>
      <c r="SB7" s="157"/>
      <c r="SC7" s="157"/>
      <c r="SD7" s="157"/>
      <c r="SE7" s="157"/>
      <c r="SF7" s="157"/>
      <c r="SG7" s="157"/>
      <c r="SH7" s="157"/>
      <c r="SI7" s="157"/>
      <c r="SJ7" s="157"/>
      <c r="SK7" s="157"/>
      <c r="SL7" s="157"/>
      <c r="SM7" s="157"/>
      <c r="SN7" s="157"/>
      <c r="SO7" s="157"/>
      <c r="SP7" s="157"/>
      <c r="SQ7" s="157"/>
      <c r="SR7" s="157"/>
      <c r="SS7" s="157"/>
      <c r="ST7" s="157"/>
      <c r="SU7" s="157"/>
      <c r="SV7" s="157"/>
      <c r="SW7" s="157"/>
      <c r="SX7" s="157"/>
      <c r="SY7" s="157"/>
      <c r="SZ7" s="157"/>
      <c r="TA7" s="157"/>
      <c r="TB7" s="157"/>
      <c r="TC7" s="157"/>
      <c r="TD7" s="157"/>
      <c r="TE7" s="157"/>
      <c r="TF7" s="157"/>
      <c r="TG7" s="157"/>
      <c r="TH7" s="157"/>
      <c r="TI7" s="157"/>
      <c r="TJ7" s="157"/>
      <c r="TK7" s="157"/>
      <c r="TL7" s="157"/>
      <c r="TM7" s="157"/>
      <c r="TN7" s="157"/>
      <c r="TO7" s="157"/>
      <c r="TP7" s="157"/>
      <c r="TQ7" s="157"/>
      <c r="TR7" s="157"/>
      <c r="TS7" s="157"/>
      <c r="TT7" s="157"/>
      <c r="TU7" s="157"/>
      <c r="TV7" s="157"/>
      <c r="TW7" s="157"/>
      <c r="TX7" s="157"/>
      <c r="TY7" s="157"/>
      <c r="TZ7" s="157"/>
      <c r="UA7" s="157"/>
      <c r="UB7" s="157"/>
      <c r="UC7" s="157"/>
      <c r="UD7" s="157"/>
      <c r="UE7" s="157"/>
      <c r="UF7" s="157"/>
      <c r="UG7" s="157"/>
      <c r="UH7" s="157"/>
      <c r="UI7" s="157"/>
      <c r="UJ7" s="157"/>
      <c r="UK7" s="157"/>
      <c r="UL7" s="157"/>
      <c r="UM7" s="157"/>
      <c r="UN7" s="157"/>
      <c r="UO7" s="157"/>
      <c r="UP7" s="157"/>
      <c r="UQ7" s="157"/>
      <c r="UR7" s="157"/>
      <c r="US7" s="157"/>
      <c r="UT7" s="157"/>
      <c r="UU7" s="157"/>
      <c r="UV7" s="157"/>
      <c r="UW7" s="157"/>
      <c r="UX7" s="157"/>
      <c r="UY7" s="157"/>
      <c r="UZ7" s="157"/>
      <c r="VA7" s="158"/>
      <c r="VB7" s="1"/>
      <c r="VC7" s="1"/>
      <c r="VD7" s="109"/>
      <c r="VE7" s="107"/>
      <c r="VF7" s="107"/>
      <c r="VG7" s="107"/>
      <c r="VH7" s="107"/>
      <c r="VI7" s="107"/>
      <c r="VJ7" s="108"/>
    </row>
    <row r="8" spans="1:582" ht="23.1" customHeight="1">
      <c r="A8" s="1"/>
      <c r="B8" s="138" t="s">
        <v>20</v>
      </c>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t="s">
        <v>21</v>
      </c>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44"/>
      <c r="JR8" s="1"/>
      <c r="JS8" s="1"/>
      <c r="JT8" s="1"/>
      <c r="JU8" s="1"/>
      <c r="JV8" s="1"/>
      <c r="JW8" s="1"/>
      <c r="JX8" s="1"/>
      <c r="JY8" s="1"/>
      <c r="JZ8" s="1"/>
      <c r="KA8" s="1"/>
      <c r="KB8" s="1"/>
      <c r="KC8" s="1"/>
      <c r="KD8" s="1"/>
      <c r="KE8" s="1"/>
      <c r="KF8" s="1"/>
      <c r="KG8" s="1"/>
      <c r="KH8" s="1"/>
      <c r="KI8" s="1"/>
      <c r="KJ8" s="1"/>
      <c r="KK8" s="156"/>
      <c r="KL8" s="157"/>
      <c r="KM8" s="157"/>
      <c r="KN8" s="157"/>
      <c r="KO8" s="157"/>
      <c r="KP8" s="157"/>
      <c r="KQ8" s="157"/>
      <c r="KR8" s="157"/>
      <c r="KS8" s="157"/>
      <c r="KT8" s="157"/>
      <c r="KU8" s="157"/>
      <c r="KV8" s="157"/>
      <c r="KW8" s="157"/>
      <c r="KX8" s="157"/>
      <c r="KY8" s="157"/>
      <c r="KZ8" s="157"/>
      <c r="LA8" s="157"/>
      <c r="LB8" s="157"/>
      <c r="LC8" s="157"/>
      <c r="LD8" s="157"/>
      <c r="LE8" s="157"/>
      <c r="LF8" s="157"/>
      <c r="LG8" s="157"/>
      <c r="LH8" s="157"/>
      <c r="LI8" s="157"/>
      <c r="LJ8" s="157"/>
      <c r="LK8" s="157"/>
      <c r="LL8" s="157"/>
      <c r="LM8" s="157"/>
      <c r="LN8" s="157"/>
      <c r="LO8" s="157"/>
      <c r="LP8" s="157"/>
      <c r="LQ8" s="157"/>
      <c r="LR8" s="157"/>
      <c r="LS8" s="157"/>
      <c r="LT8" s="157"/>
      <c r="LU8" s="157"/>
      <c r="LV8" s="157"/>
      <c r="LW8" s="157"/>
      <c r="LX8" s="157"/>
      <c r="LY8" s="157"/>
      <c r="LZ8" s="157"/>
      <c r="MA8" s="157"/>
      <c r="MB8" s="157"/>
      <c r="MC8" s="157"/>
      <c r="MD8" s="157"/>
      <c r="ME8" s="157"/>
      <c r="MF8" s="157"/>
      <c r="MG8" s="157"/>
      <c r="MH8" s="157"/>
      <c r="MI8" s="157"/>
      <c r="MJ8" s="157"/>
      <c r="MK8" s="157"/>
      <c r="ML8" s="157"/>
      <c r="MM8" s="157"/>
      <c r="MN8" s="157"/>
      <c r="MO8" s="157"/>
      <c r="MP8" s="157"/>
      <c r="MQ8" s="157"/>
      <c r="MR8" s="157"/>
      <c r="MS8" s="157"/>
      <c r="MT8" s="157"/>
      <c r="MU8" s="157"/>
      <c r="MV8" s="157"/>
      <c r="MW8" s="157"/>
      <c r="MX8" s="157"/>
      <c r="MY8" s="157"/>
      <c r="MZ8" s="157"/>
      <c r="NA8" s="157"/>
      <c r="NB8" s="157"/>
      <c r="NC8" s="157"/>
      <c r="ND8" s="157"/>
      <c r="NE8" s="157"/>
      <c r="NF8" s="157"/>
      <c r="NG8" s="157"/>
      <c r="NH8" s="157"/>
      <c r="NI8" s="157"/>
      <c r="NJ8" s="157"/>
      <c r="NK8" s="157"/>
      <c r="NL8" s="157"/>
      <c r="NM8" s="157"/>
      <c r="NN8" s="157"/>
      <c r="NO8" s="157"/>
      <c r="NP8" s="157"/>
      <c r="NQ8" s="157"/>
      <c r="NR8" s="157"/>
      <c r="NS8" s="157"/>
      <c r="NT8" s="157"/>
      <c r="NU8" s="157"/>
      <c r="NV8" s="157"/>
      <c r="NW8" s="157"/>
      <c r="NX8" s="157"/>
      <c r="NY8" s="157"/>
      <c r="NZ8" s="157"/>
      <c r="OA8" s="157"/>
      <c r="OB8" s="157"/>
      <c r="OC8" s="157"/>
      <c r="OD8" s="157"/>
      <c r="OE8" s="157"/>
      <c r="OF8" s="157"/>
      <c r="OG8" s="157"/>
      <c r="OH8" s="157"/>
      <c r="OI8" s="157"/>
      <c r="OJ8" s="157"/>
      <c r="OK8" s="157"/>
      <c r="OL8" s="157"/>
      <c r="OM8" s="157"/>
      <c r="ON8" s="157"/>
      <c r="OO8" s="157"/>
      <c r="OP8" s="157"/>
      <c r="OQ8" s="157"/>
      <c r="OR8" s="157"/>
      <c r="OS8" s="157"/>
      <c r="OT8" s="157"/>
      <c r="OU8" s="157"/>
      <c r="OV8" s="157"/>
      <c r="OW8" s="157"/>
      <c r="OX8" s="157"/>
      <c r="OY8" s="157"/>
      <c r="OZ8" s="157"/>
      <c r="PA8" s="157"/>
      <c r="PB8" s="157"/>
      <c r="PC8" s="157"/>
      <c r="PD8" s="157"/>
      <c r="PE8" s="157"/>
      <c r="PF8" s="157"/>
      <c r="PG8" s="157"/>
      <c r="PH8" s="157"/>
      <c r="PI8" s="157"/>
      <c r="PJ8" s="157"/>
      <c r="PK8" s="157"/>
      <c r="PL8" s="157"/>
      <c r="PM8" s="157"/>
      <c r="PN8" s="157"/>
      <c r="PO8" s="157"/>
      <c r="PP8" s="157"/>
      <c r="PQ8" s="157"/>
      <c r="PR8" s="157"/>
      <c r="PS8" s="157"/>
      <c r="PT8" s="157"/>
      <c r="PU8" s="157"/>
      <c r="PV8" s="157"/>
      <c r="PW8" s="157"/>
      <c r="PX8" s="157"/>
      <c r="PY8" s="157"/>
      <c r="PZ8" s="157"/>
      <c r="QA8" s="157"/>
      <c r="QB8" s="157"/>
      <c r="QC8" s="157"/>
      <c r="QD8" s="157"/>
      <c r="QE8" s="157"/>
      <c r="QF8" s="157"/>
      <c r="QG8" s="157"/>
      <c r="QH8" s="157"/>
      <c r="QI8" s="157"/>
      <c r="QJ8" s="157"/>
      <c r="QK8" s="157"/>
      <c r="QL8" s="157"/>
      <c r="QM8" s="157"/>
      <c r="QN8" s="157"/>
      <c r="QO8" s="157"/>
      <c r="QP8" s="157"/>
      <c r="QQ8" s="157"/>
      <c r="QR8" s="157"/>
      <c r="QS8" s="157"/>
      <c r="QT8" s="157"/>
      <c r="QU8" s="157"/>
      <c r="QV8" s="157"/>
      <c r="QW8" s="157"/>
      <c r="QX8" s="157"/>
      <c r="QY8" s="157"/>
      <c r="QZ8" s="157"/>
      <c r="RA8" s="157"/>
      <c r="RB8" s="157"/>
      <c r="RC8" s="157"/>
      <c r="RD8" s="157"/>
      <c r="RE8" s="157"/>
      <c r="RF8" s="157"/>
      <c r="RG8" s="157"/>
      <c r="RH8" s="157"/>
      <c r="RI8" s="157"/>
      <c r="RJ8" s="157"/>
      <c r="RK8" s="157"/>
      <c r="RL8" s="157"/>
      <c r="RM8" s="157"/>
      <c r="RN8" s="157"/>
      <c r="RO8" s="157"/>
      <c r="RP8" s="157"/>
      <c r="RQ8" s="157"/>
      <c r="RR8" s="157"/>
      <c r="RS8" s="157"/>
      <c r="RT8" s="157"/>
      <c r="RU8" s="157"/>
      <c r="RV8" s="157"/>
      <c r="RW8" s="157"/>
      <c r="RX8" s="157"/>
      <c r="RY8" s="157"/>
      <c r="RZ8" s="157"/>
      <c r="SA8" s="157"/>
      <c r="SB8" s="157"/>
      <c r="SC8" s="157"/>
      <c r="SD8" s="157"/>
      <c r="SE8" s="157"/>
      <c r="SF8" s="157"/>
      <c r="SG8" s="157"/>
      <c r="SH8" s="157"/>
      <c r="SI8" s="157"/>
      <c r="SJ8" s="157"/>
      <c r="SK8" s="157"/>
      <c r="SL8" s="157"/>
      <c r="SM8" s="157"/>
      <c r="SN8" s="157"/>
      <c r="SO8" s="157"/>
      <c r="SP8" s="157"/>
      <c r="SQ8" s="157"/>
      <c r="SR8" s="157"/>
      <c r="SS8" s="157"/>
      <c r="ST8" s="157"/>
      <c r="SU8" s="157"/>
      <c r="SV8" s="157"/>
      <c r="SW8" s="157"/>
      <c r="SX8" s="157"/>
      <c r="SY8" s="157"/>
      <c r="SZ8" s="157"/>
      <c r="TA8" s="157"/>
      <c r="TB8" s="157"/>
      <c r="TC8" s="157"/>
      <c r="TD8" s="157"/>
      <c r="TE8" s="157"/>
      <c r="TF8" s="157"/>
      <c r="TG8" s="157"/>
      <c r="TH8" s="157"/>
      <c r="TI8" s="157"/>
      <c r="TJ8" s="157"/>
      <c r="TK8" s="157"/>
      <c r="TL8" s="157"/>
      <c r="TM8" s="157"/>
      <c r="TN8" s="157"/>
      <c r="TO8" s="157"/>
      <c r="TP8" s="157"/>
      <c r="TQ8" s="157"/>
      <c r="TR8" s="157"/>
      <c r="TS8" s="157"/>
      <c r="TT8" s="157"/>
      <c r="TU8" s="157"/>
      <c r="TV8" s="157"/>
      <c r="TW8" s="157"/>
      <c r="TX8" s="157"/>
      <c r="TY8" s="157"/>
      <c r="TZ8" s="157"/>
      <c r="UA8" s="157"/>
      <c r="UB8" s="157"/>
      <c r="UC8" s="157"/>
      <c r="UD8" s="157"/>
      <c r="UE8" s="157"/>
      <c r="UF8" s="157"/>
      <c r="UG8" s="157"/>
      <c r="UH8" s="157"/>
      <c r="UI8" s="157"/>
      <c r="UJ8" s="157"/>
      <c r="UK8" s="157"/>
      <c r="UL8" s="157"/>
      <c r="UM8" s="157"/>
      <c r="UN8" s="157"/>
      <c r="UO8" s="157"/>
      <c r="UP8" s="157"/>
      <c r="UQ8" s="157"/>
      <c r="UR8" s="157"/>
      <c r="US8" s="157"/>
      <c r="UT8" s="157"/>
      <c r="UU8" s="157"/>
      <c r="UV8" s="157"/>
      <c r="UW8" s="157"/>
      <c r="UX8" s="157"/>
      <c r="UY8" s="157"/>
      <c r="UZ8" s="157"/>
      <c r="VA8" s="158"/>
      <c r="VB8" s="1"/>
      <c r="VC8" s="1"/>
      <c r="VD8" s="109"/>
      <c r="VE8" s="107"/>
      <c r="VF8" s="107"/>
      <c r="VG8" s="107"/>
      <c r="VH8" s="107"/>
      <c r="VI8" s="107"/>
      <c r="VJ8" s="108"/>
    </row>
    <row r="9" spans="1:582" ht="23.1" customHeight="1" thickBot="1">
      <c r="A9" s="1"/>
      <c r="B9" s="145" t="s">
        <v>22</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7" t="str">
        <f>データ!V6</f>
        <v>-</v>
      </c>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9"/>
      <c r="JR9" s="1"/>
      <c r="JS9" s="1"/>
      <c r="JT9" s="1"/>
      <c r="JU9" s="1"/>
      <c r="JV9" s="1"/>
      <c r="JW9" s="1"/>
      <c r="JX9" s="1"/>
      <c r="JY9" s="1"/>
      <c r="JZ9" s="1"/>
      <c r="KA9" s="1"/>
      <c r="KB9" s="1"/>
      <c r="KC9" s="1"/>
      <c r="KD9" s="1"/>
      <c r="KE9" s="1"/>
      <c r="KF9" s="1"/>
      <c r="KG9" s="1"/>
      <c r="KH9" s="1"/>
      <c r="KI9" s="1"/>
      <c r="KJ9" s="1"/>
      <c r="KK9" s="156"/>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7"/>
      <c r="LP9" s="157"/>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7"/>
      <c r="NI9" s="157"/>
      <c r="NJ9" s="157"/>
      <c r="NK9" s="157"/>
      <c r="NL9" s="157"/>
      <c r="NM9" s="157"/>
      <c r="NN9" s="157"/>
      <c r="NO9" s="157"/>
      <c r="NP9" s="157"/>
      <c r="NQ9" s="157"/>
      <c r="NR9" s="157"/>
      <c r="NS9" s="157"/>
      <c r="NT9" s="157"/>
      <c r="NU9" s="157"/>
      <c r="NV9" s="157"/>
      <c r="NW9" s="157"/>
      <c r="NX9" s="157"/>
      <c r="NY9" s="157"/>
      <c r="NZ9" s="157"/>
      <c r="OA9" s="157"/>
      <c r="OB9" s="157"/>
      <c r="OC9" s="157"/>
      <c r="OD9" s="157"/>
      <c r="OE9" s="157"/>
      <c r="OF9" s="157"/>
      <c r="OG9" s="157"/>
      <c r="OH9" s="157"/>
      <c r="OI9" s="157"/>
      <c r="OJ9" s="157"/>
      <c r="OK9" s="157"/>
      <c r="OL9" s="157"/>
      <c r="OM9" s="157"/>
      <c r="ON9" s="157"/>
      <c r="OO9" s="157"/>
      <c r="OP9" s="157"/>
      <c r="OQ9" s="157"/>
      <c r="OR9" s="157"/>
      <c r="OS9" s="157"/>
      <c r="OT9" s="157"/>
      <c r="OU9" s="157"/>
      <c r="OV9" s="157"/>
      <c r="OW9" s="157"/>
      <c r="OX9" s="157"/>
      <c r="OY9" s="157"/>
      <c r="OZ9" s="157"/>
      <c r="PA9" s="157"/>
      <c r="PB9" s="157"/>
      <c r="PC9" s="157"/>
      <c r="PD9" s="157"/>
      <c r="PE9" s="157"/>
      <c r="PF9" s="157"/>
      <c r="PG9" s="157"/>
      <c r="PH9" s="157"/>
      <c r="PI9" s="157"/>
      <c r="PJ9" s="157"/>
      <c r="PK9" s="157"/>
      <c r="PL9" s="157"/>
      <c r="PM9" s="157"/>
      <c r="PN9" s="157"/>
      <c r="PO9" s="157"/>
      <c r="PP9" s="157"/>
      <c r="PQ9" s="157"/>
      <c r="PR9" s="157"/>
      <c r="PS9" s="157"/>
      <c r="PT9" s="157"/>
      <c r="PU9" s="157"/>
      <c r="PV9" s="157"/>
      <c r="PW9" s="157"/>
      <c r="PX9" s="157"/>
      <c r="PY9" s="157"/>
      <c r="PZ9" s="157"/>
      <c r="QA9" s="157"/>
      <c r="QB9" s="157"/>
      <c r="QC9" s="157"/>
      <c r="QD9" s="157"/>
      <c r="QE9" s="157"/>
      <c r="QF9" s="157"/>
      <c r="QG9" s="157"/>
      <c r="QH9" s="157"/>
      <c r="QI9" s="157"/>
      <c r="QJ9" s="157"/>
      <c r="QK9" s="157"/>
      <c r="QL9" s="157"/>
      <c r="QM9" s="157"/>
      <c r="QN9" s="157"/>
      <c r="QO9" s="157"/>
      <c r="QP9" s="157"/>
      <c r="QQ9" s="157"/>
      <c r="QR9" s="157"/>
      <c r="QS9" s="157"/>
      <c r="QT9" s="157"/>
      <c r="QU9" s="157"/>
      <c r="QV9" s="157"/>
      <c r="QW9" s="157"/>
      <c r="QX9" s="157"/>
      <c r="QY9" s="157"/>
      <c r="QZ9" s="157"/>
      <c r="RA9" s="157"/>
      <c r="RB9" s="157"/>
      <c r="RC9" s="157"/>
      <c r="RD9" s="157"/>
      <c r="RE9" s="157"/>
      <c r="RF9" s="157"/>
      <c r="RG9" s="157"/>
      <c r="RH9" s="157"/>
      <c r="RI9" s="157"/>
      <c r="RJ9" s="157"/>
      <c r="RK9" s="157"/>
      <c r="RL9" s="157"/>
      <c r="RM9" s="157"/>
      <c r="RN9" s="157"/>
      <c r="RO9" s="157"/>
      <c r="RP9" s="157"/>
      <c r="RQ9" s="157"/>
      <c r="RR9" s="157"/>
      <c r="RS9" s="157"/>
      <c r="RT9" s="157"/>
      <c r="RU9" s="157"/>
      <c r="RV9" s="157"/>
      <c r="RW9" s="157"/>
      <c r="RX9" s="157"/>
      <c r="RY9" s="157"/>
      <c r="RZ9" s="157"/>
      <c r="SA9" s="157"/>
      <c r="SB9" s="157"/>
      <c r="SC9" s="157"/>
      <c r="SD9" s="157"/>
      <c r="SE9" s="157"/>
      <c r="SF9" s="157"/>
      <c r="SG9" s="157"/>
      <c r="SH9" s="157"/>
      <c r="SI9" s="157"/>
      <c r="SJ9" s="157"/>
      <c r="SK9" s="157"/>
      <c r="SL9" s="157"/>
      <c r="SM9" s="157"/>
      <c r="SN9" s="157"/>
      <c r="SO9" s="157"/>
      <c r="SP9" s="157"/>
      <c r="SQ9" s="157"/>
      <c r="SR9" s="157"/>
      <c r="SS9" s="157"/>
      <c r="ST9" s="157"/>
      <c r="SU9" s="157"/>
      <c r="SV9" s="157"/>
      <c r="SW9" s="157"/>
      <c r="SX9" s="157"/>
      <c r="SY9" s="157"/>
      <c r="SZ9" s="157"/>
      <c r="TA9" s="157"/>
      <c r="TB9" s="157"/>
      <c r="TC9" s="157"/>
      <c r="TD9" s="157"/>
      <c r="TE9" s="157"/>
      <c r="TF9" s="157"/>
      <c r="TG9" s="157"/>
      <c r="TH9" s="157"/>
      <c r="TI9" s="157"/>
      <c r="TJ9" s="157"/>
      <c r="TK9" s="157"/>
      <c r="TL9" s="157"/>
      <c r="TM9" s="157"/>
      <c r="TN9" s="157"/>
      <c r="TO9" s="157"/>
      <c r="TP9" s="157"/>
      <c r="TQ9" s="157"/>
      <c r="TR9" s="157"/>
      <c r="TS9" s="157"/>
      <c r="TT9" s="157"/>
      <c r="TU9" s="157"/>
      <c r="TV9" s="157"/>
      <c r="TW9" s="157"/>
      <c r="TX9" s="157"/>
      <c r="TY9" s="157"/>
      <c r="TZ9" s="157"/>
      <c r="UA9" s="157"/>
      <c r="UB9" s="157"/>
      <c r="UC9" s="157"/>
      <c r="UD9" s="157"/>
      <c r="UE9" s="157"/>
      <c r="UF9" s="157"/>
      <c r="UG9" s="157"/>
      <c r="UH9" s="157"/>
      <c r="UI9" s="157"/>
      <c r="UJ9" s="157"/>
      <c r="UK9" s="157"/>
      <c r="UL9" s="157"/>
      <c r="UM9" s="157"/>
      <c r="UN9" s="157"/>
      <c r="UO9" s="157"/>
      <c r="UP9" s="157"/>
      <c r="UQ9" s="157"/>
      <c r="UR9" s="157"/>
      <c r="US9" s="157"/>
      <c r="UT9" s="157"/>
      <c r="UU9" s="157"/>
      <c r="UV9" s="157"/>
      <c r="UW9" s="157"/>
      <c r="UX9" s="157"/>
      <c r="UY9" s="157"/>
      <c r="UZ9" s="157"/>
      <c r="VA9" s="158"/>
      <c r="VB9" s="1"/>
      <c r="VC9" s="1"/>
      <c r="VD9" s="109"/>
      <c r="VE9" s="107"/>
      <c r="VF9" s="107"/>
      <c r="VG9" s="107"/>
      <c r="VH9" s="107"/>
      <c r="VI9" s="107"/>
      <c r="VJ9" s="108"/>
    </row>
    <row r="10" spans="1:582" ht="27" customHeight="1" thickBot="1">
      <c r="A10" s="1"/>
      <c r="B10" s="150" t="s">
        <v>23</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50"/>
      <c r="IR10" s="150"/>
      <c r="IS10" s="150"/>
      <c r="IT10" s="150"/>
      <c r="IU10" s="150"/>
      <c r="IV10" s="150"/>
      <c r="IW10" s="150"/>
      <c r="IX10" s="150"/>
      <c r="IY10" s="150"/>
      <c r="IZ10" s="150"/>
      <c r="JA10" s="150"/>
      <c r="JB10" s="150"/>
      <c r="JC10" s="150"/>
      <c r="JD10" s="150"/>
      <c r="JE10" s="150"/>
      <c r="JF10" s="150"/>
      <c r="JG10" s="150"/>
      <c r="JH10" s="150"/>
      <c r="JI10" s="150"/>
      <c r="JJ10" s="150"/>
      <c r="JK10" s="150"/>
      <c r="JL10" s="150"/>
      <c r="JM10" s="150"/>
      <c r="JN10" s="150"/>
      <c r="JO10" s="150"/>
      <c r="JP10" s="150"/>
      <c r="JQ10" s="150"/>
      <c r="JR10" s="3"/>
      <c r="JS10" s="3"/>
      <c r="JT10" s="3"/>
      <c r="JU10" s="3"/>
      <c r="JV10" s="3"/>
      <c r="JW10" s="3"/>
      <c r="JX10" s="3"/>
      <c r="JY10" s="3"/>
      <c r="JZ10" s="3"/>
      <c r="KA10" s="3"/>
      <c r="KB10" s="3"/>
      <c r="KC10" s="3"/>
      <c r="KD10" s="3"/>
      <c r="KE10" s="3"/>
      <c r="KF10" s="3"/>
      <c r="KG10" s="3"/>
      <c r="KH10" s="3"/>
      <c r="KI10" s="3"/>
      <c r="KJ10" s="4"/>
      <c r="KK10" s="156"/>
      <c r="KL10" s="157"/>
      <c r="KM10" s="157"/>
      <c r="KN10" s="157"/>
      <c r="KO10" s="157"/>
      <c r="KP10" s="157"/>
      <c r="KQ10" s="157"/>
      <c r="KR10" s="157"/>
      <c r="KS10" s="157"/>
      <c r="KT10" s="157"/>
      <c r="KU10" s="157"/>
      <c r="KV10" s="157"/>
      <c r="KW10" s="157"/>
      <c r="KX10" s="157"/>
      <c r="KY10" s="157"/>
      <c r="KZ10" s="157"/>
      <c r="LA10" s="157"/>
      <c r="LB10" s="157"/>
      <c r="LC10" s="157"/>
      <c r="LD10" s="157"/>
      <c r="LE10" s="157"/>
      <c r="LF10" s="157"/>
      <c r="LG10" s="157"/>
      <c r="LH10" s="157"/>
      <c r="LI10" s="157"/>
      <c r="LJ10" s="157"/>
      <c r="LK10" s="157"/>
      <c r="LL10" s="157"/>
      <c r="LM10" s="157"/>
      <c r="LN10" s="157"/>
      <c r="LO10" s="157"/>
      <c r="LP10" s="157"/>
      <c r="LQ10" s="157"/>
      <c r="LR10" s="157"/>
      <c r="LS10" s="157"/>
      <c r="LT10" s="157"/>
      <c r="LU10" s="157"/>
      <c r="LV10" s="157"/>
      <c r="LW10" s="157"/>
      <c r="LX10" s="157"/>
      <c r="LY10" s="157"/>
      <c r="LZ10" s="157"/>
      <c r="MA10" s="157"/>
      <c r="MB10" s="157"/>
      <c r="MC10" s="157"/>
      <c r="MD10" s="157"/>
      <c r="ME10" s="157"/>
      <c r="MF10" s="157"/>
      <c r="MG10" s="157"/>
      <c r="MH10" s="157"/>
      <c r="MI10" s="157"/>
      <c r="MJ10" s="157"/>
      <c r="MK10" s="157"/>
      <c r="ML10" s="157"/>
      <c r="MM10" s="157"/>
      <c r="MN10" s="157"/>
      <c r="MO10" s="157"/>
      <c r="MP10" s="157"/>
      <c r="MQ10" s="157"/>
      <c r="MR10" s="157"/>
      <c r="MS10" s="157"/>
      <c r="MT10" s="157"/>
      <c r="MU10" s="157"/>
      <c r="MV10" s="157"/>
      <c r="MW10" s="157"/>
      <c r="MX10" s="157"/>
      <c r="MY10" s="157"/>
      <c r="MZ10" s="157"/>
      <c r="NA10" s="157"/>
      <c r="NB10" s="157"/>
      <c r="NC10" s="157"/>
      <c r="ND10" s="157"/>
      <c r="NE10" s="157"/>
      <c r="NF10" s="157"/>
      <c r="NG10" s="157"/>
      <c r="NH10" s="157"/>
      <c r="NI10" s="157"/>
      <c r="NJ10" s="157"/>
      <c r="NK10" s="157"/>
      <c r="NL10" s="157"/>
      <c r="NM10" s="157"/>
      <c r="NN10" s="157"/>
      <c r="NO10" s="157"/>
      <c r="NP10" s="157"/>
      <c r="NQ10" s="157"/>
      <c r="NR10" s="157"/>
      <c r="NS10" s="157"/>
      <c r="NT10" s="157"/>
      <c r="NU10" s="157"/>
      <c r="NV10" s="157"/>
      <c r="NW10" s="157"/>
      <c r="NX10" s="157"/>
      <c r="NY10" s="157"/>
      <c r="NZ10" s="157"/>
      <c r="OA10" s="157"/>
      <c r="OB10" s="157"/>
      <c r="OC10" s="157"/>
      <c r="OD10" s="157"/>
      <c r="OE10" s="157"/>
      <c r="OF10" s="157"/>
      <c r="OG10" s="157"/>
      <c r="OH10" s="157"/>
      <c r="OI10" s="157"/>
      <c r="OJ10" s="157"/>
      <c r="OK10" s="157"/>
      <c r="OL10" s="157"/>
      <c r="OM10" s="157"/>
      <c r="ON10" s="157"/>
      <c r="OO10" s="157"/>
      <c r="OP10" s="157"/>
      <c r="OQ10" s="157"/>
      <c r="OR10" s="157"/>
      <c r="OS10" s="157"/>
      <c r="OT10" s="157"/>
      <c r="OU10" s="157"/>
      <c r="OV10" s="157"/>
      <c r="OW10" s="157"/>
      <c r="OX10" s="157"/>
      <c r="OY10" s="157"/>
      <c r="OZ10" s="157"/>
      <c r="PA10" s="157"/>
      <c r="PB10" s="157"/>
      <c r="PC10" s="157"/>
      <c r="PD10" s="157"/>
      <c r="PE10" s="157"/>
      <c r="PF10" s="157"/>
      <c r="PG10" s="157"/>
      <c r="PH10" s="157"/>
      <c r="PI10" s="157"/>
      <c r="PJ10" s="157"/>
      <c r="PK10" s="157"/>
      <c r="PL10" s="157"/>
      <c r="PM10" s="157"/>
      <c r="PN10" s="157"/>
      <c r="PO10" s="157"/>
      <c r="PP10" s="157"/>
      <c r="PQ10" s="157"/>
      <c r="PR10" s="157"/>
      <c r="PS10" s="157"/>
      <c r="PT10" s="157"/>
      <c r="PU10" s="157"/>
      <c r="PV10" s="157"/>
      <c r="PW10" s="157"/>
      <c r="PX10" s="157"/>
      <c r="PY10" s="157"/>
      <c r="PZ10" s="157"/>
      <c r="QA10" s="157"/>
      <c r="QB10" s="157"/>
      <c r="QC10" s="157"/>
      <c r="QD10" s="157"/>
      <c r="QE10" s="157"/>
      <c r="QF10" s="157"/>
      <c r="QG10" s="157"/>
      <c r="QH10" s="157"/>
      <c r="QI10" s="157"/>
      <c r="QJ10" s="157"/>
      <c r="QK10" s="157"/>
      <c r="QL10" s="157"/>
      <c r="QM10" s="157"/>
      <c r="QN10" s="157"/>
      <c r="QO10" s="157"/>
      <c r="QP10" s="157"/>
      <c r="QQ10" s="157"/>
      <c r="QR10" s="157"/>
      <c r="QS10" s="157"/>
      <c r="QT10" s="157"/>
      <c r="QU10" s="157"/>
      <c r="QV10" s="157"/>
      <c r="QW10" s="157"/>
      <c r="QX10" s="157"/>
      <c r="QY10" s="157"/>
      <c r="QZ10" s="157"/>
      <c r="RA10" s="157"/>
      <c r="RB10" s="157"/>
      <c r="RC10" s="157"/>
      <c r="RD10" s="157"/>
      <c r="RE10" s="157"/>
      <c r="RF10" s="157"/>
      <c r="RG10" s="157"/>
      <c r="RH10" s="157"/>
      <c r="RI10" s="157"/>
      <c r="RJ10" s="157"/>
      <c r="RK10" s="157"/>
      <c r="RL10" s="157"/>
      <c r="RM10" s="157"/>
      <c r="RN10" s="157"/>
      <c r="RO10" s="157"/>
      <c r="RP10" s="157"/>
      <c r="RQ10" s="157"/>
      <c r="RR10" s="157"/>
      <c r="RS10" s="157"/>
      <c r="RT10" s="157"/>
      <c r="RU10" s="157"/>
      <c r="RV10" s="157"/>
      <c r="RW10" s="157"/>
      <c r="RX10" s="157"/>
      <c r="RY10" s="157"/>
      <c r="RZ10" s="157"/>
      <c r="SA10" s="157"/>
      <c r="SB10" s="157"/>
      <c r="SC10" s="157"/>
      <c r="SD10" s="157"/>
      <c r="SE10" s="157"/>
      <c r="SF10" s="157"/>
      <c r="SG10" s="157"/>
      <c r="SH10" s="157"/>
      <c r="SI10" s="157"/>
      <c r="SJ10" s="157"/>
      <c r="SK10" s="157"/>
      <c r="SL10" s="157"/>
      <c r="SM10" s="157"/>
      <c r="SN10" s="157"/>
      <c r="SO10" s="157"/>
      <c r="SP10" s="157"/>
      <c r="SQ10" s="157"/>
      <c r="SR10" s="157"/>
      <c r="SS10" s="157"/>
      <c r="ST10" s="157"/>
      <c r="SU10" s="157"/>
      <c r="SV10" s="157"/>
      <c r="SW10" s="157"/>
      <c r="SX10" s="157"/>
      <c r="SY10" s="157"/>
      <c r="SZ10" s="157"/>
      <c r="TA10" s="157"/>
      <c r="TB10" s="157"/>
      <c r="TC10" s="157"/>
      <c r="TD10" s="157"/>
      <c r="TE10" s="157"/>
      <c r="TF10" s="157"/>
      <c r="TG10" s="157"/>
      <c r="TH10" s="157"/>
      <c r="TI10" s="157"/>
      <c r="TJ10" s="157"/>
      <c r="TK10" s="157"/>
      <c r="TL10" s="157"/>
      <c r="TM10" s="157"/>
      <c r="TN10" s="157"/>
      <c r="TO10" s="157"/>
      <c r="TP10" s="157"/>
      <c r="TQ10" s="157"/>
      <c r="TR10" s="157"/>
      <c r="TS10" s="157"/>
      <c r="TT10" s="157"/>
      <c r="TU10" s="157"/>
      <c r="TV10" s="157"/>
      <c r="TW10" s="157"/>
      <c r="TX10" s="157"/>
      <c r="TY10" s="157"/>
      <c r="TZ10" s="157"/>
      <c r="UA10" s="157"/>
      <c r="UB10" s="157"/>
      <c r="UC10" s="157"/>
      <c r="UD10" s="157"/>
      <c r="UE10" s="157"/>
      <c r="UF10" s="157"/>
      <c r="UG10" s="157"/>
      <c r="UH10" s="157"/>
      <c r="UI10" s="157"/>
      <c r="UJ10" s="157"/>
      <c r="UK10" s="157"/>
      <c r="UL10" s="157"/>
      <c r="UM10" s="157"/>
      <c r="UN10" s="157"/>
      <c r="UO10" s="157"/>
      <c r="UP10" s="157"/>
      <c r="UQ10" s="157"/>
      <c r="UR10" s="157"/>
      <c r="US10" s="157"/>
      <c r="UT10" s="157"/>
      <c r="UU10" s="157"/>
      <c r="UV10" s="157"/>
      <c r="UW10" s="157"/>
      <c r="UX10" s="157"/>
      <c r="UY10" s="157"/>
      <c r="UZ10" s="157"/>
      <c r="VA10" s="158"/>
      <c r="VB10" s="1"/>
      <c r="VC10" s="1"/>
      <c r="VD10" s="109"/>
      <c r="VE10" s="107"/>
      <c r="VF10" s="107"/>
      <c r="VG10" s="107"/>
      <c r="VH10" s="107"/>
      <c r="VI10" s="107"/>
      <c r="VJ10" s="108"/>
    </row>
    <row r="11" spans="1:582" ht="23.1" customHeight="1">
      <c r="A11" s="1"/>
      <c r="B11" s="15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42" t="str">
        <f>データ!B10</f>
        <v>R01</v>
      </c>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t="str">
        <f>データ!C10</f>
        <v>R02</v>
      </c>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t="str">
        <f>データ!D10</f>
        <v>R03</v>
      </c>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t="str">
        <f>データ!E10</f>
        <v>R04</v>
      </c>
      <c r="FU11" s="142"/>
      <c r="FV11" s="142"/>
      <c r="FW11" s="142"/>
      <c r="FX11" s="142"/>
      <c r="FY11" s="142"/>
      <c r="FZ11" s="142"/>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t="str">
        <f>データ!F10</f>
        <v>R05</v>
      </c>
      <c r="HD11" s="142"/>
      <c r="HE11" s="142"/>
      <c r="HF11" s="142"/>
      <c r="HG11" s="142"/>
      <c r="HH11" s="142"/>
      <c r="HI11" s="142"/>
      <c r="HJ11" s="142"/>
      <c r="HK11" s="142"/>
      <c r="HL11" s="142"/>
      <c r="HM11" s="142"/>
      <c r="HN11" s="142"/>
      <c r="HO11" s="142"/>
      <c r="HP11" s="142"/>
      <c r="HQ11" s="142"/>
      <c r="HR11" s="142"/>
      <c r="HS11" s="142"/>
      <c r="HT11" s="142"/>
      <c r="HU11" s="142"/>
      <c r="HV11" s="142"/>
      <c r="HW11" s="142"/>
      <c r="HX11" s="142"/>
      <c r="HY11" s="142"/>
      <c r="HZ11" s="142"/>
      <c r="IA11" s="142"/>
      <c r="IB11" s="142"/>
      <c r="IC11" s="142"/>
      <c r="ID11" s="142"/>
      <c r="IE11" s="142"/>
      <c r="IF11" s="142"/>
      <c r="IG11" s="142"/>
      <c r="IH11" s="142"/>
      <c r="II11" s="142"/>
      <c r="IJ11" s="142"/>
      <c r="IK11" s="143"/>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6"/>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7"/>
      <c r="LP11" s="157"/>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7"/>
      <c r="NI11" s="157"/>
      <c r="NJ11" s="157"/>
      <c r="NK11" s="157"/>
      <c r="NL11" s="157"/>
      <c r="NM11" s="157"/>
      <c r="NN11" s="157"/>
      <c r="NO11" s="157"/>
      <c r="NP11" s="157"/>
      <c r="NQ11" s="157"/>
      <c r="NR11" s="157"/>
      <c r="NS11" s="157"/>
      <c r="NT11" s="157"/>
      <c r="NU11" s="157"/>
      <c r="NV11" s="157"/>
      <c r="NW11" s="157"/>
      <c r="NX11" s="157"/>
      <c r="NY11" s="157"/>
      <c r="NZ11" s="157"/>
      <c r="OA11" s="157"/>
      <c r="OB11" s="157"/>
      <c r="OC11" s="157"/>
      <c r="OD11" s="157"/>
      <c r="OE11" s="157"/>
      <c r="OF11" s="157"/>
      <c r="OG11" s="157"/>
      <c r="OH11" s="157"/>
      <c r="OI11" s="157"/>
      <c r="OJ11" s="157"/>
      <c r="OK11" s="157"/>
      <c r="OL11" s="157"/>
      <c r="OM11" s="157"/>
      <c r="ON11" s="157"/>
      <c r="OO11" s="157"/>
      <c r="OP11" s="157"/>
      <c r="OQ11" s="157"/>
      <c r="OR11" s="157"/>
      <c r="OS11" s="157"/>
      <c r="OT11" s="157"/>
      <c r="OU11" s="157"/>
      <c r="OV11" s="157"/>
      <c r="OW11" s="157"/>
      <c r="OX11" s="157"/>
      <c r="OY11" s="157"/>
      <c r="OZ11" s="157"/>
      <c r="PA11" s="157"/>
      <c r="PB11" s="157"/>
      <c r="PC11" s="157"/>
      <c r="PD11" s="157"/>
      <c r="PE11" s="157"/>
      <c r="PF11" s="157"/>
      <c r="PG11" s="157"/>
      <c r="PH11" s="157"/>
      <c r="PI11" s="157"/>
      <c r="PJ11" s="157"/>
      <c r="PK11" s="157"/>
      <c r="PL11" s="157"/>
      <c r="PM11" s="157"/>
      <c r="PN11" s="157"/>
      <c r="PO11" s="157"/>
      <c r="PP11" s="157"/>
      <c r="PQ11" s="157"/>
      <c r="PR11" s="157"/>
      <c r="PS11" s="157"/>
      <c r="PT11" s="157"/>
      <c r="PU11" s="157"/>
      <c r="PV11" s="157"/>
      <c r="PW11" s="157"/>
      <c r="PX11" s="157"/>
      <c r="PY11" s="157"/>
      <c r="PZ11" s="157"/>
      <c r="QA11" s="157"/>
      <c r="QB11" s="157"/>
      <c r="QC11" s="157"/>
      <c r="QD11" s="157"/>
      <c r="QE11" s="157"/>
      <c r="QF11" s="157"/>
      <c r="QG11" s="157"/>
      <c r="QH11" s="157"/>
      <c r="QI11" s="157"/>
      <c r="QJ11" s="157"/>
      <c r="QK11" s="157"/>
      <c r="QL11" s="157"/>
      <c r="QM11" s="157"/>
      <c r="QN11" s="157"/>
      <c r="QO11" s="157"/>
      <c r="QP11" s="157"/>
      <c r="QQ11" s="157"/>
      <c r="QR11" s="157"/>
      <c r="QS11" s="157"/>
      <c r="QT11" s="157"/>
      <c r="QU11" s="157"/>
      <c r="QV11" s="157"/>
      <c r="QW11" s="157"/>
      <c r="QX11" s="157"/>
      <c r="QY11" s="157"/>
      <c r="QZ11" s="157"/>
      <c r="RA11" s="157"/>
      <c r="RB11" s="157"/>
      <c r="RC11" s="157"/>
      <c r="RD11" s="157"/>
      <c r="RE11" s="157"/>
      <c r="RF11" s="157"/>
      <c r="RG11" s="157"/>
      <c r="RH11" s="157"/>
      <c r="RI11" s="157"/>
      <c r="RJ11" s="157"/>
      <c r="RK11" s="157"/>
      <c r="RL11" s="157"/>
      <c r="RM11" s="157"/>
      <c r="RN11" s="157"/>
      <c r="RO11" s="157"/>
      <c r="RP11" s="157"/>
      <c r="RQ11" s="157"/>
      <c r="RR11" s="157"/>
      <c r="RS11" s="157"/>
      <c r="RT11" s="157"/>
      <c r="RU11" s="157"/>
      <c r="RV11" s="157"/>
      <c r="RW11" s="157"/>
      <c r="RX11" s="157"/>
      <c r="RY11" s="157"/>
      <c r="RZ11" s="157"/>
      <c r="SA11" s="157"/>
      <c r="SB11" s="157"/>
      <c r="SC11" s="157"/>
      <c r="SD11" s="157"/>
      <c r="SE11" s="157"/>
      <c r="SF11" s="157"/>
      <c r="SG11" s="157"/>
      <c r="SH11" s="157"/>
      <c r="SI11" s="157"/>
      <c r="SJ11" s="157"/>
      <c r="SK11" s="157"/>
      <c r="SL11" s="157"/>
      <c r="SM11" s="157"/>
      <c r="SN11" s="157"/>
      <c r="SO11" s="157"/>
      <c r="SP11" s="157"/>
      <c r="SQ11" s="157"/>
      <c r="SR11" s="157"/>
      <c r="SS11" s="157"/>
      <c r="ST11" s="157"/>
      <c r="SU11" s="157"/>
      <c r="SV11" s="157"/>
      <c r="SW11" s="157"/>
      <c r="SX11" s="157"/>
      <c r="SY11" s="157"/>
      <c r="SZ11" s="157"/>
      <c r="TA11" s="157"/>
      <c r="TB11" s="157"/>
      <c r="TC11" s="157"/>
      <c r="TD11" s="157"/>
      <c r="TE11" s="157"/>
      <c r="TF11" s="157"/>
      <c r="TG11" s="157"/>
      <c r="TH11" s="157"/>
      <c r="TI11" s="157"/>
      <c r="TJ11" s="157"/>
      <c r="TK11" s="157"/>
      <c r="TL11" s="157"/>
      <c r="TM11" s="157"/>
      <c r="TN11" s="157"/>
      <c r="TO11" s="157"/>
      <c r="TP11" s="157"/>
      <c r="TQ11" s="157"/>
      <c r="TR11" s="157"/>
      <c r="TS11" s="157"/>
      <c r="TT11" s="157"/>
      <c r="TU11" s="157"/>
      <c r="TV11" s="157"/>
      <c r="TW11" s="157"/>
      <c r="TX11" s="157"/>
      <c r="TY11" s="157"/>
      <c r="TZ11" s="157"/>
      <c r="UA11" s="157"/>
      <c r="UB11" s="157"/>
      <c r="UC11" s="157"/>
      <c r="UD11" s="157"/>
      <c r="UE11" s="157"/>
      <c r="UF11" s="157"/>
      <c r="UG11" s="157"/>
      <c r="UH11" s="157"/>
      <c r="UI11" s="157"/>
      <c r="UJ11" s="157"/>
      <c r="UK11" s="157"/>
      <c r="UL11" s="157"/>
      <c r="UM11" s="157"/>
      <c r="UN11" s="157"/>
      <c r="UO11" s="157"/>
      <c r="UP11" s="157"/>
      <c r="UQ11" s="157"/>
      <c r="UR11" s="157"/>
      <c r="US11" s="157"/>
      <c r="UT11" s="157"/>
      <c r="UU11" s="157"/>
      <c r="UV11" s="157"/>
      <c r="UW11" s="157"/>
      <c r="UX11" s="157"/>
      <c r="UY11" s="157"/>
      <c r="UZ11" s="157"/>
      <c r="VA11" s="158"/>
      <c r="VB11" s="1"/>
      <c r="VC11" s="1"/>
      <c r="VD11" s="109"/>
      <c r="VE11" s="107"/>
      <c r="VF11" s="107"/>
      <c r="VG11" s="107"/>
      <c r="VH11" s="107"/>
      <c r="VI11" s="107"/>
      <c r="VJ11" s="108"/>
    </row>
    <row r="12" spans="1:582" ht="23.1" customHeight="1">
      <c r="A12" s="1"/>
      <c r="B12" s="138" t="s">
        <v>25</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40">
        <f>データ!W6</f>
        <v>303894</v>
      </c>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f>データ!X6</f>
        <v>302317</v>
      </c>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f>データ!Y6</f>
        <v>336998</v>
      </c>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f>データ!Z6</f>
        <v>420459</v>
      </c>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f>データ!AA6</f>
        <v>352170</v>
      </c>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6"/>
      <c r="KL12" s="157"/>
      <c r="KM12" s="157"/>
      <c r="KN12" s="157"/>
      <c r="KO12" s="157"/>
      <c r="KP12" s="157"/>
      <c r="KQ12" s="157"/>
      <c r="KR12" s="157"/>
      <c r="KS12" s="157"/>
      <c r="KT12" s="157"/>
      <c r="KU12" s="157"/>
      <c r="KV12" s="157"/>
      <c r="KW12" s="157"/>
      <c r="KX12" s="157"/>
      <c r="KY12" s="157"/>
      <c r="KZ12" s="157"/>
      <c r="LA12" s="157"/>
      <c r="LB12" s="157"/>
      <c r="LC12" s="157"/>
      <c r="LD12" s="157"/>
      <c r="LE12" s="157"/>
      <c r="LF12" s="157"/>
      <c r="LG12" s="157"/>
      <c r="LH12" s="157"/>
      <c r="LI12" s="157"/>
      <c r="LJ12" s="157"/>
      <c r="LK12" s="157"/>
      <c r="LL12" s="157"/>
      <c r="LM12" s="157"/>
      <c r="LN12" s="157"/>
      <c r="LO12" s="157"/>
      <c r="LP12" s="157"/>
      <c r="LQ12" s="157"/>
      <c r="LR12" s="157"/>
      <c r="LS12" s="157"/>
      <c r="LT12" s="157"/>
      <c r="LU12" s="157"/>
      <c r="LV12" s="157"/>
      <c r="LW12" s="157"/>
      <c r="LX12" s="157"/>
      <c r="LY12" s="157"/>
      <c r="LZ12" s="157"/>
      <c r="MA12" s="157"/>
      <c r="MB12" s="157"/>
      <c r="MC12" s="157"/>
      <c r="MD12" s="157"/>
      <c r="ME12" s="157"/>
      <c r="MF12" s="157"/>
      <c r="MG12" s="157"/>
      <c r="MH12" s="157"/>
      <c r="MI12" s="157"/>
      <c r="MJ12" s="157"/>
      <c r="MK12" s="157"/>
      <c r="ML12" s="157"/>
      <c r="MM12" s="157"/>
      <c r="MN12" s="157"/>
      <c r="MO12" s="157"/>
      <c r="MP12" s="157"/>
      <c r="MQ12" s="157"/>
      <c r="MR12" s="157"/>
      <c r="MS12" s="157"/>
      <c r="MT12" s="157"/>
      <c r="MU12" s="157"/>
      <c r="MV12" s="157"/>
      <c r="MW12" s="157"/>
      <c r="MX12" s="157"/>
      <c r="MY12" s="157"/>
      <c r="MZ12" s="157"/>
      <c r="NA12" s="157"/>
      <c r="NB12" s="157"/>
      <c r="NC12" s="157"/>
      <c r="ND12" s="157"/>
      <c r="NE12" s="157"/>
      <c r="NF12" s="157"/>
      <c r="NG12" s="157"/>
      <c r="NH12" s="157"/>
      <c r="NI12" s="157"/>
      <c r="NJ12" s="157"/>
      <c r="NK12" s="157"/>
      <c r="NL12" s="157"/>
      <c r="NM12" s="157"/>
      <c r="NN12" s="157"/>
      <c r="NO12" s="157"/>
      <c r="NP12" s="157"/>
      <c r="NQ12" s="157"/>
      <c r="NR12" s="157"/>
      <c r="NS12" s="157"/>
      <c r="NT12" s="157"/>
      <c r="NU12" s="157"/>
      <c r="NV12" s="157"/>
      <c r="NW12" s="157"/>
      <c r="NX12" s="157"/>
      <c r="NY12" s="157"/>
      <c r="NZ12" s="157"/>
      <c r="OA12" s="157"/>
      <c r="OB12" s="157"/>
      <c r="OC12" s="157"/>
      <c r="OD12" s="157"/>
      <c r="OE12" s="157"/>
      <c r="OF12" s="157"/>
      <c r="OG12" s="157"/>
      <c r="OH12" s="157"/>
      <c r="OI12" s="157"/>
      <c r="OJ12" s="157"/>
      <c r="OK12" s="157"/>
      <c r="OL12" s="157"/>
      <c r="OM12" s="157"/>
      <c r="ON12" s="157"/>
      <c r="OO12" s="157"/>
      <c r="OP12" s="157"/>
      <c r="OQ12" s="157"/>
      <c r="OR12" s="157"/>
      <c r="OS12" s="157"/>
      <c r="OT12" s="157"/>
      <c r="OU12" s="157"/>
      <c r="OV12" s="157"/>
      <c r="OW12" s="157"/>
      <c r="OX12" s="157"/>
      <c r="OY12" s="157"/>
      <c r="OZ12" s="157"/>
      <c r="PA12" s="157"/>
      <c r="PB12" s="157"/>
      <c r="PC12" s="157"/>
      <c r="PD12" s="157"/>
      <c r="PE12" s="157"/>
      <c r="PF12" s="157"/>
      <c r="PG12" s="157"/>
      <c r="PH12" s="157"/>
      <c r="PI12" s="157"/>
      <c r="PJ12" s="157"/>
      <c r="PK12" s="157"/>
      <c r="PL12" s="157"/>
      <c r="PM12" s="157"/>
      <c r="PN12" s="157"/>
      <c r="PO12" s="157"/>
      <c r="PP12" s="157"/>
      <c r="PQ12" s="157"/>
      <c r="PR12" s="157"/>
      <c r="PS12" s="157"/>
      <c r="PT12" s="157"/>
      <c r="PU12" s="157"/>
      <c r="PV12" s="157"/>
      <c r="PW12" s="157"/>
      <c r="PX12" s="157"/>
      <c r="PY12" s="157"/>
      <c r="PZ12" s="157"/>
      <c r="QA12" s="157"/>
      <c r="QB12" s="157"/>
      <c r="QC12" s="157"/>
      <c r="QD12" s="157"/>
      <c r="QE12" s="157"/>
      <c r="QF12" s="157"/>
      <c r="QG12" s="157"/>
      <c r="QH12" s="157"/>
      <c r="QI12" s="157"/>
      <c r="QJ12" s="157"/>
      <c r="QK12" s="157"/>
      <c r="QL12" s="157"/>
      <c r="QM12" s="157"/>
      <c r="QN12" s="157"/>
      <c r="QO12" s="157"/>
      <c r="QP12" s="157"/>
      <c r="QQ12" s="157"/>
      <c r="QR12" s="157"/>
      <c r="QS12" s="157"/>
      <c r="QT12" s="157"/>
      <c r="QU12" s="157"/>
      <c r="QV12" s="157"/>
      <c r="QW12" s="157"/>
      <c r="QX12" s="157"/>
      <c r="QY12" s="157"/>
      <c r="QZ12" s="157"/>
      <c r="RA12" s="157"/>
      <c r="RB12" s="157"/>
      <c r="RC12" s="157"/>
      <c r="RD12" s="157"/>
      <c r="RE12" s="157"/>
      <c r="RF12" s="157"/>
      <c r="RG12" s="157"/>
      <c r="RH12" s="157"/>
      <c r="RI12" s="157"/>
      <c r="RJ12" s="157"/>
      <c r="RK12" s="157"/>
      <c r="RL12" s="157"/>
      <c r="RM12" s="157"/>
      <c r="RN12" s="157"/>
      <c r="RO12" s="157"/>
      <c r="RP12" s="157"/>
      <c r="RQ12" s="157"/>
      <c r="RR12" s="157"/>
      <c r="RS12" s="157"/>
      <c r="RT12" s="157"/>
      <c r="RU12" s="157"/>
      <c r="RV12" s="157"/>
      <c r="RW12" s="157"/>
      <c r="RX12" s="157"/>
      <c r="RY12" s="157"/>
      <c r="RZ12" s="157"/>
      <c r="SA12" s="157"/>
      <c r="SB12" s="157"/>
      <c r="SC12" s="157"/>
      <c r="SD12" s="157"/>
      <c r="SE12" s="157"/>
      <c r="SF12" s="157"/>
      <c r="SG12" s="157"/>
      <c r="SH12" s="157"/>
      <c r="SI12" s="157"/>
      <c r="SJ12" s="157"/>
      <c r="SK12" s="157"/>
      <c r="SL12" s="157"/>
      <c r="SM12" s="157"/>
      <c r="SN12" s="157"/>
      <c r="SO12" s="157"/>
      <c r="SP12" s="157"/>
      <c r="SQ12" s="157"/>
      <c r="SR12" s="157"/>
      <c r="SS12" s="157"/>
      <c r="ST12" s="157"/>
      <c r="SU12" s="157"/>
      <c r="SV12" s="157"/>
      <c r="SW12" s="157"/>
      <c r="SX12" s="157"/>
      <c r="SY12" s="157"/>
      <c r="SZ12" s="157"/>
      <c r="TA12" s="157"/>
      <c r="TB12" s="157"/>
      <c r="TC12" s="157"/>
      <c r="TD12" s="157"/>
      <c r="TE12" s="157"/>
      <c r="TF12" s="157"/>
      <c r="TG12" s="157"/>
      <c r="TH12" s="157"/>
      <c r="TI12" s="157"/>
      <c r="TJ12" s="157"/>
      <c r="TK12" s="157"/>
      <c r="TL12" s="157"/>
      <c r="TM12" s="157"/>
      <c r="TN12" s="157"/>
      <c r="TO12" s="157"/>
      <c r="TP12" s="157"/>
      <c r="TQ12" s="157"/>
      <c r="TR12" s="157"/>
      <c r="TS12" s="157"/>
      <c r="TT12" s="157"/>
      <c r="TU12" s="157"/>
      <c r="TV12" s="157"/>
      <c r="TW12" s="157"/>
      <c r="TX12" s="157"/>
      <c r="TY12" s="157"/>
      <c r="TZ12" s="157"/>
      <c r="UA12" s="157"/>
      <c r="UB12" s="157"/>
      <c r="UC12" s="157"/>
      <c r="UD12" s="157"/>
      <c r="UE12" s="157"/>
      <c r="UF12" s="157"/>
      <c r="UG12" s="157"/>
      <c r="UH12" s="157"/>
      <c r="UI12" s="157"/>
      <c r="UJ12" s="157"/>
      <c r="UK12" s="157"/>
      <c r="UL12" s="157"/>
      <c r="UM12" s="157"/>
      <c r="UN12" s="157"/>
      <c r="UO12" s="157"/>
      <c r="UP12" s="157"/>
      <c r="UQ12" s="157"/>
      <c r="UR12" s="157"/>
      <c r="US12" s="157"/>
      <c r="UT12" s="157"/>
      <c r="UU12" s="157"/>
      <c r="UV12" s="157"/>
      <c r="UW12" s="157"/>
      <c r="UX12" s="157"/>
      <c r="UY12" s="157"/>
      <c r="UZ12" s="157"/>
      <c r="VA12" s="158"/>
      <c r="VB12" s="1"/>
      <c r="VC12" s="1"/>
      <c r="VD12" s="109"/>
      <c r="VE12" s="107"/>
      <c r="VF12" s="107"/>
      <c r="VG12" s="107"/>
      <c r="VH12" s="107"/>
      <c r="VI12" s="107"/>
      <c r="VJ12" s="108"/>
    </row>
    <row r="13" spans="1:582" ht="23.1" customHeight="1">
      <c r="A13" s="1"/>
      <c r="B13" s="138" t="s">
        <v>26</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40" t="str">
        <f>データ!AB6</f>
        <v>-</v>
      </c>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t="str">
        <f>データ!AC6</f>
        <v>-</v>
      </c>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t="str">
        <f>データ!AD6</f>
        <v>-</v>
      </c>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t="str">
        <f>データ!AE6</f>
        <v>-</v>
      </c>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t="str">
        <f>データ!AF6</f>
        <v>-</v>
      </c>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6"/>
      <c r="KL13" s="157"/>
      <c r="KM13" s="157"/>
      <c r="KN13" s="157"/>
      <c r="KO13" s="157"/>
      <c r="KP13" s="157"/>
      <c r="KQ13" s="157"/>
      <c r="KR13" s="157"/>
      <c r="KS13" s="157"/>
      <c r="KT13" s="157"/>
      <c r="KU13" s="157"/>
      <c r="KV13" s="157"/>
      <c r="KW13" s="157"/>
      <c r="KX13" s="157"/>
      <c r="KY13" s="157"/>
      <c r="KZ13" s="157"/>
      <c r="LA13" s="157"/>
      <c r="LB13" s="157"/>
      <c r="LC13" s="157"/>
      <c r="LD13" s="157"/>
      <c r="LE13" s="157"/>
      <c r="LF13" s="157"/>
      <c r="LG13" s="157"/>
      <c r="LH13" s="157"/>
      <c r="LI13" s="157"/>
      <c r="LJ13" s="157"/>
      <c r="LK13" s="157"/>
      <c r="LL13" s="157"/>
      <c r="LM13" s="157"/>
      <c r="LN13" s="157"/>
      <c r="LO13" s="157"/>
      <c r="LP13" s="157"/>
      <c r="LQ13" s="157"/>
      <c r="LR13" s="157"/>
      <c r="LS13" s="157"/>
      <c r="LT13" s="157"/>
      <c r="LU13" s="157"/>
      <c r="LV13" s="157"/>
      <c r="LW13" s="157"/>
      <c r="LX13" s="157"/>
      <c r="LY13" s="157"/>
      <c r="LZ13" s="157"/>
      <c r="MA13" s="157"/>
      <c r="MB13" s="157"/>
      <c r="MC13" s="157"/>
      <c r="MD13" s="157"/>
      <c r="ME13" s="157"/>
      <c r="MF13" s="157"/>
      <c r="MG13" s="157"/>
      <c r="MH13" s="157"/>
      <c r="MI13" s="157"/>
      <c r="MJ13" s="157"/>
      <c r="MK13" s="157"/>
      <c r="ML13" s="157"/>
      <c r="MM13" s="157"/>
      <c r="MN13" s="157"/>
      <c r="MO13" s="157"/>
      <c r="MP13" s="157"/>
      <c r="MQ13" s="157"/>
      <c r="MR13" s="157"/>
      <c r="MS13" s="157"/>
      <c r="MT13" s="157"/>
      <c r="MU13" s="157"/>
      <c r="MV13" s="157"/>
      <c r="MW13" s="157"/>
      <c r="MX13" s="157"/>
      <c r="MY13" s="157"/>
      <c r="MZ13" s="157"/>
      <c r="NA13" s="157"/>
      <c r="NB13" s="157"/>
      <c r="NC13" s="157"/>
      <c r="ND13" s="157"/>
      <c r="NE13" s="157"/>
      <c r="NF13" s="157"/>
      <c r="NG13" s="157"/>
      <c r="NH13" s="157"/>
      <c r="NI13" s="157"/>
      <c r="NJ13" s="157"/>
      <c r="NK13" s="157"/>
      <c r="NL13" s="157"/>
      <c r="NM13" s="157"/>
      <c r="NN13" s="157"/>
      <c r="NO13" s="157"/>
      <c r="NP13" s="157"/>
      <c r="NQ13" s="157"/>
      <c r="NR13" s="157"/>
      <c r="NS13" s="157"/>
      <c r="NT13" s="157"/>
      <c r="NU13" s="157"/>
      <c r="NV13" s="157"/>
      <c r="NW13" s="157"/>
      <c r="NX13" s="157"/>
      <c r="NY13" s="157"/>
      <c r="NZ13" s="157"/>
      <c r="OA13" s="157"/>
      <c r="OB13" s="157"/>
      <c r="OC13" s="157"/>
      <c r="OD13" s="157"/>
      <c r="OE13" s="157"/>
      <c r="OF13" s="157"/>
      <c r="OG13" s="157"/>
      <c r="OH13" s="157"/>
      <c r="OI13" s="157"/>
      <c r="OJ13" s="157"/>
      <c r="OK13" s="157"/>
      <c r="OL13" s="157"/>
      <c r="OM13" s="157"/>
      <c r="ON13" s="157"/>
      <c r="OO13" s="157"/>
      <c r="OP13" s="157"/>
      <c r="OQ13" s="157"/>
      <c r="OR13" s="157"/>
      <c r="OS13" s="157"/>
      <c r="OT13" s="157"/>
      <c r="OU13" s="157"/>
      <c r="OV13" s="157"/>
      <c r="OW13" s="157"/>
      <c r="OX13" s="157"/>
      <c r="OY13" s="157"/>
      <c r="OZ13" s="157"/>
      <c r="PA13" s="157"/>
      <c r="PB13" s="157"/>
      <c r="PC13" s="157"/>
      <c r="PD13" s="157"/>
      <c r="PE13" s="157"/>
      <c r="PF13" s="157"/>
      <c r="PG13" s="157"/>
      <c r="PH13" s="157"/>
      <c r="PI13" s="157"/>
      <c r="PJ13" s="157"/>
      <c r="PK13" s="157"/>
      <c r="PL13" s="157"/>
      <c r="PM13" s="157"/>
      <c r="PN13" s="157"/>
      <c r="PO13" s="157"/>
      <c r="PP13" s="157"/>
      <c r="PQ13" s="157"/>
      <c r="PR13" s="157"/>
      <c r="PS13" s="157"/>
      <c r="PT13" s="157"/>
      <c r="PU13" s="157"/>
      <c r="PV13" s="157"/>
      <c r="PW13" s="157"/>
      <c r="PX13" s="157"/>
      <c r="PY13" s="157"/>
      <c r="PZ13" s="157"/>
      <c r="QA13" s="157"/>
      <c r="QB13" s="157"/>
      <c r="QC13" s="157"/>
      <c r="QD13" s="157"/>
      <c r="QE13" s="157"/>
      <c r="QF13" s="157"/>
      <c r="QG13" s="157"/>
      <c r="QH13" s="157"/>
      <c r="QI13" s="157"/>
      <c r="QJ13" s="157"/>
      <c r="QK13" s="157"/>
      <c r="QL13" s="157"/>
      <c r="QM13" s="157"/>
      <c r="QN13" s="157"/>
      <c r="QO13" s="157"/>
      <c r="QP13" s="157"/>
      <c r="QQ13" s="157"/>
      <c r="QR13" s="157"/>
      <c r="QS13" s="157"/>
      <c r="QT13" s="157"/>
      <c r="QU13" s="157"/>
      <c r="QV13" s="157"/>
      <c r="QW13" s="157"/>
      <c r="QX13" s="157"/>
      <c r="QY13" s="157"/>
      <c r="QZ13" s="157"/>
      <c r="RA13" s="157"/>
      <c r="RB13" s="157"/>
      <c r="RC13" s="157"/>
      <c r="RD13" s="157"/>
      <c r="RE13" s="157"/>
      <c r="RF13" s="157"/>
      <c r="RG13" s="157"/>
      <c r="RH13" s="157"/>
      <c r="RI13" s="157"/>
      <c r="RJ13" s="157"/>
      <c r="RK13" s="157"/>
      <c r="RL13" s="157"/>
      <c r="RM13" s="157"/>
      <c r="RN13" s="157"/>
      <c r="RO13" s="157"/>
      <c r="RP13" s="157"/>
      <c r="RQ13" s="157"/>
      <c r="RR13" s="157"/>
      <c r="RS13" s="157"/>
      <c r="RT13" s="157"/>
      <c r="RU13" s="157"/>
      <c r="RV13" s="157"/>
      <c r="RW13" s="157"/>
      <c r="RX13" s="157"/>
      <c r="RY13" s="157"/>
      <c r="RZ13" s="157"/>
      <c r="SA13" s="157"/>
      <c r="SB13" s="157"/>
      <c r="SC13" s="157"/>
      <c r="SD13" s="157"/>
      <c r="SE13" s="157"/>
      <c r="SF13" s="157"/>
      <c r="SG13" s="157"/>
      <c r="SH13" s="157"/>
      <c r="SI13" s="157"/>
      <c r="SJ13" s="157"/>
      <c r="SK13" s="157"/>
      <c r="SL13" s="157"/>
      <c r="SM13" s="157"/>
      <c r="SN13" s="157"/>
      <c r="SO13" s="157"/>
      <c r="SP13" s="157"/>
      <c r="SQ13" s="157"/>
      <c r="SR13" s="157"/>
      <c r="SS13" s="157"/>
      <c r="ST13" s="157"/>
      <c r="SU13" s="157"/>
      <c r="SV13" s="157"/>
      <c r="SW13" s="157"/>
      <c r="SX13" s="157"/>
      <c r="SY13" s="157"/>
      <c r="SZ13" s="157"/>
      <c r="TA13" s="157"/>
      <c r="TB13" s="157"/>
      <c r="TC13" s="157"/>
      <c r="TD13" s="157"/>
      <c r="TE13" s="157"/>
      <c r="TF13" s="157"/>
      <c r="TG13" s="157"/>
      <c r="TH13" s="157"/>
      <c r="TI13" s="157"/>
      <c r="TJ13" s="157"/>
      <c r="TK13" s="157"/>
      <c r="TL13" s="157"/>
      <c r="TM13" s="157"/>
      <c r="TN13" s="157"/>
      <c r="TO13" s="157"/>
      <c r="TP13" s="157"/>
      <c r="TQ13" s="157"/>
      <c r="TR13" s="157"/>
      <c r="TS13" s="157"/>
      <c r="TT13" s="157"/>
      <c r="TU13" s="157"/>
      <c r="TV13" s="157"/>
      <c r="TW13" s="157"/>
      <c r="TX13" s="157"/>
      <c r="TY13" s="157"/>
      <c r="TZ13" s="157"/>
      <c r="UA13" s="157"/>
      <c r="UB13" s="157"/>
      <c r="UC13" s="157"/>
      <c r="UD13" s="157"/>
      <c r="UE13" s="157"/>
      <c r="UF13" s="157"/>
      <c r="UG13" s="157"/>
      <c r="UH13" s="157"/>
      <c r="UI13" s="157"/>
      <c r="UJ13" s="157"/>
      <c r="UK13" s="157"/>
      <c r="UL13" s="157"/>
      <c r="UM13" s="157"/>
      <c r="UN13" s="157"/>
      <c r="UO13" s="157"/>
      <c r="UP13" s="157"/>
      <c r="UQ13" s="157"/>
      <c r="UR13" s="157"/>
      <c r="US13" s="157"/>
      <c r="UT13" s="157"/>
      <c r="UU13" s="157"/>
      <c r="UV13" s="157"/>
      <c r="UW13" s="157"/>
      <c r="UX13" s="157"/>
      <c r="UY13" s="157"/>
      <c r="UZ13" s="157"/>
      <c r="VA13" s="158"/>
      <c r="VB13" s="1"/>
      <c r="VC13" s="1"/>
      <c r="VD13" s="109"/>
      <c r="VE13" s="107"/>
      <c r="VF13" s="107"/>
      <c r="VG13" s="107"/>
      <c r="VH13" s="107"/>
      <c r="VI13" s="107"/>
      <c r="VJ13" s="108"/>
    </row>
    <row r="14" spans="1:582" ht="23.1" customHeight="1">
      <c r="A14" s="1"/>
      <c r="B14" s="138" t="s">
        <v>27</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40" t="str">
        <f>データ!AG6</f>
        <v>-</v>
      </c>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t="str">
        <f>データ!AH6</f>
        <v>-</v>
      </c>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t="str">
        <f>データ!AI6</f>
        <v>-</v>
      </c>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t="str">
        <f>データ!AJ6</f>
        <v>-</v>
      </c>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t="str">
        <f>データ!AK6</f>
        <v>-</v>
      </c>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6"/>
      <c r="KL14" s="157"/>
      <c r="KM14" s="157"/>
      <c r="KN14" s="157"/>
      <c r="KO14" s="157"/>
      <c r="KP14" s="157"/>
      <c r="KQ14" s="157"/>
      <c r="KR14" s="157"/>
      <c r="KS14" s="157"/>
      <c r="KT14" s="157"/>
      <c r="KU14" s="157"/>
      <c r="KV14" s="157"/>
      <c r="KW14" s="157"/>
      <c r="KX14" s="157"/>
      <c r="KY14" s="157"/>
      <c r="KZ14" s="157"/>
      <c r="LA14" s="157"/>
      <c r="LB14" s="157"/>
      <c r="LC14" s="157"/>
      <c r="LD14" s="157"/>
      <c r="LE14" s="157"/>
      <c r="LF14" s="157"/>
      <c r="LG14" s="157"/>
      <c r="LH14" s="157"/>
      <c r="LI14" s="157"/>
      <c r="LJ14" s="157"/>
      <c r="LK14" s="157"/>
      <c r="LL14" s="157"/>
      <c r="LM14" s="157"/>
      <c r="LN14" s="157"/>
      <c r="LO14" s="157"/>
      <c r="LP14" s="157"/>
      <c r="LQ14" s="157"/>
      <c r="LR14" s="157"/>
      <c r="LS14" s="157"/>
      <c r="LT14" s="157"/>
      <c r="LU14" s="157"/>
      <c r="LV14" s="157"/>
      <c r="LW14" s="157"/>
      <c r="LX14" s="157"/>
      <c r="LY14" s="157"/>
      <c r="LZ14" s="157"/>
      <c r="MA14" s="157"/>
      <c r="MB14" s="157"/>
      <c r="MC14" s="157"/>
      <c r="MD14" s="157"/>
      <c r="ME14" s="157"/>
      <c r="MF14" s="157"/>
      <c r="MG14" s="157"/>
      <c r="MH14" s="157"/>
      <c r="MI14" s="157"/>
      <c r="MJ14" s="157"/>
      <c r="MK14" s="157"/>
      <c r="ML14" s="157"/>
      <c r="MM14" s="157"/>
      <c r="MN14" s="157"/>
      <c r="MO14" s="157"/>
      <c r="MP14" s="157"/>
      <c r="MQ14" s="157"/>
      <c r="MR14" s="157"/>
      <c r="MS14" s="157"/>
      <c r="MT14" s="157"/>
      <c r="MU14" s="157"/>
      <c r="MV14" s="157"/>
      <c r="MW14" s="157"/>
      <c r="MX14" s="157"/>
      <c r="MY14" s="157"/>
      <c r="MZ14" s="157"/>
      <c r="NA14" s="157"/>
      <c r="NB14" s="157"/>
      <c r="NC14" s="157"/>
      <c r="ND14" s="157"/>
      <c r="NE14" s="157"/>
      <c r="NF14" s="157"/>
      <c r="NG14" s="157"/>
      <c r="NH14" s="157"/>
      <c r="NI14" s="157"/>
      <c r="NJ14" s="157"/>
      <c r="NK14" s="157"/>
      <c r="NL14" s="157"/>
      <c r="NM14" s="157"/>
      <c r="NN14" s="157"/>
      <c r="NO14" s="157"/>
      <c r="NP14" s="157"/>
      <c r="NQ14" s="157"/>
      <c r="NR14" s="157"/>
      <c r="NS14" s="157"/>
      <c r="NT14" s="157"/>
      <c r="NU14" s="157"/>
      <c r="NV14" s="157"/>
      <c r="NW14" s="157"/>
      <c r="NX14" s="157"/>
      <c r="NY14" s="157"/>
      <c r="NZ14" s="157"/>
      <c r="OA14" s="157"/>
      <c r="OB14" s="157"/>
      <c r="OC14" s="157"/>
      <c r="OD14" s="157"/>
      <c r="OE14" s="157"/>
      <c r="OF14" s="157"/>
      <c r="OG14" s="157"/>
      <c r="OH14" s="157"/>
      <c r="OI14" s="157"/>
      <c r="OJ14" s="157"/>
      <c r="OK14" s="157"/>
      <c r="OL14" s="157"/>
      <c r="OM14" s="157"/>
      <c r="ON14" s="157"/>
      <c r="OO14" s="157"/>
      <c r="OP14" s="157"/>
      <c r="OQ14" s="157"/>
      <c r="OR14" s="157"/>
      <c r="OS14" s="157"/>
      <c r="OT14" s="157"/>
      <c r="OU14" s="157"/>
      <c r="OV14" s="157"/>
      <c r="OW14" s="157"/>
      <c r="OX14" s="157"/>
      <c r="OY14" s="157"/>
      <c r="OZ14" s="157"/>
      <c r="PA14" s="157"/>
      <c r="PB14" s="157"/>
      <c r="PC14" s="157"/>
      <c r="PD14" s="157"/>
      <c r="PE14" s="157"/>
      <c r="PF14" s="157"/>
      <c r="PG14" s="157"/>
      <c r="PH14" s="157"/>
      <c r="PI14" s="157"/>
      <c r="PJ14" s="157"/>
      <c r="PK14" s="157"/>
      <c r="PL14" s="157"/>
      <c r="PM14" s="157"/>
      <c r="PN14" s="157"/>
      <c r="PO14" s="157"/>
      <c r="PP14" s="157"/>
      <c r="PQ14" s="157"/>
      <c r="PR14" s="157"/>
      <c r="PS14" s="157"/>
      <c r="PT14" s="157"/>
      <c r="PU14" s="157"/>
      <c r="PV14" s="157"/>
      <c r="PW14" s="157"/>
      <c r="PX14" s="157"/>
      <c r="PY14" s="157"/>
      <c r="PZ14" s="157"/>
      <c r="QA14" s="157"/>
      <c r="QB14" s="157"/>
      <c r="QC14" s="157"/>
      <c r="QD14" s="157"/>
      <c r="QE14" s="157"/>
      <c r="QF14" s="157"/>
      <c r="QG14" s="157"/>
      <c r="QH14" s="157"/>
      <c r="QI14" s="157"/>
      <c r="QJ14" s="157"/>
      <c r="QK14" s="157"/>
      <c r="QL14" s="157"/>
      <c r="QM14" s="157"/>
      <c r="QN14" s="157"/>
      <c r="QO14" s="157"/>
      <c r="QP14" s="157"/>
      <c r="QQ14" s="157"/>
      <c r="QR14" s="157"/>
      <c r="QS14" s="157"/>
      <c r="QT14" s="157"/>
      <c r="QU14" s="157"/>
      <c r="QV14" s="157"/>
      <c r="QW14" s="157"/>
      <c r="QX14" s="157"/>
      <c r="QY14" s="157"/>
      <c r="QZ14" s="157"/>
      <c r="RA14" s="157"/>
      <c r="RB14" s="157"/>
      <c r="RC14" s="157"/>
      <c r="RD14" s="157"/>
      <c r="RE14" s="157"/>
      <c r="RF14" s="157"/>
      <c r="RG14" s="157"/>
      <c r="RH14" s="157"/>
      <c r="RI14" s="157"/>
      <c r="RJ14" s="157"/>
      <c r="RK14" s="157"/>
      <c r="RL14" s="157"/>
      <c r="RM14" s="157"/>
      <c r="RN14" s="157"/>
      <c r="RO14" s="157"/>
      <c r="RP14" s="157"/>
      <c r="RQ14" s="157"/>
      <c r="RR14" s="157"/>
      <c r="RS14" s="157"/>
      <c r="RT14" s="157"/>
      <c r="RU14" s="157"/>
      <c r="RV14" s="157"/>
      <c r="RW14" s="157"/>
      <c r="RX14" s="157"/>
      <c r="RY14" s="157"/>
      <c r="RZ14" s="157"/>
      <c r="SA14" s="157"/>
      <c r="SB14" s="157"/>
      <c r="SC14" s="157"/>
      <c r="SD14" s="157"/>
      <c r="SE14" s="157"/>
      <c r="SF14" s="157"/>
      <c r="SG14" s="157"/>
      <c r="SH14" s="157"/>
      <c r="SI14" s="157"/>
      <c r="SJ14" s="157"/>
      <c r="SK14" s="157"/>
      <c r="SL14" s="157"/>
      <c r="SM14" s="157"/>
      <c r="SN14" s="157"/>
      <c r="SO14" s="157"/>
      <c r="SP14" s="157"/>
      <c r="SQ14" s="157"/>
      <c r="SR14" s="157"/>
      <c r="SS14" s="157"/>
      <c r="ST14" s="157"/>
      <c r="SU14" s="157"/>
      <c r="SV14" s="157"/>
      <c r="SW14" s="157"/>
      <c r="SX14" s="157"/>
      <c r="SY14" s="157"/>
      <c r="SZ14" s="157"/>
      <c r="TA14" s="157"/>
      <c r="TB14" s="157"/>
      <c r="TC14" s="157"/>
      <c r="TD14" s="157"/>
      <c r="TE14" s="157"/>
      <c r="TF14" s="157"/>
      <c r="TG14" s="157"/>
      <c r="TH14" s="157"/>
      <c r="TI14" s="157"/>
      <c r="TJ14" s="157"/>
      <c r="TK14" s="157"/>
      <c r="TL14" s="157"/>
      <c r="TM14" s="157"/>
      <c r="TN14" s="157"/>
      <c r="TO14" s="157"/>
      <c r="TP14" s="157"/>
      <c r="TQ14" s="157"/>
      <c r="TR14" s="157"/>
      <c r="TS14" s="157"/>
      <c r="TT14" s="157"/>
      <c r="TU14" s="157"/>
      <c r="TV14" s="157"/>
      <c r="TW14" s="157"/>
      <c r="TX14" s="157"/>
      <c r="TY14" s="157"/>
      <c r="TZ14" s="157"/>
      <c r="UA14" s="157"/>
      <c r="UB14" s="157"/>
      <c r="UC14" s="157"/>
      <c r="UD14" s="157"/>
      <c r="UE14" s="157"/>
      <c r="UF14" s="157"/>
      <c r="UG14" s="157"/>
      <c r="UH14" s="157"/>
      <c r="UI14" s="157"/>
      <c r="UJ14" s="157"/>
      <c r="UK14" s="157"/>
      <c r="UL14" s="157"/>
      <c r="UM14" s="157"/>
      <c r="UN14" s="157"/>
      <c r="UO14" s="157"/>
      <c r="UP14" s="157"/>
      <c r="UQ14" s="157"/>
      <c r="UR14" s="157"/>
      <c r="US14" s="157"/>
      <c r="UT14" s="157"/>
      <c r="UU14" s="157"/>
      <c r="UV14" s="157"/>
      <c r="UW14" s="157"/>
      <c r="UX14" s="157"/>
      <c r="UY14" s="157"/>
      <c r="UZ14" s="157"/>
      <c r="VA14" s="158"/>
      <c r="VB14" s="1"/>
      <c r="VC14" s="1"/>
      <c r="VD14" s="109"/>
      <c r="VE14" s="107"/>
      <c r="VF14" s="107"/>
      <c r="VG14" s="107"/>
      <c r="VH14" s="107"/>
      <c r="VI14" s="107"/>
      <c r="VJ14" s="108"/>
    </row>
    <row r="15" spans="1:582" ht="23.1" customHeight="1">
      <c r="A15" s="1"/>
      <c r="B15" s="138" t="s">
        <v>28</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40" t="str">
        <f>データ!AL6</f>
        <v>-</v>
      </c>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t="str">
        <f>データ!AM6</f>
        <v>-</v>
      </c>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t="str">
        <f>データ!AN6</f>
        <v>-</v>
      </c>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t="str">
        <f>データ!AO6</f>
        <v>-</v>
      </c>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t="str">
        <f>データ!AP6</f>
        <v>-</v>
      </c>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6"/>
      <c r="KL15" s="157"/>
      <c r="KM15" s="157"/>
      <c r="KN15" s="157"/>
      <c r="KO15" s="157"/>
      <c r="KP15" s="157"/>
      <c r="KQ15" s="157"/>
      <c r="KR15" s="157"/>
      <c r="KS15" s="157"/>
      <c r="KT15" s="157"/>
      <c r="KU15" s="157"/>
      <c r="KV15" s="157"/>
      <c r="KW15" s="157"/>
      <c r="KX15" s="157"/>
      <c r="KY15" s="157"/>
      <c r="KZ15" s="157"/>
      <c r="LA15" s="157"/>
      <c r="LB15" s="157"/>
      <c r="LC15" s="157"/>
      <c r="LD15" s="157"/>
      <c r="LE15" s="157"/>
      <c r="LF15" s="157"/>
      <c r="LG15" s="157"/>
      <c r="LH15" s="157"/>
      <c r="LI15" s="157"/>
      <c r="LJ15" s="157"/>
      <c r="LK15" s="157"/>
      <c r="LL15" s="157"/>
      <c r="LM15" s="157"/>
      <c r="LN15" s="157"/>
      <c r="LO15" s="157"/>
      <c r="LP15" s="157"/>
      <c r="LQ15" s="157"/>
      <c r="LR15" s="157"/>
      <c r="LS15" s="157"/>
      <c r="LT15" s="157"/>
      <c r="LU15" s="157"/>
      <c r="LV15" s="157"/>
      <c r="LW15" s="157"/>
      <c r="LX15" s="157"/>
      <c r="LY15" s="157"/>
      <c r="LZ15" s="157"/>
      <c r="MA15" s="157"/>
      <c r="MB15" s="157"/>
      <c r="MC15" s="157"/>
      <c r="MD15" s="157"/>
      <c r="ME15" s="157"/>
      <c r="MF15" s="157"/>
      <c r="MG15" s="157"/>
      <c r="MH15" s="157"/>
      <c r="MI15" s="157"/>
      <c r="MJ15" s="157"/>
      <c r="MK15" s="157"/>
      <c r="ML15" s="157"/>
      <c r="MM15" s="157"/>
      <c r="MN15" s="157"/>
      <c r="MO15" s="157"/>
      <c r="MP15" s="157"/>
      <c r="MQ15" s="157"/>
      <c r="MR15" s="157"/>
      <c r="MS15" s="157"/>
      <c r="MT15" s="157"/>
      <c r="MU15" s="157"/>
      <c r="MV15" s="157"/>
      <c r="MW15" s="157"/>
      <c r="MX15" s="157"/>
      <c r="MY15" s="157"/>
      <c r="MZ15" s="157"/>
      <c r="NA15" s="157"/>
      <c r="NB15" s="157"/>
      <c r="NC15" s="157"/>
      <c r="ND15" s="157"/>
      <c r="NE15" s="157"/>
      <c r="NF15" s="157"/>
      <c r="NG15" s="157"/>
      <c r="NH15" s="157"/>
      <c r="NI15" s="157"/>
      <c r="NJ15" s="157"/>
      <c r="NK15" s="157"/>
      <c r="NL15" s="157"/>
      <c r="NM15" s="157"/>
      <c r="NN15" s="157"/>
      <c r="NO15" s="157"/>
      <c r="NP15" s="157"/>
      <c r="NQ15" s="157"/>
      <c r="NR15" s="157"/>
      <c r="NS15" s="157"/>
      <c r="NT15" s="157"/>
      <c r="NU15" s="157"/>
      <c r="NV15" s="157"/>
      <c r="NW15" s="157"/>
      <c r="NX15" s="157"/>
      <c r="NY15" s="157"/>
      <c r="NZ15" s="157"/>
      <c r="OA15" s="157"/>
      <c r="OB15" s="157"/>
      <c r="OC15" s="157"/>
      <c r="OD15" s="157"/>
      <c r="OE15" s="157"/>
      <c r="OF15" s="157"/>
      <c r="OG15" s="157"/>
      <c r="OH15" s="157"/>
      <c r="OI15" s="157"/>
      <c r="OJ15" s="157"/>
      <c r="OK15" s="157"/>
      <c r="OL15" s="157"/>
      <c r="OM15" s="157"/>
      <c r="ON15" s="157"/>
      <c r="OO15" s="157"/>
      <c r="OP15" s="157"/>
      <c r="OQ15" s="157"/>
      <c r="OR15" s="157"/>
      <c r="OS15" s="157"/>
      <c r="OT15" s="157"/>
      <c r="OU15" s="157"/>
      <c r="OV15" s="157"/>
      <c r="OW15" s="157"/>
      <c r="OX15" s="157"/>
      <c r="OY15" s="157"/>
      <c r="OZ15" s="157"/>
      <c r="PA15" s="157"/>
      <c r="PB15" s="157"/>
      <c r="PC15" s="157"/>
      <c r="PD15" s="157"/>
      <c r="PE15" s="157"/>
      <c r="PF15" s="157"/>
      <c r="PG15" s="157"/>
      <c r="PH15" s="157"/>
      <c r="PI15" s="157"/>
      <c r="PJ15" s="157"/>
      <c r="PK15" s="157"/>
      <c r="PL15" s="157"/>
      <c r="PM15" s="157"/>
      <c r="PN15" s="157"/>
      <c r="PO15" s="157"/>
      <c r="PP15" s="157"/>
      <c r="PQ15" s="157"/>
      <c r="PR15" s="157"/>
      <c r="PS15" s="157"/>
      <c r="PT15" s="157"/>
      <c r="PU15" s="157"/>
      <c r="PV15" s="157"/>
      <c r="PW15" s="157"/>
      <c r="PX15" s="157"/>
      <c r="PY15" s="157"/>
      <c r="PZ15" s="157"/>
      <c r="QA15" s="157"/>
      <c r="QB15" s="157"/>
      <c r="QC15" s="157"/>
      <c r="QD15" s="157"/>
      <c r="QE15" s="157"/>
      <c r="QF15" s="157"/>
      <c r="QG15" s="157"/>
      <c r="QH15" s="157"/>
      <c r="QI15" s="157"/>
      <c r="QJ15" s="157"/>
      <c r="QK15" s="157"/>
      <c r="QL15" s="157"/>
      <c r="QM15" s="157"/>
      <c r="QN15" s="157"/>
      <c r="QO15" s="157"/>
      <c r="QP15" s="157"/>
      <c r="QQ15" s="157"/>
      <c r="QR15" s="157"/>
      <c r="QS15" s="157"/>
      <c r="QT15" s="157"/>
      <c r="QU15" s="157"/>
      <c r="QV15" s="157"/>
      <c r="QW15" s="157"/>
      <c r="QX15" s="157"/>
      <c r="QY15" s="157"/>
      <c r="QZ15" s="157"/>
      <c r="RA15" s="157"/>
      <c r="RB15" s="157"/>
      <c r="RC15" s="157"/>
      <c r="RD15" s="157"/>
      <c r="RE15" s="157"/>
      <c r="RF15" s="157"/>
      <c r="RG15" s="157"/>
      <c r="RH15" s="157"/>
      <c r="RI15" s="157"/>
      <c r="RJ15" s="157"/>
      <c r="RK15" s="157"/>
      <c r="RL15" s="157"/>
      <c r="RM15" s="157"/>
      <c r="RN15" s="157"/>
      <c r="RO15" s="157"/>
      <c r="RP15" s="157"/>
      <c r="RQ15" s="157"/>
      <c r="RR15" s="157"/>
      <c r="RS15" s="157"/>
      <c r="RT15" s="157"/>
      <c r="RU15" s="157"/>
      <c r="RV15" s="157"/>
      <c r="RW15" s="157"/>
      <c r="RX15" s="157"/>
      <c r="RY15" s="157"/>
      <c r="RZ15" s="157"/>
      <c r="SA15" s="157"/>
      <c r="SB15" s="157"/>
      <c r="SC15" s="157"/>
      <c r="SD15" s="157"/>
      <c r="SE15" s="157"/>
      <c r="SF15" s="157"/>
      <c r="SG15" s="157"/>
      <c r="SH15" s="157"/>
      <c r="SI15" s="157"/>
      <c r="SJ15" s="157"/>
      <c r="SK15" s="157"/>
      <c r="SL15" s="157"/>
      <c r="SM15" s="157"/>
      <c r="SN15" s="157"/>
      <c r="SO15" s="157"/>
      <c r="SP15" s="157"/>
      <c r="SQ15" s="157"/>
      <c r="SR15" s="157"/>
      <c r="SS15" s="157"/>
      <c r="ST15" s="157"/>
      <c r="SU15" s="157"/>
      <c r="SV15" s="157"/>
      <c r="SW15" s="157"/>
      <c r="SX15" s="157"/>
      <c r="SY15" s="157"/>
      <c r="SZ15" s="157"/>
      <c r="TA15" s="157"/>
      <c r="TB15" s="157"/>
      <c r="TC15" s="157"/>
      <c r="TD15" s="157"/>
      <c r="TE15" s="157"/>
      <c r="TF15" s="157"/>
      <c r="TG15" s="157"/>
      <c r="TH15" s="157"/>
      <c r="TI15" s="157"/>
      <c r="TJ15" s="157"/>
      <c r="TK15" s="157"/>
      <c r="TL15" s="157"/>
      <c r="TM15" s="157"/>
      <c r="TN15" s="157"/>
      <c r="TO15" s="157"/>
      <c r="TP15" s="157"/>
      <c r="TQ15" s="157"/>
      <c r="TR15" s="157"/>
      <c r="TS15" s="157"/>
      <c r="TT15" s="157"/>
      <c r="TU15" s="157"/>
      <c r="TV15" s="157"/>
      <c r="TW15" s="157"/>
      <c r="TX15" s="157"/>
      <c r="TY15" s="157"/>
      <c r="TZ15" s="157"/>
      <c r="UA15" s="157"/>
      <c r="UB15" s="157"/>
      <c r="UC15" s="157"/>
      <c r="UD15" s="157"/>
      <c r="UE15" s="157"/>
      <c r="UF15" s="157"/>
      <c r="UG15" s="157"/>
      <c r="UH15" s="157"/>
      <c r="UI15" s="157"/>
      <c r="UJ15" s="157"/>
      <c r="UK15" s="157"/>
      <c r="UL15" s="157"/>
      <c r="UM15" s="157"/>
      <c r="UN15" s="157"/>
      <c r="UO15" s="157"/>
      <c r="UP15" s="157"/>
      <c r="UQ15" s="157"/>
      <c r="UR15" s="157"/>
      <c r="US15" s="157"/>
      <c r="UT15" s="157"/>
      <c r="UU15" s="157"/>
      <c r="UV15" s="157"/>
      <c r="UW15" s="157"/>
      <c r="UX15" s="157"/>
      <c r="UY15" s="157"/>
      <c r="UZ15" s="157"/>
      <c r="VA15" s="158"/>
      <c r="VB15" s="1"/>
      <c r="VC15" s="1"/>
      <c r="VD15" s="109"/>
      <c r="VE15" s="107"/>
      <c r="VF15" s="107"/>
      <c r="VG15" s="107"/>
      <c r="VH15" s="107"/>
      <c r="VI15" s="107"/>
      <c r="VJ15" s="108"/>
    </row>
    <row r="16" spans="1:582" ht="23.1" customHeight="1" thickBot="1">
      <c r="A16" s="1"/>
      <c r="B16" s="134" t="s">
        <v>29</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6">
        <f>データ!AQ6</f>
        <v>303894</v>
      </c>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f>データ!AR6</f>
        <v>302317</v>
      </c>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f>データ!AS6</f>
        <v>336998</v>
      </c>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f>データ!AT6</f>
        <v>420459</v>
      </c>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f>データ!AU6</f>
        <v>352170</v>
      </c>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7"/>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6"/>
      <c r="KL16" s="157"/>
      <c r="KM16" s="157"/>
      <c r="KN16" s="157"/>
      <c r="KO16" s="157"/>
      <c r="KP16" s="157"/>
      <c r="KQ16" s="157"/>
      <c r="KR16" s="157"/>
      <c r="KS16" s="157"/>
      <c r="KT16" s="157"/>
      <c r="KU16" s="157"/>
      <c r="KV16" s="157"/>
      <c r="KW16" s="157"/>
      <c r="KX16" s="157"/>
      <c r="KY16" s="157"/>
      <c r="KZ16" s="157"/>
      <c r="LA16" s="157"/>
      <c r="LB16" s="157"/>
      <c r="LC16" s="157"/>
      <c r="LD16" s="157"/>
      <c r="LE16" s="157"/>
      <c r="LF16" s="157"/>
      <c r="LG16" s="157"/>
      <c r="LH16" s="157"/>
      <c r="LI16" s="157"/>
      <c r="LJ16" s="157"/>
      <c r="LK16" s="157"/>
      <c r="LL16" s="157"/>
      <c r="LM16" s="157"/>
      <c r="LN16" s="157"/>
      <c r="LO16" s="157"/>
      <c r="LP16" s="157"/>
      <c r="LQ16" s="157"/>
      <c r="LR16" s="157"/>
      <c r="LS16" s="157"/>
      <c r="LT16" s="157"/>
      <c r="LU16" s="157"/>
      <c r="LV16" s="157"/>
      <c r="LW16" s="157"/>
      <c r="LX16" s="157"/>
      <c r="LY16" s="157"/>
      <c r="LZ16" s="157"/>
      <c r="MA16" s="157"/>
      <c r="MB16" s="157"/>
      <c r="MC16" s="157"/>
      <c r="MD16" s="157"/>
      <c r="ME16" s="157"/>
      <c r="MF16" s="157"/>
      <c r="MG16" s="157"/>
      <c r="MH16" s="157"/>
      <c r="MI16" s="157"/>
      <c r="MJ16" s="157"/>
      <c r="MK16" s="157"/>
      <c r="ML16" s="157"/>
      <c r="MM16" s="157"/>
      <c r="MN16" s="157"/>
      <c r="MO16" s="157"/>
      <c r="MP16" s="157"/>
      <c r="MQ16" s="157"/>
      <c r="MR16" s="157"/>
      <c r="MS16" s="157"/>
      <c r="MT16" s="157"/>
      <c r="MU16" s="157"/>
      <c r="MV16" s="157"/>
      <c r="MW16" s="157"/>
      <c r="MX16" s="157"/>
      <c r="MY16" s="157"/>
      <c r="MZ16" s="157"/>
      <c r="NA16" s="157"/>
      <c r="NB16" s="157"/>
      <c r="NC16" s="157"/>
      <c r="ND16" s="157"/>
      <c r="NE16" s="157"/>
      <c r="NF16" s="157"/>
      <c r="NG16" s="157"/>
      <c r="NH16" s="157"/>
      <c r="NI16" s="157"/>
      <c r="NJ16" s="157"/>
      <c r="NK16" s="157"/>
      <c r="NL16" s="157"/>
      <c r="NM16" s="157"/>
      <c r="NN16" s="157"/>
      <c r="NO16" s="157"/>
      <c r="NP16" s="157"/>
      <c r="NQ16" s="157"/>
      <c r="NR16" s="157"/>
      <c r="NS16" s="157"/>
      <c r="NT16" s="157"/>
      <c r="NU16" s="157"/>
      <c r="NV16" s="157"/>
      <c r="NW16" s="157"/>
      <c r="NX16" s="157"/>
      <c r="NY16" s="157"/>
      <c r="NZ16" s="157"/>
      <c r="OA16" s="157"/>
      <c r="OB16" s="157"/>
      <c r="OC16" s="157"/>
      <c r="OD16" s="157"/>
      <c r="OE16" s="157"/>
      <c r="OF16" s="157"/>
      <c r="OG16" s="157"/>
      <c r="OH16" s="157"/>
      <c r="OI16" s="157"/>
      <c r="OJ16" s="157"/>
      <c r="OK16" s="157"/>
      <c r="OL16" s="157"/>
      <c r="OM16" s="157"/>
      <c r="ON16" s="157"/>
      <c r="OO16" s="157"/>
      <c r="OP16" s="157"/>
      <c r="OQ16" s="157"/>
      <c r="OR16" s="157"/>
      <c r="OS16" s="157"/>
      <c r="OT16" s="157"/>
      <c r="OU16" s="157"/>
      <c r="OV16" s="157"/>
      <c r="OW16" s="157"/>
      <c r="OX16" s="157"/>
      <c r="OY16" s="157"/>
      <c r="OZ16" s="157"/>
      <c r="PA16" s="157"/>
      <c r="PB16" s="157"/>
      <c r="PC16" s="157"/>
      <c r="PD16" s="157"/>
      <c r="PE16" s="157"/>
      <c r="PF16" s="157"/>
      <c r="PG16" s="157"/>
      <c r="PH16" s="157"/>
      <c r="PI16" s="157"/>
      <c r="PJ16" s="157"/>
      <c r="PK16" s="157"/>
      <c r="PL16" s="157"/>
      <c r="PM16" s="157"/>
      <c r="PN16" s="157"/>
      <c r="PO16" s="157"/>
      <c r="PP16" s="157"/>
      <c r="PQ16" s="157"/>
      <c r="PR16" s="157"/>
      <c r="PS16" s="157"/>
      <c r="PT16" s="157"/>
      <c r="PU16" s="157"/>
      <c r="PV16" s="157"/>
      <c r="PW16" s="157"/>
      <c r="PX16" s="157"/>
      <c r="PY16" s="157"/>
      <c r="PZ16" s="157"/>
      <c r="QA16" s="157"/>
      <c r="QB16" s="157"/>
      <c r="QC16" s="157"/>
      <c r="QD16" s="157"/>
      <c r="QE16" s="157"/>
      <c r="QF16" s="157"/>
      <c r="QG16" s="157"/>
      <c r="QH16" s="157"/>
      <c r="QI16" s="157"/>
      <c r="QJ16" s="157"/>
      <c r="QK16" s="157"/>
      <c r="QL16" s="157"/>
      <c r="QM16" s="157"/>
      <c r="QN16" s="157"/>
      <c r="QO16" s="157"/>
      <c r="QP16" s="157"/>
      <c r="QQ16" s="157"/>
      <c r="QR16" s="157"/>
      <c r="QS16" s="157"/>
      <c r="QT16" s="157"/>
      <c r="QU16" s="157"/>
      <c r="QV16" s="157"/>
      <c r="QW16" s="157"/>
      <c r="QX16" s="157"/>
      <c r="QY16" s="157"/>
      <c r="QZ16" s="157"/>
      <c r="RA16" s="157"/>
      <c r="RB16" s="157"/>
      <c r="RC16" s="157"/>
      <c r="RD16" s="157"/>
      <c r="RE16" s="157"/>
      <c r="RF16" s="157"/>
      <c r="RG16" s="157"/>
      <c r="RH16" s="157"/>
      <c r="RI16" s="157"/>
      <c r="RJ16" s="157"/>
      <c r="RK16" s="157"/>
      <c r="RL16" s="157"/>
      <c r="RM16" s="157"/>
      <c r="RN16" s="157"/>
      <c r="RO16" s="157"/>
      <c r="RP16" s="157"/>
      <c r="RQ16" s="157"/>
      <c r="RR16" s="157"/>
      <c r="RS16" s="157"/>
      <c r="RT16" s="157"/>
      <c r="RU16" s="157"/>
      <c r="RV16" s="157"/>
      <c r="RW16" s="157"/>
      <c r="RX16" s="157"/>
      <c r="RY16" s="157"/>
      <c r="RZ16" s="157"/>
      <c r="SA16" s="157"/>
      <c r="SB16" s="157"/>
      <c r="SC16" s="157"/>
      <c r="SD16" s="157"/>
      <c r="SE16" s="157"/>
      <c r="SF16" s="157"/>
      <c r="SG16" s="157"/>
      <c r="SH16" s="157"/>
      <c r="SI16" s="157"/>
      <c r="SJ16" s="157"/>
      <c r="SK16" s="157"/>
      <c r="SL16" s="157"/>
      <c r="SM16" s="157"/>
      <c r="SN16" s="157"/>
      <c r="SO16" s="157"/>
      <c r="SP16" s="157"/>
      <c r="SQ16" s="157"/>
      <c r="SR16" s="157"/>
      <c r="SS16" s="157"/>
      <c r="ST16" s="157"/>
      <c r="SU16" s="157"/>
      <c r="SV16" s="157"/>
      <c r="SW16" s="157"/>
      <c r="SX16" s="157"/>
      <c r="SY16" s="157"/>
      <c r="SZ16" s="157"/>
      <c r="TA16" s="157"/>
      <c r="TB16" s="157"/>
      <c r="TC16" s="157"/>
      <c r="TD16" s="157"/>
      <c r="TE16" s="157"/>
      <c r="TF16" s="157"/>
      <c r="TG16" s="157"/>
      <c r="TH16" s="157"/>
      <c r="TI16" s="157"/>
      <c r="TJ16" s="157"/>
      <c r="TK16" s="157"/>
      <c r="TL16" s="157"/>
      <c r="TM16" s="157"/>
      <c r="TN16" s="157"/>
      <c r="TO16" s="157"/>
      <c r="TP16" s="157"/>
      <c r="TQ16" s="157"/>
      <c r="TR16" s="157"/>
      <c r="TS16" s="157"/>
      <c r="TT16" s="157"/>
      <c r="TU16" s="157"/>
      <c r="TV16" s="157"/>
      <c r="TW16" s="157"/>
      <c r="TX16" s="157"/>
      <c r="TY16" s="157"/>
      <c r="TZ16" s="157"/>
      <c r="UA16" s="157"/>
      <c r="UB16" s="157"/>
      <c r="UC16" s="157"/>
      <c r="UD16" s="157"/>
      <c r="UE16" s="157"/>
      <c r="UF16" s="157"/>
      <c r="UG16" s="157"/>
      <c r="UH16" s="157"/>
      <c r="UI16" s="157"/>
      <c r="UJ16" s="157"/>
      <c r="UK16" s="157"/>
      <c r="UL16" s="157"/>
      <c r="UM16" s="157"/>
      <c r="UN16" s="157"/>
      <c r="UO16" s="157"/>
      <c r="UP16" s="157"/>
      <c r="UQ16" s="157"/>
      <c r="UR16" s="157"/>
      <c r="US16" s="157"/>
      <c r="UT16" s="157"/>
      <c r="UU16" s="157"/>
      <c r="UV16" s="157"/>
      <c r="UW16" s="157"/>
      <c r="UX16" s="157"/>
      <c r="UY16" s="157"/>
      <c r="UZ16" s="157"/>
      <c r="VA16" s="158"/>
      <c r="VB16" s="1"/>
      <c r="VC16" s="1"/>
      <c r="VD16" s="109"/>
      <c r="VE16" s="107"/>
      <c r="VF16" s="107"/>
      <c r="VG16" s="107"/>
      <c r="VH16" s="107"/>
      <c r="VI16" s="107"/>
      <c r="VJ16" s="108"/>
    </row>
    <row r="17" spans="1:582" ht="15.6" customHeight="1" thickBo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6"/>
      <c r="KL17" s="157"/>
      <c r="KM17" s="157"/>
      <c r="KN17" s="157"/>
      <c r="KO17" s="157"/>
      <c r="KP17" s="157"/>
      <c r="KQ17" s="157"/>
      <c r="KR17" s="157"/>
      <c r="KS17" s="157"/>
      <c r="KT17" s="157"/>
      <c r="KU17" s="157"/>
      <c r="KV17" s="157"/>
      <c r="KW17" s="157"/>
      <c r="KX17" s="157"/>
      <c r="KY17" s="157"/>
      <c r="KZ17" s="157"/>
      <c r="LA17" s="157"/>
      <c r="LB17" s="157"/>
      <c r="LC17" s="157"/>
      <c r="LD17" s="157"/>
      <c r="LE17" s="157"/>
      <c r="LF17" s="157"/>
      <c r="LG17" s="157"/>
      <c r="LH17" s="157"/>
      <c r="LI17" s="157"/>
      <c r="LJ17" s="157"/>
      <c r="LK17" s="157"/>
      <c r="LL17" s="157"/>
      <c r="LM17" s="157"/>
      <c r="LN17" s="157"/>
      <c r="LO17" s="157"/>
      <c r="LP17" s="157"/>
      <c r="LQ17" s="157"/>
      <c r="LR17" s="157"/>
      <c r="LS17" s="157"/>
      <c r="LT17" s="157"/>
      <c r="LU17" s="157"/>
      <c r="LV17" s="157"/>
      <c r="LW17" s="157"/>
      <c r="LX17" s="157"/>
      <c r="LY17" s="157"/>
      <c r="LZ17" s="157"/>
      <c r="MA17" s="157"/>
      <c r="MB17" s="157"/>
      <c r="MC17" s="157"/>
      <c r="MD17" s="157"/>
      <c r="ME17" s="157"/>
      <c r="MF17" s="157"/>
      <c r="MG17" s="157"/>
      <c r="MH17" s="157"/>
      <c r="MI17" s="157"/>
      <c r="MJ17" s="157"/>
      <c r="MK17" s="157"/>
      <c r="ML17" s="157"/>
      <c r="MM17" s="157"/>
      <c r="MN17" s="157"/>
      <c r="MO17" s="157"/>
      <c r="MP17" s="157"/>
      <c r="MQ17" s="157"/>
      <c r="MR17" s="157"/>
      <c r="MS17" s="157"/>
      <c r="MT17" s="157"/>
      <c r="MU17" s="157"/>
      <c r="MV17" s="157"/>
      <c r="MW17" s="157"/>
      <c r="MX17" s="157"/>
      <c r="MY17" s="157"/>
      <c r="MZ17" s="157"/>
      <c r="NA17" s="157"/>
      <c r="NB17" s="157"/>
      <c r="NC17" s="157"/>
      <c r="ND17" s="157"/>
      <c r="NE17" s="157"/>
      <c r="NF17" s="157"/>
      <c r="NG17" s="157"/>
      <c r="NH17" s="157"/>
      <c r="NI17" s="157"/>
      <c r="NJ17" s="157"/>
      <c r="NK17" s="157"/>
      <c r="NL17" s="157"/>
      <c r="NM17" s="157"/>
      <c r="NN17" s="157"/>
      <c r="NO17" s="157"/>
      <c r="NP17" s="157"/>
      <c r="NQ17" s="157"/>
      <c r="NR17" s="157"/>
      <c r="NS17" s="157"/>
      <c r="NT17" s="157"/>
      <c r="NU17" s="157"/>
      <c r="NV17" s="157"/>
      <c r="NW17" s="157"/>
      <c r="NX17" s="157"/>
      <c r="NY17" s="157"/>
      <c r="NZ17" s="157"/>
      <c r="OA17" s="157"/>
      <c r="OB17" s="157"/>
      <c r="OC17" s="157"/>
      <c r="OD17" s="157"/>
      <c r="OE17" s="157"/>
      <c r="OF17" s="157"/>
      <c r="OG17" s="157"/>
      <c r="OH17" s="157"/>
      <c r="OI17" s="157"/>
      <c r="OJ17" s="157"/>
      <c r="OK17" s="157"/>
      <c r="OL17" s="157"/>
      <c r="OM17" s="157"/>
      <c r="ON17" s="157"/>
      <c r="OO17" s="157"/>
      <c r="OP17" s="157"/>
      <c r="OQ17" s="157"/>
      <c r="OR17" s="157"/>
      <c r="OS17" s="157"/>
      <c r="OT17" s="157"/>
      <c r="OU17" s="157"/>
      <c r="OV17" s="157"/>
      <c r="OW17" s="157"/>
      <c r="OX17" s="157"/>
      <c r="OY17" s="157"/>
      <c r="OZ17" s="157"/>
      <c r="PA17" s="157"/>
      <c r="PB17" s="157"/>
      <c r="PC17" s="157"/>
      <c r="PD17" s="157"/>
      <c r="PE17" s="157"/>
      <c r="PF17" s="157"/>
      <c r="PG17" s="157"/>
      <c r="PH17" s="157"/>
      <c r="PI17" s="157"/>
      <c r="PJ17" s="157"/>
      <c r="PK17" s="157"/>
      <c r="PL17" s="157"/>
      <c r="PM17" s="157"/>
      <c r="PN17" s="157"/>
      <c r="PO17" s="157"/>
      <c r="PP17" s="157"/>
      <c r="PQ17" s="157"/>
      <c r="PR17" s="157"/>
      <c r="PS17" s="157"/>
      <c r="PT17" s="157"/>
      <c r="PU17" s="157"/>
      <c r="PV17" s="157"/>
      <c r="PW17" s="157"/>
      <c r="PX17" s="157"/>
      <c r="PY17" s="157"/>
      <c r="PZ17" s="157"/>
      <c r="QA17" s="157"/>
      <c r="QB17" s="157"/>
      <c r="QC17" s="157"/>
      <c r="QD17" s="157"/>
      <c r="QE17" s="157"/>
      <c r="QF17" s="157"/>
      <c r="QG17" s="157"/>
      <c r="QH17" s="157"/>
      <c r="QI17" s="157"/>
      <c r="QJ17" s="157"/>
      <c r="QK17" s="157"/>
      <c r="QL17" s="157"/>
      <c r="QM17" s="157"/>
      <c r="QN17" s="157"/>
      <c r="QO17" s="157"/>
      <c r="QP17" s="157"/>
      <c r="QQ17" s="157"/>
      <c r="QR17" s="157"/>
      <c r="QS17" s="157"/>
      <c r="QT17" s="157"/>
      <c r="QU17" s="157"/>
      <c r="QV17" s="157"/>
      <c r="QW17" s="157"/>
      <c r="QX17" s="157"/>
      <c r="QY17" s="157"/>
      <c r="QZ17" s="157"/>
      <c r="RA17" s="157"/>
      <c r="RB17" s="157"/>
      <c r="RC17" s="157"/>
      <c r="RD17" s="157"/>
      <c r="RE17" s="157"/>
      <c r="RF17" s="157"/>
      <c r="RG17" s="157"/>
      <c r="RH17" s="157"/>
      <c r="RI17" s="157"/>
      <c r="RJ17" s="157"/>
      <c r="RK17" s="157"/>
      <c r="RL17" s="157"/>
      <c r="RM17" s="157"/>
      <c r="RN17" s="157"/>
      <c r="RO17" s="157"/>
      <c r="RP17" s="157"/>
      <c r="RQ17" s="157"/>
      <c r="RR17" s="157"/>
      <c r="RS17" s="157"/>
      <c r="RT17" s="157"/>
      <c r="RU17" s="157"/>
      <c r="RV17" s="157"/>
      <c r="RW17" s="157"/>
      <c r="RX17" s="157"/>
      <c r="RY17" s="157"/>
      <c r="RZ17" s="157"/>
      <c r="SA17" s="157"/>
      <c r="SB17" s="157"/>
      <c r="SC17" s="157"/>
      <c r="SD17" s="157"/>
      <c r="SE17" s="157"/>
      <c r="SF17" s="157"/>
      <c r="SG17" s="157"/>
      <c r="SH17" s="157"/>
      <c r="SI17" s="157"/>
      <c r="SJ17" s="157"/>
      <c r="SK17" s="157"/>
      <c r="SL17" s="157"/>
      <c r="SM17" s="157"/>
      <c r="SN17" s="157"/>
      <c r="SO17" s="157"/>
      <c r="SP17" s="157"/>
      <c r="SQ17" s="157"/>
      <c r="SR17" s="157"/>
      <c r="SS17" s="157"/>
      <c r="ST17" s="157"/>
      <c r="SU17" s="157"/>
      <c r="SV17" s="157"/>
      <c r="SW17" s="157"/>
      <c r="SX17" s="157"/>
      <c r="SY17" s="157"/>
      <c r="SZ17" s="157"/>
      <c r="TA17" s="157"/>
      <c r="TB17" s="157"/>
      <c r="TC17" s="157"/>
      <c r="TD17" s="157"/>
      <c r="TE17" s="157"/>
      <c r="TF17" s="157"/>
      <c r="TG17" s="157"/>
      <c r="TH17" s="157"/>
      <c r="TI17" s="157"/>
      <c r="TJ17" s="157"/>
      <c r="TK17" s="157"/>
      <c r="TL17" s="157"/>
      <c r="TM17" s="157"/>
      <c r="TN17" s="157"/>
      <c r="TO17" s="157"/>
      <c r="TP17" s="157"/>
      <c r="TQ17" s="157"/>
      <c r="TR17" s="157"/>
      <c r="TS17" s="157"/>
      <c r="TT17" s="157"/>
      <c r="TU17" s="157"/>
      <c r="TV17" s="157"/>
      <c r="TW17" s="157"/>
      <c r="TX17" s="157"/>
      <c r="TY17" s="157"/>
      <c r="TZ17" s="157"/>
      <c r="UA17" s="157"/>
      <c r="UB17" s="157"/>
      <c r="UC17" s="157"/>
      <c r="UD17" s="157"/>
      <c r="UE17" s="157"/>
      <c r="UF17" s="157"/>
      <c r="UG17" s="157"/>
      <c r="UH17" s="157"/>
      <c r="UI17" s="157"/>
      <c r="UJ17" s="157"/>
      <c r="UK17" s="157"/>
      <c r="UL17" s="157"/>
      <c r="UM17" s="157"/>
      <c r="UN17" s="157"/>
      <c r="UO17" s="157"/>
      <c r="UP17" s="157"/>
      <c r="UQ17" s="157"/>
      <c r="UR17" s="157"/>
      <c r="US17" s="157"/>
      <c r="UT17" s="157"/>
      <c r="UU17" s="157"/>
      <c r="UV17" s="157"/>
      <c r="UW17" s="157"/>
      <c r="UX17" s="157"/>
      <c r="UY17" s="157"/>
      <c r="UZ17" s="157"/>
      <c r="VA17" s="158"/>
      <c r="VB17" s="1"/>
      <c r="VC17" s="1"/>
      <c r="VD17" s="109"/>
      <c r="VE17" s="107"/>
      <c r="VF17" s="107"/>
      <c r="VG17" s="107"/>
      <c r="VH17" s="107"/>
      <c r="VI17" s="107"/>
      <c r="VJ17" s="108"/>
    </row>
    <row r="18" spans="1:582" ht="23.1" customHeight="1">
      <c r="A18" s="1"/>
      <c r="B18" s="130"/>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2" t="s">
        <v>30</v>
      </c>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t="s">
        <v>31</v>
      </c>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t="s">
        <v>29</v>
      </c>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6"/>
      <c r="KL18" s="157"/>
      <c r="KM18" s="157"/>
      <c r="KN18" s="157"/>
      <c r="KO18" s="157"/>
      <c r="KP18" s="157"/>
      <c r="KQ18" s="157"/>
      <c r="KR18" s="157"/>
      <c r="KS18" s="157"/>
      <c r="KT18" s="157"/>
      <c r="KU18" s="157"/>
      <c r="KV18" s="157"/>
      <c r="KW18" s="157"/>
      <c r="KX18" s="157"/>
      <c r="KY18" s="157"/>
      <c r="KZ18" s="157"/>
      <c r="LA18" s="157"/>
      <c r="LB18" s="157"/>
      <c r="LC18" s="157"/>
      <c r="LD18" s="157"/>
      <c r="LE18" s="157"/>
      <c r="LF18" s="157"/>
      <c r="LG18" s="157"/>
      <c r="LH18" s="157"/>
      <c r="LI18" s="157"/>
      <c r="LJ18" s="157"/>
      <c r="LK18" s="157"/>
      <c r="LL18" s="157"/>
      <c r="LM18" s="157"/>
      <c r="LN18" s="157"/>
      <c r="LO18" s="157"/>
      <c r="LP18" s="157"/>
      <c r="LQ18" s="157"/>
      <c r="LR18" s="157"/>
      <c r="LS18" s="157"/>
      <c r="LT18" s="157"/>
      <c r="LU18" s="157"/>
      <c r="LV18" s="157"/>
      <c r="LW18" s="157"/>
      <c r="LX18" s="157"/>
      <c r="LY18" s="157"/>
      <c r="LZ18" s="157"/>
      <c r="MA18" s="157"/>
      <c r="MB18" s="157"/>
      <c r="MC18" s="157"/>
      <c r="MD18" s="157"/>
      <c r="ME18" s="157"/>
      <c r="MF18" s="157"/>
      <c r="MG18" s="157"/>
      <c r="MH18" s="157"/>
      <c r="MI18" s="157"/>
      <c r="MJ18" s="157"/>
      <c r="MK18" s="157"/>
      <c r="ML18" s="157"/>
      <c r="MM18" s="157"/>
      <c r="MN18" s="157"/>
      <c r="MO18" s="157"/>
      <c r="MP18" s="157"/>
      <c r="MQ18" s="157"/>
      <c r="MR18" s="157"/>
      <c r="MS18" s="157"/>
      <c r="MT18" s="157"/>
      <c r="MU18" s="157"/>
      <c r="MV18" s="157"/>
      <c r="MW18" s="157"/>
      <c r="MX18" s="157"/>
      <c r="MY18" s="157"/>
      <c r="MZ18" s="157"/>
      <c r="NA18" s="157"/>
      <c r="NB18" s="157"/>
      <c r="NC18" s="157"/>
      <c r="ND18" s="157"/>
      <c r="NE18" s="157"/>
      <c r="NF18" s="157"/>
      <c r="NG18" s="157"/>
      <c r="NH18" s="157"/>
      <c r="NI18" s="157"/>
      <c r="NJ18" s="157"/>
      <c r="NK18" s="157"/>
      <c r="NL18" s="157"/>
      <c r="NM18" s="157"/>
      <c r="NN18" s="157"/>
      <c r="NO18" s="157"/>
      <c r="NP18" s="157"/>
      <c r="NQ18" s="157"/>
      <c r="NR18" s="157"/>
      <c r="NS18" s="157"/>
      <c r="NT18" s="157"/>
      <c r="NU18" s="157"/>
      <c r="NV18" s="157"/>
      <c r="NW18" s="157"/>
      <c r="NX18" s="157"/>
      <c r="NY18" s="157"/>
      <c r="NZ18" s="157"/>
      <c r="OA18" s="157"/>
      <c r="OB18" s="157"/>
      <c r="OC18" s="157"/>
      <c r="OD18" s="157"/>
      <c r="OE18" s="157"/>
      <c r="OF18" s="157"/>
      <c r="OG18" s="157"/>
      <c r="OH18" s="157"/>
      <c r="OI18" s="157"/>
      <c r="OJ18" s="157"/>
      <c r="OK18" s="157"/>
      <c r="OL18" s="157"/>
      <c r="OM18" s="157"/>
      <c r="ON18" s="157"/>
      <c r="OO18" s="157"/>
      <c r="OP18" s="157"/>
      <c r="OQ18" s="157"/>
      <c r="OR18" s="157"/>
      <c r="OS18" s="157"/>
      <c r="OT18" s="157"/>
      <c r="OU18" s="157"/>
      <c r="OV18" s="157"/>
      <c r="OW18" s="157"/>
      <c r="OX18" s="157"/>
      <c r="OY18" s="157"/>
      <c r="OZ18" s="157"/>
      <c r="PA18" s="157"/>
      <c r="PB18" s="157"/>
      <c r="PC18" s="157"/>
      <c r="PD18" s="157"/>
      <c r="PE18" s="157"/>
      <c r="PF18" s="157"/>
      <c r="PG18" s="157"/>
      <c r="PH18" s="157"/>
      <c r="PI18" s="157"/>
      <c r="PJ18" s="157"/>
      <c r="PK18" s="157"/>
      <c r="PL18" s="157"/>
      <c r="PM18" s="157"/>
      <c r="PN18" s="157"/>
      <c r="PO18" s="157"/>
      <c r="PP18" s="157"/>
      <c r="PQ18" s="157"/>
      <c r="PR18" s="157"/>
      <c r="PS18" s="157"/>
      <c r="PT18" s="157"/>
      <c r="PU18" s="157"/>
      <c r="PV18" s="157"/>
      <c r="PW18" s="157"/>
      <c r="PX18" s="157"/>
      <c r="PY18" s="157"/>
      <c r="PZ18" s="157"/>
      <c r="QA18" s="157"/>
      <c r="QB18" s="157"/>
      <c r="QC18" s="157"/>
      <c r="QD18" s="157"/>
      <c r="QE18" s="157"/>
      <c r="QF18" s="157"/>
      <c r="QG18" s="157"/>
      <c r="QH18" s="157"/>
      <c r="QI18" s="157"/>
      <c r="QJ18" s="157"/>
      <c r="QK18" s="157"/>
      <c r="QL18" s="157"/>
      <c r="QM18" s="157"/>
      <c r="QN18" s="157"/>
      <c r="QO18" s="157"/>
      <c r="QP18" s="157"/>
      <c r="QQ18" s="157"/>
      <c r="QR18" s="157"/>
      <c r="QS18" s="157"/>
      <c r="QT18" s="157"/>
      <c r="QU18" s="157"/>
      <c r="QV18" s="157"/>
      <c r="QW18" s="157"/>
      <c r="QX18" s="157"/>
      <c r="QY18" s="157"/>
      <c r="QZ18" s="157"/>
      <c r="RA18" s="157"/>
      <c r="RB18" s="157"/>
      <c r="RC18" s="157"/>
      <c r="RD18" s="157"/>
      <c r="RE18" s="157"/>
      <c r="RF18" s="157"/>
      <c r="RG18" s="157"/>
      <c r="RH18" s="157"/>
      <c r="RI18" s="157"/>
      <c r="RJ18" s="157"/>
      <c r="RK18" s="157"/>
      <c r="RL18" s="157"/>
      <c r="RM18" s="157"/>
      <c r="RN18" s="157"/>
      <c r="RO18" s="157"/>
      <c r="RP18" s="157"/>
      <c r="RQ18" s="157"/>
      <c r="RR18" s="157"/>
      <c r="RS18" s="157"/>
      <c r="RT18" s="157"/>
      <c r="RU18" s="157"/>
      <c r="RV18" s="157"/>
      <c r="RW18" s="157"/>
      <c r="RX18" s="157"/>
      <c r="RY18" s="157"/>
      <c r="RZ18" s="157"/>
      <c r="SA18" s="157"/>
      <c r="SB18" s="157"/>
      <c r="SC18" s="157"/>
      <c r="SD18" s="157"/>
      <c r="SE18" s="157"/>
      <c r="SF18" s="157"/>
      <c r="SG18" s="157"/>
      <c r="SH18" s="157"/>
      <c r="SI18" s="157"/>
      <c r="SJ18" s="157"/>
      <c r="SK18" s="157"/>
      <c r="SL18" s="157"/>
      <c r="SM18" s="157"/>
      <c r="SN18" s="157"/>
      <c r="SO18" s="157"/>
      <c r="SP18" s="157"/>
      <c r="SQ18" s="157"/>
      <c r="SR18" s="157"/>
      <c r="SS18" s="157"/>
      <c r="ST18" s="157"/>
      <c r="SU18" s="157"/>
      <c r="SV18" s="157"/>
      <c r="SW18" s="157"/>
      <c r="SX18" s="157"/>
      <c r="SY18" s="157"/>
      <c r="SZ18" s="157"/>
      <c r="TA18" s="157"/>
      <c r="TB18" s="157"/>
      <c r="TC18" s="157"/>
      <c r="TD18" s="157"/>
      <c r="TE18" s="157"/>
      <c r="TF18" s="157"/>
      <c r="TG18" s="157"/>
      <c r="TH18" s="157"/>
      <c r="TI18" s="157"/>
      <c r="TJ18" s="157"/>
      <c r="TK18" s="157"/>
      <c r="TL18" s="157"/>
      <c r="TM18" s="157"/>
      <c r="TN18" s="157"/>
      <c r="TO18" s="157"/>
      <c r="TP18" s="157"/>
      <c r="TQ18" s="157"/>
      <c r="TR18" s="157"/>
      <c r="TS18" s="157"/>
      <c r="TT18" s="157"/>
      <c r="TU18" s="157"/>
      <c r="TV18" s="157"/>
      <c r="TW18" s="157"/>
      <c r="TX18" s="157"/>
      <c r="TY18" s="157"/>
      <c r="TZ18" s="157"/>
      <c r="UA18" s="157"/>
      <c r="UB18" s="157"/>
      <c r="UC18" s="157"/>
      <c r="UD18" s="157"/>
      <c r="UE18" s="157"/>
      <c r="UF18" s="157"/>
      <c r="UG18" s="157"/>
      <c r="UH18" s="157"/>
      <c r="UI18" s="157"/>
      <c r="UJ18" s="157"/>
      <c r="UK18" s="157"/>
      <c r="UL18" s="157"/>
      <c r="UM18" s="157"/>
      <c r="UN18" s="157"/>
      <c r="UO18" s="157"/>
      <c r="UP18" s="157"/>
      <c r="UQ18" s="157"/>
      <c r="UR18" s="157"/>
      <c r="US18" s="157"/>
      <c r="UT18" s="157"/>
      <c r="UU18" s="157"/>
      <c r="UV18" s="157"/>
      <c r="UW18" s="157"/>
      <c r="UX18" s="157"/>
      <c r="UY18" s="157"/>
      <c r="UZ18" s="157"/>
      <c r="VA18" s="158"/>
      <c r="VB18" s="1"/>
      <c r="VC18" s="1"/>
      <c r="VD18" s="109"/>
      <c r="VE18" s="107"/>
      <c r="VF18" s="107"/>
      <c r="VG18" s="107"/>
      <c r="VH18" s="107"/>
      <c r="VI18" s="107"/>
      <c r="VJ18" s="108"/>
    </row>
    <row r="19" spans="1:582" ht="23.1" customHeight="1" thickBot="1">
      <c r="A19" s="1"/>
      <c r="B19" s="134" t="s">
        <v>32</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6">
        <f>データ!AV6</f>
        <v>2754192</v>
      </c>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f>データ!AW6</f>
        <v>3476105</v>
      </c>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f>データ!AX6</f>
        <v>6230297</v>
      </c>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7"/>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9"/>
      <c r="KL19" s="160"/>
      <c r="KM19" s="160"/>
      <c r="KN19" s="160"/>
      <c r="KO19" s="160"/>
      <c r="KP19" s="160"/>
      <c r="KQ19" s="160"/>
      <c r="KR19" s="160"/>
      <c r="KS19" s="160"/>
      <c r="KT19" s="160"/>
      <c r="KU19" s="160"/>
      <c r="KV19" s="160"/>
      <c r="KW19" s="160"/>
      <c r="KX19" s="160"/>
      <c r="KY19" s="160"/>
      <c r="KZ19" s="160"/>
      <c r="LA19" s="160"/>
      <c r="LB19" s="160"/>
      <c r="LC19" s="160"/>
      <c r="LD19" s="160"/>
      <c r="LE19" s="160"/>
      <c r="LF19" s="160"/>
      <c r="LG19" s="160"/>
      <c r="LH19" s="160"/>
      <c r="LI19" s="160"/>
      <c r="LJ19" s="160"/>
      <c r="LK19" s="160"/>
      <c r="LL19" s="160"/>
      <c r="LM19" s="160"/>
      <c r="LN19" s="160"/>
      <c r="LO19" s="160"/>
      <c r="LP19" s="160"/>
      <c r="LQ19" s="160"/>
      <c r="LR19" s="160"/>
      <c r="LS19" s="160"/>
      <c r="LT19" s="160"/>
      <c r="LU19" s="160"/>
      <c r="LV19" s="160"/>
      <c r="LW19" s="160"/>
      <c r="LX19" s="160"/>
      <c r="LY19" s="160"/>
      <c r="LZ19" s="160"/>
      <c r="MA19" s="160"/>
      <c r="MB19" s="160"/>
      <c r="MC19" s="160"/>
      <c r="MD19" s="160"/>
      <c r="ME19" s="160"/>
      <c r="MF19" s="160"/>
      <c r="MG19" s="160"/>
      <c r="MH19" s="160"/>
      <c r="MI19" s="160"/>
      <c r="MJ19" s="160"/>
      <c r="MK19" s="160"/>
      <c r="ML19" s="160"/>
      <c r="MM19" s="160"/>
      <c r="MN19" s="160"/>
      <c r="MO19" s="160"/>
      <c r="MP19" s="160"/>
      <c r="MQ19" s="160"/>
      <c r="MR19" s="160"/>
      <c r="MS19" s="160"/>
      <c r="MT19" s="160"/>
      <c r="MU19" s="160"/>
      <c r="MV19" s="160"/>
      <c r="MW19" s="160"/>
      <c r="MX19" s="160"/>
      <c r="MY19" s="160"/>
      <c r="MZ19" s="160"/>
      <c r="NA19" s="160"/>
      <c r="NB19" s="160"/>
      <c r="NC19" s="160"/>
      <c r="ND19" s="160"/>
      <c r="NE19" s="160"/>
      <c r="NF19" s="160"/>
      <c r="NG19" s="160"/>
      <c r="NH19" s="160"/>
      <c r="NI19" s="160"/>
      <c r="NJ19" s="160"/>
      <c r="NK19" s="160"/>
      <c r="NL19" s="160"/>
      <c r="NM19" s="160"/>
      <c r="NN19" s="160"/>
      <c r="NO19" s="160"/>
      <c r="NP19" s="160"/>
      <c r="NQ19" s="160"/>
      <c r="NR19" s="160"/>
      <c r="NS19" s="160"/>
      <c r="NT19" s="160"/>
      <c r="NU19" s="160"/>
      <c r="NV19" s="160"/>
      <c r="NW19" s="160"/>
      <c r="NX19" s="160"/>
      <c r="NY19" s="160"/>
      <c r="NZ19" s="160"/>
      <c r="OA19" s="160"/>
      <c r="OB19" s="160"/>
      <c r="OC19" s="160"/>
      <c r="OD19" s="160"/>
      <c r="OE19" s="160"/>
      <c r="OF19" s="160"/>
      <c r="OG19" s="160"/>
      <c r="OH19" s="160"/>
      <c r="OI19" s="160"/>
      <c r="OJ19" s="160"/>
      <c r="OK19" s="160"/>
      <c r="OL19" s="160"/>
      <c r="OM19" s="160"/>
      <c r="ON19" s="160"/>
      <c r="OO19" s="160"/>
      <c r="OP19" s="160"/>
      <c r="OQ19" s="160"/>
      <c r="OR19" s="160"/>
      <c r="OS19" s="160"/>
      <c r="OT19" s="160"/>
      <c r="OU19" s="160"/>
      <c r="OV19" s="160"/>
      <c r="OW19" s="160"/>
      <c r="OX19" s="160"/>
      <c r="OY19" s="160"/>
      <c r="OZ19" s="160"/>
      <c r="PA19" s="160"/>
      <c r="PB19" s="160"/>
      <c r="PC19" s="160"/>
      <c r="PD19" s="160"/>
      <c r="PE19" s="160"/>
      <c r="PF19" s="160"/>
      <c r="PG19" s="160"/>
      <c r="PH19" s="160"/>
      <c r="PI19" s="160"/>
      <c r="PJ19" s="160"/>
      <c r="PK19" s="160"/>
      <c r="PL19" s="160"/>
      <c r="PM19" s="160"/>
      <c r="PN19" s="160"/>
      <c r="PO19" s="160"/>
      <c r="PP19" s="160"/>
      <c r="PQ19" s="160"/>
      <c r="PR19" s="160"/>
      <c r="PS19" s="160"/>
      <c r="PT19" s="160"/>
      <c r="PU19" s="160"/>
      <c r="PV19" s="160"/>
      <c r="PW19" s="160"/>
      <c r="PX19" s="160"/>
      <c r="PY19" s="160"/>
      <c r="PZ19" s="160"/>
      <c r="QA19" s="160"/>
      <c r="QB19" s="160"/>
      <c r="QC19" s="160"/>
      <c r="QD19" s="160"/>
      <c r="QE19" s="160"/>
      <c r="QF19" s="160"/>
      <c r="QG19" s="160"/>
      <c r="QH19" s="160"/>
      <c r="QI19" s="160"/>
      <c r="QJ19" s="160"/>
      <c r="QK19" s="160"/>
      <c r="QL19" s="160"/>
      <c r="QM19" s="160"/>
      <c r="QN19" s="160"/>
      <c r="QO19" s="160"/>
      <c r="QP19" s="160"/>
      <c r="QQ19" s="160"/>
      <c r="QR19" s="160"/>
      <c r="QS19" s="160"/>
      <c r="QT19" s="160"/>
      <c r="QU19" s="160"/>
      <c r="QV19" s="160"/>
      <c r="QW19" s="160"/>
      <c r="QX19" s="160"/>
      <c r="QY19" s="160"/>
      <c r="QZ19" s="160"/>
      <c r="RA19" s="160"/>
      <c r="RB19" s="160"/>
      <c r="RC19" s="160"/>
      <c r="RD19" s="160"/>
      <c r="RE19" s="160"/>
      <c r="RF19" s="160"/>
      <c r="RG19" s="160"/>
      <c r="RH19" s="160"/>
      <c r="RI19" s="160"/>
      <c r="RJ19" s="160"/>
      <c r="RK19" s="160"/>
      <c r="RL19" s="160"/>
      <c r="RM19" s="160"/>
      <c r="RN19" s="160"/>
      <c r="RO19" s="160"/>
      <c r="RP19" s="160"/>
      <c r="RQ19" s="160"/>
      <c r="RR19" s="160"/>
      <c r="RS19" s="160"/>
      <c r="RT19" s="160"/>
      <c r="RU19" s="160"/>
      <c r="RV19" s="160"/>
      <c r="RW19" s="160"/>
      <c r="RX19" s="160"/>
      <c r="RY19" s="160"/>
      <c r="RZ19" s="160"/>
      <c r="SA19" s="160"/>
      <c r="SB19" s="160"/>
      <c r="SC19" s="160"/>
      <c r="SD19" s="160"/>
      <c r="SE19" s="160"/>
      <c r="SF19" s="160"/>
      <c r="SG19" s="160"/>
      <c r="SH19" s="160"/>
      <c r="SI19" s="160"/>
      <c r="SJ19" s="160"/>
      <c r="SK19" s="160"/>
      <c r="SL19" s="160"/>
      <c r="SM19" s="160"/>
      <c r="SN19" s="160"/>
      <c r="SO19" s="160"/>
      <c r="SP19" s="160"/>
      <c r="SQ19" s="160"/>
      <c r="SR19" s="160"/>
      <c r="SS19" s="160"/>
      <c r="ST19" s="160"/>
      <c r="SU19" s="160"/>
      <c r="SV19" s="160"/>
      <c r="SW19" s="160"/>
      <c r="SX19" s="160"/>
      <c r="SY19" s="160"/>
      <c r="SZ19" s="160"/>
      <c r="TA19" s="160"/>
      <c r="TB19" s="160"/>
      <c r="TC19" s="160"/>
      <c r="TD19" s="160"/>
      <c r="TE19" s="160"/>
      <c r="TF19" s="160"/>
      <c r="TG19" s="160"/>
      <c r="TH19" s="160"/>
      <c r="TI19" s="160"/>
      <c r="TJ19" s="160"/>
      <c r="TK19" s="160"/>
      <c r="TL19" s="160"/>
      <c r="TM19" s="160"/>
      <c r="TN19" s="160"/>
      <c r="TO19" s="160"/>
      <c r="TP19" s="160"/>
      <c r="TQ19" s="160"/>
      <c r="TR19" s="160"/>
      <c r="TS19" s="160"/>
      <c r="TT19" s="160"/>
      <c r="TU19" s="160"/>
      <c r="TV19" s="160"/>
      <c r="TW19" s="160"/>
      <c r="TX19" s="160"/>
      <c r="TY19" s="160"/>
      <c r="TZ19" s="160"/>
      <c r="UA19" s="160"/>
      <c r="UB19" s="160"/>
      <c r="UC19" s="160"/>
      <c r="UD19" s="160"/>
      <c r="UE19" s="160"/>
      <c r="UF19" s="160"/>
      <c r="UG19" s="160"/>
      <c r="UH19" s="160"/>
      <c r="UI19" s="160"/>
      <c r="UJ19" s="160"/>
      <c r="UK19" s="160"/>
      <c r="UL19" s="160"/>
      <c r="UM19" s="160"/>
      <c r="UN19" s="160"/>
      <c r="UO19" s="160"/>
      <c r="UP19" s="160"/>
      <c r="UQ19" s="160"/>
      <c r="UR19" s="160"/>
      <c r="US19" s="160"/>
      <c r="UT19" s="160"/>
      <c r="UU19" s="160"/>
      <c r="UV19" s="160"/>
      <c r="UW19" s="160"/>
      <c r="UX19" s="160"/>
      <c r="UY19" s="160"/>
      <c r="UZ19" s="160"/>
      <c r="VA19" s="161"/>
      <c r="VB19" s="1"/>
      <c r="VC19" s="1"/>
      <c r="VD19" s="109"/>
      <c r="VE19" s="107"/>
      <c r="VF19" s="107"/>
      <c r="VG19" s="107"/>
      <c r="VH19" s="107"/>
      <c r="VI19" s="107"/>
      <c r="VJ19" s="108"/>
    </row>
    <row r="20" spans="1:582" ht="27" customHeight="1">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9"/>
      <c r="VE20" s="107"/>
      <c r="VF20" s="107"/>
      <c r="VG20" s="107"/>
      <c r="VH20" s="107"/>
      <c r="VI20" s="107"/>
      <c r="VJ20" s="108"/>
    </row>
    <row r="21" spans="1:582" ht="47.1" customHeight="1" thickBot="1">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9"/>
      <c r="VE21" s="107"/>
      <c r="VF21" s="107"/>
      <c r="VG21" s="107"/>
      <c r="VH21" s="107"/>
      <c r="VI21" s="107"/>
      <c r="VJ21" s="108"/>
    </row>
    <row r="22" spans="1:58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9"/>
      <c r="VE22" s="107"/>
      <c r="VF22" s="107"/>
      <c r="VG22" s="107"/>
      <c r="VH22" s="107"/>
      <c r="VI22" s="107"/>
      <c r="VJ22" s="108"/>
    </row>
    <row r="23" spans="1:582" ht="23.45" customHeight="1">
      <c r="A23" s="1"/>
      <c r="B23" s="127" t="s">
        <v>33</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c r="JA23" s="128"/>
      <c r="JB23" s="128"/>
      <c r="JC23" s="128"/>
      <c r="JD23" s="128"/>
      <c r="JE23" s="128"/>
      <c r="JF23" s="128"/>
      <c r="JG23" s="128"/>
      <c r="JH23" s="128"/>
      <c r="JI23" s="128"/>
      <c r="JJ23" s="128"/>
      <c r="JK23" s="128"/>
      <c r="JL23" s="128"/>
      <c r="JM23" s="128"/>
      <c r="JN23" s="128"/>
      <c r="JO23" s="128"/>
      <c r="JP23" s="128"/>
      <c r="JQ23" s="128"/>
      <c r="JR23" s="128"/>
      <c r="JS23" s="128"/>
      <c r="JT23" s="128"/>
      <c r="JU23" s="128"/>
      <c r="JV23" s="128"/>
      <c r="JW23" s="128"/>
      <c r="JX23" s="128"/>
      <c r="JY23" s="128"/>
      <c r="JZ23" s="128"/>
      <c r="KA23" s="128"/>
      <c r="KB23" s="128"/>
      <c r="KC23" s="128"/>
      <c r="KD23" s="128"/>
      <c r="KE23" s="128"/>
      <c r="KF23" s="128"/>
      <c r="KG23" s="128"/>
      <c r="KH23" s="128"/>
      <c r="KI23" s="128"/>
      <c r="KJ23" s="128"/>
      <c r="KK23" s="128"/>
      <c r="KL23" s="128"/>
      <c r="KM23" s="128"/>
      <c r="KN23" s="128"/>
      <c r="KO23" s="128"/>
      <c r="KP23" s="128"/>
      <c r="KQ23" s="128"/>
      <c r="KR23" s="128"/>
      <c r="KS23" s="128"/>
      <c r="KT23" s="128"/>
      <c r="KU23" s="128"/>
      <c r="KV23" s="128"/>
      <c r="KW23" s="128"/>
      <c r="KX23" s="128"/>
      <c r="KY23" s="128"/>
      <c r="KZ23" s="128"/>
      <c r="LA23" s="128"/>
      <c r="LB23" s="128"/>
      <c r="LC23" s="128"/>
      <c r="LD23" s="128"/>
      <c r="LE23" s="128"/>
      <c r="LF23" s="128"/>
      <c r="LG23" s="128"/>
      <c r="LH23" s="128"/>
      <c r="LI23" s="128"/>
      <c r="LJ23" s="128"/>
      <c r="LK23" s="128"/>
      <c r="LL23" s="128"/>
      <c r="LM23" s="128"/>
      <c r="LN23" s="128"/>
      <c r="LO23" s="128"/>
      <c r="LP23" s="128"/>
      <c r="LQ23" s="128"/>
      <c r="LR23" s="128"/>
      <c r="LS23" s="128"/>
      <c r="LT23" s="128"/>
      <c r="LU23" s="128"/>
      <c r="LV23" s="128"/>
      <c r="LW23" s="128"/>
      <c r="LX23" s="128"/>
      <c r="LY23" s="128"/>
      <c r="LZ23" s="128"/>
      <c r="MA23" s="128"/>
      <c r="MB23" s="128"/>
      <c r="MC23" s="128"/>
      <c r="MD23" s="128"/>
      <c r="ME23" s="128"/>
      <c r="MF23" s="128"/>
      <c r="MG23" s="128"/>
      <c r="MH23" s="128"/>
      <c r="MI23" s="128"/>
      <c r="MJ23" s="128"/>
      <c r="MK23" s="128"/>
      <c r="ML23" s="128"/>
      <c r="MM23" s="128"/>
      <c r="MN23" s="128"/>
      <c r="MO23" s="128"/>
      <c r="MP23" s="128"/>
      <c r="MQ23" s="128"/>
      <c r="MR23" s="128"/>
      <c r="MS23" s="128"/>
      <c r="MT23" s="128"/>
      <c r="MU23" s="128"/>
      <c r="MV23" s="128"/>
      <c r="MW23" s="128"/>
      <c r="MX23" s="128"/>
      <c r="MY23" s="128"/>
      <c r="MZ23" s="128"/>
      <c r="NA23" s="128"/>
      <c r="NB23" s="128"/>
      <c r="NC23" s="128"/>
      <c r="ND23" s="128"/>
      <c r="NE23" s="128"/>
      <c r="NF23" s="128"/>
      <c r="NG23" s="128"/>
      <c r="NH23" s="128"/>
      <c r="NI23" s="128"/>
      <c r="NJ23" s="128"/>
      <c r="NK23" s="128"/>
      <c r="NL23" s="128"/>
      <c r="NM23" s="128"/>
      <c r="NN23" s="128"/>
      <c r="NO23" s="128"/>
      <c r="NP23" s="128"/>
      <c r="NQ23" s="128"/>
      <c r="NR23" s="128"/>
      <c r="NS23" s="128"/>
      <c r="NT23" s="128"/>
      <c r="NU23" s="128"/>
      <c r="NV23" s="128"/>
      <c r="NW23" s="128"/>
      <c r="NX23" s="128"/>
      <c r="NY23" s="128"/>
      <c r="NZ23" s="128"/>
      <c r="OA23" s="128"/>
      <c r="OB23" s="128"/>
      <c r="OC23" s="128"/>
      <c r="OD23" s="128"/>
      <c r="OE23" s="128"/>
      <c r="OF23" s="128"/>
      <c r="OG23" s="128"/>
      <c r="OH23" s="128"/>
      <c r="OI23" s="128"/>
      <c r="OJ23" s="128"/>
      <c r="OK23" s="128"/>
      <c r="OL23" s="128"/>
      <c r="OM23" s="128"/>
      <c r="ON23" s="128"/>
      <c r="OO23" s="128"/>
      <c r="OP23" s="128"/>
      <c r="OQ23" s="128"/>
      <c r="OR23" s="128"/>
      <c r="OS23" s="128"/>
      <c r="OT23" s="128"/>
      <c r="OU23" s="128"/>
      <c r="OV23" s="128"/>
      <c r="OW23" s="128"/>
      <c r="OX23" s="128"/>
      <c r="OY23" s="128"/>
      <c r="OZ23" s="128"/>
      <c r="PA23" s="128"/>
      <c r="PB23" s="128"/>
      <c r="PC23" s="128"/>
      <c r="PD23" s="128"/>
      <c r="PE23" s="128"/>
      <c r="PF23" s="128"/>
      <c r="PG23" s="128"/>
      <c r="PH23" s="128"/>
      <c r="PI23" s="128"/>
      <c r="PJ23" s="128"/>
      <c r="PK23" s="128"/>
      <c r="PL23" s="128"/>
      <c r="PM23" s="128"/>
      <c r="PN23" s="128"/>
      <c r="PO23" s="128"/>
      <c r="PP23" s="128"/>
      <c r="PQ23" s="128"/>
      <c r="PR23" s="128"/>
      <c r="PS23" s="128"/>
      <c r="PT23" s="128"/>
      <c r="PU23" s="128"/>
      <c r="PV23" s="128"/>
      <c r="PW23" s="128"/>
      <c r="PX23" s="128"/>
      <c r="PY23" s="128"/>
      <c r="PZ23" s="128"/>
      <c r="QA23" s="128"/>
      <c r="QB23" s="128"/>
      <c r="QC23" s="128"/>
      <c r="QD23" s="128"/>
      <c r="QE23" s="128"/>
      <c r="QF23" s="128"/>
      <c r="QG23" s="128"/>
      <c r="QH23" s="128"/>
      <c r="QI23" s="128"/>
      <c r="QJ23" s="128"/>
      <c r="QK23" s="128"/>
      <c r="QL23" s="128"/>
      <c r="QM23" s="128"/>
      <c r="QN23" s="128"/>
      <c r="QO23" s="128"/>
      <c r="QP23" s="128"/>
      <c r="QQ23" s="128"/>
      <c r="QR23" s="128"/>
      <c r="QS23" s="128"/>
      <c r="QT23" s="128"/>
      <c r="QU23" s="128"/>
      <c r="QV23" s="128"/>
      <c r="QW23" s="128"/>
      <c r="QX23" s="128"/>
      <c r="QY23" s="128"/>
      <c r="QZ23" s="128"/>
      <c r="RA23" s="128"/>
      <c r="RB23" s="128"/>
      <c r="RC23" s="128"/>
      <c r="RD23" s="128"/>
      <c r="RE23" s="128"/>
      <c r="RF23" s="128"/>
      <c r="RG23" s="128"/>
      <c r="RH23" s="128"/>
      <c r="RI23" s="128"/>
      <c r="RJ23" s="128"/>
      <c r="RK23" s="128"/>
      <c r="RL23" s="128"/>
      <c r="RM23" s="128"/>
      <c r="RN23" s="128"/>
      <c r="RO23" s="128"/>
      <c r="RP23" s="128"/>
      <c r="RQ23" s="128"/>
      <c r="RR23" s="128"/>
      <c r="RS23" s="128"/>
      <c r="RT23" s="128"/>
      <c r="RU23" s="128"/>
      <c r="RV23" s="128"/>
      <c r="RW23" s="128"/>
      <c r="RX23" s="128"/>
      <c r="RY23" s="128"/>
      <c r="RZ23" s="128"/>
      <c r="SA23" s="128"/>
      <c r="SB23" s="128"/>
      <c r="SC23" s="128"/>
      <c r="SD23" s="128"/>
      <c r="SE23" s="128"/>
      <c r="SF23" s="128"/>
      <c r="SG23" s="128"/>
      <c r="SH23" s="128"/>
      <c r="SI23" s="128"/>
      <c r="SJ23" s="128"/>
      <c r="SK23" s="128"/>
      <c r="SL23" s="128"/>
      <c r="SM23" s="128"/>
      <c r="SN23" s="128"/>
      <c r="SO23" s="128"/>
      <c r="SP23" s="128"/>
      <c r="SQ23" s="128"/>
      <c r="SR23" s="128"/>
      <c r="SS23" s="128"/>
      <c r="ST23" s="128"/>
      <c r="SU23" s="128"/>
      <c r="SV23" s="128"/>
      <c r="SW23" s="128"/>
      <c r="SX23" s="128"/>
      <c r="SY23" s="128"/>
      <c r="SZ23" s="128"/>
      <c r="TA23" s="128"/>
      <c r="TB23" s="128"/>
      <c r="TC23" s="128"/>
      <c r="TD23" s="128"/>
      <c r="TE23" s="128"/>
      <c r="TF23" s="128"/>
      <c r="TG23" s="128"/>
      <c r="TH23" s="128"/>
      <c r="TI23" s="128"/>
      <c r="TJ23" s="128"/>
      <c r="TK23" s="128"/>
      <c r="TL23" s="128"/>
      <c r="TM23" s="128"/>
      <c r="TN23" s="128"/>
      <c r="TO23" s="128"/>
      <c r="TP23" s="128"/>
      <c r="TQ23" s="128"/>
      <c r="TR23" s="128"/>
      <c r="TS23" s="128"/>
      <c r="TT23" s="128"/>
      <c r="TU23" s="128"/>
      <c r="TV23" s="128"/>
      <c r="TW23" s="128"/>
      <c r="TX23" s="128"/>
      <c r="TY23" s="128"/>
      <c r="TZ23" s="128"/>
      <c r="UA23" s="128"/>
      <c r="UB23" s="128"/>
      <c r="UC23" s="128"/>
      <c r="UD23" s="128"/>
      <c r="UE23" s="128"/>
      <c r="UF23" s="128"/>
      <c r="UG23" s="128"/>
      <c r="UH23" s="128"/>
      <c r="UI23" s="128"/>
      <c r="UJ23" s="128"/>
      <c r="UK23" s="128"/>
      <c r="UL23" s="128"/>
      <c r="UM23" s="128"/>
      <c r="UN23" s="128"/>
      <c r="UO23" s="128"/>
      <c r="UP23" s="128"/>
      <c r="UQ23" s="128"/>
      <c r="UR23" s="128"/>
      <c r="US23" s="128"/>
      <c r="UT23" s="128"/>
      <c r="UU23" s="128"/>
      <c r="UV23" s="128"/>
      <c r="UW23" s="128"/>
      <c r="UX23" s="128"/>
      <c r="UY23" s="128"/>
      <c r="UZ23" s="128"/>
      <c r="VA23" s="129"/>
      <c r="VB23" s="1"/>
      <c r="VC23" s="1"/>
      <c r="VD23" s="109"/>
      <c r="VE23" s="107"/>
      <c r="VF23" s="107"/>
      <c r="VG23" s="107"/>
      <c r="VH23" s="107"/>
      <c r="VI23" s="107"/>
      <c r="VJ23" s="108"/>
    </row>
    <row r="24" spans="1:582" ht="18" customHeight="1">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9"/>
      <c r="VE24" s="107"/>
      <c r="VF24" s="107"/>
      <c r="VG24" s="107"/>
      <c r="VH24" s="107"/>
      <c r="VI24" s="107"/>
      <c r="VJ24" s="108"/>
    </row>
    <row r="25" spans="1:582" ht="18" customHeight="1">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9"/>
      <c r="VE25" s="107"/>
      <c r="VF25" s="107"/>
      <c r="VG25" s="107"/>
      <c r="VH25" s="107"/>
      <c r="VI25" s="107"/>
      <c r="VJ25" s="108"/>
    </row>
    <row r="26" spans="1:582" ht="18" customHeight="1">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9"/>
      <c r="VE26" s="107"/>
      <c r="VF26" s="107"/>
      <c r="VG26" s="107"/>
      <c r="VH26" s="107"/>
      <c r="VI26" s="107"/>
      <c r="VJ26" s="108"/>
    </row>
    <row r="27" spans="1:582" ht="18" customHeight="1">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9"/>
      <c r="VE27" s="107"/>
      <c r="VF27" s="107"/>
      <c r="VG27" s="107"/>
      <c r="VH27" s="107"/>
      <c r="VI27" s="107"/>
      <c r="VJ27" s="108"/>
    </row>
    <row r="28" spans="1:582" ht="18" customHeight="1">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9"/>
      <c r="VE28" s="107"/>
      <c r="VF28" s="107"/>
      <c r="VG28" s="107"/>
      <c r="VH28" s="107"/>
      <c r="VI28" s="107"/>
      <c r="VJ28" s="108"/>
    </row>
    <row r="29" spans="1:582" ht="18" customHeight="1">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9"/>
      <c r="VE29" s="107"/>
      <c r="VF29" s="107"/>
      <c r="VG29" s="107"/>
      <c r="VH29" s="107"/>
      <c r="VI29" s="107"/>
      <c r="VJ29" s="108"/>
    </row>
    <row r="30" spans="1:582" ht="18" customHeight="1">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9"/>
      <c r="VE30" s="107"/>
      <c r="VF30" s="107"/>
      <c r="VG30" s="107"/>
      <c r="VH30" s="107"/>
      <c r="VI30" s="107"/>
      <c r="VJ30" s="108"/>
    </row>
    <row r="31" spans="1:582" ht="18" customHeight="1">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9"/>
      <c r="VE31" s="107"/>
      <c r="VF31" s="107"/>
      <c r="VG31" s="107"/>
      <c r="VH31" s="107"/>
      <c r="VI31" s="107"/>
      <c r="VJ31" s="108"/>
    </row>
    <row r="32" spans="1:582" ht="18" customHeight="1">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9"/>
      <c r="VE32" s="107"/>
      <c r="VF32" s="107"/>
      <c r="VG32" s="107"/>
      <c r="VH32" s="107"/>
      <c r="VI32" s="107"/>
      <c r="VJ32" s="108"/>
    </row>
    <row r="33" spans="1:582" ht="18" customHeight="1">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9"/>
      <c r="VE33" s="107"/>
      <c r="VF33" s="107"/>
      <c r="VG33" s="107"/>
      <c r="VH33" s="107"/>
      <c r="VI33" s="107"/>
      <c r="VJ33" s="108"/>
    </row>
    <row r="34" spans="1:582" ht="12.75" customHeight="1">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9"/>
      <c r="VE34" s="107"/>
      <c r="VF34" s="107"/>
      <c r="VG34" s="107"/>
      <c r="VH34" s="107"/>
      <c r="VI34" s="107"/>
      <c r="VJ34" s="108"/>
    </row>
    <row r="35" spans="1:582" ht="14.25" customHeight="1">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9"/>
      <c r="VE35" s="107"/>
      <c r="VF35" s="107"/>
      <c r="VG35" s="107"/>
      <c r="VH35" s="107"/>
      <c r="VI35" s="107"/>
      <c r="VJ35" s="108"/>
    </row>
    <row r="36" spans="1:582" ht="14.25" customHeight="1">
      <c r="A36" s="1"/>
      <c r="B36" s="11"/>
      <c r="C36" s="12"/>
      <c r="D36" s="12"/>
      <c r="E36" s="12"/>
      <c r="F36" s="89" t="s">
        <v>34</v>
      </c>
      <c r="G36" s="90"/>
      <c r="H36" s="90"/>
      <c r="I36" s="90"/>
      <c r="J36" s="90"/>
      <c r="K36" s="90"/>
      <c r="L36" s="90"/>
      <c r="M36" s="90"/>
      <c r="N36" s="90"/>
      <c r="O36" s="90"/>
      <c r="P36" s="90"/>
      <c r="Q36" s="91"/>
      <c r="R36" s="93">
        <f>データ!AY11</f>
        <v>178.7</v>
      </c>
      <c r="S36" s="94"/>
      <c r="T36" s="94"/>
      <c r="U36" s="94"/>
      <c r="V36" s="94"/>
      <c r="W36" s="94"/>
      <c r="X36" s="94"/>
      <c r="Y36" s="94"/>
      <c r="Z36" s="94"/>
      <c r="AA36" s="94"/>
      <c r="AB36" s="94"/>
      <c r="AC36" s="94"/>
      <c r="AD36" s="94"/>
      <c r="AE36" s="94"/>
      <c r="AF36" s="94"/>
      <c r="AG36" s="94"/>
      <c r="AH36" s="94"/>
      <c r="AI36" s="94"/>
      <c r="AJ36" s="95"/>
      <c r="AK36" s="93">
        <f>データ!AZ11</f>
        <v>205.3</v>
      </c>
      <c r="AL36" s="94"/>
      <c r="AM36" s="94"/>
      <c r="AN36" s="94"/>
      <c r="AO36" s="94"/>
      <c r="AP36" s="94"/>
      <c r="AQ36" s="94"/>
      <c r="AR36" s="94"/>
      <c r="AS36" s="94"/>
      <c r="AT36" s="94"/>
      <c r="AU36" s="94"/>
      <c r="AV36" s="94"/>
      <c r="AW36" s="94"/>
      <c r="AX36" s="94"/>
      <c r="AY36" s="94"/>
      <c r="AZ36" s="94"/>
      <c r="BA36" s="94"/>
      <c r="BB36" s="94"/>
      <c r="BC36" s="95"/>
      <c r="BD36" s="93">
        <f>データ!BA11</f>
        <v>220</v>
      </c>
      <c r="BE36" s="94"/>
      <c r="BF36" s="94"/>
      <c r="BG36" s="94"/>
      <c r="BH36" s="94"/>
      <c r="BI36" s="94"/>
      <c r="BJ36" s="94"/>
      <c r="BK36" s="94"/>
      <c r="BL36" s="94"/>
      <c r="BM36" s="94"/>
      <c r="BN36" s="94"/>
      <c r="BO36" s="94"/>
      <c r="BP36" s="94"/>
      <c r="BQ36" s="94"/>
      <c r="BR36" s="94"/>
      <c r="BS36" s="94"/>
      <c r="BT36" s="94"/>
      <c r="BU36" s="94"/>
      <c r="BV36" s="95"/>
      <c r="BW36" s="93">
        <f>データ!BB11</f>
        <v>303.3</v>
      </c>
      <c r="BX36" s="94"/>
      <c r="BY36" s="94"/>
      <c r="BZ36" s="94"/>
      <c r="CA36" s="94"/>
      <c r="CB36" s="94"/>
      <c r="CC36" s="94"/>
      <c r="CD36" s="94"/>
      <c r="CE36" s="94"/>
      <c r="CF36" s="94"/>
      <c r="CG36" s="94"/>
      <c r="CH36" s="94"/>
      <c r="CI36" s="94"/>
      <c r="CJ36" s="94"/>
      <c r="CK36" s="94"/>
      <c r="CL36" s="94"/>
      <c r="CM36" s="94"/>
      <c r="CN36" s="94"/>
      <c r="CO36" s="95"/>
      <c r="CP36" s="93">
        <f>データ!BC11</f>
        <v>214.7</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34</v>
      </c>
      <c r="DQ36" s="90"/>
      <c r="DR36" s="90"/>
      <c r="DS36" s="90"/>
      <c r="DT36" s="90"/>
      <c r="DU36" s="90"/>
      <c r="DV36" s="90"/>
      <c r="DW36" s="90"/>
      <c r="DX36" s="90"/>
      <c r="DY36" s="90"/>
      <c r="DZ36" s="90"/>
      <c r="EA36" s="91"/>
      <c r="EB36" s="93">
        <f>データ!BJ11</f>
        <v>182.2</v>
      </c>
      <c r="EC36" s="94"/>
      <c r="ED36" s="94"/>
      <c r="EE36" s="94"/>
      <c r="EF36" s="94"/>
      <c r="EG36" s="94"/>
      <c r="EH36" s="94"/>
      <c r="EI36" s="94"/>
      <c r="EJ36" s="94"/>
      <c r="EK36" s="94"/>
      <c r="EL36" s="94"/>
      <c r="EM36" s="94"/>
      <c r="EN36" s="94"/>
      <c r="EO36" s="94"/>
      <c r="EP36" s="94"/>
      <c r="EQ36" s="94"/>
      <c r="ER36" s="94"/>
      <c r="ES36" s="94"/>
      <c r="ET36" s="95"/>
      <c r="EU36" s="93">
        <f>データ!BK11</f>
        <v>206.6</v>
      </c>
      <c r="EV36" s="94"/>
      <c r="EW36" s="94"/>
      <c r="EX36" s="94"/>
      <c r="EY36" s="94"/>
      <c r="EZ36" s="94"/>
      <c r="FA36" s="94"/>
      <c r="FB36" s="94"/>
      <c r="FC36" s="94"/>
      <c r="FD36" s="94"/>
      <c r="FE36" s="94"/>
      <c r="FF36" s="94"/>
      <c r="FG36" s="94"/>
      <c r="FH36" s="94"/>
      <c r="FI36" s="94"/>
      <c r="FJ36" s="94"/>
      <c r="FK36" s="94"/>
      <c r="FL36" s="94"/>
      <c r="FM36" s="95"/>
      <c r="FN36" s="93">
        <f>データ!BL11</f>
        <v>219.8</v>
      </c>
      <c r="FO36" s="94"/>
      <c r="FP36" s="94"/>
      <c r="FQ36" s="94"/>
      <c r="FR36" s="94"/>
      <c r="FS36" s="94"/>
      <c r="FT36" s="94"/>
      <c r="FU36" s="94"/>
      <c r="FV36" s="94"/>
      <c r="FW36" s="94"/>
      <c r="FX36" s="94"/>
      <c r="FY36" s="94"/>
      <c r="FZ36" s="94"/>
      <c r="GA36" s="94"/>
      <c r="GB36" s="94"/>
      <c r="GC36" s="94"/>
      <c r="GD36" s="94"/>
      <c r="GE36" s="94"/>
      <c r="GF36" s="95"/>
      <c r="GG36" s="93">
        <f>データ!BM11</f>
        <v>303.3</v>
      </c>
      <c r="GH36" s="94"/>
      <c r="GI36" s="94"/>
      <c r="GJ36" s="94"/>
      <c r="GK36" s="94"/>
      <c r="GL36" s="94"/>
      <c r="GM36" s="94"/>
      <c r="GN36" s="94"/>
      <c r="GO36" s="94"/>
      <c r="GP36" s="94"/>
      <c r="GQ36" s="94"/>
      <c r="GR36" s="94"/>
      <c r="GS36" s="94"/>
      <c r="GT36" s="94"/>
      <c r="GU36" s="94"/>
      <c r="GV36" s="94"/>
      <c r="GW36" s="94"/>
      <c r="GX36" s="94"/>
      <c r="GY36" s="95"/>
      <c r="GZ36" s="93">
        <f>データ!BN11</f>
        <v>213.1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34</v>
      </c>
      <c r="IA36" s="90"/>
      <c r="IB36" s="90"/>
      <c r="IC36" s="90"/>
      <c r="ID36" s="90"/>
      <c r="IE36" s="90"/>
      <c r="IF36" s="90"/>
      <c r="IG36" s="90"/>
      <c r="IH36" s="90"/>
      <c r="II36" s="90"/>
      <c r="IJ36" s="90"/>
      <c r="IK36" s="91"/>
      <c r="IL36" s="93">
        <f>データ!BU11</f>
        <v>378.3</v>
      </c>
      <c r="IM36" s="94"/>
      <c r="IN36" s="94"/>
      <c r="IO36" s="94"/>
      <c r="IP36" s="94"/>
      <c r="IQ36" s="94"/>
      <c r="IR36" s="94"/>
      <c r="IS36" s="94"/>
      <c r="IT36" s="94"/>
      <c r="IU36" s="94"/>
      <c r="IV36" s="94"/>
      <c r="IW36" s="94"/>
      <c r="IX36" s="94"/>
      <c r="IY36" s="94"/>
      <c r="IZ36" s="94"/>
      <c r="JA36" s="94"/>
      <c r="JB36" s="94"/>
      <c r="JC36" s="94"/>
      <c r="JD36" s="95"/>
      <c r="JE36" s="93">
        <f>データ!BV11</f>
        <v>445.6</v>
      </c>
      <c r="JF36" s="94"/>
      <c r="JG36" s="94"/>
      <c r="JH36" s="94"/>
      <c r="JI36" s="94"/>
      <c r="JJ36" s="94"/>
      <c r="JK36" s="94"/>
      <c r="JL36" s="94"/>
      <c r="JM36" s="94"/>
      <c r="JN36" s="94"/>
      <c r="JO36" s="94"/>
      <c r="JP36" s="94"/>
      <c r="JQ36" s="94"/>
      <c r="JR36" s="94"/>
      <c r="JS36" s="94"/>
      <c r="JT36" s="94"/>
      <c r="JU36" s="94"/>
      <c r="JV36" s="94"/>
      <c r="JW36" s="95"/>
      <c r="JX36" s="93">
        <f>データ!BW11</f>
        <v>670.5</v>
      </c>
      <c r="JY36" s="94"/>
      <c r="JZ36" s="94"/>
      <c r="KA36" s="94"/>
      <c r="KB36" s="94"/>
      <c r="KC36" s="94"/>
      <c r="KD36" s="94"/>
      <c r="KE36" s="94"/>
      <c r="KF36" s="94"/>
      <c r="KG36" s="94"/>
      <c r="KH36" s="94"/>
      <c r="KI36" s="94"/>
      <c r="KJ36" s="94"/>
      <c r="KK36" s="94"/>
      <c r="KL36" s="94"/>
      <c r="KM36" s="94"/>
      <c r="KN36" s="94"/>
      <c r="KO36" s="94"/>
      <c r="KP36" s="95"/>
      <c r="KQ36" s="93">
        <f>データ!BX11</f>
        <v>1064</v>
      </c>
      <c r="KR36" s="94"/>
      <c r="KS36" s="94"/>
      <c r="KT36" s="94"/>
      <c r="KU36" s="94"/>
      <c r="KV36" s="94"/>
      <c r="KW36" s="94"/>
      <c r="KX36" s="94"/>
      <c r="KY36" s="94"/>
      <c r="KZ36" s="94"/>
      <c r="LA36" s="94"/>
      <c r="LB36" s="94"/>
      <c r="LC36" s="94"/>
      <c r="LD36" s="94"/>
      <c r="LE36" s="94"/>
      <c r="LF36" s="94"/>
      <c r="LG36" s="94"/>
      <c r="LH36" s="94"/>
      <c r="LI36" s="95"/>
      <c r="LJ36" s="93">
        <f>データ!BY11</f>
        <v>531.29999999999995</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34</v>
      </c>
      <c r="MK36" s="90"/>
      <c r="ML36" s="90"/>
      <c r="MM36" s="90"/>
      <c r="MN36" s="90"/>
      <c r="MO36" s="90"/>
      <c r="MP36" s="90"/>
      <c r="MQ36" s="90"/>
      <c r="MR36" s="90"/>
      <c r="MS36" s="90"/>
      <c r="MT36" s="90"/>
      <c r="MU36" s="91"/>
      <c r="MV36" s="93">
        <f>データ!CF11</f>
        <v>7694.6</v>
      </c>
      <c r="MW36" s="94"/>
      <c r="MX36" s="94"/>
      <c r="MY36" s="94"/>
      <c r="MZ36" s="94"/>
      <c r="NA36" s="94"/>
      <c r="NB36" s="94"/>
      <c r="NC36" s="94"/>
      <c r="ND36" s="94"/>
      <c r="NE36" s="94"/>
      <c r="NF36" s="94"/>
      <c r="NG36" s="94"/>
      <c r="NH36" s="94"/>
      <c r="NI36" s="94"/>
      <c r="NJ36" s="94"/>
      <c r="NK36" s="94"/>
      <c r="NL36" s="94"/>
      <c r="NM36" s="94"/>
      <c r="NN36" s="95"/>
      <c r="NO36" s="93">
        <f>データ!CG11</f>
        <v>7227.9</v>
      </c>
      <c r="NP36" s="94"/>
      <c r="NQ36" s="94"/>
      <c r="NR36" s="94"/>
      <c r="NS36" s="94"/>
      <c r="NT36" s="94"/>
      <c r="NU36" s="94"/>
      <c r="NV36" s="94"/>
      <c r="NW36" s="94"/>
      <c r="NX36" s="94"/>
      <c r="NY36" s="94"/>
      <c r="NZ36" s="94"/>
      <c r="OA36" s="94"/>
      <c r="OB36" s="94"/>
      <c r="OC36" s="94"/>
      <c r="OD36" s="94"/>
      <c r="OE36" s="94"/>
      <c r="OF36" s="94"/>
      <c r="OG36" s="95"/>
      <c r="OH36" s="93">
        <f>データ!CH11</f>
        <v>7242.4</v>
      </c>
      <c r="OI36" s="94"/>
      <c r="OJ36" s="94"/>
      <c r="OK36" s="94"/>
      <c r="OL36" s="94"/>
      <c r="OM36" s="94"/>
      <c r="ON36" s="94"/>
      <c r="OO36" s="94"/>
      <c r="OP36" s="94"/>
      <c r="OQ36" s="94"/>
      <c r="OR36" s="94"/>
      <c r="OS36" s="94"/>
      <c r="OT36" s="94"/>
      <c r="OU36" s="94"/>
      <c r="OV36" s="94"/>
      <c r="OW36" s="94"/>
      <c r="OX36" s="94"/>
      <c r="OY36" s="94"/>
      <c r="OZ36" s="95"/>
      <c r="PA36" s="93">
        <f>データ!CI11</f>
        <v>5848.3</v>
      </c>
      <c r="PB36" s="94"/>
      <c r="PC36" s="94"/>
      <c r="PD36" s="94"/>
      <c r="PE36" s="94"/>
      <c r="PF36" s="94"/>
      <c r="PG36" s="94"/>
      <c r="PH36" s="94"/>
      <c r="PI36" s="94"/>
      <c r="PJ36" s="94"/>
      <c r="PK36" s="94"/>
      <c r="PL36" s="94"/>
      <c r="PM36" s="94"/>
      <c r="PN36" s="94"/>
      <c r="PO36" s="94"/>
      <c r="PP36" s="94"/>
      <c r="PQ36" s="94"/>
      <c r="PR36" s="94"/>
      <c r="PS36" s="95"/>
      <c r="PT36" s="93">
        <f>データ!CJ11</f>
        <v>8181.6</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34</v>
      </c>
      <c r="QV36" s="90"/>
      <c r="QW36" s="90"/>
      <c r="QX36" s="90"/>
      <c r="QY36" s="90"/>
      <c r="QZ36" s="90"/>
      <c r="RA36" s="90"/>
      <c r="RB36" s="90"/>
      <c r="RC36" s="90"/>
      <c r="RD36" s="90"/>
      <c r="RE36" s="90"/>
      <c r="RF36" s="91"/>
      <c r="RG36" s="124">
        <f>データ!CP11</f>
        <v>2798583</v>
      </c>
      <c r="RH36" s="125"/>
      <c r="RI36" s="125"/>
      <c r="RJ36" s="125"/>
      <c r="RK36" s="125"/>
      <c r="RL36" s="125"/>
      <c r="RM36" s="125"/>
      <c r="RN36" s="125"/>
      <c r="RO36" s="125"/>
      <c r="RP36" s="125"/>
      <c r="RQ36" s="125"/>
      <c r="RR36" s="125"/>
      <c r="RS36" s="125"/>
      <c r="RT36" s="125"/>
      <c r="RU36" s="125"/>
      <c r="RV36" s="125"/>
      <c r="RW36" s="125"/>
      <c r="RX36" s="125"/>
      <c r="RY36" s="126"/>
      <c r="RZ36" s="124">
        <f>データ!CQ11</f>
        <v>3271970</v>
      </c>
      <c r="SA36" s="125"/>
      <c r="SB36" s="125"/>
      <c r="SC36" s="125"/>
      <c r="SD36" s="125"/>
      <c r="SE36" s="125"/>
      <c r="SF36" s="125"/>
      <c r="SG36" s="125"/>
      <c r="SH36" s="125"/>
      <c r="SI36" s="125"/>
      <c r="SJ36" s="125"/>
      <c r="SK36" s="125"/>
      <c r="SL36" s="125"/>
      <c r="SM36" s="125"/>
      <c r="SN36" s="125"/>
      <c r="SO36" s="125"/>
      <c r="SP36" s="125"/>
      <c r="SQ36" s="125"/>
      <c r="SR36" s="126"/>
      <c r="SS36" s="124">
        <f>データ!CR11</f>
        <v>4090346</v>
      </c>
      <c r="ST36" s="125"/>
      <c r="SU36" s="125"/>
      <c r="SV36" s="125"/>
      <c r="SW36" s="125"/>
      <c r="SX36" s="125"/>
      <c r="SY36" s="125"/>
      <c r="SZ36" s="125"/>
      <c r="TA36" s="125"/>
      <c r="TB36" s="125"/>
      <c r="TC36" s="125"/>
      <c r="TD36" s="125"/>
      <c r="TE36" s="125"/>
      <c r="TF36" s="125"/>
      <c r="TG36" s="125"/>
      <c r="TH36" s="125"/>
      <c r="TI36" s="125"/>
      <c r="TJ36" s="125"/>
      <c r="TK36" s="126"/>
      <c r="TL36" s="124">
        <f>データ!CS11</f>
        <v>6255512</v>
      </c>
      <c r="TM36" s="125"/>
      <c r="TN36" s="125"/>
      <c r="TO36" s="125"/>
      <c r="TP36" s="125"/>
      <c r="TQ36" s="125"/>
      <c r="TR36" s="125"/>
      <c r="TS36" s="125"/>
      <c r="TT36" s="125"/>
      <c r="TU36" s="125"/>
      <c r="TV36" s="125"/>
      <c r="TW36" s="125"/>
      <c r="TX36" s="125"/>
      <c r="TY36" s="125"/>
      <c r="TZ36" s="125"/>
      <c r="UA36" s="125"/>
      <c r="UB36" s="125"/>
      <c r="UC36" s="125"/>
      <c r="UD36" s="126"/>
      <c r="UE36" s="124">
        <f>データ!CT11</f>
        <v>4496549</v>
      </c>
      <c r="UF36" s="125"/>
      <c r="UG36" s="125"/>
      <c r="UH36" s="125"/>
      <c r="UI36" s="125"/>
      <c r="UJ36" s="125"/>
      <c r="UK36" s="125"/>
      <c r="UL36" s="125"/>
      <c r="UM36" s="125"/>
      <c r="UN36" s="125"/>
      <c r="UO36" s="125"/>
      <c r="UP36" s="125"/>
      <c r="UQ36" s="125"/>
      <c r="UR36" s="125"/>
      <c r="US36" s="125"/>
      <c r="UT36" s="125"/>
      <c r="UU36" s="125"/>
      <c r="UV36" s="125"/>
      <c r="UW36" s="126"/>
      <c r="UX36" s="12"/>
      <c r="UY36" s="12"/>
      <c r="UZ36" s="12"/>
      <c r="VA36" s="13"/>
      <c r="VB36" s="1"/>
      <c r="VC36" s="1"/>
      <c r="VD36" s="109"/>
      <c r="VE36" s="107"/>
      <c r="VF36" s="107"/>
      <c r="VG36" s="107"/>
      <c r="VH36" s="107"/>
      <c r="VI36" s="107"/>
      <c r="VJ36" s="108"/>
    </row>
    <row r="37" spans="1:582" ht="14.25" customHeight="1">
      <c r="A37" s="1"/>
      <c r="B37" s="11"/>
      <c r="C37" s="12"/>
      <c r="D37" s="12"/>
      <c r="E37" s="12"/>
      <c r="F37" s="89" t="s">
        <v>35</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35</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35</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35</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35</v>
      </c>
      <c r="QV37" s="90"/>
      <c r="QW37" s="90"/>
      <c r="QX37" s="90"/>
      <c r="QY37" s="90"/>
      <c r="QZ37" s="90"/>
      <c r="RA37" s="90"/>
      <c r="RB37" s="90"/>
      <c r="RC37" s="90"/>
      <c r="RD37" s="90"/>
      <c r="RE37" s="90"/>
      <c r="RF37" s="91"/>
      <c r="RG37" s="124">
        <f>データ!CP12</f>
        <v>1359753</v>
      </c>
      <c r="RH37" s="125"/>
      <c r="RI37" s="125"/>
      <c r="RJ37" s="125"/>
      <c r="RK37" s="125"/>
      <c r="RL37" s="125"/>
      <c r="RM37" s="125"/>
      <c r="RN37" s="125"/>
      <c r="RO37" s="125"/>
      <c r="RP37" s="125"/>
      <c r="RQ37" s="125"/>
      <c r="RR37" s="125"/>
      <c r="RS37" s="125"/>
      <c r="RT37" s="125"/>
      <c r="RU37" s="125"/>
      <c r="RV37" s="125"/>
      <c r="RW37" s="125"/>
      <c r="RX37" s="125"/>
      <c r="RY37" s="126"/>
      <c r="RZ37" s="124">
        <f>データ!CQ12</f>
        <v>1430009</v>
      </c>
      <c r="SA37" s="125"/>
      <c r="SB37" s="125"/>
      <c r="SC37" s="125"/>
      <c r="SD37" s="125"/>
      <c r="SE37" s="125"/>
      <c r="SF37" s="125"/>
      <c r="SG37" s="125"/>
      <c r="SH37" s="125"/>
      <c r="SI37" s="125"/>
      <c r="SJ37" s="125"/>
      <c r="SK37" s="125"/>
      <c r="SL37" s="125"/>
      <c r="SM37" s="125"/>
      <c r="SN37" s="125"/>
      <c r="SO37" s="125"/>
      <c r="SP37" s="125"/>
      <c r="SQ37" s="125"/>
      <c r="SR37" s="126"/>
      <c r="SS37" s="124">
        <f>データ!CR12</f>
        <v>1417603</v>
      </c>
      <c r="ST37" s="125"/>
      <c r="SU37" s="125"/>
      <c r="SV37" s="125"/>
      <c r="SW37" s="125"/>
      <c r="SX37" s="125"/>
      <c r="SY37" s="125"/>
      <c r="SZ37" s="125"/>
      <c r="TA37" s="125"/>
      <c r="TB37" s="125"/>
      <c r="TC37" s="125"/>
      <c r="TD37" s="125"/>
      <c r="TE37" s="125"/>
      <c r="TF37" s="125"/>
      <c r="TG37" s="125"/>
      <c r="TH37" s="125"/>
      <c r="TI37" s="125"/>
      <c r="TJ37" s="125"/>
      <c r="TK37" s="126"/>
      <c r="TL37" s="124">
        <f>データ!CS12</f>
        <v>1498744</v>
      </c>
      <c r="TM37" s="125"/>
      <c r="TN37" s="125"/>
      <c r="TO37" s="125"/>
      <c r="TP37" s="125"/>
      <c r="TQ37" s="125"/>
      <c r="TR37" s="125"/>
      <c r="TS37" s="125"/>
      <c r="TT37" s="125"/>
      <c r="TU37" s="125"/>
      <c r="TV37" s="125"/>
      <c r="TW37" s="125"/>
      <c r="TX37" s="125"/>
      <c r="TY37" s="125"/>
      <c r="TZ37" s="125"/>
      <c r="UA37" s="125"/>
      <c r="UB37" s="125"/>
      <c r="UC37" s="125"/>
      <c r="UD37" s="126"/>
      <c r="UE37" s="124">
        <f>データ!CT12</f>
        <v>1788378</v>
      </c>
      <c r="UF37" s="125"/>
      <c r="UG37" s="125"/>
      <c r="UH37" s="125"/>
      <c r="UI37" s="125"/>
      <c r="UJ37" s="125"/>
      <c r="UK37" s="125"/>
      <c r="UL37" s="125"/>
      <c r="UM37" s="125"/>
      <c r="UN37" s="125"/>
      <c r="UO37" s="125"/>
      <c r="UP37" s="125"/>
      <c r="UQ37" s="125"/>
      <c r="UR37" s="125"/>
      <c r="US37" s="125"/>
      <c r="UT37" s="125"/>
      <c r="UU37" s="125"/>
      <c r="UV37" s="125"/>
      <c r="UW37" s="126"/>
      <c r="UX37" s="12"/>
      <c r="UY37" s="12"/>
      <c r="UZ37" s="12"/>
      <c r="VA37" s="13"/>
      <c r="VB37" s="1"/>
      <c r="VC37" s="1"/>
      <c r="VD37" s="109"/>
      <c r="VE37" s="107"/>
      <c r="VF37" s="107"/>
      <c r="VG37" s="107"/>
      <c r="VH37" s="107"/>
      <c r="VI37" s="107"/>
      <c r="VJ37" s="108"/>
    </row>
    <row r="38" spans="1:58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9"/>
      <c r="VE38" s="107"/>
      <c r="VF38" s="107"/>
      <c r="VG38" s="107"/>
      <c r="VH38" s="107"/>
      <c r="VI38" s="107"/>
      <c r="VJ38" s="108"/>
    </row>
    <row r="39" spans="1:582" ht="31.5" customHeight="1" thickBot="1">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c r="A40" s="1"/>
      <c r="B40" s="121" t="s">
        <v>36</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2"/>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2"/>
      <c r="FG40" s="122"/>
      <c r="FH40" s="122"/>
      <c r="FI40" s="122"/>
      <c r="FJ40" s="122"/>
      <c r="FK40" s="122"/>
      <c r="FL40" s="122"/>
      <c r="FM40" s="122"/>
      <c r="FN40" s="122"/>
      <c r="FO40" s="122"/>
      <c r="FP40" s="122"/>
      <c r="FQ40" s="122"/>
      <c r="FR40" s="122"/>
      <c r="FS40" s="122"/>
      <c r="FT40" s="122"/>
      <c r="FU40" s="122"/>
      <c r="FV40" s="122"/>
      <c r="FW40" s="122"/>
      <c r="FX40" s="122"/>
      <c r="FY40" s="122"/>
      <c r="FZ40" s="122"/>
      <c r="GA40" s="122"/>
      <c r="GB40" s="122"/>
      <c r="GC40" s="122"/>
      <c r="GD40" s="122"/>
      <c r="GE40" s="122"/>
      <c r="GF40" s="122"/>
      <c r="GG40" s="122"/>
      <c r="GH40" s="122"/>
      <c r="GI40" s="122"/>
      <c r="GJ40" s="122"/>
      <c r="GK40" s="122"/>
      <c r="GL40" s="122"/>
      <c r="GM40" s="122"/>
      <c r="GN40" s="122"/>
      <c r="GO40" s="122"/>
      <c r="GP40" s="122"/>
      <c r="GQ40" s="122"/>
      <c r="GR40" s="122"/>
      <c r="GS40" s="122"/>
      <c r="GT40" s="122"/>
      <c r="GU40" s="122"/>
      <c r="GV40" s="122"/>
      <c r="GW40" s="122"/>
      <c r="GX40" s="122"/>
      <c r="GY40" s="122"/>
      <c r="GZ40" s="122"/>
      <c r="HA40" s="122"/>
      <c r="HB40" s="122"/>
      <c r="HC40" s="122"/>
      <c r="HD40" s="122"/>
      <c r="HE40" s="122"/>
      <c r="HF40" s="122"/>
      <c r="HG40" s="122"/>
      <c r="HH40" s="122"/>
      <c r="HI40" s="122"/>
      <c r="HJ40" s="122"/>
      <c r="HK40" s="122"/>
      <c r="HL40" s="122"/>
      <c r="HM40" s="122"/>
      <c r="HN40" s="122"/>
      <c r="HO40" s="122"/>
      <c r="HP40" s="122"/>
      <c r="HQ40" s="122"/>
      <c r="HR40" s="122"/>
      <c r="HS40" s="122"/>
      <c r="HT40" s="122"/>
      <c r="HU40" s="122"/>
      <c r="HV40" s="122"/>
      <c r="HW40" s="122"/>
      <c r="HX40" s="122"/>
      <c r="HY40" s="122"/>
      <c r="HZ40" s="122"/>
      <c r="IA40" s="122"/>
      <c r="IB40" s="122"/>
      <c r="IC40" s="122"/>
      <c r="ID40" s="122"/>
      <c r="IE40" s="122"/>
      <c r="IF40" s="122"/>
      <c r="IG40" s="122"/>
      <c r="IH40" s="122"/>
      <c r="II40" s="122"/>
      <c r="IJ40" s="122"/>
      <c r="IK40" s="122"/>
      <c r="IL40" s="122"/>
      <c r="IM40" s="122"/>
      <c r="IN40" s="122"/>
      <c r="IO40" s="122"/>
      <c r="IP40" s="122"/>
      <c r="IQ40" s="122"/>
      <c r="IR40" s="122"/>
      <c r="IS40" s="122"/>
      <c r="IT40" s="122"/>
      <c r="IU40" s="122"/>
      <c r="IV40" s="122"/>
      <c r="IW40" s="122"/>
      <c r="IX40" s="122"/>
      <c r="IY40" s="122"/>
      <c r="IZ40" s="122"/>
      <c r="JA40" s="122"/>
      <c r="JB40" s="122"/>
      <c r="JC40" s="122"/>
      <c r="JD40" s="122"/>
      <c r="JE40" s="122"/>
      <c r="JF40" s="122"/>
      <c r="JG40" s="122"/>
      <c r="JH40" s="122"/>
      <c r="JI40" s="122"/>
      <c r="JJ40" s="122"/>
      <c r="JK40" s="122"/>
      <c r="JL40" s="122"/>
      <c r="JM40" s="122"/>
      <c r="JN40" s="122"/>
      <c r="JO40" s="122"/>
      <c r="JP40" s="122"/>
      <c r="JQ40" s="122"/>
      <c r="JR40" s="122"/>
      <c r="JS40" s="122"/>
      <c r="JT40" s="122"/>
      <c r="JU40" s="122"/>
      <c r="JV40" s="122"/>
      <c r="JW40" s="122"/>
      <c r="JX40" s="122"/>
      <c r="JY40" s="122"/>
      <c r="JZ40" s="122"/>
      <c r="KA40" s="122"/>
      <c r="KB40" s="122"/>
      <c r="KC40" s="122"/>
      <c r="KD40" s="122"/>
      <c r="KE40" s="122"/>
      <c r="KF40" s="122"/>
      <c r="KG40" s="122"/>
      <c r="KH40" s="122"/>
      <c r="KI40" s="122"/>
      <c r="KJ40" s="122"/>
      <c r="KK40" s="122"/>
      <c r="KL40" s="122"/>
      <c r="KM40" s="122"/>
      <c r="KN40" s="122"/>
      <c r="KO40" s="122"/>
      <c r="KP40" s="122"/>
      <c r="KQ40" s="122"/>
      <c r="KR40" s="122"/>
      <c r="KS40" s="122"/>
      <c r="KT40" s="122"/>
      <c r="KU40" s="122"/>
      <c r="KV40" s="122"/>
      <c r="KW40" s="122"/>
      <c r="KX40" s="122"/>
      <c r="KY40" s="122"/>
      <c r="KZ40" s="122"/>
      <c r="LA40" s="122"/>
      <c r="LB40" s="122"/>
      <c r="LC40" s="122"/>
      <c r="LD40" s="122"/>
      <c r="LE40" s="122"/>
      <c r="LF40" s="122"/>
      <c r="LG40" s="122"/>
      <c r="LH40" s="122"/>
      <c r="LI40" s="122"/>
      <c r="LJ40" s="122"/>
      <c r="LK40" s="122"/>
      <c r="LL40" s="122"/>
      <c r="LM40" s="122"/>
      <c r="LN40" s="122"/>
      <c r="LO40" s="122"/>
      <c r="LP40" s="122"/>
      <c r="LQ40" s="122"/>
      <c r="LR40" s="122"/>
      <c r="LS40" s="122"/>
      <c r="LT40" s="122"/>
      <c r="LU40" s="122"/>
      <c r="LV40" s="122"/>
      <c r="LW40" s="122"/>
      <c r="LX40" s="122"/>
      <c r="LY40" s="122"/>
      <c r="LZ40" s="122"/>
      <c r="MA40" s="122"/>
      <c r="MB40" s="122"/>
      <c r="MC40" s="122"/>
      <c r="MD40" s="122"/>
      <c r="ME40" s="122"/>
      <c r="MF40" s="122"/>
      <c r="MG40" s="122"/>
      <c r="MH40" s="122"/>
      <c r="MI40" s="122"/>
      <c r="MJ40" s="122"/>
      <c r="MK40" s="122"/>
      <c r="ML40" s="122"/>
      <c r="MM40" s="122"/>
      <c r="MN40" s="122"/>
      <c r="MO40" s="122"/>
      <c r="MP40" s="122"/>
      <c r="MQ40" s="122"/>
      <c r="MR40" s="122"/>
      <c r="MS40" s="122"/>
      <c r="MT40" s="122"/>
      <c r="MU40" s="122"/>
      <c r="MV40" s="122"/>
      <c r="MW40" s="122"/>
      <c r="MX40" s="122"/>
      <c r="MY40" s="122"/>
      <c r="MZ40" s="122"/>
      <c r="NA40" s="122"/>
      <c r="NB40" s="122"/>
      <c r="NC40" s="122"/>
      <c r="ND40" s="122"/>
      <c r="NE40" s="122"/>
      <c r="NF40" s="122"/>
      <c r="NG40" s="122"/>
      <c r="NH40" s="122"/>
      <c r="NI40" s="122"/>
      <c r="NJ40" s="122"/>
      <c r="NK40" s="122"/>
      <c r="NL40" s="122"/>
      <c r="NM40" s="122"/>
      <c r="NN40" s="122"/>
      <c r="NO40" s="122"/>
      <c r="NP40" s="122"/>
      <c r="NQ40" s="122"/>
      <c r="NR40" s="122"/>
      <c r="NS40" s="122"/>
      <c r="NT40" s="122"/>
      <c r="NU40" s="122"/>
      <c r="NV40" s="122"/>
      <c r="NW40" s="122"/>
      <c r="NX40" s="122"/>
      <c r="NY40" s="122"/>
      <c r="NZ40" s="122"/>
      <c r="OA40" s="122"/>
      <c r="OB40" s="122"/>
      <c r="OC40" s="122"/>
      <c r="OD40" s="122"/>
      <c r="OE40" s="122"/>
      <c r="OF40" s="122"/>
      <c r="OG40" s="122"/>
      <c r="OH40" s="122"/>
      <c r="OI40" s="122"/>
      <c r="OJ40" s="122"/>
      <c r="OK40" s="122"/>
      <c r="OL40" s="122"/>
      <c r="OM40" s="122"/>
      <c r="ON40" s="122"/>
      <c r="OO40" s="122"/>
      <c r="OP40" s="122"/>
      <c r="OQ40" s="122"/>
      <c r="OR40" s="122"/>
      <c r="OS40" s="122"/>
      <c r="OT40" s="122"/>
      <c r="OU40" s="122"/>
      <c r="OV40" s="122"/>
      <c r="OW40" s="122"/>
      <c r="OX40" s="122"/>
      <c r="OY40" s="122"/>
      <c r="OZ40" s="122"/>
      <c r="PA40" s="122"/>
      <c r="PB40" s="122"/>
      <c r="PC40" s="122"/>
      <c r="PD40" s="122"/>
      <c r="PE40" s="122"/>
      <c r="PF40" s="122"/>
      <c r="PG40" s="122"/>
      <c r="PH40" s="122"/>
      <c r="PI40" s="122"/>
      <c r="PJ40" s="122"/>
      <c r="PK40" s="122"/>
      <c r="PL40" s="122"/>
      <c r="PM40" s="122"/>
      <c r="PN40" s="122"/>
      <c r="PO40" s="122"/>
      <c r="PP40" s="122"/>
      <c r="PQ40" s="122"/>
      <c r="PR40" s="122"/>
      <c r="PS40" s="122"/>
      <c r="PT40" s="122"/>
      <c r="PU40" s="122"/>
      <c r="PV40" s="122"/>
      <c r="PW40" s="122"/>
      <c r="PX40" s="122"/>
      <c r="PY40" s="122"/>
      <c r="PZ40" s="122"/>
      <c r="QA40" s="122"/>
      <c r="QB40" s="122"/>
      <c r="QC40" s="122"/>
      <c r="QD40" s="122"/>
      <c r="QE40" s="122"/>
      <c r="QF40" s="122"/>
      <c r="QG40" s="122"/>
      <c r="QH40" s="122"/>
      <c r="QI40" s="122"/>
      <c r="QJ40" s="122"/>
      <c r="QK40" s="122"/>
      <c r="QL40" s="122"/>
      <c r="QM40" s="122"/>
      <c r="QN40" s="122"/>
      <c r="QO40" s="122"/>
      <c r="QP40" s="122"/>
      <c r="QQ40" s="122"/>
      <c r="QR40" s="122"/>
      <c r="QS40" s="122"/>
      <c r="QT40" s="122"/>
      <c r="QU40" s="122"/>
      <c r="QV40" s="122"/>
      <c r="QW40" s="122"/>
      <c r="QX40" s="122"/>
      <c r="QY40" s="122"/>
      <c r="QZ40" s="122"/>
      <c r="RA40" s="122"/>
      <c r="RB40" s="122"/>
      <c r="RC40" s="122"/>
      <c r="RD40" s="122"/>
      <c r="RE40" s="122"/>
      <c r="RF40" s="122"/>
      <c r="RG40" s="122"/>
      <c r="RH40" s="122"/>
      <c r="RI40" s="122"/>
      <c r="RJ40" s="122"/>
      <c r="RK40" s="122"/>
      <c r="RL40" s="122"/>
      <c r="RM40" s="122"/>
      <c r="RN40" s="122"/>
      <c r="RO40" s="122"/>
      <c r="RP40" s="122"/>
      <c r="RQ40" s="122"/>
      <c r="RR40" s="122"/>
      <c r="RS40" s="122"/>
      <c r="RT40" s="122"/>
      <c r="RU40" s="122"/>
      <c r="RV40" s="122"/>
      <c r="RW40" s="122"/>
      <c r="RX40" s="122"/>
      <c r="RY40" s="122"/>
      <c r="RZ40" s="122"/>
      <c r="SA40" s="122"/>
      <c r="SB40" s="122"/>
      <c r="SC40" s="122"/>
      <c r="SD40" s="122"/>
      <c r="SE40" s="122"/>
      <c r="SF40" s="122"/>
      <c r="SG40" s="122"/>
      <c r="SH40" s="122"/>
      <c r="SI40" s="122"/>
      <c r="SJ40" s="122"/>
      <c r="SK40" s="122"/>
      <c r="SL40" s="122"/>
      <c r="SM40" s="122"/>
      <c r="SN40" s="122"/>
      <c r="SO40" s="122"/>
      <c r="SP40" s="122"/>
      <c r="SQ40" s="122"/>
      <c r="SR40" s="122"/>
      <c r="SS40" s="122"/>
      <c r="ST40" s="122"/>
      <c r="SU40" s="122"/>
      <c r="SV40" s="122"/>
      <c r="SW40" s="122"/>
      <c r="SX40" s="122"/>
      <c r="SY40" s="122"/>
      <c r="SZ40" s="122"/>
      <c r="TA40" s="122"/>
      <c r="TB40" s="122"/>
      <c r="TC40" s="122"/>
      <c r="TD40" s="122"/>
      <c r="TE40" s="122"/>
      <c r="TF40" s="122"/>
      <c r="TG40" s="122"/>
      <c r="TH40" s="122"/>
      <c r="TI40" s="122"/>
      <c r="TJ40" s="122"/>
      <c r="TK40" s="122"/>
      <c r="TL40" s="122"/>
      <c r="TM40" s="122"/>
      <c r="TN40" s="122"/>
      <c r="TO40" s="122"/>
      <c r="TP40" s="122"/>
      <c r="TQ40" s="122"/>
      <c r="TR40" s="122"/>
      <c r="TS40" s="122"/>
      <c r="TT40" s="122"/>
      <c r="TU40" s="122"/>
      <c r="TV40" s="122"/>
      <c r="TW40" s="122"/>
      <c r="TX40" s="122"/>
      <c r="TY40" s="122"/>
      <c r="TZ40" s="122"/>
      <c r="UA40" s="122"/>
      <c r="UB40" s="122"/>
      <c r="UC40" s="122"/>
      <c r="UD40" s="122"/>
      <c r="UE40" s="122"/>
      <c r="UF40" s="122"/>
      <c r="UG40" s="122"/>
      <c r="UH40" s="122"/>
      <c r="UI40" s="122"/>
      <c r="UJ40" s="122"/>
      <c r="UK40" s="122"/>
      <c r="UL40" s="122"/>
      <c r="UM40" s="122"/>
      <c r="UN40" s="122"/>
      <c r="UO40" s="122"/>
      <c r="UP40" s="122"/>
      <c r="UQ40" s="122"/>
      <c r="UR40" s="122"/>
      <c r="US40" s="122"/>
      <c r="UT40" s="122"/>
      <c r="UU40" s="122"/>
      <c r="UV40" s="122"/>
      <c r="UW40" s="122"/>
      <c r="UX40" s="122"/>
      <c r="UY40" s="122"/>
      <c r="UZ40" s="122"/>
      <c r="VA40" s="123"/>
      <c r="VB40" s="1"/>
      <c r="VC40" s="1"/>
      <c r="VD40" s="100" t="s">
        <v>37</v>
      </c>
      <c r="VE40" s="101"/>
      <c r="VF40" s="101"/>
      <c r="VG40" s="101"/>
      <c r="VH40" s="101"/>
      <c r="VI40" s="101"/>
      <c r="VJ40" s="102"/>
    </row>
    <row r="41" spans="1:582" ht="9.6" customHeight="1" thickBot="1">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38</v>
      </c>
      <c r="VE41" s="107"/>
      <c r="VF41" s="107"/>
      <c r="VG41" s="107"/>
      <c r="VH41" s="107"/>
      <c r="VI41" s="107"/>
      <c r="VJ41" s="108"/>
    </row>
    <row r="42" spans="1:582" ht="29.45" customHeight="1">
      <c r="A42" s="1"/>
      <c r="B42" s="116" t="s">
        <v>39</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8"/>
      <c r="DS42" s="119" t="s">
        <v>40</v>
      </c>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117"/>
      <c r="IG42" s="117"/>
      <c r="IH42" s="117"/>
      <c r="II42" s="117"/>
      <c r="IJ42" s="117"/>
      <c r="IK42" s="117"/>
      <c r="IL42" s="117"/>
      <c r="IM42" s="117"/>
      <c r="IN42" s="117"/>
      <c r="IO42" s="117"/>
      <c r="IP42" s="117"/>
      <c r="IQ42" s="117"/>
      <c r="IR42" s="117"/>
      <c r="IS42" s="117"/>
      <c r="IT42" s="117"/>
      <c r="IU42" s="117"/>
      <c r="IV42" s="117"/>
      <c r="IW42" s="117"/>
      <c r="IX42" s="117"/>
      <c r="IY42" s="117"/>
      <c r="IZ42" s="117"/>
      <c r="JA42" s="117"/>
      <c r="JB42" s="117"/>
      <c r="JC42" s="117"/>
      <c r="JD42" s="117"/>
      <c r="JE42" s="117"/>
      <c r="JF42" s="117"/>
      <c r="JG42" s="117"/>
      <c r="JH42" s="117"/>
      <c r="JI42" s="117"/>
      <c r="JJ42" s="117"/>
      <c r="JK42" s="117"/>
      <c r="JL42" s="117"/>
      <c r="JM42" s="117"/>
      <c r="JN42" s="117"/>
      <c r="JO42" s="117"/>
      <c r="JP42" s="117"/>
      <c r="JQ42" s="117"/>
      <c r="JR42" s="117"/>
      <c r="JS42" s="117"/>
      <c r="JT42" s="117"/>
      <c r="JU42" s="117"/>
      <c r="JV42" s="117"/>
      <c r="JW42" s="117"/>
      <c r="JX42" s="117"/>
      <c r="JY42" s="117"/>
      <c r="JZ42" s="117"/>
      <c r="KA42" s="117"/>
      <c r="KB42" s="117"/>
      <c r="KC42" s="117"/>
      <c r="KD42" s="117"/>
      <c r="KE42" s="117"/>
      <c r="KF42" s="117"/>
      <c r="KG42" s="117"/>
      <c r="KH42" s="117"/>
      <c r="KI42" s="117"/>
      <c r="KJ42" s="117"/>
      <c r="KK42" s="117"/>
      <c r="KL42" s="117"/>
      <c r="KM42" s="117"/>
      <c r="KN42" s="117"/>
      <c r="KO42" s="117"/>
      <c r="KP42" s="117"/>
      <c r="KQ42" s="117"/>
      <c r="KR42" s="117"/>
      <c r="KS42" s="117"/>
      <c r="KT42" s="117"/>
      <c r="KU42" s="117"/>
      <c r="KV42" s="117"/>
      <c r="KW42" s="117"/>
      <c r="KX42" s="117"/>
      <c r="KY42" s="117"/>
      <c r="KZ42" s="117"/>
      <c r="LA42" s="117"/>
      <c r="LB42" s="117"/>
      <c r="LC42" s="117"/>
      <c r="LD42" s="117"/>
      <c r="LE42" s="117"/>
      <c r="LF42" s="117"/>
      <c r="LG42" s="117"/>
      <c r="LH42" s="117"/>
      <c r="LI42" s="117"/>
      <c r="LJ42" s="117"/>
      <c r="LK42" s="117"/>
      <c r="LL42" s="117"/>
      <c r="LM42" s="117"/>
      <c r="LN42" s="117"/>
      <c r="LO42" s="117"/>
      <c r="LP42" s="117"/>
      <c r="LQ42" s="117"/>
      <c r="LR42" s="117"/>
      <c r="LS42" s="117"/>
      <c r="LT42" s="117"/>
      <c r="LU42" s="117"/>
      <c r="LV42" s="117"/>
      <c r="LW42" s="117"/>
      <c r="LX42" s="117"/>
      <c r="LY42" s="117"/>
      <c r="LZ42" s="117"/>
      <c r="MA42" s="117"/>
      <c r="MB42" s="117"/>
      <c r="MC42" s="117"/>
      <c r="MD42" s="117"/>
      <c r="ME42" s="117"/>
      <c r="MF42" s="117"/>
      <c r="MG42" s="117"/>
      <c r="MH42" s="117"/>
      <c r="MI42" s="117"/>
      <c r="MJ42" s="117"/>
      <c r="MK42" s="117"/>
      <c r="ML42" s="117"/>
      <c r="MM42" s="117"/>
      <c r="MN42" s="117"/>
      <c r="MO42" s="117"/>
      <c r="MP42" s="117"/>
      <c r="MQ42" s="117"/>
      <c r="MR42" s="117"/>
      <c r="MS42" s="117"/>
      <c r="MT42" s="117"/>
      <c r="MU42" s="117"/>
      <c r="MV42" s="117"/>
      <c r="MW42" s="117"/>
      <c r="MX42" s="117"/>
      <c r="MY42" s="117"/>
      <c r="MZ42" s="117"/>
      <c r="NA42" s="117"/>
      <c r="NB42" s="117"/>
      <c r="NC42" s="117"/>
      <c r="ND42" s="117"/>
      <c r="NE42" s="117"/>
      <c r="NF42" s="117"/>
      <c r="NG42" s="117"/>
      <c r="NH42" s="117"/>
      <c r="NI42" s="117"/>
      <c r="NJ42" s="117"/>
      <c r="NK42" s="117"/>
      <c r="NL42" s="117"/>
      <c r="NM42" s="117"/>
      <c r="NN42" s="117"/>
      <c r="NO42" s="117"/>
      <c r="NP42" s="117"/>
      <c r="NQ42" s="117"/>
      <c r="NR42" s="117"/>
      <c r="NS42" s="117"/>
      <c r="NT42" s="117"/>
      <c r="NU42" s="117"/>
      <c r="NV42" s="117"/>
      <c r="NW42" s="117"/>
      <c r="NX42" s="117"/>
      <c r="NY42" s="117"/>
      <c r="NZ42" s="117"/>
      <c r="OA42" s="117"/>
      <c r="OB42" s="117"/>
      <c r="OC42" s="117"/>
      <c r="OD42" s="117"/>
      <c r="OE42" s="117"/>
      <c r="OF42" s="117"/>
      <c r="OG42" s="117"/>
      <c r="OH42" s="117"/>
      <c r="OI42" s="117"/>
      <c r="OJ42" s="117"/>
      <c r="OK42" s="117"/>
      <c r="OL42" s="117"/>
      <c r="OM42" s="117"/>
      <c r="ON42" s="117"/>
      <c r="OO42" s="117"/>
      <c r="OP42" s="117"/>
      <c r="OQ42" s="117"/>
      <c r="OR42" s="117"/>
      <c r="OS42" s="117"/>
      <c r="OT42" s="117"/>
      <c r="OU42" s="117"/>
      <c r="OV42" s="117"/>
      <c r="OW42" s="117"/>
      <c r="OX42" s="117"/>
      <c r="OY42" s="117"/>
      <c r="OZ42" s="117"/>
      <c r="PA42" s="117"/>
      <c r="PB42" s="117"/>
      <c r="PC42" s="117"/>
      <c r="PD42" s="117"/>
      <c r="PE42" s="117"/>
      <c r="PF42" s="117"/>
      <c r="PG42" s="117"/>
      <c r="PH42" s="117"/>
      <c r="PI42" s="117"/>
      <c r="PJ42" s="117"/>
      <c r="PK42" s="117"/>
      <c r="PL42" s="117"/>
      <c r="PM42" s="117"/>
      <c r="PN42" s="117"/>
      <c r="PO42" s="117"/>
      <c r="PP42" s="117"/>
      <c r="PQ42" s="117"/>
      <c r="PR42" s="117"/>
      <c r="PS42" s="117"/>
      <c r="PT42" s="117"/>
      <c r="PU42" s="117"/>
      <c r="PV42" s="117"/>
      <c r="PW42" s="117"/>
      <c r="PX42" s="117"/>
      <c r="PY42" s="117"/>
      <c r="PZ42" s="117"/>
      <c r="QA42" s="117"/>
      <c r="QB42" s="117"/>
      <c r="QC42" s="117"/>
      <c r="QD42" s="117"/>
      <c r="QE42" s="117"/>
      <c r="QF42" s="117"/>
      <c r="QG42" s="117"/>
      <c r="QH42" s="117"/>
      <c r="QI42" s="117"/>
      <c r="QJ42" s="117"/>
      <c r="QK42" s="117"/>
      <c r="QL42" s="117"/>
      <c r="QM42" s="117"/>
      <c r="QN42" s="117"/>
      <c r="QO42" s="117"/>
      <c r="QP42" s="117"/>
      <c r="QQ42" s="117"/>
      <c r="QR42" s="117"/>
      <c r="QS42" s="117"/>
      <c r="QT42" s="117"/>
      <c r="QU42" s="117"/>
      <c r="QV42" s="117"/>
      <c r="QW42" s="117"/>
      <c r="QX42" s="117"/>
      <c r="QY42" s="117"/>
      <c r="QZ42" s="117"/>
      <c r="RA42" s="117"/>
      <c r="RB42" s="117"/>
      <c r="RC42" s="117"/>
      <c r="RD42" s="117"/>
      <c r="RE42" s="117"/>
      <c r="RF42" s="117"/>
      <c r="RG42" s="117"/>
      <c r="RH42" s="117"/>
      <c r="RI42" s="117"/>
      <c r="RJ42" s="117"/>
      <c r="RK42" s="117"/>
      <c r="RL42" s="117"/>
      <c r="RM42" s="117"/>
      <c r="RN42" s="117"/>
      <c r="RO42" s="117"/>
      <c r="RP42" s="117"/>
      <c r="RQ42" s="117"/>
      <c r="RR42" s="117"/>
      <c r="RS42" s="117"/>
      <c r="RT42" s="117"/>
      <c r="RU42" s="117"/>
      <c r="RV42" s="117"/>
      <c r="RW42" s="117"/>
      <c r="RX42" s="117"/>
      <c r="RY42" s="117"/>
      <c r="RZ42" s="117"/>
      <c r="SA42" s="117"/>
      <c r="SB42" s="117"/>
      <c r="SC42" s="117"/>
      <c r="SD42" s="117"/>
      <c r="SE42" s="117"/>
      <c r="SF42" s="117"/>
      <c r="SG42" s="117"/>
      <c r="SH42" s="117"/>
      <c r="SI42" s="117"/>
      <c r="SJ42" s="117"/>
      <c r="SK42" s="117"/>
      <c r="SL42" s="117"/>
      <c r="SM42" s="117"/>
      <c r="SN42" s="117"/>
      <c r="SO42" s="117"/>
      <c r="SP42" s="117"/>
      <c r="SQ42" s="117"/>
      <c r="SR42" s="117"/>
      <c r="SS42" s="117"/>
      <c r="ST42" s="117"/>
      <c r="SU42" s="117"/>
      <c r="SV42" s="117"/>
      <c r="SW42" s="117"/>
      <c r="SX42" s="117"/>
      <c r="SY42" s="117"/>
      <c r="SZ42" s="117"/>
      <c r="TA42" s="117"/>
      <c r="TB42" s="117"/>
      <c r="TC42" s="117"/>
      <c r="TD42" s="117"/>
      <c r="TE42" s="117"/>
      <c r="TF42" s="117"/>
      <c r="TG42" s="117"/>
      <c r="TH42" s="117"/>
      <c r="TI42" s="117"/>
      <c r="TJ42" s="117"/>
      <c r="TK42" s="117"/>
      <c r="TL42" s="117"/>
      <c r="TM42" s="117"/>
      <c r="TN42" s="117"/>
      <c r="TO42" s="117"/>
      <c r="TP42" s="117"/>
      <c r="TQ42" s="117"/>
      <c r="TR42" s="117"/>
      <c r="TS42" s="117"/>
      <c r="TT42" s="117"/>
      <c r="TU42" s="117"/>
      <c r="TV42" s="117"/>
      <c r="TW42" s="117"/>
      <c r="TX42" s="117"/>
      <c r="TY42" s="117"/>
      <c r="TZ42" s="117"/>
      <c r="UA42" s="117"/>
      <c r="UB42" s="117"/>
      <c r="UC42" s="117"/>
      <c r="UD42" s="117"/>
      <c r="UE42" s="117"/>
      <c r="UF42" s="117"/>
      <c r="UG42" s="117"/>
      <c r="UH42" s="117"/>
      <c r="UI42" s="117"/>
      <c r="UJ42" s="117"/>
      <c r="UK42" s="117"/>
      <c r="UL42" s="117"/>
      <c r="UM42" s="117"/>
      <c r="UN42" s="117"/>
      <c r="UO42" s="117"/>
      <c r="UP42" s="117"/>
      <c r="UQ42" s="117"/>
      <c r="UR42" s="117"/>
      <c r="US42" s="117"/>
      <c r="UT42" s="117"/>
      <c r="UU42" s="117"/>
      <c r="UV42" s="117"/>
      <c r="UW42" s="117"/>
      <c r="UX42" s="117"/>
      <c r="UY42" s="117"/>
      <c r="UZ42" s="117"/>
      <c r="VA42" s="120"/>
      <c r="VB42" s="1"/>
      <c r="VC42" s="1"/>
      <c r="VD42" s="109"/>
      <c r="VE42" s="107"/>
      <c r="VF42" s="107"/>
      <c r="VG42" s="107"/>
      <c r="VH42" s="107"/>
      <c r="VI42" s="107"/>
      <c r="VJ42" s="108"/>
    </row>
    <row r="43" spans="1:582" ht="43.35" customHeight="1">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9"/>
      <c r="VE43" s="107"/>
      <c r="VF43" s="107"/>
      <c r="VG43" s="107"/>
      <c r="VH43" s="107"/>
      <c r="VI43" s="107"/>
      <c r="VJ43" s="108"/>
    </row>
    <row r="44" spans="1:582" ht="15.75" customHeight="1">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9"/>
      <c r="VE44" s="107"/>
      <c r="VF44" s="107"/>
      <c r="VG44" s="107"/>
      <c r="VH44" s="107"/>
      <c r="VI44" s="107"/>
      <c r="VJ44" s="108"/>
    </row>
    <row r="45" spans="1:582" ht="16.350000000000001" customHeight="1">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9"/>
      <c r="VE45" s="107"/>
      <c r="VF45" s="107"/>
      <c r="VG45" s="107"/>
      <c r="VH45" s="107"/>
      <c r="VI45" s="107"/>
      <c r="VJ45" s="108"/>
    </row>
    <row r="46" spans="1:582" ht="15.75" customHeight="1">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9"/>
      <c r="VE46" s="107"/>
      <c r="VF46" s="107"/>
      <c r="VG46" s="107"/>
      <c r="VH46" s="107"/>
      <c r="VI46" s="107"/>
      <c r="VJ46" s="108"/>
    </row>
    <row r="47" spans="1:582" ht="16.350000000000001" customHeight="1">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9"/>
      <c r="VE47" s="107"/>
      <c r="VF47" s="107"/>
      <c r="VG47" s="107"/>
      <c r="VH47" s="107"/>
      <c r="VI47" s="107"/>
      <c r="VJ47" s="108"/>
    </row>
    <row r="48" spans="1:582" ht="16.350000000000001" customHeight="1">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9"/>
      <c r="VE48" s="107"/>
      <c r="VF48" s="107"/>
      <c r="VG48" s="107"/>
      <c r="VH48" s="107"/>
      <c r="VI48" s="107"/>
      <c r="VJ48" s="108"/>
    </row>
    <row r="49" spans="1:582" ht="16.350000000000001" customHeight="1">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9"/>
      <c r="VE49" s="107"/>
      <c r="VF49" s="107"/>
      <c r="VG49" s="107"/>
      <c r="VH49" s="107"/>
      <c r="VI49" s="107"/>
      <c r="VJ49" s="108"/>
    </row>
    <row r="50" spans="1:582" ht="16.350000000000001" customHeight="1">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9"/>
      <c r="VE50" s="107"/>
      <c r="VF50" s="107"/>
      <c r="VG50" s="107"/>
      <c r="VH50" s="107"/>
      <c r="VI50" s="107"/>
      <c r="VJ50" s="108"/>
    </row>
    <row r="51" spans="1:582" ht="16.350000000000001" customHeight="1">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9"/>
      <c r="VE51" s="107"/>
      <c r="VF51" s="107"/>
      <c r="VG51" s="107"/>
      <c r="VH51" s="107"/>
      <c r="VI51" s="107"/>
      <c r="VJ51" s="108"/>
    </row>
    <row r="52" spans="1:582" ht="16.350000000000001" customHeight="1">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9"/>
      <c r="VE52" s="107"/>
      <c r="VF52" s="107"/>
      <c r="VG52" s="107"/>
      <c r="VH52" s="107"/>
      <c r="VI52" s="107"/>
      <c r="VJ52" s="108"/>
    </row>
    <row r="53" spans="1:582" ht="15.75" customHeight="1">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9"/>
      <c r="VE53" s="107"/>
      <c r="VF53" s="107"/>
      <c r="VG53" s="107"/>
      <c r="VH53" s="107"/>
      <c r="VI53" s="107"/>
      <c r="VJ53" s="108"/>
    </row>
    <row r="54" spans="1:582" ht="15.75" customHeight="1">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9"/>
      <c r="VE54" s="107"/>
      <c r="VF54" s="107"/>
      <c r="VG54" s="107"/>
      <c r="VH54" s="107"/>
      <c r="VI54" s="107"/>
      <c r="VJ54" s="108"/>
    </row>
    <row r="55" spans="1:582" ht="14.25" customHeight="1">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9"/>
      <c r="VE55" s="107"/>
      <c r="VF55" s="107"/>
      <c r="VG55" s="107"/>
      <c r="VH55" s="107"/>
      <c r="VI55" s="107"/>
      <c r="VJ55" s="108"/>
    </row>
    <row r="56" spans="1:582" ht="14.25" customHeight="1">
      <c r="A56" s="1"/>
      <c r="B56" s="28"/>
      <c r="C56" s="1"/>
      <c r="D56" s="1"/>
      <c r="E56" s="1"/>
      <c r="F56" s="1"/>
      <c r="G56" s="1"/>
      <c r="H56" s="89" t="s">
        <v>34</v>
      </c>
      <c r="I56" s="90"/>
      <c r="J56" s="90"/>
      <c r="K56" s="90"/>
      <c r="L56" s="90"/>
      <c r="M56" s="90"/>
      <c r="N56" s="90"/>
      <c r="O56" s="90"/>
      <c r="P56" s="90"/>
      <c r="Q56" s="90"/>
      <c r="R56" s="90"/>
      <c r="S56" s="91"/>
      <c r="T56" s="93">
        <f>データ!DA11</f>
        <v>41</v>
      </c>
      <c r="U56" s="94"/>
      <c r="V56" s="94"/>
      <c r="W56" s="94"/>
      <c r="X56" s="94"/>
      <c r="Y56" s="94"/>
      <c r="Z56" s="94"/>
      <c r="AA56" s="94"/>
      <c r="AB56" s="94"/>
      <c r="AC56" s="94"/>
      <c r="AD56" s="94"/>
      <c r="AE56" s="94"/>
      <c r="AF56" s="94"/>
      <c r="AG56" s="94"/>
      <c r="AH56" s="94"/>
      <c r="AI56" s="94"/>
      <c r="AJ56" s="94"/>
      <c r="AK56" s="94"/>
      <c r="AL56" s="95"/>
      <c r="AM56" s="93">
        <f>データ!DB11</f>
        <v>40.9</v>
      </c>
      <c r="AN56" s="94"/>
      <c r="AO56" s="94"/>
      <c r="AP56" s="94"/>
      <c r="AQ56" s="94"/>
      <c r="AR56" s="94"/>
      <c r="AS56" s="94"/>
      <c r="AT56" s="94"/>
      <c r="AU56" s="94"/>
      <c r="AV56" s="94"/>
      <c r="AW56" s="94"/>
      <c r="AX56" s="94"/>
      <c r="AY56" s="94"/>
      <c r="AZ56" s="94"/>
      <c r="BA56" s="94"/>
      <c r="BB56" s="94"/>
      <c r="BC56" s="94"/>
      <c r="BD56" s="94"/>
      <c r="BE56" s="95"/>
      <c r="BF56" s="93">
        <f>データ!DC11</f>
        <v>45.6</v>
      </c>
      <c r="BG56" s="94"/>
      <c r="BH56" s="94"/>
      <c r="BI56" s="94"/>
      <c r="BJ56" s="94"/>
      <c r="BK56" s="94"/>
      <c r="BL56" s="94"/>
      <c r="BM56" s="94"/>
      <c r="BN56" s="94"/>
      <c r="BO56" s="94"/>
      <c r="BP56" s="94"/>
      <c r="BQ56" s="94"/>
      <c r="BR56" s="94"/>
      <c r="BS56" s="94"/>
      <c r="BT56" s="94"/>
      <c r="BU56" s="94"/>
      <c r="BV56" s="94"/>
      <c r="BW56" s="94"/>
      <c r="BX56" s="95"/>
      <c r="BY56" s="93">
        <f>データ!DD11</f>
        <v>56.9</v>
      </c>
      <c r="BZ56" s="94"/>
      <c r="CA56" s="94"/>
      <c r="CB56" s="94"/>
      <c r="CC56" s="94"/>
      <c r="CD56" s="94"/>
      <c r="CE56" s="94"/>
      <c r="CF56" s="94"/>
      <c r="CG56" s="94"/>
      <c r="CH56" s="94"/>
      <c r="CI56" s="94"/>
      <c r="CJ56" s="94"/>
      <c r="CK56" s="94"/>
      <c r="CL56" s="94"/>
      <c r="CM56" s="94"/>
      <c r="CN56" s="94"/>
      <c r="CO56" s="94"/>
      <c r="CP56" s="94"/>
      <c r="CQ56" s="95"/>
      <c r="CR56" s="93">
        <f>データ!DE11</f>
        <v>47.5</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34</v>
      </c>
      <c r="EB56" s="90"/>
      <c r="EC56" s="90"/>
      <c r="ED56" s="90"/>
      <c r="EE56" s="90"/>
      <c r="EF56" s="90"/>
      <c r="EG56" s="90"/>
      <c r="EH56" s="90"/>
      <c r="EI56" s="90"/>
      <c r="EJ56" s="90"/>
      <c r="EK56" s="90"/>
      <c r="EL56" s="91"/>
      <c r="EM56" s="92">
        <f>データ!EZ11</f>
        <v>41</v>
      </c>
      <c r="EN56" s="92"/>
      <c r="EO56" s="92"/>
      <c r="EP56" s="92"/>
      <c r="EQ56" s="92"/>
      <c r="ER56" s="92"/>
      <c r="ES56" s="92"/>
      <c r="ET56" s="92"/>
      <c r="EU56" s="92"/>
      <c r="EV56" s="92"/>
      <c r="EW56" s="92"/>
      <c r="EX56" s="92"/>
      <c r="EY56" s="92"/>
      <c r="EZ56" s="92"/>
      <c r="FA56" s="92"/>
      <c r="FB56" s="92"/>
      <c r="FC56" s="92"/>
      <c r="FD56" s="92">
        <f>データ!FA11</f>
        <v>40.9</v>
      </c>
      <c r="FE56" s="92"/>
      <c r="FF56" s="92"/>
      <c r="FG56" s="92"/>
      <c r="FH56" s="92"/>
      <c r="FI56" s="92"/>
      <c r="FJ56" s="92"/>
      <c r="FK56" s="92"/>
      <c r="FL56" s="92"/>
      <c r="FM56" s="92"/>
      <c r="FN56" s="92"/>
      <c r="FO56" s="92"/>
      <c r="FP56" s="92"/>
      <c r="FQ56" s="92"/>
      <c r="FR56" s="92"/>
      <c r="FS56" s="92"/>
      <c r="FT56" s="92"/>
      <c r="FU56" s="92">
        <f>データ!FB11</f>
        <v>45.6</v>
      </c>
      <c r="FV56" s="92"/>
      <c r="FW56" s="92"/>
      <c r="FX56" s="92"/>
      <c r="FY56" s="92"/>
      <c r="FZ56" s="92"/>
      <c r="GA56" s="92"/>
      <c r="GB56" s="92"/>
      <c r="GC56" s="92"/>
      <c r="GD56" s="92"/>
      <c r="GE56" s="92"/>
      <c r="GF56" s="92"/>
      <c r="GG56" s="92"/>
      <c r="GH56" s="92"/>
      <c r="GI56" s="92"/>
      <c r="GJ56" s="92"/>
      <c r="GK56" s="92"/>
      <c r="GL56" s="92">
        <f>データ!FC11</f>
        <v>56.9</v>
      </c>
      <c r="GM56" s="92"/>
      <c r="GN56" s="92"/>
      <c r="GO56" s="92"/>
      <c r="GP56" s="92"/>
      <c r="GQ56" s="92"/>
      <c r="GR56" s="92"/>
      <c r="GS56" s="92"/>
      <c r="GT56" s="92"/>
      <c r="GU56" s="92"/>
      <c r="GV56" s="92"/>
      <c r="GW56" s="92"/>
      <c r="GX56" s="92"/>
      <c r="GY56" s="92"/>
      <c r="GZ56" s="92"/>
      <c r="HA56" s="92"/>
      <c r="HB56" s="92"/>
      <c r="HC56" s="92">
        <f>データ!FD11</f>
        <v>47.5</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34</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34</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34</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9"/>
      <c r="VE56" s="107"/>
      <c r="VF56" s="107"/>
      <c r="VG56" s="107"/>
      <c r="VH56" s="107"/>
      <c r="VI56" s="107"/>
      <c r="VJ56" s="108"/>
    </row>
    <row r="57" spans="1:582" ht="14.25" customHeight="1">
      <c r="A57" s="1"/>
      <c r="B57" s="28"/>
      <c r="C57" s="1"/>
      <c r="D57" s="1"/>
      <c r="E57" s="1"/>
      <c r="F57" s="1"/>
      <c r="G57" s="1"/>
      <c r="H57" s="89" t="s">
        <v>35</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35</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35</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35</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35</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9"/>
      <c r="VE57" s="107"/>
      <c r="VF57" s="107"/>
      <c r="VG57" s="107"/>
      <c r="VH57" s="107"/>
      <c r="VI57" s="107"/>
      <c r="VJ57" s="108"/>
    </row>
    <row r="58" spans="1:582" ht="15.75" customHeight="1">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9"/>
      <c r="VE58" s="107"/>
      <c r="VF58" s="107"/>
      <c r="VG58" s="107"/>
      <c r="VH58" s="107"/>
      <c r="VI58" s="107"/>
      <c r="VJ58" s="108"/>
    </row>
    <row r="59" spans="1:582" ht="16.350000000000001" customHeight="1">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9"/>
      <c r="VE59" s="107"/>
      <c r="VF59" s="107"/>
      <c r="VG59" s="107"/>
      <c r="VH59" s="107"/>
      <c r="VI59" s="107"/>
      <c r="VJ59" s="108"/>
    </row>
    <row r="60" spans="1:582" ht="15.75" customHeight="1">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9"/>
      <c r="VE60" s="107"/>
      <c r="VF60" s="107"/>
      <c r="VG60" s="107"/>
      <c r="VH60" s="107"/>
      <c r="VI60" s="107"/>
      <c r="VJ60" s="108"/>
    </row>
    <row r="61" spans="1:582" ht="16.350000000000001" customHeight="1">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9"/>
      <c r="VE61" s="107"/>
      <c r="VF61" s="107"/>
      <c r="VG61" s="107"/>
      <c r="VH61" s="107"/>
      <c r="VI61" s="107"/>
      <c r="VJ61" s="108"/>
    </row>
    <row r="62" spans="1:582" ht="16.350000000000001" customHeight="1">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9"/>
      <c r="VE62" s="107"/>
      <c r="VF62" s="107"/>
      <c r="VG62" s="107"/>
      <c r="VH62" s="107"/>
      <c r="VI62" s="107"/>
      <c r="VJ62" s="108"/>
    </row>
    <row r="63" spans="1:582" ht="16.350000000000001" customHeight="1">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9"/>
      <c r="VE63" s="107"/>
      <c r="VF63" s="107"/>
      <c r="VG63" s="107"/>
      <c r="VH63" s="107"/>
      <c r="VI63" s="107"/>
      <c r="VJ63" s="108"/>
    </row>
    <row r="64" spans="1:582" ht="16.350000000000001" customHeight="1">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9"/>
      <c r="VE64" s="107"/>
      <c r="VF64" s="107"/>
      <c r="VG64" s="107"/>
      <c r="VH64" s="107"/>
      <c r="VI64" s="107"/>
      <c r="VJ64" s="108"/>
    </row>
    <row r="65" spans="1:582" ht="16.350000000000001" customHeight="1">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9"/>
      <c r="VE65" s="107"/>
      <c r="VF65" s="107"/>
      <c r="VG65" s="107"/>
      <c r="VH65" s="107"/>
      <c r="VI65" s="107"/>
      <c r="VJ65" s="108"/>
    </row>
    <row r="66" spans="1:582" ht="16.350000000000001" customHeight="1">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9"/>
      <c r="VE66" s="107"/>
      <c r="VF66" s="107"/>
      <c r="VG66" s="107"/>
      <c r="VH66" s="107"/>
      <c r="VI66" s="107"/>
      <c r="VJ66" s="108"/>
    </row>
    <row r="67" spans="1:582" ht="16.350000000000001" customHeight="1">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9"/>
      <c r="VE67" s="107"/>
      <c r="VF67" s="107"/>
      <c r="VG67" s="107"/>
      <c r="VH67" s="107"/>
      <c r="VI67" s="107"/>
      <c r="VJ67" s="108"/>
    </row>
    <row r="68" spans="1:582" ht="16.350000000000001" customHeight="1">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9"/>
      <c r="VE68" s="107"/>
      <c r="VF68" s="107"/>
      <c r="VG68" s="107"/>
      <c r="VH68" s="107"/>
      <c r="VI68" s="107"/>
      <c r="VJ68" s="108"/>
    </row>
    <row r="69" spans="1:582" ht="16.5" customHeight="1">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9"/>
      <c r="VE69" s="107"/>
      <c r="VF69" s="107"/>
      <c r="VG69" s="107"/>
      <c r="VH69" s="107"/>
      <c r="VI69" s="107"/>
      <c r="VJ69" s="108"/>
    </row>
    <row r="70" spans="1:582" ht="14.25" customHeight="1">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9"/>
      <c r="VE70" s="107"/>
      <c r="VF70" s="107"/>
      <c r="VG70" s="107"/>
      <c r="VH70" s="107"/>
      <c r="VI70" s="107"/>
      <c r="VJ70" s="108"/>
    </row>
    <row r="71" spans="1:582" ht="14.25" customHeight="1">
      <c r="A71" s="1"/>
      <c r="B71" s="28"/>
      <c r="C71" s="1"/>
      <c r="D71" s="1"/>
      <c r="E71" s="1"/>
      <c r="F71" s="1"/>
      <c r="G71" s="1"/>
      <c r="H71" s="89" t="s">
        <v>34</v>
      </c>
      <c r="I71" s="90"/>
      <c r="J71" s="90"/>
      <c r="K71" s="90"/>
      <c r="L71" s="90"/>
      <c r="M71" s="90"/>
      <c r="N71" s="90"/>
      <c r="O71" s="90"/>
      <c r="P71" s="90"/>
      <c r="Q71" s="90"/>
      <c r="R71" s="90"/>
      <c r="S71" s="91"/>
      <c r="T71" s="93">
        <f>データ!DK11</f>
        <v>5.2</v>
      </c>
      <c r="U71" s="94"/>
      <c r="V71" s="94"/>
      <c r="W71" s="94"/>
      <c r="X71" s="94"/>
      <c r="Y71" s="94"/>
      <c r="Z71" s="94"/>
      <c r="AA71" s="94"/>
      <c r="AB71" s="94"/>
      <c r="AC71" s="94"/>
      <c r="AD71" s="94"/>
      <c r="AE71" s="94"/>
      <c r="AF71" s="94"/>
      <c r="AG71" s="94"/>
      <c r="AH71" s="94"/>
      <c r="AI71" s="94"/>
      <c r="AJ71" s="94"/>
      <c r="AK71" s="94"/>
      <c r="AL71" s="95"/>
      <c r="AM71" s="93">
        <f>データ!DL11</f>
        <v>5.4</v>
      </c>
      <c r="AN71" s="94"/>
      <c r="AO71" s="94"/>
      <c r="AP71" s="94"/>
      <c r="AQ71" s="94"/>
      <c r="AR71" s="94"/>
      <c r="AS71" s="94"/>
      <c r="AT71" s="94"/>
      <c r="AU71" s="94"/>
      <c r="AV71" s="94"/>
      <c r="AW71" s="94"/>
      <c r="AX71" s="94"/>
      <c r="AY71" s="94"/>
      <c r="AZ71" s="94"/>
      <c r="BA71" s="94"/>
      <c r="BB71" s="94"/>
      <c r="BC71" s="94"/>
      <c r="BD71" s="94"/>
      <c r="BE71" s="95"/>
      <c r="BF71" s="93">
        <f>データ!DM11</f>
        <v>4.7</v>
      </c>
      <c r="BG71" s="94"/>
      <c r="BH71" s="94"/>
      <c r="BI71" s="94"/>
      <c r="BJ71" s="94"/>
      <c r="BK71" s="94"/>
      <c r="BL71" s="94"/>
      <c r="BM71" s="94"/>
      <c r="BN71" s="94"/>
      <c r="BO71" s="94"/>
      <c r="BP71" s="94"/>
      <c r="BQ71" s="94"/>
      <c r="BR71" s="94"/>
      <c r="BS71" s="94"/>
      <c r="BT71" s="94"/>
      <c r="BU71" s="94"/>
      <c r="BV71" s="94"/>
      <c r="BW71" s="94"/>
      <c r="BX71" s="95"/>
      <c r="BY71" s="93">
        <f>データ!DN11</f>
        <v>6.8</v>
      </c>
      <c r="BZ71" s="94"/>
      <c r="CA71" s="94"/>
      <c r="CB71" s="94"/>
      <c r="CC71" s="94"/>
      <c r="CD71" s="94"/>
      <c r="CE71" s="94"/>
      <c r="CF71" s="94"/>
      <c r="CG71" s="94"/>
      <c r="CH71" s="94"/>
      <c r="CI71" s="94"/>
      <c r="CJ71" s="94"/>
      <c r="CK71" s="94"/>
      <c r="CL71" s="94"/>
      <c r="CM71" s="94"/>
      <c r="CN71" s="94"/>
      <c r="CO71" s="94"/>
      <c r="CP71" s="94"/>
      <c r="CQ71" s="95"/>
      <c r="CR71" s="93">
        <f>データ!DO11</f>
        <v>14.9</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34</v>
      </c>
      <c r="EB71" s="90"/>
      <c r="EC71" s="90"/>
      <c r="ED71" s="90"/>
      <c r="EE71" s="90"/>
      <c r="EF71" s="90"/>
      <c r="EG71" s="90"/>
      <c r="EH71" s="90"/>
      <c r="EI71" s="90"/>
      <c r="EJ71" s="90"/>
      <c r="EK71" s="90"/>
      <c r="EL71" s="91"/>
      <c r="EM71" s="92">
        <f>データ!FJ11</f>
        <v>5.2</v>
      </c>
      <c r="EN71" s="92"/>
      <c r="EO71" s="92"/>
      <c r="EP71" s="92"/>
      <c r="EQ71" s="92"/>
      <c r="ER71" s="92"/>
      <c r="ES71" s="92"/>
      <c r="ET71" s="92"/>
      <c r="EU71" s="92"/>
      <c r="EV71" s="92"/>
      <c r="EW71" s="92"/>
      <c r="EX71" s="92"/>
      <c r="EY71" s="92"/>
      <c r="EZ71" s="92"/>
      <c r="FA71" s="92"/>
      <c r="FB71" s="92"/>
      <c r="FC71" s="92"/>
      <c r="FD71" s="92">
        <f>データ!FK11</f>
        <v>5.4</v>
      </c>
      <c r="FE71" s="92"/>
      <c r="FF71" s="92"/>
      <c r="FG71" s="92"/>
      <c r="FH71" s="92"/>
      <c r="FI71" s="92"/>
      <c r="FJ71" s="92"/>
      <c r="FK71" s="92"/>
      <c r="FL71" s="92"/>
      <c r="FM71" s="92"/>
      <c r="FN71" s="92"/>
      <c r="FO71" s="92"/>
      <c r="FP71" s="92"/>
      <c r="FQ71" s="92"/>
      <c r="FR71" s="92"/>
      <c r="FS71" s="92"/>
      <c r="FT71" s="92"/>
      <c r="FU71" s="92">
        <f>データ!FL11</f>
        <v>4.7</v>
      </c>
      <c r="FV71" s="92"/>
      <c r="FW71" s="92"/>
      <c r="FX71" s="92"/>
      <c r="FY71" s="92"/>
      <c r="FZ71" s="92"/>
      <c r="GA71" s="92"/>
      <c r="GB71" s="92"/>
      <c r="GC71" s="92"/>
      <c r="GD71" s="92"/>
      <c r="GE71" s="92"/>
      <c r="GF71" s="92"/>
      <c r="GG71" s="92"/>
      <c r="GH71" s="92"/>
      <c r="GI71" s="92"/>
      <c r="GJ71" s="92"/>
      <c r="GK71" s="92"/>
      <c r="GL71" s="92">
        <f>データ!FM11</f>
        <v>6.8</v>
      </c>
      <c r="GM71" s="92"/>
      <c r="GN71" s="92"/>
      <c r="GO71" s="92"/>
      <c r="GP71" s="92"/>
      <c r="GQ71" s="92"/>
      <c r="GR71" s="92"/>
      <c r="GS71" s="92"/>
      <c r="GT71" s="92"/>
      <c r="GU71" s="92"/>
      <c r="GV71" s="92"/>
      <c r="GW71" s="92"/>
      <c r="GX71" s="92"/>
      <c r="GY71" s="92"/>
      <c r="GZ71" s="92"/>
      <c r="HA71" s="92"/>
      <c r="HB71" s="92"/>
      <c r="HC71" s="92">
        <f>データ!FN11</f>
        <v>14.9</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34</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34</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34</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9"/>
      <c r="VE71" s="107"/>
      <c r="VF71" s="107"/>
      <c r="VG71" s="107"/>
      <c r="VH71" s="107"/>
      <c r="VI71" s="107"/>
      <c r="VJ71" s="108"/>
    </row>
    <row r="72" spans="1:582" ht="14.25" customHeight="1">
      <c r="A72" s="1"/>
      <c r="B72" s="28"/>
      <c r="C72" s="1"/>
      <c r="D72" s="1"/>
      <c r="E72" s="1"/>
      <c r="F72" s="1"/>
      <c r="G72" s="1"/>
      <c r="H72" s="89" t="s">
        <v>35</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35</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35</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35</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35</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9"/>
      <c r="VE72" s="107"/>
      <c r="VF72" s="107"/>
      <c r="VG72" s="107"/>
      <c r="VH72" s="107"/>
      <c r="VI72" s="107"/>
      <c r="VJ72" s="108"/>
    </row>
    <row r="73" spans="1:582" ht="16.350000000000001" customHeight="1">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9"/>
      <c r="VE73" s="107"/>
      <c r="VF73" s="107"/>
      <c r="VG73" s="107"/>
      <c r="VH73" s="107"/>
      <c r="VI73" s="107"/>
      <c r="VJ73" s="108"/>
    </row>
    <row r="74" spans="1:582" ht="15.75" customHeight="1">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9"/>
      <c r="VE74" s="107"/>
      <c r="VF74" s="107"/>
      <c r="VG74" s="107"/>
      <c r="VH74" s="107"/>
      <c r="VI74" s="107"/>
      <c r="VJ74" s="108"/>
    </row>
    <row r="75" spans="1:582" ht="16.350000000000001" customHeight="1">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9"/>
      <c r="VE75" s="107"/>
      <c r="VF75" s="107"/>
      <c r="VG75" s="107"/>
      <c r="VH75" s="107"/>
      <c r="VI75" s="107"/>
      <c r="VJ75" s="108"/>
    </row>
    <row r="76" spans="1:582" ht="16.350000000000001" customHeight="1">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9"/>
      <c r="VE76" s="107"/>
      <c r="VF76" s="107"/>
      <c r="VG76" s="107"/>
      <c r="VH76" s="107"/>
      <c r="VI76" s="107"/>
      <c r="VJ76" s="108"/>
    </row>
    <row r="77" spans="1:582" ht="16.350000000000001" customHeight="1">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9"/>
      <c r="VE77" s="107"/>
      <c r="VF77" s="107"/>
      <c r="VG77" s="107"/>
      <c r="VH77" s="107"/>
      <c r="VI77" s="107"/>
      <c r="VJ77" s="108"/>
    </row>
    <row r="78" spans="1:582" ht="16.350000000000001" customHeight="1">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9"/>
      <c r="VE78" s="107"/>
      <c r="VF78" s="107"/>
      <c r="VG78" s="107"/>
      <c r="VH78" s="107"/>
      <c r="VI78" s="107"/>
      <c r="VJ78" s="108"/>
    </row>
    <row r="79" spans="1:582" ht="16.350000000000001" customHeight="1">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9"/>
      <c r="VE79" s="107"/>
      <c r="VF79" s="107"/>
      <c r="VG79" s="107"/>
      <c r="VH79" s="107"/>
      <c r="VI79" s="107"/>
      <c r="VJ79" s="108"/>
    </row>
    <row r="80" spans="1:582" ht="16.350000000000001" customHeight="1">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9"/>
      <c r="VE80" s="107"/>
      <c r="VF80" s="107"/>
      <c r="VG80" s="107"/>
      <c r="VH80" s="107"/>
      <c r="VI80" s="107"/>
      <c r="VJ80" s="108"/>
    </row>
    <row r="81" spans="1:582" ht="16.350000000000001" customHeight="1">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9"/>
      <c r="VE81" s="107"/>
      <c r="VF81" s="107"/>
      <c r="VG81" s="107"/>
      <c r="VH81" s="107"/>
      <c r="VI81" s="107"/>
      <c r="VJ81" s="108"/>
    </row>
    <row r="82" spans="1:582" ht="16.350000000000001" customHeight="1">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9"/>
      <c r="VE82" s="107"/>
      <c r="VF82" s="107"/>
      <c r="VG82" s="107"/>
      <c r="VH82" s="107"/>
      <c r="VI82" s="107"/>
      <c r="VJ82" s="108"/>
    </row>
    <row r="83" spans="1:582" ht="16.350000000000001" customHeight="1">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9"/>
      <c r="VE83" s="107"/>
      <c r="VF83" s="107"/>
      <c r="VG83" s="107"/>
      <c r="VH83" s="107"/>
      <c r="VI83" s="107"/>
      <c r="VJ83" s="108"/>
    </row>
    <row r="84" spans="1:582" ht="19.5" customHeight="1">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9"/>
      <c r="VE84" s="107"/>
      <c r="VF84" s="107"/>
      <c r="VG84" s="107"/>
      <c r="VH84" s="107"/>
      <c r="VI84" s="107"/>
      <c r="VJ84" s="108"/>
    </row>
    <row r="85" spans="1:582" ht="14.25" customHeight="1">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9"/>
      <c r="VE85" s="107"/>
      <c r="VF85" s="107"/>
      <c r="VG85" s="107"/>
      <c r="VH85" s="107"/>
      <c r="VI85" s="107"/>
      <c r="VJ85" s="108"/>
    </row>
    <row r="86" spans="1:582" ht="14.25" customHeight="1">
      <c r="A86" s="1"/>
      <c r="B86" s="28"/>
      <c r="C86" s="1"/>
      <c r="D86" s="1"/>
      <c r="E86" s="1"/>
      <c r="F86" s="1"/>
      <c r="G86" s="1"/>
      <c r="H86" s="89" t="s">
        <v>34</v>
      </c>
      <c r="I86" s="90"/>
      <c r="J86" s="90"/>
      <c r="K86" s="90"/>
      <c r="L86" s="90"/>
      <c r="M86" s="90"/>
      <c r="N86" s="90"/>
      <c r="O86" s="90"/>
      <c r="P86" s="90"/>
      <c r="Q86" s="90"/>
      <c r="R86" s="90"/>
      <c r="S86" s="91"/>
      <c r="T86" s="93">
        <f>データ!DU11</f>
        <v>138</v>
      </c>
      <c r="U86" s="94"/>
      <c r="V86" s="94"/>
      <c r="W86" s="94"/>
      <c r="X86" s="94"/>
      <c r="Y86" s="94"/>
      <c r="Z86" s="94"/>
      <c r="AA86" s="94"/>
      <c r="AB86" s="94"/>
      <c r="AC86" s="94"/>
      <c r="AD86" s="94"/>
      <c r="AE86" s="94"/>
      <c r="AF86" s="94"/>
      <c r="AG86" s="94"/>
      <c r="AH86" s="94"/>
      <c r="AI86" s="94"/>
      <c r="AJ86" s="94"/>
      <c r="AK86" s="94"/>
      <c r="AL86" s="95"/>
      <c r="AM86" s="93">
        <f>データ!DV11</f>
        <v>179.8</v>
      </c>
      <c r="AN86" s="94"/>
      <c r="AO86" s="94"/>
      <c r="AP86" s="94"/>
      <c r="AQ86" s="94"/>
      <c r="AR86" s="94"/>
      <c r="AS86" s="94"/>
      <c r="AT86" s="94"/>
      <c r="AU86" s="94"/>
      <c r="AV86" s="94"/>
      <c r="AW86" s="94"/>
      <c r="AX86" s="94"/>
      <c r="AY86" s="94"/>
      <c r="AZ86" s="94"/>
      <c r="BA86" s="94"/>
      <c r="BB86" s="94"/>
      <c r="BC86" s="94"/>
      <c r="BD86" s="94"/>
      <c r="BE86" s="95"/>
      <c r="BF86" s="93">
        <f>データ!DW11</f>
        <v>157.5</v>
      </c>
      <c r="BG86" s="94"/>
      <c r="BH86" s="94"/>
      <c r="BI86" s="94"/>
      <c r="BJ86" s="94"/>
      <c r="BK86" s="94"/>
      <c r="BL86" s="94"/>
      <c r="BM86" s="94"/>
      <c r="BN86" s="94"/>
      <c r="BO86" s="94"/>
      <c r="BP86" s="94"/>
      <c r="BQ86" s="94"/>
      <c r="BR86" s="94"/>
      <c r="BS86" s="94"/>
      <c r="BT86" s="94"/>
      <c r="BU86" s="94"/>
      <c r="BV86" s="94"/>
      <c r="BW86" s="94"/>
      <c r="BX86" s="95"/>
      <c r="BY86" s="93">
        <f>データ!DX11</f>
        <v>104.3</v>
      </c>
      <c r="BZ86" s="94"/>
      <c r="CA86" s="94"/>
      <c r="CB86" s="94"/>
      <c r="CC86" s="94"/>
      <c r="CD86" s="94"/>
      <c r="CE86" s="94"/>
      <c r="CF86" s="94"/>
      <c r="CG86" s="94"/>
      <c r="CH86" s="94"/>
      <c r="CI86" s="94"/>
      <c r="CJ86" s="94"/>
      <c r="CK86" s="94"/>
      <c r="CL86" s="94"/>
      <c r="CM86" s="94"/>
      <c r="CN86" s="94"/>
      <c r="CO86" s="94"/>
      <c r="CP86" s="94"/>
      <c r="CQ86" s="95"/>
      <c r="CR86" s="93">
        <f>データ!DY11</f>
        <v>114.7</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34</v>
      </c>
      <c r="EB86" s="90"/>
      <c r="EC86" s="90"/>
      <c r="ED86" s="90"/>
      <c r="EE86" s="90"/>
      <c r="EF86" s="90"/>
      <c r="EG86" s="90"/>
      <c r="EH86" s="90"/>
      <c r="EI86" s="90"/>
      <c r="EJ86" s="90"/>
      <c r="EK86" s="90"/>
      <c r="EL86" s="91"/>
      <c r="EM86" s="92">
        <f>データ!FT11</f>
        <v>138</v>
      </c>
      <c r="EN86" s="92"/>
      <c r="EO86" s="92"/>
      <c r="EP86" s="92"/>
      <c r="EQ86" s="92"/>
      <c r="ER86" s="92"/>
      <c r="ES86" s="92"/>
      <c r="ET86" s="92"/>
      <c r="EU86" s="92"/>
      <c r="EV86" s="92"/>
      <c r="EW86" s="92"/>
      <c r="EX86" s="92"/>
      <c r="EY86" s="92"/>
      <c r="EZ86" s="92"/>
      <c r="FA86" s="92"/>
      <c r="FB86" s="92"/>
      <c r="FC86" s="92"/>
      <c r="FD86" s="92">
        <f>データ!FU11</f>
        <v>179.8</v>
      </c>
      <c r="FE86" s="92"/>
      <c r="FF86" s="92"/>
      <c r="FG86" s="92"/>
      <c r="FH86" s="92"/>
      <c r="FI86" s="92"/>
      <c r="FJ86" s="92"/>
      <c r="FK86" s="92"/>
      <c r="FL86" s="92"/>
      <c r="FM86" s="92"/>
      <c r="FN86" s="92"/>
      <c r="FO86" s="92"/>
      <c r="FP86" s="92"/>
      <c r="FQ86" s="92"/>
      <c r="FR86" s="92"/>
      <c r="FS86" s="92"/>
      <c r="FT86" s="92"/>
      <c r="FU86" s="92">
        <f>データ!FV11</f>
        <v>157.5</v>
      </c>
      <c r="FV86" s="92"/>
      <c r="FW86" s="92"/>
      <c r="FX86" s="92"/>
      <c r="FY86" s="92"/>
      <c r="FZ86" s="92"/>
      <c r="GA86" s="92"/>
      <c r="GB86" s="92"/>
      <c r="GC86" s="92"/>
      <c r="GD86" s="92"/>
      <c r="GE86" s="92"/>
      <c r="GF86" s="92"/>
      <c r="GG86" s="92"/>
      <c r="GH86" s="92"/>
      <c r="GI86" s="92"/>
      <c r="GJ86" s="92"/>
      <c r="GK86" s="92"/>
      <c r="GL86" s="92">
        <f>データ!FW11</f>
        <v>104.3</v>
      </c>
      <c r="GM86" s="92"/>
      <c r="GN86" s="92"/>
      <c r="GO86" s="92"/>
      <c r="GP86" s="92"/>
      <c r="GQ86" s="92"/>
      <c r="GR86" s="92"/>
      <c r="GS86" s="92"/>
      <c r="GT86" s="92"/>
      <c r="GU86" s="92"/>
      <c r="GV86" s="92"/>
      <c r="GW86" s="92"/>
      <c r="GX86" s="92"/>
      <c r="GY86" s="92"/>
      <c r="GZ86" s="92"/>
      <c r="HA86" s="92"/>
      <c r="HB86" s="92"/>
      <c r="HC86" s="92">
        <f>データ!FX11</f>
        <v>114.7</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34</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34</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34</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9"/>
      <c r="VE86" s="107"/>
      <c r="VF86" s="107"/>
      <c r="VG86" s="107"/>
      <c r="VH86" s="107"/>
      <c r="VI86" s="107"/>
      <c r="VJ86" s="108"/>
    </row>
    <row r="87" spans="1:582" ht="14.25" customHeight="1">
      <c r="A87" s="1"/>
      <c r="B87" s="28"/>
      <c r="C87" s="1"/>
      <c r="D87" s="1"/>
      <c r="E87" s="1"/>
      <c r="F87" s="1"/>
      <c r="G87" s="1"/>
      <c r="H87" s="89" t="s">
        <v>35</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35</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35</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35</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35</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9"/>
      <c r="VE87" s="107"/>
      <c r="VF87" s="107"/>
      <c r="VG87" s="107"/>
      <c r="VH87" s="107"/>
      <c r="VI87" s="107"/>
      <c r="VJ87" s="108"/>
    </row>
    <row r="88" spans="1:582" ht="16.350000000000001" customHeight="1">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9"/>
      <c r="VE88" s="107"/>
      <c r="VF88" s="107"/>
      <c r="VG88" s="107"/>
      <c r="VH88" s="107"/>
      <c r="VI88" s="107"/>
      <c r="VJ88" s="108"/>
    </row>
    <row r="89" spans="1:582" ht="16.350000000000001" customHeight="1">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9"/>
      <c r="VE89" s="107"/>
      <c r="VF89" s="107"/>
      <c r="VG89" s="107"/>
      <c r="VH89" s="107"/>
      <c r="VI89" s="107"/>
      <c r="VJ89" s="108"/>
    </row>
    <row r="90" spans="1:582" ht="16.350000000000001" customHeight="1">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9"/>
      <c r="VE90" s="107"/>
      <c r="VF90" s="107"/>
      <c r="VG90" s="107"/>
      <c r="VH90" s="107"/>
      <c r="VI90" s="107"/>
      <c r="VJ90" s="108"/>
    </row>
    <row r="91" spans="1:582" ht="16.350000000000001" customHeight="1">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9"/>
      <c r="VE91" s="107"/>
      <c r="VF91" s="107"/>
      <c r="VG91" s="107"/>
      <c r="VH91" s="107"/>
      <c r="VI91" s="107"/>
      <c r="VJ91" s="108"/>
    </row>
    <row r="92" spans="1:582" ht="16.350000000000001" customHeight="1">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9"/>
      <c r="VE92" s="107"/>
      <c r="VF92" s="107"/>
      <c r="VG92" s="107"/>
      <c r="VH92" s="107"/>
      <c r="VI92" s="107"/>
      <c r="VJ92" s="108"/>
    </row>
    <row r="93" spans="1:582" ht="16.350000000000001" customHeight="1">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9"/>
      <c r="VE93" s="107"/>
      <c r="VF93" s="107"/>
      <c r="VG93" s="107"/>
      <c r="VH93" s="107"/>
      <c r="VI93" s="107"/>
      <c r="VJ93" s="108"/>
    </row>
    <row r="94" spans="1:582" ht="16.350000000000001" customHeight="1">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9"/>
      <c r="VE94" s="107"/>
      <c r="VF94" s="107"/>
      <c r="VG94" s="107"/>
      <c r="VH94" s="107"/>
      <c r="VI94" s="107"/>
      <c r="VJ94" s="108"/>
    </row>
    <row r="95" spans="1:582" ht="16.350000000000001" customHeight="1">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9"/>
      <c r="VE95" s="107"/>
      <c r="VF95" s="107"/>
      <c r="VG95" s="107"/>
      <c r="VH95" s="107"/>
      <c r="VI95" s="107"/>
      <c r="VJ95" s="108"/>
    </row>
    <row r="96" spans="1:582" ht="16.350000000000001" customHeight="1">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9"/>
      <c r="VE96" s="107"/>
      <c r="VF96" s="107"/>
      <c r="VG96" s="107"/>
      <c r="VH96" s="107"/>
      <c r="VI96" s="107"/>
      <c r="VJ96" s="108"/>
    </row>
    <row r="97" spans="1:582" ht="16.350000000000001" customHeight="1">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41</v>
      </c>
      <c r="VE98" s="101"/>
      <c r="VF98" s="101"/>
      <c r="VG98" s="101"/>
      <c r="VH98" s="101"/>
      <c r="VI98" s="101"/>
      <c r="VJ98" s="102"/>
    </row>
    <row r="99" spans="1:582" ht="15.75" customHeight="1">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42</v>
      </c>
      <c r="VE100" s="107"/>
      <c r="VF100" s="107"/>
      <c r="VG100" s="107"/>
      <c r="VH100" s="107"/>
      <c r="VI100" s="107"/>
      <c r="VJ100" s="108"/>
    </row>
    <row r="101" spans="1:582" ht="13.5" customHeight="1">
      <c r="A101" s="1"/>
      <c r="B101" s="28"/>
      <c r="C101" s="1"/>
      <c r="D101" s="1"/>
      <c r="E101" s="1"/>
      <c r="F101" s="1"/>
      <c r="G101" s="1"/>
      <c r="H101" s="89" t="s">
        <v>34</v>
      </c>
      <c r="I101" s="90"/>
      <c r="J101" s="90"/>
      <c r="K101" s="90"/>
      <c r="L101" s="90"/>
      <c r="M101" s="90"/>
      <c r="N101" s="90"/>
      <c r="O101" s="90"/>
      <c r="P101" s="90"/>
      <c r="Q101" s="90"/>
      <c r="R101" s="90"/>
      <c r="S101" s="91"/>
      <c r="T101" s="93">
        <f>データ!EE11</f>
        <v>50.9</v>
      </c>
      <c r="U101" s="94"/>
      <c r="V101" s="94"/>
      <c r="W101" s="94"/>
      <c r="X101" s="94"/>
      <c r="Y101" s="94"/>
      <c r="Z101" s="94"/>
      <c r="AA101" s="94"/>
      <c r="AB101" s="94"/>
      <c r="AC101" s="94"/>
      <c r="AD101" s="94"/>
      <c r="AE101" s="94"/>
      <c r="AF101" s="94"/>
      <c r="AG101" s="94"/>
      <c r="AH101" s="94"/>
      <c r="AI101" s="94"/>
      <c r="AJ101" s="94"/>
      <c r="AK101" s="94"/>
      <c r="AL101" s="95"/>
      <c r="AM101" s="93">
        <f>データ!EF11</f>
        <v>51.5</v>
      </c>
      <c r="AN101" s="94"/>
      <c r="AO101" s="94"/>
      <c r="AP101" s="94"/>
      <c r="AQ101" s="94"/>
      <c r="AR101" s="94"/>
      <c r="AS101" s="94"/>
      <c r="AT101" s="94"/>
      <c r="AU101" s="94"/>
      <c r="AV101" s="94"/>
      <c r="AW101" s="94"/>
      <c r="AX101" s="94"/>
      <c r="AY101" s="94"/>
      <c r="AZ101" s="94"/>
      <c r="BA101" s="94"/>
      <c r="BB101" s="94"/>
      <c r="BC101" s="94"/>
      <c r="BD101" s="94"/>
      <c r="BE101" s="95"/>
      <c r="BF101" s="93">
        <f>データ!EG11</f>
        <v>48.5</v>
      </c>
      <c r="BG101" s="94"/>
      <c r="BH101" s="94"/>
      <c r="BI101" s="94"/>
      <c r="BJ101" s="94"/>
      <c r="BK101" s="94"/>
      <c r="BL101" s="94"/>
      <c r="BM101" s="94"/>
      <c r="BN101" s="94"/>
      <c r="BO101" s="94"/>
      <c r="BP101" s="94"/>
      <c r="BQ101" s="94"/>
      <c r="BR101" s="94"/>
      <c r="BS101" s="94"/>
      <c r="BT101" s="94"/>
      <c r="BU101" s="94"/>
      <c r="BV101" s="94"/>
      <c r="BW101" s="94"/>
      <c r="BX101" s="95"/>
      <c r="BY101" s="93">
        <f>データ!EH11</f>
        <v>48.6</v>
      </c>
      <c r="BZ101" s="94"/>
      <c r="CA101" s="94"/>
      <c r="CB101" s="94"/>
      <c r="CC101" s="94"/>
      <c r="CD101" s="94"/>
      <c r="CE101" s="94"/>
      <c r="CF101" s="94"/>
      <c r="CG101" s="94"/>
      <c r="CH101" s="94"/>
      <c r="CI101" s="94"/>
      <c r="CJ101" s="94"/>
      <c r="CK101" s="94"/>
      <c r="CL101" s="94"/>
      <c r="CM101" s="94"/>
      <c r="CN101" s="94"/>
      <c r="CO101" s="94"/>
      <c r="CP101" s="94"/>
      <c r="CQ101" s="95"/>
      <c r="CR101" s="93">
        <f>データ!EI11</f>
        <v>49</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34</v>
      </c>
      <c r="EB101" s="90"/>
      <c r="EC101" s="90"/>
      <c r="ED101" s="90"/>
      <c r="EE101" s="90"/>
      <c r="EF101" s="90"/>
      <c r="EG101" s="90"/>
      <c r="EH101" s="90"/>
      <c r="EI101" s="90"/>
      <c r="EJ101" s="90"/>
      <c r="EK101" s="90"/>
      <c r="EL101" s="91"/>
      <c r="EM101" s="92">
        <f>データ!GD11</f>
        <v>50.9</v>
      </c>
      <c r="EN101" s="92"/>
      <c r="EO101" s="92"/>
      <c r="EP101" s="92"/>
      <c r="EQ101" s="92"/>
      <c r="ER101" s="92"/>
      <c r="ES101" s="92"/>
      <c r="ET101" s="92"/>
      <c r="EU101" s="92"/>
      <c r="EV101" s="92"/>
      <c r="EW101" s="92"/>
      <c r="EX101" s="92"/>
      <c r="EY101" s="92"/>
      <c r="EZ101" s="92"/>
      <c r="FA101" s="92"/>
      <c r="FB101" s="92"/>
      <c r="FC101" s="92"/>
      <c r="FD101" s="92">
        <f>データ!GE11</f>
        <v>51.5</v>
      </c>
      <c r="FE101" s="92"/>
      <c r="FF101" s="92"/>
      <c r="FG101" s="92"/>
      <c r="FH101" s="92"/>
      <c r="FI101" s="92"/>
      <c r="FJ101" s="92"/>
      <c r="FK101" s="92"/>
      <c r="FL101" s="92"/>
      <c r="FM101" s="92"/>
      <c r="FN101" s="92"/>
      <c r="FO101" s="92"/>
      <c r="FP101" s="92"/>
      <c r="FQ101" s="92"/>
      <c r="FR101" s="92"/>
      <c r="FS101" s="92"/>
      <c r="FT101" s="92"/>
      <c r="FU101" s="92">
        <f>データ!GF11</f>
        <v>48.5</v>
      </c>
      <c r="FV101" s="92"/>
      <c r="FW101" s="92"/>
      <c r="FX101" s="92"/>
      <c r="FY101" s="92"/>
      <c r="FZ101" s="92"/>
      <c r="GA101" s="92"/>
      <c r="GB101" s="92"/>
      <c r="GC101" s="92"/>
      <c r="GD101" s="92"/>
      <c r="GE101" s="92"/>
      <c r="GF101" s="92"/>
      <c r="GG101" s="92"/>
      <c r="GH101" s="92"/>
      <c r="GI101" s="92"/>
      <c r="GJ101" s="92"/>
      <c r="GK101" s="92"/>
      <c r="GL101" s="92">
        <f>データ!GG11</f>
        <v>48.6</v>
      </c>
      <c r="GM101" s="92"/>
      <c r="GN101" s="92"/>
      <c r="GO101" s="92"/>
      <c r="GP101" s="92"/>
      <c r="GQ101" s="92"/>
      <c r="GR101" s="92"/>
      <c r="GS101" s="92"/>
      <c r="GT101" s="92"/>
      <c r="GU101" s="92"/>
      <c r="GV101" s="92"/>
      <c r="GW101" s="92"/>
      <c r="GX101" s="92"/>
      <c r="GY101" s="92"/>
      <c r="GZ101" s="92"/>
      <c r="HA101" s="92"/>
      <c r="HB101" s="92"/>
      <c r="HC101" s="92">
        <f>データ!GH11</f>
        <v>49</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34</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34</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34</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9"/>
      <c r="VE101" s="107"/>
      <c r="VF101" s="107"/>
      <c r="VG101" s="107"/>
      <c r="VH101" s="107"/>
      <c r="VI101" s="107"/>
      <c r="VJ101" s="108"/>
    </row>
    <row r="102" spans="1:582" ht="13.5" customHeight="1">
      <c r="A102" s="1"/>
      <c r="B102" s="28"/>
      <c r="C102" s="1"/>
      <c r="D102" s="1"/>
      <c r="E102" s="1"/>
      <c r="F102" s="1"/>
      <c r="G102" s="1"/>
      <c r="H102" s="89" t="s">
        <v>35</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35</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35</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35</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35</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9"/>
      <c r="VE102" s="107"/>
      <c r="VF102" s="107"/>
      <c r="VG102" s="107"/>
      <c r="VH102" s="107"/>
      <c r="VI102" s="107"/>
      <c r="VJ102" s="108"/>
    </row>
    <row r="103" spans="1:582" ht="16.350000000000001" customHeight="1">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9"/>
      <c r="VE103" s="107"/>
      <c r="VF103" s="107"/>
      <c r="VG103" s="107"/>
      <c r="VH103" s="107"/>
      <c r="VI103" s="107"/>
      <c r="VJ103" s="108"/>
    </row>
    <row r="104" spans="1:582" ht="15.75" hidden="1" customHeight="1">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9"/>
      <c r="VE104" s="107"/>
      <c r="VF104" s="107"/>
      <c r="VG104" s="107"/>
      <c r="VH104" s="107"/>
      <c r="VI104" s="107"/>
      <c r="VJ104" s="108"/>
    </row>
    <row r="105" spans="1:582" ht="16.350000000000001" customHeight="1">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9"/>
      <c r="VE105" s="107"/>
      <c r="VF105" s="107"/>
      <c r="VG105" s="107"/>
      <c r="VH105" s="107"/>
      <c r="VI105" s="107"/>
      <c r="VJ105" s="108"/>
    </row>
    <row r="106" spans="1:582" ht="16.350000000000001" customHeight="1">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9"/>
      <c r="VE106" s="107"/>
      <c r="VF106" s="107"/>
      <c r="VG106" s="107"/>
      <c r="VH106" s="107"/>
      <c r="VI106" s="107"/>
      <c r="VJ106" s="108"/>
    </row>
    <row r="107" spans="1:582" ht="16.350000000000001" customHeight="1">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9"/>
      <c r="VE107" s="107"/>
      <c r="VF107" s="107"/>
      <c r="VG107" s="107"/>
      <c r="VH107" s="107"/>
      <c r="VI107" s="107"/>
      <c r="VJ107" s="108"/>
    </row>
    <row r="108" spans="1:582" ht="16.350000000000001" customHeight="1">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9"/>
      <c r="VE108" s="107"/>
      <c r="VF108" s="107"/>
      <c r="VG108" s="107"/>
      <c r="VH108" s="107"/>
      <c r="VI108" s="107"/>
      <c r="VJ108" s="108"/>
    </row>
    <row r="109" spans="1:582" ht="16.350000000000001" customHeight="1">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9"/>
      <c r="VE109" s="107"/>
      <c r="VF109" s="107"/>
      <c r="VG109" s="107"/>
      <c r="VH109" s="107"/>
      <c r="VI109" s="107"/>
      <c r="VJ109" s="108"/>
    </row>
    <row r="110" spans="1:582" ht="16.350000000000001" customHeight="1">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9"/>
      <c r="VE110" s="107"/>
      <c r="VF110" s="107"/>
      <c r="VG110" s="107"/>
      <c r="VH110" s="107"/>
      <c r="VI110" s="107"/>
      <c r="VJ110" s="108"/>
    </row>
    <row r="111" spans="1:582" ht="16.350000000000001" customHeight="1">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9"/>
      <c r="VE111" s="107"/>
      <c r="VF111" s="107"/>
      <c r="VG111" s="107"/>
      <c r="VH111" s="107"/>
      <c r="VI111" s="107"/>
      <c r="VJ111" s="108"/>
    </row>
    <row r="112" spans="1:582" ht="16.350000000000001" customHeight="1">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9"/>
      <c r="VE112" s="107"/>
      <c r="VF112" s="107"/>
      <c r="VG112" s="107"/>
      <c r="VH112" s="107"/>
      <c r="VI112" s="107"/>
      <c r="VJ112" s="108"/>
    </row>
    <row r="113" spans="1:582" ht="16.350000000000001" customHeight="1">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9"/>
      <c r="VE113" s="107"/>
      <c r="VF113" s="107"/>
      <c r="VG113" s="107"/>
      <c r="VH113" s="107"/>
      <c r="VI113" s="107"/>
      <c r="VJ113" s="108"/>
    </row>
    <row r="114" spans="1:582" ht="16.350000000000001" customHeight="1">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9"/>
      <c r="VE114" s="107"/>
      <c r="VF114" s="107"/>
      <c r="VG114" s="107"/>
      <c r="VH114" s="107"/>
      <c r="VI114" s="107"/>
      <c r="VJ114" s="108"/>
    </row>
    <row r="115" spans="1:582" ht="16.350000000000001" customHeight="1">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9"/>
      <c r="VE115" s="107"/>
      <c r="VF115" s="107"/>
      <c r="VG115" s="107"/>
      <c r="VH115" s="107"/>
      <c r="VI115" s="107"/>
      <c r="VJ115" s="108"/>
    </row>
    <row r="116" spans="1:582" ht="13.5" customHeight="1">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9"/>
      <c r="VE116" s="107"/>
      <c r="VF116" s="107"/>
      <c r="VG116" s="107"/>
      <c r="VH116" s="107"/>
      <c r="VI116" s="107"/>
      <c r="VJ116" s="108"/>
    </row>
    <row r="117" spans="1:582" ht="13.5" customHeight="1">
      <c r="A117" s="1"/>
      <c r="B117" s="28"/>
      <c r="C117" s="1"/>
      <c r="D117" s="1"/>
      <c r="E117" s="1"/>
      <c r="F117" s="1"/>
      <c r="G117" s="1"/>
      <c r="H117" s="89" t="s">
        <v>34</v>
      </c>
      <c r="I117" s="90"/>
      <c r="J117" s="90"/>
      <c r="K117" s="90"/>
      <c r="L117" s="90"/>
      <c r="M117" s="90"/>
      <c r="N117" s="90"/>
      <c r="O117" s="90"/>
      <c r="P117" s="90"/>
      <c r="Q117" s="90"/>
      <c r="R117" s="90"/>
      <c r="S117" s="91"/>
      <c r="T117" s="93">
        <f>データ!EO11</f>
        <v>60.4</v>
      </c>
      <c r="U117" s="94"/>
      <c r="V117" s="94"/>
      <c r="W117" s="94"/>
      <c r="X117" s="94"/>
      <c r="Y117" s="94"/>
      <c r="Z117" s="94"/>
      <c r="AA117" s="94"/>
      <c r="AB117" s="94"/>
      <c r="AC117" s="94"/>
      <c r="AD117" s="94"/>
      <c r="AE117" s="94"/>
      <c r="AF117" s="94"/>
      <c r="AG117" s="94"/>
      <c r="AH117" s="94"/>
      <c r="AI117" s="94"/>
      <c r="AJ117" s="94"/>
      <c r="AK117" s="94"/>
      <c r="AL117" s="95"/>
      <c r="AM117" s="93">
        <f>データ!EP11</f>
        <v>54.4</v>
      </c>
      <c r="AN117" s="94"/>
      <c r="AO117" s="94"/>
      <c r="AP117" s="94"/>
      <c r="AQ117" s="94"/>
      <c r="AR117" s="94"/>
      <c r="AS117" s="94"/>
      <c r="AT117" s="94"/>
      <c r="AU117" s="94"/>
      <c r="AV117" s="94"/>
      <c r="AW117" s="94"/>
      <c r="AX117" s="94"/>
      <c r="AY117" s="94"/>
      <c r="AZ117" s="94"/>
      <c r="BA117" s="94"/>
      <c r="BB117" s="94"/>
      <c r="BC117" s="94"/>
      <c r="BD117" s="94"/>
      <c r="BE117" s="95"/>
      <c r="BF117" s="93">
        <f>データ!EQ11</f>
        <v>61.9</v>
      </c>
      <c r="BG117" s="94"/>
      <c r="BH117" s="94"/>
      <c r="BI117" s="94"/>
      <c r="BJ117" s="94"/>
      <c r="BK117" s="94"/>
      <c r="BL117" s="94"/>
      <c r="BM117" s="94"/>
      <c r="BN117" s="94"/>
      <c r="BO117" s="94"/>
      <c r="BP117" s="94"/>
      <c r="BQ117" s="94"/>
      <c r="BR117" s="94"/>
      <c r="BS117" s="94"/>
      <c r="BT117" s="94"/>
      <c r="BU117" s="94"/>
      <c r="BV117" s="94"/>
      <c r="BW117" s="94"/>
      <c r="BX117" s="95"/>
      <c r="BY117" s="93">
        <f>データ!ER11</f>
        <v>59.4</v>
      </c>
      <c r="BZ117" s="94"/>
      <c r="CA117" s="94"/>
      <c r="CB117" s="94"/>
      <c r="CC117" s="94"/>
      <c r="CD117" s="94"/>
      <c r="CE117" s="94"/>
      <c r="CF117" s="94"/>
      <c r="CG117" s="94"/>
      <c r="CH117" s="94"/>
      <c r="CI117" s="94"/>
      <c r="CJ117" s="94"/>
      <c r="CK117" s="94"/>
      <c r="CL117" s="94"/>
      <c r="CM117" s="94"/>
      <c r="CN117" s="94"/>
      <c r="CO117" s="94"/>
      <c r="CP117" s="94"/>
      <c r="CQ117" s="95"/>
      <c r="CR117" s="93">
        <f>データ!ES11</f>
        <v>55.8</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34</v>
      </c>
      <c r="EB117" s="90"/>
      <c r="EC117" s="90"/>
      <c r="ED117" s="90"/>
      <c r="EE117" s="90"/>
      <c r="EF117" s="90"/>
      <c r="EG117" s="90"/>
      <c r="EH117" s="90"/>
      <c r="EI117" s="90"/>
      <c r="EJ117" s="90"/>
      <c r="EK117" s="90"/>
      <c r="EL117" s="91"/>
      <c r="EM117" s="92">
        <f>データ!GN11</f>
        <v>60.4</v>
      </c>
      <c r="EN117" s="92"/>
      <c r="EO117" s="92"/>
      <c r="EP117" s="92"/>
      <c r="EQ117" s="92"/>
      <c r="ER117" s="92"/>
      <c r="ES117" s="92"/>
      <c r="ET117" s="92"/>
      <c r="EU117" s="92"/>
      <c r="EV117" s="92"/>
      <c r="EW117" s="92"/>
      <c r="EX117" s="92"/>
      <c r="EY117" s="92"/>
      <c r="EZ117" s="92"/>
      <c r="FA117" s="92"/>
      <c r="FB117" s="92"/>
      <c r="FC117" s="92"/>
      <c r="FD117" s="92">
        <f>データ!GO11</f>
        <v>54.4</v>
      </c>
      <c r="FE117" s="92"/>
      <c r="FF117" s="92"/>
      <c r="FG117" s="92"/>
      <c r="FH117" s="92"/>
      <c r="FI117" s="92"/>
      <c r="FJ117" s="92"/>
      <c r="FK117" s="92"/>
      <c r="FL117" s="92"/>
      <c r="FM117" s="92"/>
      <c r="FN117" s="92"/>
      <c r="FO117" s="92"/>
      <c r="FP117" s="92"/>
      <c r="FQ117" s="92"/>
      <c r="FR117" s="92"/>
      <c r="FS117" s="92"/>
      <c r="FT117" s="92"/>
      <c r="FU117" s="92">
        <f>データ!GP11</f>
        <v>61.9</v>
      </c>
      <c r="FV117" s="92"/>
      <c r="FW117" s="92"/>
      <c r="FX117" s="92"/>
      <c r="FY117" s="92"/>
      <c r="FZ117" s="92"/>
      <c r="GA117" s="92"/>
      <c r="GB117" s="92"/>
      <c r="GC117" s="92"/>
      <c r="GD117" s="92"/>
      <c r="GE117" s="92"/>
      <c r="GF117" s="92"/>
      <c r="GG117" s="92"/>
      <c r="GH117" s="92"/>
      <c r="GI117" s="92"/>
      <c r="GJ117" s="92"/>
      <c r="GK117" s="92"/>
      <c r="GL117" s="92">
        <f>データ!GQ11</f>
        <v>59.4</v>
      </c>
      <c r="GM117" s="92"/>
      <c r="GN117" s="92"/>
      <c r="GO117" s="92"/>
      <c r="GP117" s="92"/>
      <c r="GQ117" s="92"/>
      <c r="GR117" s="92"/>
      <c r="GS117" s="92"/>
      <c r="GT117" s="92"/>
      <c r="GU117" s="92"/>
      <c r="GV117" s="92"/>
      <c r="GW117" s="92"/>
      <c r="GX117" s="92"/>
      <c r="GY117" s="92"/>
      <c r="GZ117" s="92"/>
      <c r="HA117" s="92"/>
      <c r="HB117" s="92"/>
      <c r="HC117" s="92">
        <f>データ!GR11</f>
        <v>55.8</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34</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34</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34</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9"/>
      <c r="VE117" s="107"/>
      <c r="VF117" s="107"/>
      <c r="VG117" s="107"/>
      <c r="VH117" s="107"/>
      <c r="VI117" s="107"/>
      <c r="VJ117" s="108"/>
    </row>
    <row r="118" spans="1:582" ht="13.5" customHeight="1">
      <c r="A118" s="1"/>
      <c r="B118" s="28"/>
      <c r="C118" s="1"/>
      <c r="D118" s="1"/>
      <c r="E118" s="1"/>
      <c r="F118" s="1"/>
      <c r="G118" s="1"/>
      <c r="H118" s="89" t="s">
        <v>35</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35</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35</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35</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35</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9"/>
      <c r="VE118" s="107"/>
      <c r="VF118" s="107"/>
      <c r="VG118" s="107"/>
      <c r="VH118" s="107"/>
      <c r="VI118" s="107"/>
      <c r="VJ118" s="108"/>
    </row>
    <row r="119" spans="1:582" ht="16.350000000000001" customHeight="1">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9"/>
      <c r="VE119" s="107"/>
      <c r="VF119" s="107"/>
      <c r="VG119" s="107"/>
      <c r="VH119" s="107"/>
      <c r="VI119" s="107"/>
      <c r="VJ119" s="108"/>
    </row>
    <row r="120" spans="1:582" ht="13.5" customHeight="1">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9"/>
      <c r="VE120" s="107"/>
      <c r="VF120" s="107"/>
      <c r="VG120" s="107"/>
      <c r="VH120" s="107"/>
      <c r="VI120" s="107"/>
      <c r="VJ120" s="108"/>
    </row>
    <row r="121" spans="1:582" ht="14.25" customHeight="1" thickBot="1">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0"/>
      <c r="VE121" s="111"/>
      <c r="VF121" s="111"/>
      <c r="VG121" s="111"/>
      <c r="VH121" s="111"/>
      <c r="VI121" s="111"/>
      <c r="VJ121" s="112"/>
    </row>
    <row r="122" spans="1:582" ht="21" customHeight="1">
      <c r="A122" s="1"/>
      <c r="B122" s="88" t="s">
        <v>43</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c r="B125" s="2" t="s">
        <v>44</v>
      </c>
      <c r="C125" s="2" t="s">
        <v>45</v>
      </c>
      <c r="D125" s="2" t="s">
        <v>46</v>
      </c>
      <c r="E125" s="2" t="s">
        <v>47</v>
      </c>
      <c r="F125" s="2" t="s">
        <v>48</v>
      </c>
      <c r="G125" s="2" t="s">
        <v>49</v>
      </c>
    </row>
    <row r="126" spans="1:582" ht="13.5" hidden="1" customHeight="1">
      <c r="C126" s="2" t="str">
        <f>データ!CY9</f>
        <v>（最大出力合計84,380kW）</v>
      </c>
      <c r="D126" s="2" t="str">
        <f>データ!EX9</f>
        <v>（最大出力合計84,380kW）</v>
      </c>
      <c r="E126" s="2" t="str">
        <f>データ!GW9</f>
        <v>（最大出力合計-kW）</v>
      </c>
      <c r="F126" s="2" t="str">
        <f>データ!IV9</f>
        <v>（最大出力合計-kW）</v>
      </c>
      <c r="G126" s="2" t="str">
        <f>データ!KU9</f>
        <v>（最大出力合計-kW）</v>
      </c>
    </row>
  </sheetData>
  <sheetProtection algorithmName="SHA-512" hashValue="UBMUju5CqLwELlFJjKYcY/JRHjRQ+OY4ReOo+QXEKfD9+EcEjBUQmaRshEawCR7vLJPLfQll1vSgDGa9u8xwiw==" saltValue="oSciJ/43n0jfkozxFRYHy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2.95"/>
  <cols>
    <col min="2" max="6" width="11.85546875" customWidth="1"/>
    <col min="7" max="7" width="18.42578125" bestFit="1" customWidth="1"/>
    <col min="8" max="8" width="12.140625" customWidth="1"/>
    <col min="9" max="9" width="14.7109375" customWidth="1"/>
    <col min="10" max="16" width="12.140625" customWidth="1"/>
    <col min="17" max="17" width="27.140625" customWidth="1"/>
    <col min="18" max="18" width="28" customWidth="1"/>
    <col min="19" max="19" width="12.140625" customWidth="1"/>
    <col min="20" max="20" width="17.140625" customWidth="1"/>
    <col min="21" max="49" width="12.140625" customWidth="1"/>
    <col min="50" max="50" width="9.42578125" customWidth="1"/>
    <col min="51" max="55" width="12.85546875" customWidth="1"/>
    <col min="56" max="60" width="12.42578125" customWidth="1"/>
    <col min="61" max="61" width="9.42578125" customWidth="1"/>
    <col min="62" max="66" width="12.85546875" customWidth="1"/>
    <col min="67" max="71" width="12.42578125" customWidth="1"/>
    <col min="72" max="72" width="9.42578125" customWidth="1"/>
    <col min="73" max="77" width="12.85546875" customWidth="1"/>
    <col min="78" max="82" width="12.42578125" customWidth="1"/>
    <col min="83" max="83" width="9.42578125" customWidth="1"/>
    <col min="84" max="88" width="12.85546875" customWidth="1"/>
    <col min="89" max="92" width="12.42578125" customWidth="1"/>
    <col min="93" max="93" width="9.42578125" customWidth="1"/>
    <col min="94" max="98" width="12.85546875" customWidth="1"/>
    <col min="99" max="103" width="12.42578125" customWidth="1"/>
    <col min="104" max="104" width="9.42578125" customWidth="1"/>
    <col min="105" max="109" width="12.85546875" customWidth="1"/>
    <col min="110" max="113" width="12.42578125" customWidth="1"/>
    <col min="114" max="114" width="9.42578125" customWidth="1"/>
    <col min="115" max="119" width="12.85546875" customWidth="1"/>
    <col min="120" max="123" width="12.42578125" customWidth="1"/>
    <col min="124" max="124" width="9.42578125" customWidth="1"/>
    <col min="125" max="129" width="12.85546875" customWidth="1"/>
    <col min="130" max="133" width="12.42578125" customWidth="1"/>
    <col min="134" max="134" width="9.42578125" customWidth="1"/>
    <col min="135" max="139" width="12.85546875" customWidth="1"/>
    <col min="140" max="143" width="12.42578125" customWidth="1"/>
    <col min="144" max="144" width="9.42578125" customWidth="1"/>
    <col min="145" max="149" width="12.85546875" customWidth="1"/>
    <col min="150" max="154" width="12.42578125" customWidth="1"/>
    <col min="155" max="155" width="9.140625" customWidth="1"/>
    <col min="156" max="160" width="11.5703125" customWidth="1"/>
    <col min="161" max="164" width="12.42578125" customWidth="1"/>
    <col min="165" max="165" width="9.140625" customWidth="1"/>
    <col min="166" max="170" width="11.5703125" customWidth="1"/>
    <col min="171" max="174" width="12.42578125" customWidth="1"/>
    <col min="175" max="175" width="9.140625" customWidth="1"/>
    <col min="176" max="180" width="11.5703125" customWidth="1"/>
    <col min="181" max="184" width="12.42578125" customWidth="1"/>
    <col min="185" max="185" width="9.140625" customWidth="1"/>
    <col min="186" max="190" width="11.5703125" customWidth="1"/>
    <col min="191" max="194" width="12.42578125" customWidth="1"/>
    <col min="195" max="195" width="9.140625" customWidth="1"/>
    <col min="196" max="200" width="11.5703125" customWidth="1"/>
    <col min="201" max="205" width="12.42578125" customWidth="1"/>
    <col min="206" max="206" width="9.140625" customWidth="1"/>
    <col min="207" max="211" width="11.5703125" customWidth="1"/>
    <col min="212" max="215" width="12.42578125" customWidth="1"/>
    <col min="216" max="216" width="9.140625" customWidth="1"/>
    <col min="217" max="221" width="11.5703125" customWidth="1"/>
    <col min="222" max="225" width="12.42578125" customWidth="1"/>
    <col min="226" max="226" width="9.140625" customWidth="1"/>
    <col min="227" max="231" width="11.5703125" customWidth="1"/>
    <col min="232" max="235" width="12.42578125" customWidth="1"/>
    <col min="236" max="236" width="9.140625" customWidth="1"/>
    <col min="237" max="241" width="11.5703125" customWidth="1"/>
    <col min="242" max="245" width="12.42578125" customWidth="1"/>
    <col min="246" max="246" width="9.140625" customWidth="1"/>
    <col min="247" max="251" width="11.5703125" customWidth="1"/>
    <col min="252" max="256" width="12.42578125" customWidth="1"/>
    <col min="257" max="257" width="9.140625" customWidth="1"/>
    <col min="258" max="262" width="11.5703125" customWidth="1"/>
    <col min="263" max="266" width="12.42578125" customWidth="1"/>
    <col min="267" max="267" width="9.140625" customWidth="1"/>
    <col min="268" max="272" width="11.5703125" customWidth="1"/>
    <col min="273" max="276" width="12.42578125" customWidth="1"/>
    <col min="277" max="277" width="9.140625" customWidth="1"/>
    <col min="278" max="282" width="11.5703125" customWidth="1"/>
    <col min="283" max="286" width="12.42578125" customWidth="1"/>
    <col min="287" max="287" width="9.140625" customWidth="1"/>
    <col min="288" max="292" width="11.5703125" customWidth="1"/>
    <col min="293" max="296" width="12.42578125" customWidth="1"/>
    <col min="297" max="297" width="9.140625" customWidth="1"/>
    <col min="298" max="302" width="11.5703125" customWidth="1"/>
    <col min="303" max="307" width="12.42578125" customWidth="1"/>
    <col min="308" max="308" width="9.140625" customWidth="1"/>
    <col min="309" max="313" width="11.5703125" customWidth="1"/>
    <col min="314" max="317" width="12.42578125" customWidth="1"/>
    <col min="318" max="318" width="9.140625" customWidth="1"/>
    <col min="319" max="323" width="11.5703125" customWidth="1"/>
    <col min="324" max="327" width="12.42578125" customWidth="1"/>
    <col min="328" max="328" width="9.140625" customWidth="1"/>
    <col min="329" max="333" width="11.5703125" customWidth="1"/>
    <col min="334" max="337" width="12.42578125" customWidth="1"/>
    <col min="338" max="338" width="9.140625" customWidth="1"/>
    <col min="339" max="343" width="11.5703125" customWidth="1"/>
    <col min="344" max="347" width="12.42578125" customWidth="1"/>
    <col min="348" max="348" width="9.140625" customWidth="1"/>
    <col min="349" max="353" width="11.5703125" customWidth="1"/>
    <col min="354" max="357" width="12.42578125" customWidth="1"/>
    <col min="358" max="374" width="17" customWidth="1"/>
  </cols>
  <sheetData>
    <row r="1" spans="1:374">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84</v>
      </c>
      <c r="MV4" s="38"/>
      <c r="MW4" s="38"/>
      <c r="MX4" s="41"/>
      <c r="MY4" s="37" t="s">
        <v>47</v>
      </c>
      <c r="MZ4" s="38"/>
      <c r="NA4" s="38"/>
      <c r="NB4" s="41"/>
      <c r="NC4" s="37" t="s">
        <v>48</v>
      </c>
      <c r="ND4" s="38"/>
      <c r="NE4" s="38"/>
      <c r="NF4" s="41"/>
      <c r="NG4" s="37" t="s">
        <v>85</v>
      </c>
      <c r="NH4" s="38"/>
      <c r="NI4" s="38"/>
      <c r="NJ4" s="41"/>
    </row>
    <row r="5" spans="1:374">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16</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90.95">
      <c r="A6" s="33" t="s">
        <v>125</v>
      </c>
      <c r="B6" s="48" t="str">
        <f>B7</f>
        <v>2023</v>
      </c>
      <c r="C6" s="48" t="str">
        <f t="shared" ref="C6:AX6" si="6">C7</f>
        <v>010006</v>
      </c>
      <c r="D6" s="48" t="str">
        <f t="shared" si="6"/>
        <v>46</v>
      </c>
      <c r="E6" s="48" t="str">
        <f t="shared" si="6"/>
        <v>04</v>
      </c>
      <c r="F6" s="48" t="str">
        <f t="shared" si="6"/>
        <v>0</v>
      </c>
      <c r="G6" s="48" t="str">
        <f t="shared" si="6"/>
        <v>000</v>
      </c>
      <c r="H6" s="48" t="str">
        <f t="shared" si="6"/>
        <v>北海道</v>
      </c>
      <c r="I6" s="48" t="str">
        <f t="shared" si="6"/>
        <v>法適用</v>
      </c>
      <c r="J6" s="48" t="str">
        <f t="shared" si="6"/>
        <v>電気事業</v>
      </c>
      <c r="K6" s="48" t="str">
        <f t="shared" si="6"/>
        <v>自治体職員</v>
      </c>
      <c r="L6" s="49">
        <f t="shared" si="6"/>
        <v>76</v>
      </c>
      <c r="M6" s="50">
        <f t="shared" si="6"/>
        <v>9</v>
      </c>
      <c r="N6" s="50" t="str">
        <f t="shared" si="6"/>
        <v>-</v>
      </c>
      <c r="O6" s="50" t="str">
        <f t="shared" si="6"/>
        <v>-</v>
      </c>
      <c r="P6" s="50" t="str">
        <f t="shared" si="6"/>
        <v>-</v>
      </c>
      <c r="Q6" s="50" t="str">
        <f t="shared" si="6"/>
        <v>-</v>
      </c>
      <c r="R6" s="51" t="str">
        <f>R7</f>
        <v>令和８年３月３１日　鷹泊発電所ほか</v>
      </c>
      <c r="S6" s="52" t="str">
        <f t="shared" si="6"/>
        <v>令和１７年３月３１日　シューパロ発電所</v>
      </c>
      <c r="T6" s="48" t="str">
        <f t="shared" si="6"/>
        <v>無</v>
      </c>
      <c r="U6" s="52" t="str">
        <f t="shared" si="6"/>
        <v>ＳＢパワー株式会社（非FIT）
北海道電力ネットワーク株式会社（FIT）</v>
      </c>
      <c r="V6" s="49" t="str">
        <f t="shared" si="6"/>
        <v>-</v>
      </c>
      <c r="W6" s="50">
        <f>W7</f>
        <v>303894</v>
      </c>
      <c r="X6" s="50">
        <f t="shared" si="6"/>
        <v>302317</v>
      </c>
      <c r="Y6" s="50">
        <f t="shared" si="6"/>
        <v>336998</v>
      </c>
      <c r="Z6" s="50">
        <f t="shared" si="6"/>
        <v>420459</v>
      </c>
      <c r="AA6" s="50">
        <f t="shared" si="6"/>
        <v>352170</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303894</v>
      </c>
      <c r="AR6" s="50">
        <f t="shared" si="6"/>
        <v>302317</v>
      </c>
      <c r="AS6" s="50">
        <f t="shared" si="6"/>
        <v>336998</v>
      </c>
      <c r="AT6" s="50">
        <f t="shared" si="6"/>
        <v>420459</v>
      </c>
      <c r="AU6" s="50">
        <f t="shared" si="6"/>
        <v>352170</v>
      </c>
      <c r="AV6" s="50">
        <f t="shared" si="6"/>
        <v>2754192</v>
      </c>
      <c r="AW6" s="50">
        <f t="shared" si="6"/>
        <v>3476105</v>
      </c>
      <c r="AX6" s="50">
        <f t="shared" si="6"/>
        <v>6230297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0.95">
      <c r="A7" s="33"/>
      <c r="B7" s="58" t="s">
        <v>126</v>
      </c>
      <c r="C7" s="58" t="s">
        <v>127</v>
      </c>
      <c r="D7" s="58" t="s">
        <v>128</v>
      </c>
      <c r="E7" s="58" t="s">
        <v>129</v>
      </c>
      <c r="F7" s="58" t="s">
        <v>130</v>
      </c>
      <c r="G7" s="58" t="s">
        <v>131</v>
      </c>
      <c r="H7" s="58" t="s">
        <v>132</v>
      </c>
      <c r="I7" s="58" t="s">
        <v>133</v>
      </c>
      <c r="J7" s="58" t="s">
        <v>134</v>
      </c>
      <c r="K7" s="58" t="s">
        <v>135</v>
      </c>
      <c r="L7" s="59">
        <v>76</v>
      </c>
      <c r="M7" s="60">
        <v>9</v>
      </c>
      <c r="N7" s="60" t="s">
        <v>136</v>
      </c>
      <c r="O7" s="61" t="s">
        <v>136</v>
      </c>
      <c r="P7" s="61" t="s">
        <v>136</v>
      </c>
      <c r="Q7" s="61" t="s">
        <v>136</v>
      </c>
      <c r="R7" s="62" t="s">
        <v>18</v>
      </c>
      <c r="S7" s="62" t="s">
        <v>19</v>
      </c>
      <c r="T7" s="63" t="s">
        <v>137</v>
      </c>
      <c r="U7" s="62" t="s">
        <v>22</v>
      </c>
      <c r="V7" s="59" t="s">
        <v>136</v>
      </c>
      <c r="W7" s="61">
        <v>303894</v>
      </c>
      <c r="X7" s="61">
        <v>302317</v>
      </c>
      <c r="Y7" s="61">
        <v>336998</v>
      </c>
      <c r="Z7" s="61">
        <v>420459</v>
      </c>
      <c r="AA7" s="61">
        <v>352170</v>
      </c>
      <c r="AB7" s="61" t="s">
        <v>136</v>
      </c>
      <c r="AC7" s="61" t="s">
        <v>136</v>
      </c>
      <c r="AD7" s="61" t="s">
        <v>136</v>
      </c>
      <c r="AE7" s="61" t="s">
        <v>136</v>
      </c>
      <c r="AF7" s="61" t="s">
        <v>136</v>
      </c>
      <c r="AG7" s="61" t="s">
        <v>136</v>
      </c>
      <c r="AH7" s="61" t="s">
        <v>136</v>
      </c>
      <c r="AI7" s="61" t="s">
        <v>136</v>
      </c>
      <c r="AJ7" s="61" t="s">
        <v>136</v>
      </c>
      <c r="AK7" s="61" t="s">
        <v>136</v>
      </c>
      <c r="AL7" s="61" t="s">
        <v>136</v>
      </c>
      <c r="AM7" s="61" t="s">
        <v>136</v>
      </c>
      <c r="AN7" s="61" t="s">
        <v>136</v>
      </c>
      <c r="AO7" s="61" t="s">
        <v>136</v>
      </c>
      <c r="AP7" s="61" t="s">
        <v>136</v>
      </c>
      <c r="AQ7" s="61">
        <v>303894</v>
      </c>
      <c r="AR7" s="61">
        <v>302317</v>
      </c>
      <c r="AS7" s="61">
        <v>336998</v>
      </c>
      <c r="AT7" s="61">
        <v>420459</v>
      </c>
      <c r="AU7" s="61">
        <v>352170</v>
      </c>
      <c r="AV7" s="61">
        <v>2754192</v>
      </c>
      <c r="AW7" s="61">
        <v>3476105</v>
      </c>
      <c r="AX7" s="61">
        <v>6230297</v>
      </c>
      <c r="AY7" s="64">
        <v>178.7</v>
      </c>
      <c r="AZ7" s="64">
        <v>205.3</v>
      </c>
      <c r="BA7" s="64">
        <v>220</v>
      </c>
      <c r="BB7" s="64">
        <v>303.3</v>
      </c>
      <c r="BC7" s="64">
        <v>214.7</v>
      </c>
      <c r="BD7" s="64">
        <v>130.19999999999999</v>
      </c>
      <c r="BE7" s="64">
        <v>134.6</v>
      </c>
      <c r="BF7" s="64">
        <v>131.19999999999999</v>
      </c>
      <c r="BG7" s="64">
        <v>130.30000000000001</v>
      </c>
      <c r="BH7" s="64">
        <v>143</v>
      </c>
      <c r="BI7" s="64">
        <v>100</v>
      </c>
      <c r="BJ7" s="64">
        <v>182.2</v>
      </c>
      <c r="BK7" s="64">
        <v>206.6</v>
      </c>
      <c r="BL7" s="64">
        <v>219.8</v>
      </c>
      <c r="BM7" s="64">
        <v>303.3</v>
      </c>
      <c r="BN7" s="64">
        <v>213.1</v>
      </c>
      <c r="BO7" s="64">
        <v>129.30000000000001</v>
      </c>
      <c r="BP7" s="64">
        <v>133.80000000000001</v>
      </c>
      <c r="BQ7" s="64">
        <v>130.19999999999999</v>
      </c>
      <c r="BR7" s="64">
        <v>129.30000000000001</v>
      </c>
      <c r="BS7" s="64">
        <v>143</v>
      </c>
      <c r="BT7" s="64">
        <v>100</v>
      </c>
      <c r="BU7" s="64">
        <v>378.3</v>
      </c>
      <c r="BV7" s="64">
        <v>445.6</v>
      </c>
      <c r="BW7" s="64">
        <v>670.5</v>
      </c>
      <c r="BX7" s="64">
        <v>1064</v>
      </c>
      <c r="BY7" s="64">
        <v>531.29999999999995</v>
      </c>
      <c r="BZ7" s="64">
        <v>763.6</v>
      </c>
      <c r="CA7" s="64">
        <v>666.3</v>
      </c>
      <c r="CB7" s="64">
        <v>836.7</v>
      </c>
      <c r="CC7" s="64">
        <v>816.6</v>
      </c>
      <c r="CD7" s="64">
        <v>655.8</v>
      </c>
      <c r="CE7" s="64">
        <v>100</v>
      </c>
      <c r="CF7" s="64">
        <v>7694.6</v>
      </c>
      <c r="CG7" s="64">
        <v>7227.9</v>
      </c>
      <c r="CH7" s="64">
        <v>7242.4</v>
      </c>
      <c r="CI7" s="64">
        <v>5848.3</v>
      </c>
      <c r="CJ7" s="64">
        <v>8181.6</v>
      </c>
      <c r="CK7" s="64">
        <v>9106</v>
      </c>
      <c r="CL7" s="64">
        <v>9268.1</v>
      </c>
      <c r="CM7" s="64">
        <v>9846.1</v>
      </c>
      <c r="CN7" s="64">
        <v>10480.4</v>
      </c>
      <c r="CO7" s="64">
        <v>11251</v>
      </c>
      <c r="CP7" s="61">
        <v>2798583</v>
      </c>
      <c r="CQ7" s="61">
        <v>3271970</v>
      </c>
      <c r="CR7" s="61">
        <v>4090346</v>
      </c>
      <c r="CS7" s="61">
        <v>6255512</v>
      </c>
      <c r="CT7" s="61">
        <v>4496549</v>
      </c>
      <c r="CU7" s="61">
        <v>1359753</v>
      </c>
      <c r="CV7" s="61">
        <v>1430009</v>
      </c>
      <c r="CW7" s="61">
        <v>1417603</v>
      </c>
      <c r="CX7" s="61">
        <v>1498744</v>
      </c>
      <c r="CY7" s="61">
        <v>1788378</v>
      </c>
      <c r="CZ7" s="61">
        <v>84380</v>
      </c>
      <c r="DA7" s="64">
        <v>41</v>
      </c>
      <c r="DB7" s="64">
        <v>40.9</v>
      </c>
      <c r="DC7" s="64">
        <v>45.6</v>
      </c>
      <c r="DD7" s="64">
        <v>56.9</v>
      </c>
      <c r="DE7" s="64">
        <v>47.5</v>
      </c>
      <c r="DF7" s="64">
        <v>34.799999999999997</v>
      </c>
      <c r="DG7" s="64">
        <v>34.4</v>
      </c>
      <c r="DH7" s="64">
        <v>31.9</v>
      </c>
      <c r="DI7" s="64">
        <v>31.3</v>
      </c>
      <c r="DJ7" s="64">
        <v>30.3</v>
      </c>
      <c r="DK7" s="64">
        <v>5.2</v>
      </c>
      <c r="DL7" s="64">
        <v>5.4</v>
      </c>
      <c r="DM7" s="64">
        <v>4.7</v>
      </c>
      <c r="DN7" s="64">
        <v>6.8</v>
      </c>
      <c r="DO7" s="64">
        <v>14.9</v>
      </c>
      <c r="DP7" s="64">
        <v>18.5</v>
      </c>
      <c r="DQ7" s="64">
        <v>20.5</v>
      </c>
      <c r="DR7" s="64">
        <v>18.899999999999999</v>
      </c>
      <c r="DS7" s="64">
        <v>20.9</v>
      </c>
      <c r="DT7" s="64">
        <v>21.7</v>
      </c>
      <c r="DU7" s="64">
        <v>138</v>
      </c>
      <c r="DV7" s="64">
        <v>179.8</v>
      </c>
      <c r="DW7" s="64">
        <v>157.5</v>
      </c>
      <c r="DX7" s="64">
        <v>104.3</v>
      </c>
      <c r="DY7" s="64">
        <v>114.7</v>
      </c>
      <c r="DZ7" s="64">
        <v>94</v>
      </c>
      <c r="EA7" s="64">
        <v>96.3</v>
      </c>
      <c r="EB7" s="64">
        <v>102.6</v>
      </c>
      <c r="EC7" s="64">
        <v>105.3</v>
      </c>
      <c r="ED7" s="64">
        <v>107</v>
      </c>
      <c r="EE7" s="64">
        <v>50.9</v>
      </c>
      <c r="EF7" s="64">
        <v>51.5</v>
      </c>
      <c r="EG7" s="64">
        <v>48.5</v>
      </c>
      <c r="EH7" s="64">
        <v>48.6</v>
      </c>
      <c r="EI7" s="64">
        <v>49</v>
      </c>
      <c r="EJ7" s="64">
        <v>61.9</v>
      </c>
      <c r="EK7" s="64">
        <v>62</v>
      </c>
      <c r="EL7" s="64">
        <v>60.7</v>
      </c>
      <c r="EM7" s="64">
        <v>60.9</v>
      </c>
      <c r="EN7" s="64">
        <v>61.9</v>
      </c>
      <c r="EO7" s="64">
        <v>60.4</v>
      </c>
      <c r="EP7" s="64">
        <v>54.4</v>
      </c>
      <c r="EQ7" s="64">
        <v>61.9</v>
      </c>
      <c r="ER7" s="64">
        <v>59.4</v>
      </c>
      <c r="ES7" s="64">
        <v>55.8</v>
      </c>
      <c r="ET7" s="64">
        <v>23.3</v>
      </c>
      <c r="EU7" s="64">
        <v>25</v>
      </c>
      <c r="EV7" s="64">
        <v>29.2</v>
      </c>
      <c r="EW7" s="64">
        <v>30.9</v>
      </c>
      <c r="EX7" s="64">
        <v>29.6</v>
      </c>
      <c r="EY7" s="61">
        <v>84380</v>
      </c>
      <c r="EZ7" s="64">
        <v>41</v>
      </c>
      <c r="FA7" s="64">
        <v>40.9</v>
      </c>
      <c r="FB7" s="64">
        <v>45.6</v>
      </c>
      <c r="FC7" s="64">
        <v>56.9</v>
      </c>
      <c r="FD7" s="64">
        <v>47.5</v>
      </c>
      <c r="FE7" s="64">
        <v>36.4</v>
      </c>
      <c r="FF7" s="64">
        <v>35.799999999999997</v>
      </c>
      <c r="FG7" s="64">
        <v>33.1</v>
      </c>
      <c r="FH7" s="64">
        <v>32.4</v>
      </c>
      <c r="FI7" s="64">
        <v>31.4</v>
      </c>
      <c r="FJ7" s="64">
        <v>5.2</v>
      </c>
      <c r="FK7" s="64">
        <v>5.4</v>
      </c>
      <c r="FL7" s="64">
        <v>4.7</v>
      </c>
      <c r="FM7" s="64">
        <v>6.8</v>
      </c>
      <c r="FN7" s="64">
        <v>14.9</v>
      </c>
      <c r="FO7" s="64">
        <v>20</v>
      </c>
      <c r="FP7" s="64">
        <v>21.9</v>
      </c>
      <c r="FQ7" s="64">
        <v>20.2</v>
      </c>
      <c r="FR7" s="64">
        <v>22</v>
      </c>
      <c r="FS7" s="64">
        <v>23.2</v>
      </c>
      <c r="FT7" s="64">
        <v>138</v>
      </c>
      <c r="FU7" s="64">
        <v>179.8</v>
      </c>
      <c r="FV7" s="64">
        <v>157.5</v>
      </c>
      <c r="FW7" s="64">
        <v>104.3</v>
      </c>
      <c r="FX7" s="64">
        <v>114.7</v>
      </c>
      <c r="FY7" s="64">
        <v>83.2</v>
      </c>
      <c r="FZ7" s="64">
        <v>88.6</v>
      </c>
      <c r="GA7" s="64">
        <v>96.2</v>
      </c>
      <c r="GB7" s="64">
        <v>100.8</v>
      </c>
      <c r="GC7" s="64">
        <v>105.2</v>
      </c>
      <c r="GD7" s="64">
        <v>50.9</v>
      </c>
      <c r="GE7" s="64">
        <v>51.5</v>
      </c>
      <c r="GF7" s="64">
        <v>48.5</v>
      </c>
      <c r="GG7" s="64">
        <v>48.6</v>
      </c>
      <c r="GH7" s="64">
        <v>49</v>
      </c>
      <c r="GI7" s="64">
        <v>63.8</v>
      </c>
      <c r="GJ7" s="64">
        <v>63.6</v>
      </c>
      <c r="GK7" s="64">
        <v>62</v>
      </c>
      <c r="GL7" s="64">
        <v>62</v>
      </c>
      <c r="GM7" s="64">
        <v>62.7</v>
      </c>
      <c r="GN7" s="64">
        <v>60.4</v>
      </c>
      <c r="GO7" s="64">
        <v>54.4</v>
      </c>
      <c r="GP7" s="64">
        <v>61.9</v>
      </c>
      <c r="GQ7" s="64">
        <v>59.4</v>
      </c>
      <c r="GR7" s="64">
        <v>55.8</v>
      </c>
      <c r="GS7" s="64">
        <v>16.399999999999999</v>
      </c>
      <c r="GT7" s="64">
        <v>18.2</v>
      </c>
      <c r="GU7" s="64">
        <v>22.3</v>
      </c>
      <c r="GV7" s="64">
        <v>24.5</v>
      </c>
      <c r="GW7" s="64">
        <v>24</v>
      </c>
      <c r="GX7" s="61" t="s">
        <v>136</v>
      </c>
      <c r="GY7" s="64" t="s">
        <v>136</v>
      </c>
      <c r="GZ7" s="64" t="s">
        <v>136</v>
      </c>
      <c r="HA7" s="64" t="s">
        <v>136</v>
      </c>
      <c r="HB7" s="64" t="s">
        <v>136</v>
      </c>
      <c r="HC7" s="64" t="s">
        <v>136</v>
      </c>
      <c r="HD7" s="64">
        <v>18.2</v>
      </c>
      <c r="HE7" s="64">
        <v>17.3</v>
      </c>
      <c r="HF7" s="64">
        <v>17.2</v>
      </c>
      <c r="HG7" s="64">
        <v>17.100000000000001</v>
      </c>
      <c r="HH7" s="64">
        <v>16.899999999999999</v>
      </c>
      <c r="HI7" s="64" t="s">
        <v>136</v>
      </c>
      <c r="HJ7" s="64" t="s">
        <v>136</v>
      </c>
      <c r="HK7" s="64" t="s">
        <v>136</v>
      </c>
      <c r="HL7" s="64" t="s">
        <v>136</v>
      </c>
      <c r="HM7" s="64" t="s">
        <v>136</v>
      </c>
      <c r="HN7" s="64">
        <v>4.3</v>
      </c>
      <c r="HO7" s="64">
        <v>19.2</v>
      </c>
      <c r="HP7" s="64">
        <v>14</v>
      </c>
      <c r="HQ7" s="64">
        <v>11.4</v>
      </c>
      <c r="HR7" s="64">
        <v>4.5999999999999996</v>
      </c>
      <c r="HS7" s="64" t="s">
        <v>136</v>
      </c>
      <c r="HT7" s="64" t="s">
        <v>136</v>
      </c>
      <c r="HU7" s="64" t="s">
        <v>136</v>
      </c>
      <c r="HV7" s="64" t="s">
        <v>136</v>
      </c>
      <c r="HW7" s="64" t="s">
        <v>136</v>
      </c>
      <c r="HX7" s="64">
        <v>0</v>
      </c>
      <c r="HY7" s="64">
        <v>0</v>
      </c>
      <c r="HZ7" s="64">
        <v>0</v>
      </c>
      <c r="IA7" s="64">
        <v>0</v>
      </c>
      <c r="IB7" s="64">
        <v>0</v>
      </c>
      <c r="IC7" s="64" t="s">
        <v>136</v>
      </c>
      <c r="ID7" s="64" t="s">
        <v>136</v>
      </c>
      <c r="IE7" s="64" t="s">
        <v>136</v>
      </c>
      <c r="IF7" s="64" t="s">
        <v>136</v>
      </c>
      <c r="IG7" s="64" t="s">
        <v>136</v>
      </c>
      <c r="IH7" s="64">
        <v>82.7</v>
      </c>
      <c r="II7" s="64">
        <v>88</v>
      </c>
      <c r="IJ7" s="64">
        <v>93.3</v>
      </c>
      <c r="IK7" s="64">
        <v>90</v>
      </c>
      <c r="IL7" s="64">
        <v>92.9</v>
      </c>
      <c r="IM7" s="64" t="s">
        <v>136</v>
      </c>
      <c r="IN7" s="64" t="s">
        <v>136</v>
      </c>
      <c r="IO7" s="64" t="s">
        <v>136</v>
      </c>
      <c r="IP7" s="64" t="s">
        <v>136</v>
      </c>
      <c r="IQ7" s="64" t="s">
        <v>136</v>
      </c>
      <c r="IR7" s="64">
        <v>0</v>
      </c>
      <c r="IS7" s="64">
        <v>0</v>
      </c>
      <c r="IT7" s="64">
        <v>0</v>
      </c>
      <c r="IU7" s="64">
        <v>0</v>
      </c>
      <c r="IV7" s="64">
        <v>0</v>
      </c>
      <c r="IW7" s="61" t="s">
        <v>136</v>
      </c>
      <c r="IX7" s="64" t="s">
        <v>136</v>
      </c>
      <c r="IY7" s="64" t="s">
        <v>136</v>
      </c>
      <c r="IZ7" s="64" t="s">
        <v>136</v>
      </c>
      <c r="JA7" s="64" t="s">
        <v>136</v>
      </c>
      <c r="JB7" s="64" t="s">
        <v>136</v>
      </c>
      <c r="JC7" s="64">
        <v>16.899999999999999</v>
      </c>
      <c r="JD7" s="64">
        <v>20.9</v>
      </c>
      <c r="JE7" s="64">
        <v>21.5</v>
      </c>
      <c r="JF7" s="64">
        <v>21.2</v>
      </c>
      <c r="JG7" s="64">
        <v>21.3</v>
      </c>
      <c r="JH7" s="64" t="s">
        <v>136</v>
      </c>
      <c r="JI7" s="64" t="s">
        <v>136</v>
      </c>
      <c r="JJ7" s="64" t="s">
        <v>136</v>
      </c>
      <c r="JK7" s="64" t="s">
        <v>136</v>
      </c>
      <c r="JL7" s="64" t="s">
        <v>136</v>
      </c>
      <c r="JM7" s="64">
        <v>14</v>
      </c>
      <c r="JN7" s="64">
        <v>15.5</v>
      </c>
      <c r="JO7" s="64">
        <v>16.2</v>
      </c>
      <c r="JP7" s="64">
        <v>19.8</v>
      </c>
      <c r="JQ7" s="64">
        <v>13.8</v>
      </c>
      <c r="JR7" s="64" t="s">
        <v>136</v>
      </c>
      <c r="JS7" s="64" t="s">
        <v>136</v>
      </c>
      <c r="JT7" s="64" t="s">
        <v>136</v>
      </c>
      <c r="JU7" s="64" t="s">
        <v>136</v>
      </c>
      <c r="JV7" s="64" t="s">
        <v>136</v>
      </c>
      <c r="JW7" s="64">
        <v>121</v>
      </c>
      <c r="JX7" s="64">
        <v>81.7</v>
      </c>
      <c r="JY7" s="64">
        <v>91.3</v>
      </c>
      <c r="JZ7" s="64">
        <v>96.9</v>
      </c>
      <c r="KA7" s="64">
        <v>73.3</v>
      </c>
      <c r="KB7" s="64" t="s">
        <v>136</v>
      </c>
      <c r="KC7" s="64" t="s">
        <v>136</v>
      </c>
      <c r="KD7" s="64" t="s">
        <v>136</v>
      </c>
      <c r="KE7" s="64" t="s">
        <v>136</v>
      </c>
      <c r="KF7" s="64" t="s">
        <v>136</v>
      </c>
      <c r="KG7" s="64">
        <v>42.4</v>
      </c>
      <c r="KH7" s="64">
        <v>45.4</v>
      </c>
      <c r="KI7" s="64">
        <v>44.2</v>
      </c>
      <c r="KJ7" s="64">
        <v>45.5</v>
      </c>
      <c r="KK7" s="64">
        <v>50.6</v>
      </c>
      <c r="KL7" s="64" t="s">
        <v>136</v>
      </c>
      <c r="KM7" s="64" t="s">
        <v>136</v>
      </c>
      <c r="KN7" s="64" t="s">
        <v>136</v>
      </c>
      <c r="KO7" s="64" t="s">
        <v>136</v>
      </c>
      <c r="KP7" s="64" t="s">
        <v>136</v>
      </c>
      <c r="KQ7" s="64">
        <v>100</v>
      </c>
      <c r="KR7" s="64">
        <v>100</v>
      </c>
      <c r="KS7" s="64">
        <v>99.9</v>
      </c>
      <c r="KT7" s="64">
        <v>99.9</v>
      </c>
      <c r="KU7" s="64">
        <v>100</v>
      </c>
      <c r="KV7" s="61" t="s">
        <v>136</v>
      </c>
      <c r="KW7" s="64" t="s">
        <v>136</v>
      </c>
      <c r="KX7" s="64" t="s">
        <v>136</v>
      </c>
      <c r="KY7" s="64" t="s">
        <v>136</v>
      </c>
      <c r="KZ7" s="64" t="s">
        <v>136</v>
      </c>
      <c r="LA7" s="64" t="s">
        <v>136</v>
      </c>
      <c r="LB7" s="64">
        <v>15.5</v>
      </c>
      <c r="LC7" s="64">
        <v>15.2</v>
      </c>
      <c r="LD7" s="64">
        <v>15.2</v>
      </c>
      <c r="LE7" s="64">
        <v>15.4</v>
      </c>
      <c r="LF7" s="64">
        <v>14.8</v>
      </c>
      <c r="LG7" s="64" t="s">
        <v>136</v>
      </c>
      <c r="LH7" s="64" t="s">
        <v>136</v>
      </c>
      <c r="LI7" s="64" t="s">
        <v>136</v>
      </c>
      <c r="LJ7" s="64" t="s">
        <v>136</v>
      </c>
      <c r="LK7" s="64" t="s">
        <v>136</v>
      </c>
      <c r="LL7" s="64">
        <v>2.4</v>
      </c>
      <c r="LM7" s="64">
        <v>3.7</v>
      </c>
      <c r="LN7" s="64">
        <v>1.7</v>
      </c>
      <c r="LO7" s="64">
        <v>4.0999999999999996</v>
      </c>
      <c r="LP7" s="64">
        <v>4.4000000000000004</v>
      </c>
      <c r="LQ7" s="64" t="s">
        <v>136</v>
      </c>
      <c r="LR7" s="64" t="s">
        <v>136</v>
      </c>
      <c r="LS7" s="64" t="s">
        <v>136</v>
      </c>
      <c r="LT7" s="64" t="s">
        <v>136</v>
      </c>
      <c r="LU7" s="64" t="s">
        <v>136</v>
      </c>
      <c r="LV7" s="64">
        <v>270.5</v>
      </c>
      <c r="LW7" s="64">
        <v>252.2</v>
      </c>
      <c r="LX7" s="64">
        <v>230.4</v>
      </c>
      <c r="LY7" s="64">
        <v>203.2</v>
      </c>
      <c r="LZ7" s="64">
        <v>185.8</v>
      </c>
      <c r="MA7" s="64" t="s">
        <v>136</v>
      </c>
      <c r="MB7" s="64" t="s">
        <v>136</v>
      </c>
      <c r="MC7" s="64" t="s">
        <v>136</v>
      </c>
      <c r="MD7" s="64" t="s">
        <v>136</v>
      </c>
      <c r="ME7" s="64" t="s">
        <v>136</v>
      </c>
      <c r="MF7" s="64">
        <v>27.3</v>
      </c>
      <c r="MG7" s="64">
        <v>32.5</v>
      </c>
      <c r="MH7" s="64">
        <v>37.4</v>
      </c>
      <c r="MI7" s="64">
        <v>42.7</v>
      </c>
      <c r="MJ7" s="64">
        <v>48</v>
      </c>
      <c r="MK7" s="64" t="s">
        <v>136</v>
      </c>
      <c r="ML7" s="64" t="s">
        <v>136</v>
      </c>
      <c r="MM7" s="64" t="s">
        <v>136</v>
      </c>
      <c r="MN7" s="64" t="s">
        <v>136</v>
      </c>
      <c r="MO7" s="64" t="s">
        <v>136</v>
      </c>
      <c r="MP7" s="64">
        <v>100</v>
      </c>
      <c r="MQ7" s="64">
        <v>100</v>
      </c>
      <c r="MR7" s="64">
        <v>100</v>
      </c>
      <c r="MS7" s="64">
        <v>100</v>
      </c>
      <c r="MT7" s="64">
        <v>100</v>
      </c>
      <c r="MU7" s="64">
        <v>9</v>
      </c>
      <c r="MV7" s="64">
        <v>9</v>
      </c>
      <c r="MW7" s="64">
        <v>9</v>
      </c>
      <c r="MX7" s="64">
        <v>9</v>
      </c>
      <c r="MY7" s="64" t="s">
        <v>136</v>
      </c>
      <c r="MZ7" s="64" t="s">
        <v>136</v>
      </c>
      <c r="NA7" s="64" t="s">
        <v>136</v>
      </c>
      <c r="NB7" s="64" t="s">
        <v>136</v>
      </c>
      <c r="NC7" s="64" t="s">
        <v>136</v>
      </c>
      <c r="ND7" s="64" t="s">
        <v>136</v>
      </c>
      <c r="NE7" s="64" t="s">
        <v>136</v>
      </c>
      <c r="NF7" s="64" t="s">
        <v>136</v>
      </c>
      <c r="NG7" s="64" t="s">
        <v>136</v>
      </c>
      <c r="NH7" s="64" t="s">
        <v>136</v>
      </c>
      <c r="NI7" s="64" t="s">
        <v>136</v>
      </c>
      <c r="NJ7" s="64" t="s">
        <v>136</v>
      </c>
    </row>
    <row r="8" spans="1:374">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138</v>
      </c>
      <c r="FB8" s="66"/>
      <c r="FC8" s="66"/>
      <c r="FD8" s="66"/>
      <c r="FE8" s="66"/>
      <c r="FF8" s="67"/>
      <c r="FG8" s="66"/>
      <c r="FH8" s="66"/>
      <c r="FI8" s="66" t="str">
        <f>FJ4</f>
        <v>修繕費比率（％）</v>
      </c>
      <c r="FJ8" s="66" t="b">
        <f>IF(SUM($M$6,$MU$7:$MX$7)=0,FALSE,TRUE)</f>
        <v>1</v>
      </c>
      <c r="FK8" s="68" t="s">
        <v>138</v>
      </c>
      <c r="FL8" s="66"/>
      <c r="FM8" s="66"/>
      <c r="FN8" s="66"/>
      <c r="FO8" s="66"/>
      <c r="FP8" s="66"/>
      <c r="FQ8" s="67"/>
      <c r="FR8" s="66"/>
      <c r="FS8" s="66" t="str">
        <f>FT4</f>
        <v>企業債残高対料金収入比率（％）</v>
      </c>
      <c r="FT8" s="66" t="b">
        <f>IF(SUM($M$6,$MU$7:$MX$7)=0,FALSE,TRUE)</f>
        <v>1</v>
      </c>
      <c r="FU8" s="68" t="s">
        <v>138</v>
      </c>
      <c r="FV8" s="66"/>
      <c r="FW8" s="66"/>
      <c r="FX8" s="66"/>
      <c r="FY8" s="66"/>
      <c r="FZ8" s="66"/>
      <c r="GA8" s="66"/>
      <c r="GB8" s="67"/>
      <c r="GC8" s="66" t="str">
        <f>GD4</f>
        <v>有形固定資産減価償却率（％）</v>
      </c>
      <c r="GD8" s="66" t="b">
        <f>IF(SUM($M$6,$MU$7:$MX$7)=0,FALSE,TRUE)</f>
        <v>1</v>
      </c>
      <c r="GE8" s="68" t="s">
        <v>138</v>
      </c>
      <c r="GF8" s="66"/>
      <c r="GG8" s="66"/>
      <c r="GH8" s="66"/>
      <c r="GI8" s="66"/>
      <c r="GJ8" s="66"/>
      <c r="GK8" s="66"/>
      <c r="GL8" s="66"/>
      <c r="GM8" s="66" t="str">
        <f>GN4</f>
        <v>FIT・FIP収入割合（％）</v>
      </c>
      <c r="GN8" s="66" t="b">
        <f>IF(SUM($M$6,$MU$7:$MX$7)=0,FALSE,TRUE)</f>
        <v>1</v>
      </c>
      <c r="GO8" s="68" t="s">
        <v>138</v>
      </c>
      <c r="GP8" s="66"/>
      <c r="GQ8" s="66"/>
      <c r="GR8" s="66"/>
      <c r="GS8" s="65"/>
      <c r="GT8" s="65"/>
      <c r="GU8" s="65"/>
      <c r="GV8" s="65"/>
      <c r="GW8" s="66" t="str">
        <f>GX5</f>
        <v>最大出力合計</v>
      </c>
      <c r="GX8" s="66" t="str">
        <f>GY4</f>
        <v>設備利用率（％）</v>
      </c>
      <c r="GY8" s="66" t="b">
        <f>IF(SUM($N$7,$MY$7:$NB$7)=0,FALSE,TRUE)</f>
        <v>0</v>
      </c>
      <c r="GZ8" s="68" t="s">
        <v>138</v>
      </c>
      <c r="HA8" s="66"/>
      <c r="HB8" s="66"/>
      <c r="HC8" s="66"/>
      <c r="HD8" s="66"/>
      <c r="HE8" s="67"/>
      <c r="HF8" s="66"/>
      <c r="HG8" s="66"/>
      <c r="HH8" s="66" t="str">
        <f>HI4</f>
        <v>修繕費比率（％）</v>
      </c>
      <c r="HI8" s="66" t="b">
        <f>IF(SUM($N$7,$MY$7:$NB$7)=0,FALSE,TRUE)</f>
        <v>0</v>
      </c>
      <c r="HJ8" s="68" t="s">
        <v>138</v>
      </c>
      <c r="HK8" s="66"/>
      <c r="HL8" s="66"/>
      <c r="HM8" s="66"/>
      <c r="HN8" s="66"/>
      <c r="HO8" s="66"/>
      <c r="HP8" s="67"/>
      <c r="HQ8" s="66"/>
      <c r="HR8" s="66" t="str">
        <f>HS4</f>
        <v>企業債残高対料金収入比率（％）</v>
      </c>
      <c r="HS8" s="66" t="b">
        <f>IF(SUM($N$7,$MY$7:$NB$7)=0,FALSE,TRUE)</f>
        <v>0</v>
      </c>
      <c r="HT8" s="68" t="s">
        <v>138</v>
      </c>
      <c r="HU8" s="66"/>
      <c r="HV8" s="66"/>
      <c r="HW8" s="66"/>
      <c r="HX8" s="66"/>
      <c r="HY8" s="66"/>
      <c r="HZ8" s="66"/>
      <c r="IA8" s="67"/>
      <c r="IB8" s="66" t="str">
        <f>IC4</f>
        <v>有形固定資産減価償却率（％）</v>
      </c>
      <c r="IC8" s="66" t="b">
        <f>IF(SUM($N$7,$MY$7:$NB$7)=0,FALSE,TRUE)</f>
        <v>0</v>
      </c>
      <c r="ID8" s="68" t="s">
        <v>138</v>
      </c>
      <c r="IE8" s="66"/>
      <c r="IF8" s="66"/>
      <c r="IG8" s="66"/>
      <c r="IH8" s="66"/>
      <c r="II8" s="66"/>
      <c r="IJ8" s="66"/>
      <c r="IK8" s="66"/>
      <c r="IL8" s="66" t="str">
        <f>IM4</f>
        <v>FIT・FIP収入割合（％）</v>
      </c>
      <c r="IM8" s="66" t="b">
        <f>IF(SUM($N$7,$MY$7:$NB$7)=0,FALSE,TRUE)</f>
        <v>0</v>
      </c>
      <c r="IN8" s="68" t="s">
        <v>138</v>
      </c>
      <c r="IO8" s="66"/>
      <c r="IP8" s="66"/>
      <c r="IQ8" s="66"/>
      <c r="IR8" s="65"/>
      <c r="IS8" s="65"/>
      <c r="IT8" s="65"/>
      <c r="IU8" s="65"/>
      <c r="IV8" s="66" t="str">
        <f>IW5</f>
        <v>最大出力合計</v>
      </c>
      <c r="IW8" s="66" t="str">
        <f>IX4</f>
        <v>設備利用率（％）</v>
      </c>
      <c r="IX8" s="66" t="b">
        <f>IF(SUM($O$7,$NC$7:$NF$7)=0,FALSE,TRUE)</f>
        <v>0</v>
      </c>
      <c r="IY8" s="68" t="s">
        <v>138</v>
      </c>
      <c r="IZ8" s="66"/>
      <c r="JA8" s="66"/>
      <c r="JB8" s="66"/>
      <c r="JC8" s="66"/>
      <c r="JD8" s="67"/>
      <c r="JE8" s="66"/>
      <c r="JF8" s="66"/>
      <c r="JG8" s="66" t="str">
        <f>JH4</f>
        <v>修繕費比率（％）</v>
      </c>
      <c r="JH8" s="66" t="b">
        <f>IF(SUM($O$7,$NC$7:$NF$7)=0,FALSE,TRUE)</f>
        <v>0</v>
      </c>
      <c r="JI8" s="68" t="s">
        <v>138</v>
      </c>
      <c r="JJ8" s="66"/>
      <c r="JK8" s="66"/>
      <c r="JL8" s="66"/>
      <c r="JM8" s="66"/>
      <c r="JN8" s="66"/>
      <c r="JO8" s="67"/>
      <c r="JP8" s="66"/>
      <c r="JQ8" s="66" t="str">
        <f>JR4</f>
        <v>企業債残高対料金収入比率（％）</v>
      </c>
      <c r="JR8" s="66" t="b">
        <f>IF(SUM($O$7,$NC$7:$NF$7)=0,FALSE,TRUE)</f>
        <v>0</v>
      </c>
      <c r="JS8" s="68" t="s">
        <v>138</v>
      </c>
      <c r="JT8" s="66"/>
      <c r="JU8" s="66"/>
      <c r="JV8" s="66"/>
      <c r="JW8" s="66"/>
      <c r="JX8" s="66"/>
      <c r="JY8" s="66"/>
      <c r="JZ8" s="67"/>
      <c r="KA8" s="66" t="str">
        <f>KB4</f>
        <v>有形固定資産減価償却率（％）</v>
      </c>
      <c r="KB8" s="66" t="b">
        <f>IF(SUM($O$7,$NC$7:$NF$7)=0,FALSE,TRUE)</f>
        <v>0</v>
      </c>
      <c r="KC8" s="68" t="s">
        <v>138</v>
      </c>
      <c r="KD8" s="66"/>
      <c r="KE8" s="66"/>
      <c r="KF8" s="66"/>
      <c r="KG8" s="66"/>
      <c r="KH8" s="66"/>
      <c r="KI8" s="66"/>
      <c r="KJ8" s="66"/>
      <c r="KK8" s="66" t="str">
        <f>KL4</f>
        <v>FIT・FIP収入割合（％）</v>
      </c>
      <c r="KL8" s="66" t="b">
        <f>IF(SUM($O$7,$NC$7:$NF$7)=0,FALSE,TRUE)</f>
        <v>0</v>
      </c>
      <c r="KM8" s="68" t="s">
        <v>138</v>
      </c>
      <c r="KN8" s="66"/>
      <c r="KO8" s="66"/>
      <c r="KP8" s="66"/>
      <c r="KQ8" s="65"/>
      <c r="KR8" s="65"/>
      <c r="KS8" s="65"/>
      <c r="KT8" s="65"/>
      <c r="KU8" s="66" t="str">
        <f>KV5</f>
        <v>最大出力合計</v>
      </c>
      <c r="KV8" s="66" t="str">
        <f>KW4</f>
        <v>設備利用率（％）</v>
      </c>
      <c r="KW8" s="66" t="b">
        <f>IF(SUM($P$7,$NG$7:$NJ$7)=0,FALSE,TRUE)</f>
        <v>0</v>
      </c>
      <c r="KX8" s="68" t="s">
        <v>138</v>
      </c>
      <c r="KY8" s="66"/>
      <c r="KZ8" s="66"/>
      <c r="LA8" s="66"/>
      <c r="LB8" s="66"/>
      <c r="LC8" s="67"/>
      <c r="LD8" s="66"/>
      <c r="LE8" s="66"/>
      <c r="LF8" s="66" t="str">
        <f>LG4</f>
        <v>修繕費比率（％）</v>
      </c>
      <c r="LG8" s="66" t="b">
        <f>IF(SUM($P$7,$NG$7:$NJ$7)=0,FALSE,TRUE)</f>
        <v>0</v>
      </c>
      <c r="LH8" s="68" t="s">
        <v>138</v>
      </c>
      <c r="LI8" s="66"/>
      <c r="LJ8" s="66"/>
      <c r="LK8" s="66"/>
      <c r="LL8" s="66"/>
      <c r="LM8" s="66"/>
      <c r="LN8" s="67"/>
      <c r="LO8" s="66"/>
      <c r="LP8" s="66" t="str">
        <f>LQ4</f>
        <v>企業債残高対料金収入比率（％）</v>
      </c>
      <c r="LQ8" s="66" t="b">
        <f>IF(SUM($P$7,$NG$7:$NJ$7)=0,FALSE,TRUE)</f>
        <v>0</v>
      </c>
      <c r="LR8" s="68" t="s">
        <v>138</v>
      </c>
      <c r="LS8" s="66"/>
      <c r="LT8" s="66"/>
      <c r="LU8" s="66"/>
      <c r="LV8" s="66"/>
      <c r="LW8" s="66"/>
      <c r="LX8" s="66"/>
      <c r="LY8" s="67"/>
      <c r="LZ8" s="66" t="str">
        <f>MA4</f>
        <v>有形固定資産減価償却率（％）</v>
      </c>
      <c r="MA8" s="66" t="b">
        <f>IF(SUM($P$7,$NG$7:$NJ$7)=0,FALSE,TRUE)</f>
        <v>0</v>
      </c>
      <c r="MB8" s="68" t="s">
        <v>138</v>
      </c>
      <c r="MC8" s="66"/>
      <c r="MD8" s="66"/>
      <c r="ME8" s="66"/>
      <c r="MF8" s="66"/>
      <c r="MG8" s="66"/>
      <c r="MH8" s="66"/>
      <c r="MI8" s="66"/>
      <c r="MJ8" s="66" t="str">
        <f>MK4</f>
        <v>FIT・FIP収入割合（％）</v>
      </c>
      <c r="MK8" s="66" t="b">
        <f>IF(SUM($P$7,$NG$7:$NJ$7)=0,FALSE,TRUE)</f>
        <v>0</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（最大出力合計84,380kW）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（最大出力合計84,380kW）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c r="A10" s="69" t="s">
        <v>145</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f>AY7</f>
        <v>178.7</v>
      </c>
      <c r="AZ11" s="75">
        <f>AZ7</f>
        <v>205.3</v>
      </c>
      <c r="BA11" s="75">
        <f>BA7</f>
        <v>220</v>
      </c>
      <c r="BB11" s="75">
        <f>BB7</f>
        <v>303.3</v>
      </c>
      <c r="BC11" s="75">
        <f>BC7</f>
        <v>214.7</v>
      </c>
      <c r="BD11" s="65"/>
      <c r="BE11" s="65"/>
      <c r="BF11" s="65"/>
      <c r="BG11" s="65"/>
      <c r="BH11" s="65"/>
      <c r="BI11" s="74" t="s">
        <v>146</v>
      </c>
      <c r="BJ11" s="75">
        <f>BJ7</f>
        <v>182.2</v>
      </c>
      <c r="BK11" s="75">
        <f>BK7</f>
        <v>206.6</v>
      </c>
      <c r="BL11" s="75">
        <f>BL7</f>
        <v>219.8</v>
      </c>
      <c r="BM11" s="75">
        <f>BM7</f>
        <v>303.3</v>
      </c>
      <c r="BN11" s="75">
        <f>BN7</f>
        <v>213.1</v>
      </c>
      <c r="BO11" s="65"/>
      <c r="BP11" s="65"/>
      <c r="BQ11" s="65"/>
      <c r="BR11" s="65"/>
      <c r="BS11" s="65"/>
      <c r="BT11" s="74" t="s">
        <v>146</v>
      </c>
      <c r="BU11" s="75">
        <f>BU7</f>
        <v>378.3</v>
      </c>
      <c r="BV11" s="75">
        <f>BV7</f>
        <v>445.6</v>
      </c>
      <c r="BW11" s="75">
        <f>BW7</f>
        <v>670.5</v>
      </c>
      <c r="BX11" s="75">
        <f>BX7</f>
        <v>1064</v>
      </c>
      <c r="BY11" s="75">
        <f>BY7</f>
        <v>531.29999999999995</v>
      </c>
      <c r="BZ11" s="65"/>
      <c r="CA11" s="65"/>
      <c r="CB11" s="65"/>
      <c r="CC11" s="65"/>
      <c r="CD11" s="65"/>
      <c r="CE11" s="74" t="s">
        <v>146</v>
      </c>
      <c r="CF11" s="75">
        <f>CF7</f>
        <v>7694.6</v>
      </c>
      <c r="CG11" s="75">
        <f>CG7</f>
        <v>7227.9</v>
      </c>
      <c r="CH11" s="75">
        <f>CH7</f>
        <v>7242.4</v>
      </c>
      <c r="CI11" s="75">
        <f>CI7</f>
        <v>5848.3</v>
      </c>
      <c r="CJ11" s="75">
        <f>CJ7</f>
        <v>8181.6</v>
      </c>
      <c r="CK11" s="65"/>
      <c r="CL11" s="65"/>
      <c r="CM11" s="65"/>
      <c r="CN11" s="65"/>
      <c r="CO11" s="74" t="s">
        <v>146</v>
      </c>
      <c r="CP11" s="76">
        <f>CP7</f>
        <v>2798583</v>
      </c>
      <c r="CQ11" s="76">
        <f>CQ7</f>
        <v>3271970</v>
      </c>
      <c r="CR11" s="76">
        <f>CR7</f>
        <v>4090346</v>
      </c>
      <c r="CS11" s="76">
        <f>CS7</f>
        <v>6255512</v>
      </c>
      <c r="CT11" s="76">
        <f>CT7</f>
        <v>4496549</v>
      </c>
      <c r="CU11" s="65"/>
      <c r="CV11" s="65"/>
      <c r="CW11" s="65"/>
      <c r="CX11" s="65"/>
      <c r="CY11" s="65"/>
      <c r="CZ11" s="74" t="s">
        <v>146</v>
      </c>
      <c r="DA11" s="75">
        <f>DA7</f>
        <v>41</v>
      </c>
      <c r="DB11" s="75">
        <f>DB7</f>
        <v>40.9</v>
      </c>
      <c r="DC11" s="75">
        <f>DC7</f>
        <v>45.6</v>
      </c>
      <c r="DD11" s="75">
        <f>DD7</f>
        <v>56.9</v>
      </c>
      <c r="DE11" s="75">
        <f>DE7</f>
        <v>47.5</v>
      </c>
      <c r="DF11" s="65"/>
      <c r="DG11" s="65"/>
      <c r="DH11" s="65"/>
      <c r="DI11" s="65"/>
      <c r="DJ11" s="74" t="s">
        <v>146</v>
      </c>
      <c r="DK11" s="75">
        <f>DK7</f>
        <v>5.2</v>
      </c>
      <c r="DL11" s="75">
        <f>DL7</f>
        <v>5.4</v>
      </c>
      <c r="DM11" s="75">
        <f>DM7</f>
        <v>4.7</v>
      </c>
      <c r="DN11" s="75">
        <f>DN7</f>
        <v>6.8</v>
      </c>
      <c r="DO11" s="75">
        <f>DO7</f>
        <v>14.9</v>
      </c>
      <c r="DP11" s="65"/>
      <c r="DQ11" s="65"/>
      <c r="DR11" s="65"/>
      <c r="DS11" s="65"/>
      <c r="DT11" s="74" t="s">
        <v>146</v>
      </c>
      <c r="DU11" s="75">
        <f>DU7</f>
        <v>138</v>
      </c>
      <c r="DV11" s="75">
        <f>DV7</f>
        <v>179.8</v>
      </c>
      <c r="DW11" s="75">
        <f>DW7</f>
        <v>157.5</v>
      </c>
      <c r="DX11" s="75">
        <f>DX7</f>
        <v>104.3</v>
      </c>
      <c r="DY11" s="75">
        <f>DY7</f>
        <v>114.7</v>
      </c>
      <c r="DZ11" s="65"/>
      <c r="EA11" s="65"/>
      <c r="EB11" s="65"/>
      <c r="EC11" s="65"/>
      <c r="ED11" s="74" t="s">
        <v>146</v>
      </c>
      <c r="EE11" s="75">
        <f>EE7</f>
        <v>50.9</v>
      </c>
      <c r="EF11" s="75">
        <f>EF7</f>
        <v>51.5</v>
      </c>
      <c r="EG11" s="75">
        <f>EG7</f>
        <v>48.5</v>
      </c>
      <c r="EH11" s="75">
        <f>EH7</f>
        <v>48.6</v>
      </c>
      <c r="EI11" s="75">
        <f>EI7</f>
        <v>49</v>
      </c>
      <c r="EJ11" s="65"/>
      <c r="EK11" s="65"/>
      <c r="EL11" s="65"/>
      <c r="EM11" s="65"/>
      <c r="EN11" s="74" t="s">
        <v>146</v>
      </c>
      <c r="EO11" s="75">
        <f>EO7</f>
        <v>60.4</v>
      </c>
      <c r="EP11" s="75">
        <f>EP7</f>
        <v>54.4</v>
      </c>
      <c r="EQ11" s="75">
        <f>EQ7</f>
        <v>61.9</v>
      </c>
      <c r="ER11" s="75">
        <f>ER7</f>
        <v>59.4</v>
      </c>
      <c r="ES11" s="75">
        <f>ES7</f>
        <v>55.8</v>
      </c>
      <c r="ET11" s="65"/>
      <c r="EU11" s="65"/>
      <c r="EV11" s="65"/>
      <c r="EW11" s="65"/>
      <c r="EX11" s="65"/>
      <c r="EY11" s="74" t="s">
        <v>146</v>
      </c>
      <c r="EZ11" s="75">
        <f>EZ7</f>
        <v>41</v>
      </c>
      <c r="FA11" s="75">
        <f>FA7</f>
        <v>40.9</v>
      </c>
      <c r="FB11" s="75">
        <f>FB7</f>
        <v>45.6</v>
      </c>
      <c r="FC11" s="75">
        <f>FC7</f>
        <v>56.9</v>
      </c>
      <c r="FD11" s="75">
        <f>FD7</f>
        <v>47.5</v>
      </c>
      <c r="FE11" s="65"/>
      <c r="FF11" s="65"/>
      <c r="FG11" s="65"/>
      <c r="FH11" s="65"/>
      <c r="FI11" s="74" t="s">
        <v>146</v>
      </c>
      <c r="FJ11" s="75">
        <f>FJ7</f>
        <v>5.2</v>
      </c>
      <c r="FK11" s="75">
        <f>FK7</f>
        <v>5.4</v>
      </c>
      <c r="FL11" s="75">
        <f>FL7</f>
        <v>4.7</v>
      </c>
      <c r="FM11" s="75">
        <f>FM7</f>
        <v>6.8</v>
      </c>
      <c r="FN11" s="75">
        <f>FN7</f>
        <v>14.9</v>
      </c>
      <c r="FO11" s="65"/>
      <c r="FP11" s="65"/>
      <c r="FQ11" s="65"/>
      <c r="FR11" s="65"/>
      <c r="FS11" s="74" t="s">
        <v>146</v>
      </c>
      <c r="FT11" s="75">
        <f>FT7</f>
        <v>138</v>
      </c>
      <c r="FU11" s="75">
        <f>FU7</f>
        <v>179.8</v>
      </c>
      <c r="FV11" s="75">
        <f>FV7</f>
        <v>157.5</v>
      </c>
      <c r="FW11" s="75">
        <f>FW7</f>
        <v>104.3</v>
      </c>
      <c r="FX11" s="75">
        <f>FX7</f>
        <v>114.7</v>
      </c>
      <c r="FY11" s="65"/>
      <c r="FZ11" s="65"/>
      <c r="GA11" s="65"/>
      <c r="GB11" s="65"/>
      <c r="GC11" s="74" t="s">
        <v>146</v>
      </c>
      <c r="GD11" s="75">
        <f>GD7</f>
        <v>50.9</v>
      </c>
      <c r="GE11" s="75">
        <f>GE7</f>
        <v>51.5</v>
      </c>
      <c r="GF11" s="75">
        <f>GF7</f>
        <v>48.5</v>
      </c>
      <c r="GG11" s="75">
        <f>GG7</f>
        <v>48.6</v>
      </c>
      <c r="GH11" s="75">
        <f>GH7</f>
        <v>49</v>
      </c>
      <c r="GI11" s="65"/>
      <c r="GJ11" s="65"/>
      <c r="GK11" s="65"/>
      <c r="GL11" s="65"/>
      <c r="GM11" s="74" t="s">
        <v>146</v>
      </c>
      <c r="GN11" s="75">
        <f>GN7</f>
        <v>60.4</v>
      </c>
      <c r="GO11" s="75">
        <f>GO7</f>
        <v>54.4</v>
      </c>
      <c r="GP11" s="75">
        <f>GP7</f>
        <v>61.9</v>
      </c>
      <c r="GQ11" s="75">
        <f>GQ7</f>
        <v>59.4</v>
      </c>
      <c r="GR11" s="75">
        <f>GR7</f>
        <v>55.8</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146</v>
      </c>
      <c r="HI11" s="75" t="str">
        <f>HI7</f>
        <v>-</v>
      </c>
      <c r="HJ11" s="75" t="str">
        <f>HJ7</f>
        <v>-</v>
      </c>
      <c r="HK11" s="75" t="str">
        <f>HK7</f>
        <v>-</v>
      </c>
      <c r="HL11" s="75" t="str">
        <f>HL7</f>
        <v>-</v>
      </c>
      <c r="HM11" s="75" t="str">
        <f>HM7</f>
        <v>-</v>
      </c>
      <c r="HN11" s="65"/>
      <c r="HO11" s="65"/>
      <c r="HP11" s="65"/>
      <c r="HQ11" s="65"/>
      <c r="HR11" s="74" t="s">
        <v>146</v>
      </c>
      <c r="HS11" s="75" t="str">
        <f>HS7</f>
        <v>-</v>
      </c>
      <c r="HT11" s="75" t="str">
        <f>HT7</f>
        <v>-</v>
      </c>
      <c r="HU11" s="75" t="str">
        <f>HU7</f>
        <v>-</v>
      </c>
      <c r="HV11" s="75" t="str">
        <f>HV7</f>
        <v>-</v>
      </c>
      <c r="HW11" s="75" t="str">
        <f>HW7</f>
        <v>-</v>
      </c>
      <c r="HX11" s="65"/>
      <c r="HY11" s="65"/>
      <c r="HZ11" s="65"/>
      <c r="IA11" s="65"/>
      <c r="IB11" s="74" t="s">
        <v>146</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146</v>
      </c>
      <c r="IX11" s="75" t="str">
        <f>IX7</f>
        <v>-</v>
      </c>
      <c r="IY11" s="75" t="str">
        <f>IY7</f>
        <v>-</v>
      </c>
      <c r="IZ11" s="75" t="str">
        <f>IZ7</f>
        <v>-</v>
      </c>
      <c r="JA11" s="75" t="str">
        <f>JA7</f>
        <v>-</v>
      </c>
      <c r="JB11" s="75" t="str">
        <f>JB7</f>
        <v>-</v>
      </c>
      <c r="JC11" s="65"/>
      <c r="JD11" s="65"/>
      <c r="JE11" s="65"/>
      <c r="JF11" s="65"/>
      <c r="JG11" s="74" t="s">
        <v>146</v>
      </c>
      <c r="JH11" s="75" t="str">
        <f>JH7</f>
        <v>-</v>
      </c>
      <c r="JI11" s="75" t="str">
        <f>JI7</f>
        <v>-</v>
      </c>
      <c r="JJ11" s="75" t="str">
        <f>JJ7</f>
        <v>-</v>
      </c>
      <c r="JK11" s="75" t="str">
        <f>JK7</f>
        <v>-</v>
      </c>
      <c r="JL11" s="75" t="str">
        <f>JL7</f>
        <v>-</v>
      </c>
      <c r="JM11" s="65"/>
      <c r="JN11" s="65"/>
      <c r="JO11" s="65"/>
      <c r="JP11" s="65"/>
      <c r="JQ11" s="74" t="s">
        <v>146</v>
      </c>
      <c r="JR11" s="75" t="str">
        <f>JR7</f>
        <v>-</v>
      </c>
      <c r="JS11" s="75" t="str">
        <f>JS7</f>
        <v>-</v>
      </c>
      <c r="JT11" s="75" t="str">
        <f>JT7</f>
        <v>-</v>
      </c>
      <c r="JU11" s="75" t="str">
        <f>JU7</f>
        <v>-</v>
      </c>
      <c r="JV11" s="75" t="str">
        <f>JV7</f>
        <v>-</v>
      </c>
      <c r="JW11" s="65"/>
      <c r="JX11" s="65"/>
      <c r="JY11" s="65"/>
      <c r="JZ11" s="65"/>
      <c r="KA11" s="74" t="s">
        <v>146</v>
      </c>
      <c r="KB11" s="75" t="str">
        <f>KB7</f>
        <v>-</v>
      </c>
      <c r="KC11" s="75" t="str">
        <f>KC7</f>
        <v>-</v>
      </c>
      <c r="KD11" s="75" t="str">
        <f>KD7</f>
        <v>-</v>
      </c>
      <c r="KE11" s="75" t="str">
        <f>KE7</f>
        <v>-</v>
      </c>
      <c r="KF11" s="75" t="str">
        <f>KF7</f>
        <v>-</v>
      </c>
      <c r="KG11" s="65"/>
      <c r="KH11" s="65"/>
      <c r="KI11" s="65"/>
      <c r="KJ11" s="65"/>
      <c r="KK11" s="74" t="s">
        <v>146</v>
      </c>
      <c r="KL11" s="75" t="str">
        <f>KL7</f>
        <v>-</v>
      </c>
      <c r="KM11" s="75" t="str">
        <f>KM7</f>
        <v>-</v>
      </c>
      <c r="KN11" s="75" t="str">
        <f>KN7</f>
        <v>-</v>
      </c>
      <c r="KO11" s="75" t="str">
        <f>KO7</f>
        <v>-</v>
      </c>
      <c r="KP11" s="75" t="str">
        <f>KP7</f>
        <v>-</v>
      </c>
      <c r="KQ11" s="65"/>
      <c r="KR11" s="65"/>
      <c r="KS11" s="65"/>
      <c r="KT11" s="65"/>
      <c r="KU11" s="65"/>
      <c r="KV11" s="74" t="s">
        <v>146</v>
      </c>
      <c r="KW11" s="75" t="str">
        <f>KW7</f>
        <v>-</v>
      </c>
      <c r="KX11" s="75" t="str">
        <f>KX7</f>
        <v>-</v>
      </c>
      <c r="KY11" s="75" t="str">
        <f>KY7</f>
        <v>-</v>
      </c>
      <c r="KZ11" s="75" t="str">
        <f>KZ7</f>
        <v>-</v>
      </c>
      <c r="LA11" s="75" t="str">
        <f>LA7</f>
        <v>-</v>
      </c>
      <c r="LB11" s="65"/>
      <c r="LC11" s="65"/>
      <c r="LD11" s="65"/>
      <c r="LE11" s="65"/>
      <c r="LF11" s="74" t="s">
        <v>146</v>
      </c>
      <c r="LG11" s="75" t="str">
        <f>LG7</f>
        <v>-</v>
      </c>
      <c r="LH11" s="75" t="str">
        <f>LH7</f>
        <v>-</v>
      </c>
      <c r="LI11" s="75" t="str">
        <f>LI7</f>
        <v>-</v>
      </c>
      <c r="LJ11" s="75" t="str">
        <f>LJ7</f>
        <v>-</v>
      </c>
      <c r="LK11" s="75" t="str">
        <f>LK7</f>
        <v>-</v>
      </c>
      <c r="LL11" s="65"/>
      <c r="LM11" s="65"/>
      <c r="LN11" s="65"/>
      <c r="LO11" s="65"/>
      <c r="LP11" s="74" t="s">
        <v>146</v>
      </c>
      <c r="LQ11" s="75" t="str">
        <f>LQ7</f>
        <v>-</v>
      </c>
      <c r="LR11" s="75" t="str">
        <f>LR7</f>
        <v>-</v>
      </c>
      <c r="LS11" s="75" t="str">
        <f>LS7</f>
        <v>-</v>
      </c>
      <c r="LT11" s="75" t="str">
        <f>LT7</f>
        <v>-</v>
      </c>
      <c r="LU11" s="75" t="str">
        <f>LU7</f>
        <v>-</v>
      </c>
      <c r="LV11" s="65"/>
      <c r="LW11" s="65"/>
      <c r="LX11" s="65"/>
      <c r="LY11" s="65"/>
      <c r="LZ11" s="74" t="s">
        <v>146</v>
      </c>
      <c r="MA11" s="75" t="str">
        <f>MA7</f>
        <v>-</v>
      </c>
      <c r="MB11" s="75" t="str">
        <f>MB7</f>
        <v>-</v>
      </c>
      <c r="MC11" s="75" t="str">
        <f>MC7</f>
        <v>-</v>
      </c>
      <c r="MD11" s="75" t="str">
        <f>MD7</f>
        <v>-</v>
      </c>
      <c r="ME11" s="75" t="str">
        <f>ME7</f>
        <v>-</v>
      </c>
      <c r="MF11" s="65"/>
      <c r="MG11" s="65"/>
      <c r="MH11" s="65"/>
      <c r="MI11" s="65"/>
      <c r="MJ11" s="74" t="s">
        <v>146</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147</v>
      </c>
      <c r="AY12" s="75">
        <f>BD7</f>
        <v>130.19999999999999</v>
      </c>
      <c r="AZ12" s="75">
        <f>BE7</f>
        <v>134.6</v>
      </c>
      <c r="BA12" s="75">
        <f>BF7</f>
        <v>131.19999999999999</v>
      </c>
      <c r="BB12" s="75">
        <f>BG7</f>
        <v>130.30000000000001</v>
      </c>
      <c r="BC12" s="75">
        <f>BH7</f>
        <v>143</v>
      </c>
      <c r="BD12" s="65"/>
      <c r="BE12" s="65"/>
      <c r="BF12" s="65"/>
      <c r="BG12" s="65"/>
      <c r="BH12" s="65"/>
      <c r="BI12" s="74" t="s">
        <v>147</v>
      </c>
      <c r="BJ12" s="75">
        <f>BO7</f>
        <v>129.30000000000001</v>
      </c>
      <c r="BK12" s="75">
        <f>BP7</f>
        <v>133.80000000000001</v>
      </c>
      <c r="BL12" s="75">
        <f>BQ7</f>
        <v>130.19999999999999</v>
      </c>
      <c r="BM12" s="75">
        <f>BR7</f>
        <v>129.30000000000001</v>
      </c>
      <c r="BN12" s="75">
        <f>BS7</f>
        <v>143</v>
      </c>
      <c r="BO12" s="65"/>
      <c r="BP12" s="65"/>
      <c r="BQ12" s="65"/>
      <c r="BR12" s="65"/>
      <c r="BS12" s="65"/>
      <c r="BT12" s="74" t="s">
        <v>147</v>
      </c>
      <c r="BU12" s="75">
        <f>BZ7</f>
        <v>763.6</v>
      </c>
      <c r="BV12" s="75">
        <f>CA7</f>
        <v>666.3</v>
      </c>
      <c r="BW12" s="75">
        <f>CB7</f>
        <v>836.7</v>
      </c>
      <c r="BX12" s="75">
        <f>CC7</f>
        <v>816.6</v>
      </c>
      <c r="BY12" s="75">
        <f>CD7</f>
        <v>655.8</v>
      </c>
      <c r="BZ12" s="65"/>
      <c r="CA12" s="65"/>
      <c r="CB12" s="65"/>
      <c r="CC12" s="65"/>
      <c r="CD12" s="65"/>
      <c r="CE12" s="74" t="s">
        <v>147</v>
      </c>
      <c r="CF12" s="75">
        <f>CK7</f>
        <v>9106</v>
      </c>
      <c r="CG12" s="75">
        <f>CL7</f>
        <v>9268.1</v>
      </c>
      <c r="CH12" s="75">
        <f>CM7</f>
        <v>9846.1</v>
      </c>
      <c r="CI12" s="75">
        <f>CN7</f>
        <v>10480.4</v>
      </c>
      <c r="CJ12" s="75">
        <f>CO7</f>
        <v>11251</v>
      </c>
      <c r="CK12" s="65"/>
      <c r="CL12" s="65"/>
      <c r="CM12" s="65"/>
      <c r="CN12" s="65"/>
      <c r="CO12" s="74" t="s">
        <v>147</v>
      </c>
      <c r="CP12" s="76">
        <f>CU7</f>
        <v>1359753</v>
      </c>
      <c r="CQ12" s="76">
        <f>CV7</f>
        <v>1430009</v>
      </c>
      <c r="CR12" s="76">
        <f>CW7</f>
        <v>1417603</v>
      </c>
      <c r="CS12" s="76">
        <f>CX7</f>
        <v>1498744</v>
      </c>
      <c r="CT12" s="76">
        <f>CY7</f>
        <v>1788378</v>
      </c>
      <c r="CU12" s="65"/>
      <c r="CV12" s="65"/>
      <c r="CW12" s="65"/>
      <c r="CX12" s="65"/>
      <c r="CY12" s="65"/>
      <c r="CZ12" s="74" t="s">
        <v>147</v>
      </c>
      <c r="DA12" s="75">
        <f>DF7</f>
        <v>34.799999999999997</v>
      </c>
      <c r="DB12" s="75">
        <f>DG7</f>
        <v>34.4</v>
      </c>
      <c r="DC12" s="75">
        <f>DH7</f>
        <v>31.9</v>
      </c>
      <c r="DD12" s="75">
        <f>DI7</f>
        <v>31.3</v>
      </c>
      <c r="DE12" s="75">
        <f>DJ7</f>
        <v>30.3</v>
      </c>
      <c r="DF12" s="65"/>
      <c r="DG12" s="65"/>
      <c r="DH12" s="65"/>
      <c r="DI12" s="65"/>
      <c r="DJ12" s="74" t="s">
        <v>147</v>
      </c>
      <c r="DK12" s="75">
        <f>DP7</f>
        <v>18.5</v>
      </c>
      <c r="DL12" s="75">
        <f>DQ7</f>
        <v>20.5</v>
      </c>
      <c r="DM12" s="75">
        <f>DR7</f>
        <v>18.899999999999999</v>
      </c>
      <c r="DN12" s="75">
        <f>DS7</f>
        <v>20.9</v>
      </c>
      <c r="DO12" s="75">
        <f>DT7</f>
        <v>21.7</v>
      </c>
      <c r="DP12" s="65"/>
      <c r="DQ12" s="65"/>
      <c r="DR12" s="65"/>
      <c r="DS12" s="65"/>
      <c r="DT12" s="74" t="s">
        <v>147</v>
      </c>
      <c r="DU12" s="75">
        <f>DZ7</f>
        <v>94</v>
      </c>
      <c r="DV12" s="75">
        <f>EA7</f>
        <v>96.3</v>
      </c>
      <c r="DW12" s="75">
        <f>EB7</f>
        <v>102.6</v>
      </c>
      <c r="DX12" s="75">
        <f>EC7</f>
        <v>105.3</v>
      </c>
      <c r="DY12" s="75">
        <f>ED7</f>
        <v>107</v>
      </c>
      <c r="DZ12" s="65"/>
      <c r="EA12" s="65"/>
      <c r="EB12" s="65"/>
      <c r="EC12" s="65"/>
      <c r="ED12" s="74" t="s">
        <v>147</v>
      </c>
      <c r="EE12" s="75">
        <f>EJ7</f>
        <v>61.9</v>
      </c>
      <c r="EF12" s="75">
        <f>EK7</f>
        <v>62</v>
      </c>
      <c r="EG12" s="75">
        <f>EL7</f>
        <v>60.7</v>
      </c>
      <c r="EH12" s="75">
        <f>EM7</f>
        <v>60.9</v>
      </c>
      <c r="EI12" s="75">
        <f>EN7</f>
        <v>61.9</v>
      </c>
      <c r="EJ12" s="65"/>
      <c r="EK12" s="65"/>
      <c r="EL12" s="65"/>
      <c r="EM12" s="65"/>
      <c r="EN12" s="74" t="s">
        <v>147</v>
      </c>
      <c r="EO12" s="75">
        <f>ET7</f>
        <v>23.3</v>
      </c>
      <c r="EP12" s="75">
        <f>EU7</f>
        <v>25</v>
      </c>
      <c r="EQ12" s="75">
        <f>EV7</f>
        <v>29.2</v>
      </c>
      <c r="ER12" s="75">
        <f>EW7</f>
        <v>30.9</v>
      </c>
      <c r="ES12" s="75">
        <f>EX7</f>
        <v>29.6</v>
      </c>
      <c r="ET12" s="65"/>
      <c r="EU12" s="65"/>
      <c r="EV12" s="65"/>
      <c r="EW12" s="65"/>
      <c r="EX12" s="65"/>
      <c r="EY12" s="74" t="s">
        <v>147</v>
      </c>
      <c r="EZ12" s="75">
        <f>IF($EZ$8,FE7,"-")</f>
        <v>36.4</v>
      </c>
      <c r="FA12" s="75">
        <f>IF($EZ$8,FF7,"-")</f>
        <v>35.799999999999997</v>
      </c>
      <c r="FB12" s="75">
        <f>IF($EZ$8,FG7,"-")</f>
        <v>33.1</v>
      </c>
      <c r="FC12" s="75">
        <f>IF($EZ$8,FH7,"-")</f>
        <v>32.4</v>
      </c>
      <c r="FD12" s="75">
        <f>IF($EZ$8,FI7,"-")</f>
        <v>31.4</v>
      </c>
      <c r="FE12" s="65"/>
      <c r="FF12" s="65"/>
      <c r="FG12" s="65"/>
      <c r="FH12" s="65"/>
      <c r="FI12" s="74" t="s">
        <v>147</v>
      </c>
      <c r="FJ12" s="75">
        <f>IF($FJ$8,FO7,"-")</f>
        <v>20</v>
      </c>
      <c r="FK12" s="75">
        <f>IF($FJ$8,FP7,"-")</f>
        <v>21.9</v>
      </c>
      <c r="FL12" s="75">
        <f>IF($FJ$8,FQ7,"-")</f>
        <v>20.2</v>
      </c>
      <c r="FM12" s="75">
        <f>IF($FJ$8,FR7,"-")</f>
        <v>22</v>
      </c>
      <c r="FN12" s="75">
        <f>IF($FJ$8,FS7,"-")</f>
        <v>23.2</v>
      </c>
      <c r="FO12" s="65"/>
      <c r="FP12" s="65"/>
      <c r="FQ12" s="65"/>
      <c r="FR12" s="65"/>
      <c r="FS12" s="74" t="s">
        <v>147</v>
      </c>
      <c r="FT12" s="75">
        <f>IF($FT$8,FY7,"-")</f>
        <v>83.2</v>
      </c>
      <c r="FU12" s="75">
        <f>IF($FT$8,FZ7,"-")</f>
        <v>88.6</v>
      </c>
      <c r="FV12" s="75">
        <f>IF($FT$8,GA7,"-")</f>
        <v>96.2</v>
      </c>
      <c r="FW12" s="75">
        <f>IF($FT$8,GB7,"-")</f>
        <v>100.8</v>
      </c>
      <c r="FX12" s="75">
        <f>IF($FT$8,GC7,"-")</f>
        <v>105.2</v>
      </c>
      <c r="FY12" s="65"/>
      <c r="FZ12" s="65"/>
      <c r="GA12" s="65"/>
      <c r="GB12" s="65"/>
      <c r="GC12" s="74" t="s">
        <v>147</v>
      </c>
      <c r="GD12" s="75">
        <f>IF($GD$8,GI7,"-")</f>
        <v>63.8</v>
      </c>
      <c r="GE12" s="75">
        <f>IF($GD$8,GJ7,"-")</f>
        <v>63.6</v>
      </c>
      <c r="GF12" s="75">
        <f>IF($GD$8,GK7,"-")</f>
        <v>62</v>
      </c>
      <c r="GG12" s="75">
        <f>IF($GD$8,GL7,"-")</f>
        <v>62</v>
      </c>
      <c r="GH12" s="75">
        <f>IF($GD$8,GM7,"-")</f>
        <v>62.7</v>
      </c>
      <c r="GI12" s="65"/>
      <c r="GJ12" s="65"/>
      <c r="GK12" s="65"/>
      <c r="GL12" s="65"/>
      <c r="GM12" s="74" t="s">
        <v>147</v>
      </c>
      <c r="GN12" s="75">
        <f>IF($GN$8,GS7,"-")</f>
        <v>16.399999999999999</v>
      </c>
      <c r="GO12" s="75">
        <f>IF($GN$8,GT7,"-")</f>
        <v>18.2</v>
      </c>
      <c r="GP12" s="75">
        <f>IF($GN$8,GU7,"-")</f>
        <v>22.3</v>
      </c>
      <c r="GQ12" s="75">
        <f>IF($GN$8,GV7,"-")</f>
        <v>24.5</v>
      </c>
      <c r="GR12" s="75">
        <f>IF($GN$8,GW7,"-")</f>
        <v>24</v>
      </c>
      <c r="GS12" s="65"/>
      <c r="GT12" s="65"/>
      <c r="GU12" s="65"/>
      <c r="GV12" s="65"/>
      <c r="GW12" s="65"/>
      <c r="GX12" s="74" t="s">
        <v>147</v>
      </c>
      <c r="GY12" s="75" t="str">
        <f>IF($GY$8,HD7,"-")</f>
        <v>-</v>
      </c>
      <c r="GZ12" s="75" t="str">
        <f>IF($GY$8,HE7,"-")</f>
        <v>-</v>
      </c>
      <c r="HA12" s="75" t="str">
        <f>IF($GY$8,HF7,"-")</f>
        <v>-</v>
      </c>
      <c r="HB12" s="75" t="str">
        <f>IF($GY$8,HG7,"-")</f>
        <v>-</v>
      </c>
      <c r="HC12" s="75" t="str">
        <f>IF($GY$8,HH7,"-")</f>
        <v>-</v>
      </c>
      <c r="HD12" s="65"/>
      <c r="HE12" s="65"/>
      <c r="HF12" s="65"/>
      <c r="HG12" s="65"/>
      <c r="HH12" s="74" t="s">
        <v>147</v>
      </c>
      <c r="HI12" s="75" t="str">
        <f>IF($HI$8,HN7,"-")</f>
        <v>-</v>
      </c>
      <c r="HJ12" s="75" t="str">
        <f>IF($HI$8,HO7,"-")</f>
        <v>-</v>
      </c>
      <c r="HK12" s="75" t="str">
        <f>IF($HI$8,HP7,"-")</f>
        <v>-</v>
      </c>
      <c r="HL12" s="75" t="str">
        <f>IF($HI$8,HQ7,"-")</f>
        <v>-</v>
      </c>
      <c r="HM12" s="75" t="str">
        <f>IF($HI$8,HR7,"-")</f>
        <v>-</v>
      </c>
      <c r="HN12" s="65"/>
      <c r="HO12" s="65"/>
      <c r="HP12" s="65"/>
      <c r="HQ12" s="65"/>
      <c r="HR12" s="74" t="s">
        <v>147</v>
      </c>
      <c r="HS12" s="75" t="str">
        <f>IF($HS$8,HX7,"-")</f>
        <v>-</v>
      </c>
      <c r="HT12" s="75" t="str">
        <f>IF($HS$8,HY7,"-")</f>
        <v>-</v>
      </c>
      <c r="HU12" s="75" t="str">
        <f>IF($HS$8,HZ7,"-")</f>
        <v>-</v>
      </c>
      <c r="HV12" s="75" t="str">
        <f>IF($HS$8,IA7,"-")</f>
        <v>-</v>
      </c>
      <c r="HW12" s="75" t="str">
        <f>IF($HS$8,IB7,"-")</f>
        <v>-</v>
      </c>
      <c r="HX12" s="65"/>
      <c r="HY12" s="65"/>
      <c r="HZ12" s="65"/>
      <c r="IA12" s="65"/>
      <c r="IB12" s="74" t="s">
        <v>147</v>
      </c>
      <c r="IC12" s="75" t="str">
        <f>IF($IC$8,IH7,"-")</f>
        <v>-</v>
      </c>
      <c r="ID12" s="75" t="str">
        <f>IF($IC$8,II7,"-")</f>
        <v>-</v>
      </c>
      <c r="IE12" s="75" t="str">
        <f>IF($IC$8,IJ7,"-")</f>
        <v>-</v>
      </c>
      <c r="IF12" s="75" t="str">
        <f>IF($IC$8,IK7,"-")</f>
        <v>-</v>
      </c>
      <c r="IG12" s="75" t="str">
        <f>IF($IC$8,IL7,"-")</f>
        <v>-</v>
      </c>
      <c r="IH12" s="65"/>
      <c r="II12" s="65"/>
      <c r="IJ12" s="65"/>
      <c r="IK12" s="65"/>
      <c r="IL12" s="74" t="s">
        <v>147</v>
      </c>
      <c r="IM12" s="75" t="str">
        <f>IF($IM$8,IR7,"-")</f>
        <v>-</v>
      </c>
      <c r="IN12" s="75" t="str">
        <f>IF($IM$8,IS7,"-")</f>
        <v>-</v>
      </c>
      <c r="IO12" s="75" t="str">
        <f>IF($IM$8,IT7,"-")</f>
        <v>-</v>
      </c>
      <c r="IP12" s="75" t="str">
        <f>IF($IM$8,IU7,"-")</f>
        <v>-</v>
      </c>
      <c r="IQ12" s="75" t="str">
        <f>IF($IM$8,IV7,"-")</f>
        <v>-</v>
      </c>
      <c r="IR12" s="65"/>
      <c r="IS12" s="65"/>
      <c r="IT12" s="65"/>
      <c r="IU12" s="65"/>
      <c r="IV12" s="65"/>
      <c r="IW12" s="74" t="s">
        <v>147</v>
      </c>
      <c r="IX12" s="75" t="str">
        <f>IF($IX$8,JC7,"-")</f>
        <v>-</v>
      </c>
      <c r="IY12" s="75" t="str">
        <f>IF($IX$8,JD7,"-")</f>
        <v>-</v>
      </c>
      <c r="IZ12" s="75" t="str">
        <f>IF($IX$8,JE7,"-")</f>
        <v>-</v>
      </c>
      <c r="JA12" s="75" t="str">
        <f>IF($IX$8,JF7,"-")</f>
        <v>-</v>
      </c>
      <c r="JB12" s="75" t="str">
        <f>IF($IX$8,JG7,"-")</f>
        <v>-</v>
      </c>
      <c r="JC12" s="65"/>
      <c r="JD12" s="65"/>
      <c r="JE12" s="65"/>
      <c r="JF12" s="65"/>
      <c r="JG12" s="74" t="s">
        <v>147</v>
      </c>
      <c r="JH12" s="75" t="str">
        <f>IF($JH$8,JM7,"-")</f>
        <v>-</v>
      </c>
      <c r="JI12" s="75" t="str">
        <f>IF($JH$8,JN7,"-")</f>
        <v>-</v>
      </c>
      <c r="JJ12" s="75" t="str">
        <f>IF($JH$8,JO7,"-")</f>
        <v>-</v>
      </c>
      <c r="JK12" s="75" t="str">
        <f>IF($JH$8,JP7,"-")</f>
        <v>-</v>
      </c>
      <c r="JL12" s="75" t="str">
        <f>IF($JH$8,JQ7,"-")</f>
        <v>-</v>
      </c>
      <c r="JM12" s="65"/>
      <c r="JN12" s="65"/>
      <c r="JO12" s="65"/>
      <c r="JP12" s="65"/>
      <c r="JQ12" s="74" t="s">
        <v>147</v>
      </c>
      <c r="JR12" s="75" t="str">
        <f>IF($JR$8,JW7,"-")</f>
        <v>-</v>
      </c>
      <c r="JS12" s="75" t="str">
        <f>IF($JR$8,JX7,"-")</f>
        <v>-</v>
      </c>
      <c r="JT12" s="75" t="str">
        <f>IF($JR$8,JY7,"-")</f>
        <v>-</v>
      </c>
      <c r="JU12" s="75" t="str">
        <f>IF($JR$8,JZ7,"-")</f>
        <v>-</v>
      </c>
      <c r="JV12" s="75" t="str">
        <f>IF($JR$8,KA7,"-")</f>
        <v>-</v>
      </c>
      <c r="JW12" s="65"/>
      <c r="JX12" s="65"/>
      <c r="JY12" s="65"/>
      <c r="JZ12" s="65"/>
      <c r="KA12" s="74" t="s">
        <v>147</v>
      </c>
      <c r="KB12" s="75" t="str">
        <f>IF($KB$8,KG7,"-")</f>
        <v>-</v>
      </c>
      <c r="KC12" s="75" t="str">
        <f>IF($KB$8,KH7,"-")</f>
        <v>-</v>
      </c>
      <c r="KD12" s="75" t="str">
        <f>IF($KB$8,KI7,"-")</f>
        <v>-</v>
      </c>
      <c r="KE12" s="75" t="str">
        <f>IF($KB$8,KJ7,"-")</f>
        <v>-</v>
      </c>
      <c r="KF12" s="75" t="str">
        <f>IF($KB$8,KK7,"-")</f>
        <v>-</v>
      </c>
      <c r="KG12" s="65"/>
      <c r="KH12" s="65"/>
      <c r="KI12" s="65"/>
      <c r="KJ12" s="65"/>
      <c r="KK12" s="74" t="s">
        <v>147</v>
      </c>
      <c r="KL12" s="75" t="str">
        <f>IF($KL$8,KQ7,"-")</f>
        <v>-</v>
      </c>
      <c r="KM12" s="75" t="str">
        <f>IF($KL$8,KR7,"-")</f>
        <v>-</v>
      </c>
      <c r="KN12" s="75" t="str">
        <f>IF($KL$8,KS7,"-")</f>
        <v>-</v>
      </c>
      <c r="KO12" s="75" t="str">
        <f>IF($KL$8,KT7,"-")</f>
        <v>-</v>
      </c>
      <c r="KP12" s="75" t="str">
        <f>IF($KL$8,KU7,"-")</f>
        <v>-</v>
      </c>
      <c r="KQ12" s="65"/>
      <c r="KR12" s="65"/>
      <c r="KS12" s="65"/>
      <c r="KT12" s="65"/>
      <c r="KU12" s="65"/>
      <c r="KV12" s="74" t="s">
        <v>147</v>
      </c>
      <c r="KW12" s="75" t="str">
        <f>IF($KW$8,LB7,"-")</f>
        <v>-</v>
      </c>
      <c r="KX12" s="75" t="str">
        <f>IF($KW$8,LC7,"-")</f>
        <v>-</v>
      </c>
      <c r="KY12" s="75" t="str">
        <f>IF($KW$8,LD7,"-")</f>
        <v>-</v>
      </c>
      <c r="KZ12" s="75" t="str">
        <f>IF($KW$8,LE7,"-")</f>
        <v>-</v>
      </c>
      <c r="LA12" s="75" t="str">
        <f>IF($KW$8,LF7,"-")</f>
        <v>-</v>
      </c>
      <c r="LB12" s="65"/>
      <c r="LC12" s="65"/>
      <c r="LD12" s="65"/>
      <c r="LE12" s="65"/>
      <c r="LF12" s="74" t="s">
        <v>147</v>
      </c>
      <c r="LG12" s="75" t="str">
        <f>IF($LG$8,LL7,"-")</f>
        <v>-</v>
      </c>
      <c r="LH12" s="75" t="str">
        <f>IF($LG$8,LM7,"-")</f>
        <v>-</v>
      </c>
      <c r="LI12" s="75" t="str">
        <f>IF($LG$8,LN7,"-")</f>
        <v>-</v>
      </c>
      <c r="LJ12" s="75" t="str">
        <f>IF($LG$8,LO7,"-")</f>
        <v>-</v>
      </c>
      <c r="LK12" s="75" t="str">
        <f>IF($LG$8,LP7,"-")</f>
        <v>-</v>
      </c>
      <c r="LL12" s="65"/>
      <c r="LM12" s="65"/>
      <c r="LN12" s="65"/>
      <c r="LO12" s="65"/>
      <c r="LP12" s="74" t="s">
        <v>147</v>
      </c>
      <c r="LQ12" s="75" t="str">
        <f>IF($LQ$8,LV7,"-")</f>
        <v>-</v>
      </c>
      <c r="LR12" s="75" t="str">
        <f>IF($LQ$8,LW7,"-")</f>
        <v>-</v>
      </c>
      <c r="LS12" s="75" t="str">
        <f>IF($LQ$8,LX7,"-")</f>
        <v>-</v>
      </c>
      <c r="LT12" s="75" t="str">
        <f>IF($LQ$8,LY7,"-")</f>
        <v>-</v>
      </c>
      <c r="LU12" s="75" t="str">
        <f>IF($LQ$8,LZ7,"-")</f>
        <v>-</v>
      </c>
      <c r="LV12" s="65"/>
      <c r="LW12" s="65"/>
      <c r="LX12" s="65"/>
      <c r="LY12" s="65"/>
      <c r="LZ12" s="74" t="s">
        <v>147</v>
      </c>
      <c r="MA12" s="75" t="str">
        <f>IF($MA$8,MF7,"-")</f>
        <v>-</v>
      </c>
      <c r="MB12" s="75" t="str">
        <f>IF($MA$8,MG7,"-")</f>
        <v>-</v>
      </c>
      <c r="MC12" s="75" t="str">
        <f>IF($MA$8,MH7,"-")</f>
        <v>-</v>
      </c>
      <c r="MD12" s="75" t="str">
        <f>IF($MA$8,MI7,"-")</f>
        <v>-</v>
      </c>
      <c r="ME12" s="75" t="str">
        <f>IF($MA$8,MJ7,"-")</f>
        <v>-</v>
      </c>
      <c r="MF12" s="65"/>
      <c r="MG12" s="65"/>
      <c r="MH12" s="65"/>
      <c r="MI12" s="65"/>
      <c r="MJ12" s="74" t="s">
        <v>147</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148</v>
      </c>
      <c r="AY13" s="75">
        <f>$BI$7</f>
        <v>100</v>
      </c>
      <c r="AZ13" s="75">
        <f>$BI$7</f>
        <v>100</v>
      </c>
      <c r="BA13" s="75">
        <f>$BI$7</f>
        <v>100</v>
      </c>
      <c r="BB13" s="75">
        <f>$BI$7</f>
        <v>100</v>
      </c>
      <c r="BC13" s="75">
        <f>$BI$7</f>
        <v>100</v>
      </c>
      <c r="BD13" s="65"/>
      <c r="BE13" s="65"/>
      <c r="BF13" s="65"/>
      <c r="BG13" s="65"/>
      <c r="BH13" s="65"/>
      <c r="BI13" s="74" t="s">
        <v>148</v>
      </c>
      <c r="BJ13" s="75">
        <f>$BT$7</f>
        <v>100</v>
      </c>
      <c r="BK13" s="75">
        <f>$BT$7</f>
        <v>100</v>
      </c>
      <c r="BL13" s="75">
        <f>$BT$7</f>
        <v>100</v>
      </c>
      <c r="BM13" s="75">
        <f>$BT$7</f>
        <v>100</v>
      </c>
      <c r="BN13" s="75">
        <f>$BT$7</f>
        <v>100</v>
      </c>
      <c r="BO13" s="65"/>
      <c r="BP13" s="65"/>
      <c r="BQ13" s="65"/>
      <c r="BR13" s="65"/>
      <c r="BS13" s="65"/>
      <c r="BT13" s="74" t="s">
        <v>148</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c r="A14" s="77"/>
      <c r="B14" s="78" t="s">
        <v>149</v>
      </c>
      <c r="C14" s="79"/>
      <c r="D14" s="80"/>
      <c r="E14" s="79"/>
      <c r="F14" s="189" t="s">
        <v>150</v>
      </c>
      <c r="G14" s="18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c r="A15" s="77">
        <v>1</v>
      </c>
      <c r="B15" s="179" t="s">
        <v>151</v>
      </c>
      <c r="C15" s="179"/>
      <c r="D15" s="80"/>
      <c r="E15" s="77">
        <v>1</v>
      </c>
      <c r="F15" s="179" t="s">
        <v>15</v>
      </c>
      <c r="G15" s="179"/>
      <c r="H15" s="82" t="s">
        <v>152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153</v>
      </c>
      <c r="AY15" s="80"/>
      <c r="AZ15" s="80"/>
      <c r="BA15" s="80"/>
      <c r="BB15" s="80"/>
      <c r="BC15" s="80"/>
      <c r="BD15" s="80"/>
      <c r="BE15" s="80"/>
      <c r="BF15" s="80"/>
      <c r="BG15" s="80"/>
      <c r="BH15" s="80"/>
      <c r="BI15" s="81" t="s">
        <v>153</v>
      </c>
      <c r="BJ15" s="80"/>
      <c r="BK15" s="80"/>
      <c r="BL15" s="80"/>
      <c r="BM15" s="80"/>
      <c r="BN15" s="80"/>
      <c r="BO15" s="80"/>
      <c r="BP15" s="80"/>
      <c r="BQ15" s="80"/>
      <c r="BR15" s="80"/>
      <c r="BS15" s="80"/>
      <c r="BT15" s="81" t="s">
        <v>153</v>
      </c>
      <c r="BU15" s="80"/>
      <c r="BV15" s="80"/>
      <c r="BW15" s="80"/>
      <c r="BX15" s="80"/>
      <c r="BY15" s="80"/>
      <c r="BZ15" s="80"/>
      <c r="CA15" s="80"/>
      <c r="CB15" s="80"/>
      <c r="CC15" s="80"/>
      <c r="CD15" s="80"/>
      <c r="CE15" s="81" t="s">
        <v>153</v>
      </c>
      <c r="CF15" s="80"/>
      <c r="CG15" s="80"/>
      <c r="CH15" s="80"/>
      <c r="CI15" s="80"/>
      <c r="CJ15" s="80"/>
      <c r="CK15" s="80"/>
      <c r="CL15" s="80"/>
      <c r="CM15" s="80"/>
      <c r="CN15" s="80"/>
      <c r="CO15" s="81" t="s">
        <v>153</v>
      </c>
      <c r="CP15" s="80"/>
      <c r="CQ15" s="80"/>
      <c r="CR15" s="80"/>
      <c r="CS15" s="80"/>
      <c r="CT15" s="80"/>
      <c r="CU15" s="80"/>
      <c r="CV15" s="80"/>
      <c r="CW15" s="80"/>
      <c r="CX15" s="80"/>
      <c r="CY15" s="80"/>
      <c r="CZ15" s="81" t="s">
        <v>153</v>
      </c>
      <c r="DA15" s="80"/>
      <c r="DB15" s="80"/>
      <c r="DC15" s="80"/>
      <c r="DD15" s="80"/>
      <c r="DE15" s="80"/>
      <c r="DF15" s="80"/>
      <c r="DG15" s="80"/>
      <c r="DH15" s="80"/>
      <c r="DI15" s="80"/>
      <c r="DJ15" s="81" t="s">
        <v>153</v>
      </c>
      <c r="DK15" s="80"/>
      <c r="DL15" s="80"/>
      <c r="DM15" s="80"/>
      <c r="DN15" s="80"/>
      <c r="DO15" s="80"/>
      <c r="DP15" s="80"/>
      <c r="DQ15" s="80"/>
      <c r="DR15" s="80"/>
      <c r="DS15" s="80"/>
      <c r="DT15" s="81" t="s">
        <v>153</v>
      </c>
      <c r="DU15" s="80"/>
      <c r="DV15" s="80"/>
      <c r="DW15" s="80"/>
      <c r="DX15" s="80"/>
      <c r="DY15" s="80"/>
      <c r="DZ15" s="80"/>
      <c r="EA15" s="80"/>
      <c r="EB15" s="80"/>
      <c r="EC15" s="80"/>
      <c r="ED15" s="81" t="s">
        <v>153</v>
      </c>
      <c r="EE15" s="80"/>
      <c r="EF15" s="80"/>
      <c r="EG15" s="80"/>
      <c r="EH15" s="80"/>
      <c r="EI15" s="80"/>
      <c r="EJ15" s="80"/>
      <c r="EK15" s="80"/>
      <c r="EL15" s="80"/>
      <c r="EM15" s="80"/>
      <c r="EN15" s="81" t="s">
        <v>153</v>
      </c>
      <c r="EO15" s="80"/>
      <c r="EP15" s="80"/>
      <c r="EQ15" s="80"/>
      <c r="ER15" s="80"/>
      <c r="ES15" s="80"/>
      <c r="ET15" s="80"/>
      <c r="EU15" s="80"/>
      <c r="EV15" s="80"/>
      <c r="EW15" s="80"/>
      <c r="EX15" s="80"/>
      <c r="EY15" s="81" t="s">
        <v>153</v>
      </c>
      <c r="EZ15" s="80"/>
      <c r="FA15" s="80"/>
      <c r="FB15" s="80"/>
      <c r="FC15" s="80"/>
      <c r="FD15" s="80"/>
      <c r="FE15" s="80"/>
      <c r="FF15" s="80"/>
      <c r="FG15" s="80"/>
      <c r="FH15" s="80"/>
      <c r="FI15" s="81" t="s">
        <v>153</v>
      </c>
      <c r="FJ15" s="80"/>
      <c r="FK15" s="80"/>
      <c r="FL15" s="80"/>
      <c r="FM15" s="80"/>
      <c r="FN15" s="80"/>
      <c r="FO15" s="80"/>
      <c r="FP15" s="80"/>
      <c r="FQ15" s="80"/>
      <c r="FR15" s="80"/>
      <c r="FS15" s="81" t="s">
        <v>153</v>
      </c>
      <c r="FT15" s="80"/>
      <c r="FU15" s="80"/>
      <c r="FV15" s="80"/>
      <c r="FW15" s="80"/>
      <c r="FX15" s="80"/>
      <c r="FY15" s="80"/>
      <c r="FZ15" s="80"/>
      <c r="GA15" s="80"/>
      <c r="GB15" s="80"/>
      <c r="GC15" s="81" t="s">
        <v>153</v>
      </c>
      <c r="GD15" s="80"/>
      <c r="GE15" s="80"/>
      <c r="GF15" s="80"/>
      <c r="GG15" s="80"/>
      <c r="GH15" s="80"/>
      <c r="GI15" s="80"/>
      <c r="GJ15" s="80"/>
      <c r="GK15" s="80"/>
      <c r="GL15" s="80"/>
      <c r="GM15" s="81" t="s">
        <v>153</v>
      </c>
      <c r="GN15" s="80"/>
      <c r="GO15" s="80"/>
      <c r="GP15" s="80"/>
      <c r="GQ15" s="80"/>
      <c r="GR15" s="80"/>
      <c r="GS15" s="80"/>
      <c r="GT15" s="80"/>
      <c r="GU15" s="80"/>
      <c r="GV15" s="80"/>
      <c r="GW15" s="80"/>
      <c r="GX15" s="81" t="s">
        <v>153</v>
      </c>
      <c r="GY15" s="80"/>
      <c r="GZ15" s="80"/>
      <c r="HA15" s="80"/>
      <c r="HB15" s="80"/>
      <c r="HC15" s="80"/>
      <c r="HD15" s="80"/>
      <c r="HE15" s="80"/>
      <c r="HF15" s="80"/>
      <c r="HG15" s="80"/>
      <c r="HH15" s="81" t="s">
        <v>153</v>
      </c>
      <c r="HI15" s="80"/>
      <c r="HJ15" s="80"/>
      <c r="HK15" s="80"/>
      <c r="HL15" s="80"/>
      <c r="HM15" s="80"/>
      <c r="HN15" s="80"/>
      <c r="HO15" s="80"/>
      <c r="HP15" s="80"/>
      <c r="HQ15" s="80"/>
      <c r="HR15" s="81" t="s">
        <v>153</v>
      </c>
      <c r="HS15" s="80"/>
      <c r="HT15" s="80"/>
      <c r="HU15" s="80"/>
      <c r="HV15" s="80"/>
      <c r="HW15" s="80"/>
      <c r="HX15" s="80"/>
      <c r="HY15" s="80"/>
      <c r="HZ15" s="80"/>
      <c r="IA15" s="80"/>
      <c r="IB15" s="81" t="s">
        <v>153</v>
      </c>
      <c r="IC15" s="80"/>
      <c r="ID15" s="80"/>
      <c r="IE15" s="80"/>
      <c r="IF15" s="80"/>
      <c r="IG15" s="80"/>
      <c r="IH15" s="80"/>
      <c r="II15" s="80"/>
      <c r="IJ15" s="80"/>
      <c r="IK15" s="80"/>
      <c r="IL15" s="81" t="s">
        <v>153</v>
      </c>
      <c r="IM15" s="80"/>
      <c r="IN15" s="80"/>
      <c r="IO15" s="80"/>
      <c r="IP15" s="80"/>
      <c r="IQ15" s="80"/>
      <c r="IR15" s="80"/>
      <c r="IS15" s="80"/>
      <c r="IT15" s="80"/>
      <c r="IU15" s="80"/>
      <c r="IV15" s="80"/>
      <c r="IW15" s="81" t="s">
        <v>153</v>
      </c>
      <c r="IX15" s="80"/>
      <c r="IY15" s="80"/>
      <c r="IZ15" s="80"/>
      <c r="JA15" s="80"/>
      <c r="JB15" s="80"/>
      <c r="JC15" s="80"/>
      <c r="JD15" s="80"/>
      <c r="JE15" s="80"/>
      <c r="JF15" s="80"/>
      <c r="JG15" s="81" t="s">
        <v>153</v>
      </c>
      <c r="JH15" s="80"/>
      <c r="JI15" s="80"/>
      <c r="JJ15" s="80"/>
      <c r="JK15" s="80"/>
      <c r="JL15" s="80"/>
      <c r="JM15" s="80"/>
      <c r="JN15" s="80"/>
      <c r="JO15" s="80"/>
      <c r="JP15" s="80"/>
      <c r="JQ15" s="81" t="s">
        <v>153</v>
      </c>
      <c r="JR15" s="80"/>
      <c r="JS15" s="80"/>
      <c r="JT15" s="80"/>
      <c r="JU15" s="80"/>
      <c r="JV15" s="80"/>
      <c r="JW15" s="80"/>
      <c r="JX15" s="80"/>
      <c r="JY15" s="80"/>
      <c r="JZ15" s="80"/>
      <c r="KA15" s="81" t="s">
        <v>153</v>
      </c>
      <c r="KB15" s="80"/>
      <c r="KC15" s="80"/>
      <c r="KD15" s="80"/>
      <c r="KE15" s="80"/>
      <c r="KF15" s="80"/>
      <c r="KG15" s="80"/>
      <c r="KH15" s="80"/>
      <c r="KI15" s="80"/>
      <c r="KJ15" s="80"/>
      <c r="KK15" s="81" t="s">
        <v>153</v>
      </c>
      <c r="KL15" s="80"/>
      <c r="KM15" s="80"/>
      <c r="KN15" s="80"/>
      <c r="KO15" s="80"/>
      <c r="KP15" s="80"/>
      <c r="KQ15" s="80"/>
      <c r="KR15" s="80"/>
      <c r="KS15" s="80"/>
      <c r="KT15" s="80"/>
      <c r="KU15" s="80"/>
      <c r="KV15" s="81" t="s">
        <v>153</v>
      </c>
      <c r="KW15" s="80"/>
      <c r="KX15" s="80"/>
      <c r="KY15" s="80"/>
      <c r="KZ15" s="80"/>
      <c r="LA15" s="80"/>
      <c r="LB15" s="80"/>
      <c r="LC15" s="80"/>
      <c r="LD15" s="80"/>
      <c r="LE15" s="80"/>
      <c r="LF15" s="81" t="s">
        <v>153</v>
      </c>
      <c r="LG15" s="80"/>
      <c r="LH15" s="80"/>
      <c r="LI15" s="80"/>
      <c r="LJ15" s="80"/>
      <c r="LK15" s="80"/>
      <c r="LL15" s="80"/>
      <c r="LM15" s="80"/>
      <c r="LN15" s="80"/>
      <c r="LO15" s="80"/>
      <c r="LP15" s="81" t="s">
        <v>153</v>
      </c>
      <c r="LQ15" s="80"/>
      <c r="LR15" s="80"/>
      <c r="LS15" s="80"/>
      <c r="LT15" s="80"/>
      <c r="LU15" s="80"/>
      <c r="LV15" s="80"/>
      <c r="LW15" s="80"/>
      <c r="LX15" s="80"/>
      <c r="LY15" s="80"/>
      <c r="LZ15" s="81" t="s">
        <v>153</v>
      </c>
      <c r="MA15" s="80"/>
      <c r="MB15" s="80"/>
      <c r="MC15" s="80"/>
      <c r="MD15" s="80"/>
      <c r="ME15" s="80"/>
      <c r="MF15" s="80"/>
      <c r="MG15" s="80"/>
      <c r="MH15" s="80"/>
      <c r="MI15" s="80"/>
      <c r="MJ15" s="81" t="s">
        <v>153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c r="A16" s="77">
        <f>A15+1</f>
        <v>2</v>
      </c>
      <c r="B16" s="179" t="s">
        <v>154</v>
      </c>
      <c r="C16" s="179"/>
      <c r="D16" s="80"/>
      <c r="E16" s="77">
        <f>E15+1</f>
        <v>2</v>
      </c>
      <c r="F16" s="179" t="s">
        <v>16</v>
      </c>
      <c r="G16" s="179"/>
      <c r="H16" s="82" t="s">
        <v>155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c r="A17" s="77">
        <f t="shared" ref="A17:A34" si="7">A16+1</f>
        <v>3</v>
      </c>
      <c r="B17" s="179" t="s">
        <v>156</v>
      </c>
      <c r="C17" s="179"/>
      <c r="D17" s="80"/>
      <c r="E17" s="77">
        <f t="shared" ref="E17" si="8">E16+1</f>
        <v>3</v>
      </c>
      <c r="F17" s="179" t="s">
        <v>20</v>
      </c>
      <c r="G17" s="179"/>
      <c r="H17" s="82" t="s">
        <v>157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158</v>
      </c>
      <c r="AY17" s="85">
        <f>IF(AY7="-",NA(),AY7)</f>
        <v>178.7</v>
      </c>
      <c r="AZ17" s="85">
        <f t="shared" ref="AZ17:BC17" si="9">IF(AZ7="-",NA(),AZ7)</f>
        <v>205.3</v>
      </c>
      <c r="BA17" s="85">
        <f t="shared" si="9"/>
        <v>220</v>
      </c>
      <c r="BB17" s="85">
        <f t="shared" si="9"/>
        <v>303.3</v>
      </c>
      <c r="BC17" s="85">
        <f t="shared" si="9"/>
        <v>214.7</v>
      </c>
      <c r="BD17" s="80"/>
      <c r="BE17" s="80"/>
      <c r="BF17" s="80"/>
      <c r="BG17" s="80"/>
      <c r="BH17" s="80"/>
      <c r="BI17" s="84" t="s">
        <v>158</v>
      </c>
      <c r="BJ17" s="85">
        <f>IF(BJ7="-",NA(),BJ7)</f>
        <v>182.2</v>
      </c>
      <c r="BK17" s="85">
        <f t="shared" ref="BK17:BN17" si="10">IF(BK7="-",NA(),BK7)</f>
        <v>206.6</v>
      </c>
      <c r="BL17" s="85">
        <f t="shared" si="10"/>
        <v>219.8</v>
      </c>
      <c r="BM17" s="85">
        <f t="shared" si="10"/>
        <v>303.3</v>
      </c>
      <c r="BN17" s="85">
        <f t="shared" si="10"/>
        <v>213.1</v>
      </c>
      <c r="BO17" s="80"/>
      <c r="BP17" s="80"/>
      <c r="BQ17" s="80"/>
      <c r="BR17" s="80"/>
      <c r="BS17" s="80"/>
      <c r="BT17" s="84" t="s">
        <v>158</v>
      </c>
      <c r="BU17" s="85">
        <f>IF(BU7="-",NA(),BU7)</f>
        <v>378.3</v>
      </c>
      <c r="BV17" s="85">
        <f t="shared" ref="BV17:BY17" si="11">IF(BV7="-",NA(),BV7)</f>
        <v>445.6</v>
      </c>
      <c r="BW17" s="85">
        <f t="shared" si="11"/>
        <v>670.5</v>
      </c>
      <c r="BX17" s="85">
        <f t="shared" si="11"/>
        <v>1064</v>
      </c>
      <c r="BY17" s="85">
        <f t="shared" si="11"/>
        <v>531.29999999999995</v>
      </c>
      <c r="BZ17" s="80"/>
      <c r="CA17" s="80"/>
      <c r="CB17" s="80"/>
      <c r="CC17" s="80"/>
      <c r="CD17" s="80"/>
      <c r="CE17" s="84" t="s">
        <v>158</v>
      </c>
      <c r="CF17" s="85">
        <f>IF(CF7="-",NA(),CF7)</f>
        <v>7694.6</v>
      </c>
      <c r="CG17" s="85">
        <f t="shared" ref="CG17:CJ17" si="12">IF(CG7="-",NA(),CG7)</f>
        <v>7227.9</v>
      </c>
      <c r="CH17" s="85">
        <f t="shared" si="12"/>
        <v>7242.4</v>
      </c>
      <c r="CI17" s="85">
        <f t="shared" si="12"/>
        <v>5848.3</v>
      </c>
      <c r="CJ17" s="85">
        <f t="shared" si="12"/>
        <v>8181.6</v>
      </c>
      <c r="CK17" s="80"/>
      <c r="CL17" s="80"/>
      <c r="CM17" s="80"/>
      <c r="CN17" s="80"/>
      <c r="CO17" s="84" t="s">
        <v>158</v>
      </c>
      <c r="CP17" s="86">
        <f>IF(CP7="-",NA(),CP7)</f>
        <v>2798583</v>
      </c>
      <c r="CQ17" s="86">
        <f t="shared" ref="CQ17:CT17" si="13">IF(CQ7="-",NA(),CQ7)</f>
        <v>3271970</v>
      </c>
      <c r="CR17" s="86">
        <f t="shared" si="13"/>
        <v>4090346</v>
      </c>
      <c r="CS17" s="86">
        <f t="shared" si="13"/>
        <v>6255512</v>
      </c>
      <c r="CT17" s="86">
        <f t="shared" si="13"/>
        <v>4496549</v>
      </c>
      <c r="CU17" s="80"/>
      <c r="CV17" s="80"/>
      <c r="CW17" s="80"/>
      <c r="CX17" s="80"/>
      <c r="CY17" s="80"/>
      <c r="CZ17" s="84" t="s">
        <v>158</v>
      </c>
      <c r="DA17" s="85">
        <f>IF(DA7="-",NA(),DA7)</f>
        <v>41</v>
      </c>
      <c r="DB17" s="85">
        <f t="shared" ref="DB17:DE17" si="14">IF(DB7="-",NA(),DB7)</f>
        <v>40.9</v>
      </c>
      <c r="DC17" s="85">
        <f t="shared" si="14"/>
        <v>45.6</v>
      </c>
      <c r="DD17" s="85">
        <f t="shared" si="14"/>
        <v>56.9</v>
      </c>
      <c r="DE17" s="85">
        <f t="shared" si="14"/>
        <v>47.5</v>
      </c>
      <c r="DF17" s="80"/>
      <c r="DG17" s="80"/>
      <c r="DH17" s="80"/>
      <c r="DI17" s="80"/>
      <c r="DJ17" s="84" t="s">
        <v>158</v>
      </c>
      <c r="DK17" s="85">
        <f>IF(DK7="-",NA(),DK7)</f>
        <v>5.2</v>
      </c>
      <c r="DL17" s="85">
        <f t="shared" ref="DL17:DO17" si="15">IF(DL7="-",NA(),DL7)</f>
        <v>5.4</v>
      </c>
      <c r="DM17" s="85">
        <f t="shared" si="15"/>
        <v>4.7</v>
      </c>
      <c r="DN17" s="85">
        <f t="shared" si="15"/>
        <v>6.8</v>
      </c>
      <c r="DO17" s="85">
        <f t="shared" si="15"/>
        <v>14.9</v>
      </c>
      <c r="DP17" s="80"/>
      <c r="DQ17" s="80"/>
      <c r="DR17" s="80"/>
      <c r="DS17" s="80"/>
      <c r="DT17" s="84" t="s">
        <v>158</v>
      </c>
      <c r="DU17" s="85">
        <f>IF(DU7="-",NA(),DU7)</f>
        <v>138</v>
      </c>
      <c r="DV17" s="85">
        <f t="shared" ref="DV17:DY17" si="16">IF(DV7="-",NA(),DV7)</f>
        <v>179.8</v>
      </c>
      <c r="DW17" s="85">
        <f t="shared" si="16"/>
        <v>157.5</v>
      </c>
      <c r="DX17" s="85">
        <f t="shared" si="16"/>
        <v>104.3</v>
      </c>
      <c r="DY17" s="85">
        <f t="shared" si="16"/>
        <v>114.7</v>
      </c>
      <c r="DZ17" s="80"/>
      <c r="EA17" s="80"/>
      <c r="EB17" s="80"/>
      <c r="EC17" s="80"/>
      <c r="ED17" s="84" t="s">
        <v>158</v>
      </c>
      <c r="EE17" s="85">
        <f>IF(EE7="-",NA(),EE7)</f>
        <v>50.9</v>
      </c>
      <c r="EF17" s="85">
        <f t="shared" ref="EF17:EI17" si="17">IF(EF7="-",NA(),EF7)</f>
        <v>51.5</v>
      </c>
      <c r="EG17" s="85">
        <f t="shared" si="17"/>
        <v>48.5</v>
      </c>
      <c r="EH17" s="85">
        <f t="shared" si="17"/>
        <v>48.6</v>
      </c>
      <c r="EI17" s="85">
        <f t="shared" si="17"/>
        <v>49</v>
      </c>
      <c r="EJ17" s="80"/>
      <c r="EK17" s="80"/>
      <c r="EL17" s="80"/>
      <c r="EM17" s="80"/>
      <c r="EN17" s="84" t="s">
        <v>158</v>
      </c>
      <c r="EO17" s="85">
        <f>IF(EO7="-",NA(),EO7)</f>
        <v>60.4</v>
      </c>
      <c r="EP17" s="85">
        <f t="shared" ref="EP17:ES17" si="18">IF(EP7="-",NA(),EP7)</f>
        <v>54.4</v>
      </c>
      <c r="EQ17" s="85">
        <f t="shared" si="18"/>
        <v>61.9</v>
      </c>
      <c r="ER17" s="85">
        <f t="shared" si="18"/>
        <v>59.4</v>
      </c>
      <c r="ES17" s="85">
        <f t="shared" si="18"/>
        <v>55.8</v>
      </c>
      <c r="ET17" s="80"/>
      <c r="EU17" s="80"/>
      <c r="EV17" s="80"/>
      <c r="EW17" s="80"/>
      <c r="EX17" s="80"/>
      <c r="EY17" s="84" t="s">
        <v>158</v>
      </c>
      <c r="EZ17" s="85">
        <f>IF(EZ7="-",NA(),EZ7)</f>
        <v>41</v>
      </c>
      <c r="FA17" s="85">
        <f t="shared" ref="FA17:FD17" si="19">IF(FA7="-",NA(),FA7)</f>
        <v>40.9</v>
      </c>
      <c r="FB17" s="85">
        <f t="shared" si="19"/>
        <v>45.6</v>
      </c>
      <c r="FC17" s="85">
        <f t="shared" si="19"/>
        <v>56.9</v>
      </c>
      <c r="FD17" s="85">
        <f t="shared" si="19"/>
        <v>47.5</v>
      </c>
      <c r="FE17" s="80"/>
      <c r="FF17" s="80"/>
      <c r="FG17" s="80"/>
      <c r="FH17" s="80"/>
      <c r="FI17" s="84" t="s">
        <v>158</v>
      </c>
      <c r="FJ17" s="85">
        <f>IF(FJ7="-",NA(),FJ7)</f>
        <v>5.2</v>
      </c>
      <c r="FK17" s="85">
        <f t="shared" ref="FK17:FN17" si="20">IF(FK7="-",NA(),FK7)</f>
        <v>5.4</v>
      </c>
      <c r="FL17" s="85">
        <f t="shared" si="20"/>
        <v>4.7</v>
      </c>
      <c r="FM17" s="85">
        <f t="shared" si="20"/>
        <v>6.8</v>
      </c>
      <c r="FN17" s="85">
        <f t="shared" si="20"/>
        <v>14.9</v>
      </c>
      <c r="FO17" s="80"/>
      <c r="FP17" s="80"/>
      <c r="FQ17" s="80"/>
      <c r="FR17" s="80"/>
      <c r="FS17" s="84" t="s">
        <v>158</v>
      </c>
      <c r="FT17" s="85">
        <f>IF(FT7="-",NA(),FT7)</f>
        <v>138</v>
      </c>
      <c r="FU17" s="85">
        <f t="shared" ref="FU17:FX17" si="21">IF(FU7="-",NA(),FU7)</f>
        <v>179.8</v>
      </c>
      <c r="FV17" s="85">
        <f t="shared" si="21"/>
        <v>157.5</v>
      </c>
      <c r="FW17" s="85">
        <f t="shared" si="21"/>
        <v>104.3</v>
      </c>
      <c r="FX17" s="85">
        <f t="shared" si="21"/>
        <v>114.7</v>
      </c>
      <c r="FY17" s="80"/>
      <c r="FZ17" s="80"/>
      <c r="GA17" s="80"/>
      <c r="GB17" s="80"/>
      <c r="GC17" s="84" t="s">
        <v>158</v>
      </c>
      <c r="GD17" s="85">
        <f>IF(GD7="-",NA(),GD7)</f>
        <v>50.9</v>
      </c>
      <c r="GE17" s="85">
        <f t="shared" ref="GE17:GH17" si="22">IF(GE7="-",NA(),GE7)</f>
        <v>51.5</v>
      </c>
      <c r="GF17" s="85">
        <f t="shared" si="22"/>
        <v>48.5</v>
      </c>
      <c r="GG17" s="85">
        <f t="shared" si="22"/>
        <v>48.6</v>
      </c>
      <c r="GH17" s="85">
        <f t="shared" si="22"/>
        <v>49</v>
      </c>
      <c r="GI17" s="80"/>
      <c r="GJ17" s="80"/>
      <c r="GK17" s="80"/>
      <c r="GL17" s="80"/>
      <c r="GM17" s="84" t="s">
        <v>158</v>
      </c>
      <c r="GN17" s="85">
        <f>IF(GN7="-",NA(),GN7)</f>
        <v>60.4</v>
      </c>
      <c r="GO17" s="85">
        <f t="shared" ref="GO17:GR17" si="23">IF(GO7="-",NA(),GO7)</f>
        <v>54.4</v>
      </c>
      <c r="GP17" s="85">
        <f t="shared" si="23"/>
        <v>61.9</v>
      </c>
      <c r="GQ17" s="85">
        <f t="shared" si="23"/>
        <v>59.4</v>
      </c>
      <c r="GR17" s="85">
        <f t="shared" si="23"/>
        <v>55.8</v>
      </c>
      <c r="GS17" s="80"/>
      <c r="GT17" s="80"/>
      <c r="GU17" s="80"/>
      <c r="GV17" s="80"/>
      <c r="GW17" s="80"/>
      <c r="GX17" s="84" t="s">
        <v>158</v>
      </c>
      <c r="GY17" s="85" t="e">
        <f>IF(GY7="-",NA(),GY7)</f>
        <v>#N/A</v>
      </c>
      <c r="GZ17" s="85" t="e">
        <f t="shared" ref="GZ17:HC17" si="24">IF(GZ7="-",NA(),GZ7)</f>
        <v>#N/A</v>
      </c>
      <c r="HA17" s="85" t="e">
        <f t="shared" si="24"/>
        <v>#N/A</v>
      </c>
      <c r="HB17" s="85" t="e">
        <f t="shared" si="24"/>
        <v>#N/A</v>
      </c>
      <c r="HC17" s="85" t="e">
        <f t="shared" si="24"/>
        <v>#N/A</v>
      </c>
      <c r="HD17" s="80"/>
      <c r="HE17" s="80"/>
      <c r="HF17" s="80"/>
      <c r="HG17" s="80"/>
      <c r="HH17" s="84" t="s">
        <v>158</v>
      </c>
      <c r="HI17" s="85" t="e">
        <f>IF(HI7="-",NA(),HI7)</f>
        <v>#N/A</v>
      </c>
      <c r="HJ17" s="85" t="e">
        <f t="shared" ref="HJ17:HM17" si="25">IF(HJ7="-",NA(),HJ7)</f>
        <v>#N/A</v>
      </c>
      <c r="HK17" s="85" t="e">
        <f t="shared" si="25"/>
        <v>#N/A</v>
      </c>
      <c r="HL17" s="85" t="e">
        <f t="shared" si="25"/>
        <v>#N/A</v>
      </c>
      <c r="HM17" s="85" t="e">
        <f t="shared" si="25"/>
        <v>#N/A</v>
      </c>
      <c r="HN17" s="80"/>
      <c r="HO17" s="80"/>
      <c r="HP17" s="80"/>
      <c r="HQ17" s="80"/>
      <c r="HR17" s="84" t="s">
        <v>158</v>
      </c>
      <c r="HS17" s="85" t="e">
        <f>IF(HS7="-",NA(),HS7)</f>
        <v>#N/A</v>
      </c>
      <c r="HT17" s="85" t="e">
        <f t="shared" ref="HT17:HW17" si="26">IF(HT7="-",NA(),HT7)</f>
        <v>#N/A</v>
      </c>
      <c r="HU17" s="85" t="e">
        <f t="shared" si="26"/>
        <v>#N/A</v>
      </c>
      <c r="HV17" s="85" t="e">
        <f t="shared" si="26"/>
        <v>#N/A</v>
      </c>
      <c r="HW17" s="85" t="e">
        <f t="shared" si="26"/>
        <v>#N/A</v>
      </c>
      <c r="HX17" s="80"/>
      <c r="HY17" s="80"/>
      <c r="HZ17" s="80"/>
      <c r="IA17" s="80"/>
      <c r="IB17" s="84" t="s">
        <v>158</v>
      </c>
      <c r="IC17" s="85" t="e">
        <f>IF(IC7="-",NA(),IC7)</f>
        <v>#N/A</v>
      </c>
      <c r="ID17" s="85" t="e">
        <f t="shared" ref="ID17:IG17" si="27">IF(ID7="-",NA(),ID7)</f>
        <v>#N/A</v>
      </c>
      <c r="IE17" s="85" t="e">
        <f t="shared" si="27"/>
        <v>#N/A</v>
      </c>
      <c r="IF17" s="85" t="e">
        <f t="shared" si="27"/>
        <v>#N/A</v>
      </c>
      <c r="IG17" s="85" t="e">
        <f t="shared" si="27"/>
        <v>#N/A</v>
      </c>
      <c r="IH17" s="80"/>
      <c r="II17" s="80"/>
      <c r="IJ17" s="80"/>
      <c r="IK17" s="80"/>
      <c r="IL17" s="84" t="s">
        <v>158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158</v>
      </c>
      <c r="IX17" s="85" t="e">
        <f>IF(IX7="-",NA(),IX7)</f>
        <v>#N/A</v>
      </c>
      <c r="IY17" s="85" t="e">
        <f t="shared" ref="IY17:JB17" si="29">IF(IY7="-",NA(),IY7)</f>
        <v>#N/A</v>
      </c>
      <c r="IZ17" s="85" t="e">
        <f t="shared" si="29"/>
        <v>#N/A</v>
      </c>
      <c r="JA17" s="85" t="e">
        <f t="shared" si="29"/>
        <v>#N/A</v>
      </c>
      <c r="JB17" s="85" t="e">
        <f t="shared" si="29"/>
        <v>#N/A</v>
      </c>
      <c r="JC17" s="80"/>
      <c r="JD17" s="80"/>
      <c r="JE17" s="80"/>
      <c r="JF17" s="80"/>
      <c r="JG17" s="84" t="s">
        <v>158</v>
      </c>
      <c r="JH17" s="85" t="e">
        <f>IF(JH7="-",NA(),JH7)</f>
        <v>#N/A</v>
      </c>
      <c r="JI17" s="85" t="e">
        <f t="shared" ref="JI17:JL17" si="30">IF(JI7="-",NA(),JI7)</f>
        <v>#N/A</v>
      </c>
      <c r="JJ17" s="85" t="e">
        <f t="shared" si="30"/>
        <v>#N/A</v>
      </c>
      <c r="JK17" s="85" t="e">
        <f t="shared" si="30"/>
        <v>#N/A</v>
      </c>
      <c r="JL17" s="85" t="e">
        <f t="shared" si="30"/>
        <v>#N/A</v>
      </c>
      <c r="JM17" s="80"/>
      <c r="JN17" s="80"/>
      <c r="JO17" s="80"/>
      <c r="JP17" s="80"/>
      <c r="JQ17" s="84" t="s">
        <v>158</v>
      </c>
      <c r="JR17" s="85" t="e">
        <f>IF(JR7="-",NA(),JR7)</f>
        <v>#N/A</v>
      </c>
      <c r="JS17" s="85" t="e">
        <f t="shared" ref="JS17:JV17" si="31">IF(JS7="-",NA(),JS7)</f>
        <v>#N/A</v>
      </c>
      <c r="JT17" s="85" t="e">
        <f t="shared" si="31"/>
        <v>#N/A</v>
      </c>
      <c r="JU17" s="85" t="e">
        <f t="shared" si="31"/>
        <v>#N/A</v>
      </c>
      <c r="JV17" s="85" t="e">
        <f t="shared" si="31"/>
        <v>#N/A</v>
      </c>
      <c r="JW17" s="80"/>
      <c r="JX17" s="80"/>
      <c r="JY17" s="80"/>
      <c r="JZ17" s="80"/>
      <c r="KA17" s="84" t="s">
        <v>158</v>
      </c>
      <c r="KB17" s="85" t="e">
        <f>IF(KB7="-",NA(),KB7)</f>
        <v>#N/A</v>
      </c>
      <c r="KC17" s="85" t="e">
        <f t="shared" ref="KC17:KF17" si="32">IF(KC7="-",NA(),KC7)</f>
        <v>#N/A</v>
      </c>
      <c r="KD17" s="85" t="e">
        <f t="shared" si="32"/>
        <v>#N/A</v>
      </c>
      <c r="KE17" s="85" t="e">
        <f t="shared" si="32"/>
        <v>#N/A</v>
      </c>
      <c r="KF17" s="85" t="e">
        <f t="shared" si="32"/>
        <v>#N/A</v>
      </c>
      <c r="KG17" s="80"/>
      <c r="KH17" s="80"/>
      <c r="KI17" s="80"/>
      <c r="KJ17" s="80"/>
      <c r="KK17" s="84" t="s">
        <v>158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158</v>
      </c>
      <c r="KW17" s="85" t="e">
        <f>IF(KW7="-",NA(),KW7)</f>
        <v>#N/A</v>
      </c>
      <c r="KX17" s="85" t="e">
        <f t="shared" ref="KX17:LA17" si="34">IF(KX7="-",NA(),KX7)</f>
        <v>#N/A</v>
      </c>
      <c r="KY17" s="85" t="e">
        <f t="shared" si="34"/>
        <v>#N/A</v>
      </c>
      <c r="KZ17" s="85" t="e">
        <f t="shared" si="34"/>
        <v>#N/A</v>
      </c>
      <c r="LA17" s="85" t="e">
        <f t="shared" si="34"/>
        <v>#N/A</v>
      </c>
      <c r="LB17" s="80"/>
      <c r="LC17" s="80"/>
      <c r="LD17" s="80"/>
      <c r="LE17" s="80"/>
      <c r="LF17" s="84" t="s">
        <v>158</v>
      </c>
      <c r="LG17" s="85" t="e">
        <f>IF(LG7="-",NA(),LG7)</f>
        <v>#N/A</v>
      </c>
      <c r="LH17" s="85" t="e">
        <f t="shared" ref="LH17:LK17" si="35">IF(LH7="-",NA(),LH7)</f>
        <v>#N/A</v>
      </c>
      <c r="LI17" s="85" t="e">
        <f t="shared" si="35"/>
        <v>#N/A</v>
      </c>
      <c r="LJ17" s="85" t="e">
        <f t="shared" si="35"/>
        <v>#N/A</v>
      </c>
      <c r="LK17" s="85" t="e">
        <f t="shared" si="35"/>
        <v>#N/A</v>
      </c>
      <c r="LL17" s="80"/>
      <c r="LM17" s="80"/>
      <c r="LN17" s="80"/>
      <c r="LO17" s="80"/>
      <c r="LP17" s="84" t="s">
        <v>158</v>
      </c>
      <c r="LQ17" s="85" t="e">
        <f>IF(LQ7="-",NA(),LQ7)</f>
        <v>#N/A</v>
      </c>
      <c r="LR17" s="85" t="e">
        <f t="shared" ref="LR17:LU17" si="36">IF(LR7="-",NA(),LR7)</f>
        <v>#N/A</v>
      </c>
      <c r="LS17" s="85" t="e">
        <f t="shared" si="36"/>
        <v>#N/A</v>
      </c>
      <c r="LT17" s="85" t="e">
        <f t="shared" si="36"/>
        <v>#N/A</v>
      </c>
      <c r="LU17" s="85" t="e">
        <f t="shared" si="36"/>
        <v>#N/A</v>
      </c>
      <c r="LV17" s="80"/>
      <c r="LW17" s="80"/>
      <c r="LX17" s="80"/>
      <c r="LY17" s="80"/>
      <c r="LZ17" s="84" t="s">
        <v>158</v>
      </c>
      <c r="MA17" s="85" t="e">
        <f>IF(MA7="-",NA(),MA7)</f>
        <v>#N/A</v>
      </c>
      <c r="MB17" s="85" t="e">
        <f t="shared" ref="MB17:ME17" si="37">IF(MB7="-",NA(),MB7)</f>
        <v>#N/A</v>
      </c>
      <c r="MC17" s="85" t="e">
        <f t="shared" si="37"/>
        <v>#N/A</v>
      </c>
      <c r="MD17" s="85" t="e">
        <f t="shared" si="37"/>
        <v>#N/A</v>
      </c>
      <c r="ME17" s="85" t="e">
        <f t="shared" si="37"/>
        <v>#N/A</v>
      </c>
      <c r="MF17" s="80"/>
      <c r="MG17" s="80"/>
      <c r="MH17" s="80"/>
      <c r="MI17" s="80"/>
      <c r="MJ17" s="84" t="s">
        <v>158</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c r="A18" s="77">
        <f t="shared" si="7"/>
        <v>4</v>
      </c>
      <c r="B18" s="179" t="s">
        <v>159</v>
      </c>
      <c r="C18" s="1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160</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160</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160</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160</v>
      </c>
      <c r="CF18" s="85">
        <f>IF(CK7="-",NA(),CK7)</f>
        <v>9106</v>
      </c>
      <c r="CG18" s="85">
        <f t="shared" ref="CG18:CJ18" si="42">IF(CL7="-",NA(),CL7)</f>
        <v>9268.1</v>
      </c>
      <c r="CH18" s="85">
        <f t="shared" si="42"/>
        <v>9846.1</v>
      </c>
      <c r="CI18" s="85">
        <f t="shared" si="42"/>
        <v>10480.4</v>
      </c>
      <c r="CJ18" s="85">
        <f t="shared" si="42"/>
        <v>11251</v>
      </c>
      <c r="CK18" s="80"/>
      <c r="CL18" s="80"/>
      <c r="CM18" s="80"/>
      <c r="CN18" s="80"/>
      <c r="CO18" s="84" t="s">
        <v>160</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160</v>
      </c>
      <c r="DA18" s="85">
        <f>IF(DF7="-",NA(),DF7)</f>
        <v>34.799999999999997</v>
      </c>
      <c r="DB18" s="85">
        <f t="shared" ref="DB18:DE18" si="44">IF(DG7="-",NA(),DG7)</f>
        <v>34.4</v>
      </c>
      <c r="DC18" s="85">
        <f t="shared" si="44"/>
        <v>31.9</v>
      </c>
      <c r="DD18" s="85">
        <f t="shared" si="44"/>
        <v>31.3</v>
      </c>
      <c r="DE18" s="85">
        <f t="shared" si="44"/>
        <v>30.3</v>
      </c>
      <c r="DF18" s="80"/>
      <c r="DG18" s="80"/>
      <c r="DH18" s="80"/>
      <c r="DI18" s="80"/>
      <c r="DJ18" s="84" t="s">
        <v>160</v>
      </c>
      <c r="DK18" s="85">
        <f>IF(DP7="-",NA(),DP7)</f>
        <v>18.5</v>
      </c>
      <c r="DL18" s="85">
        <f t="shared" ref="DL18:DO18" si="45">IF(DQ7="-",NA(),DQ7)</f>
        <v>20.5</v>
      </c>
      <c r="DM18" s="85">
        <f t="shared" si="45"/>
        <v>18.899999999999999</v>
      </c>
      <c r="DN18" s="85">
        <f t="shared" si="45"/>
        <v>20.9</v>
      </c>
      <c r="DO18" s="85">
        <f t="shared" si="45"/>
        <v>21.7</v>
      </c>
      <c r="DP18" s="80"/>
      <c r="DQ18" s="80"/>
      <c r="DR18" s="80"/>
      <c r="DS18" s="80"/>
      <c r="DT18" s="84" t="s">
        <v>160</v>
      </c>
      <c r="DU18" s="85">
        <f>IF(DZ7="-",NA(),DZ7)</f>
        <v>94</v>
      </c>
      <c r="DV18" s="85">
        <f t="shared" ref="DV18:DY18" si="46">IF(EA7="-",NA(),EA7)</f>
        <v>96.3</v>
      </c>
      <c r="DW18" s="85">
        <f t="shared" si="46"/>
        <v>102.6</v>
      </c>
      <c r="DX18" s="85">
        <f t="shared" si="46"/>
        <v>105.3</v>
      </c>
      <c r="DY18" s="85">
        <f t="shared" si="46"/>
        <v>107</v>
      </c>
      <c r="DZ18" s="80"/>
      <c r="EA18" s="80"/>
      <c r="EB18" s="80"/>
      <c r="EC18" s="80"/>
      <c r="ED18" s="84" t="s">
        <v>160</v>
      </c>
      <c r="EE18" s="85">
        <f>IF(EJ7="-",NA(),EJ7)</f>
        <v>61.9</v>
      </c>
      <c r="EF18" s="85">
        <f t="shared" ref="EF18:EI18" si="47">IF(EK7="-",NA(),EK7)</f>
        <v>62</v>
      </c>
      <c r="EG18" s="85">
        <f t="shared" si="47"/>
        <v>60.7</v>
      </c>
      <c r="EH18" s="85">
        <f t="shared" si="47"/>
        <v>60.9</v>
      </c>
      <c r="EI18" s="85">
        <f t="shared" si="47"/>
        <v>61.9</v>
      </c>
      <c r="EJ18" s="80"/>
      <c r="EK18" s="80"/>
      <c r="EL18" s="80"/>
      <c r="EM18" s="80"/>
      <c r="EN18" s="84" t="s">
        <v>160</v>
      </c>
      <c r="EO18" s="85">
        <f>IF(ET7="-",NA(),ET7)</f>
        <v>23.3</v>
      </c>
      <c r="EP18" s="85">
        <f t="shared" ref="EP18:ES18" si="48">IF(EU7="-",NA(),EU7)</f>
        <v>25</v>
      </c>
      <c r="EQ18" s="85">
        <f t="shared" si="48"/>
        <v>29.2</v>
      </c>
      <c r="ER18" s="85">
        <f t="shared" si="48"/>
        <v>30.9</v>
      </c>
      <c r="ES18" s="85">
        <f t="shared" si="48"/>
        <v>29.6</v>
      </c>
      <c r="ET18" s="80"/>
      <c r="EU18" s="80"/>
      <c r="EV18" s="80"/>
      <c r="EW18" s="80"/>
      <c r="EX18" s="80"/>
      <c r="EY18" s="84" t="s">
        <v>160</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160</v>
      </c>
      <c r="FJ18" s="85">
        <f>IF(OR(NOT($FJ$8),FO7="-"),NA(),FO7)</f>
        <v>20</v>
      </c>
      <c r="FK18" s="85">
        <f>IF(OR(NOT($FJ$8),FP7="-"),NA(),FP7)</f>
        <v>21.9</v>
      </c>
      <c r="FL18" s="85">
        <f>IF(OR(NOT($FJ$8),FQ7="-"),NA(),FQ7)</f>
        <v>20.2</v>
      </c>
      <c r="FM18" s="85">
        <f>IF(OR(NOT($FJ$8),FR7="-"),NA(),FR7)</f>
        <v>22</v>
      </c>
      <c r="FN18" s="85">
        <f>IF(OR(NOT($FJ$8),FS7="-"),NA(),FS7)</f>
        <v>23.2</v>
      </c>
      <c r="FO18" s="80"/>
      <c r="FP18" s="80"/>
      <c r="FQ18" s="80"/>
      <c r="FR18" s="80"/>
      <c r="FS18" s="84" t="s">
        <v>160</v>
      </c>
      <c r="FT18" s="85">
        <f>IF(OR(NOT($FT$8),FY7="-"),NA(),FY7)</f>
        <v>83.2</v>
      </c>
      <c r="FU18" s="85">
        <f>IF(OR(NOT($FT$8),FZ7="-"),NA(),FZ7)</f>
        <v>88.6</v>
      </c>
      <c r="FV18" s="85">
        <f>IF(OR(NOT($FT$8),GA7="-"),NA(),GA7)</f>
        <v>96.2</v>
      </c>
      <c r="FW18" s="85">
        <f>IF(OR(NOT($FT$8),GB7="-"),NA(),GB7)</f>
        <v>100.8</v>
      </c>
      <c r="FX18" s="85">
        <f>IF(OR(NOT($FT$8),GC7="-"),NA(),GC7)</f>
        <v>105.2</v>
      </c>
      <c r="FY18" s="80"/>
      <c r="FZ18" s="80"/>
      <c r="GA18" s="80"/>
      <c r="GB18" s="80"/>
      <c r="GC18" s="84" t="s">
        <v>160</v>
      </c>
      <c r="GD18" s="85">
        <f>IF(OR(NOT($GD$8),GI7="-"),NA(),GI7)</f>
        <v>63.8</v>
      </c>
      <c r="GE18" s="85">
        <f>IF(OR(NOT($GD$8),GJ7="-"),NA(),GJ7)</f>
        <v>63.6</v>
      </c>
      <c r="GF18" s="85">
        <f>IF(OR(NOT($GD$8),GK7="-"),NA(),GK7)</f>
        <v>62</v>
      </c>
      <c r="GG18" s="85">
        <f>IF(OR(NOT($GD$8),GL7="-"),NA(),GL7)</f>
        <v>62</v>
      </c>
      <c r="GH18" s="85">
        <f>IF(OR(NOT($GD$8),GM7="-"),NA(),GM7)</f>
        <v>62.7</v>
      </c>
      <c r="GI18" s="80"/>
      <c r="GJ18" s="80"/>
      <c r="GK18" s="80"/>
      <c r="GL18" s="80"/>
      <c r="GM18" s="84" t="s">
        <v>160</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160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160</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160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160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160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160</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c r="A19" s="77">
        <f t="shared" si="7"/>
        <v>5</v>
      </c>
      <c r="B19" s="179" t="s">
        <v>161</v>
      </c>
      <c r="C19" s="17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148</v>
      </c>
      <c r="AY19" s="85">
        <f>$BI$7</f>
        <v>100</v>
      </c>
      <c r="AZ19" s="85">
        <f t="shared" ref="AZ19:BC19" si="49">$BI$7</f>
        <v>100</v>
      </c>
      <c r="BA19" s="85">
        <f t="shared" si="49"/>
        <v>100</v>
      </c>
      <c r="BB19" s="85">
        <f t="shared" si="49"/>
        <v>100</v>
      </c>
      <c r="BC19" s="85">
        <f t="shared" si="49"/>
        <v>100</v>
      </c>
      <c r="BD19" s="80"/>
      <c r="BE19" s="80"/>
      <c r="BF19" s="80"/>
      <c r="BG19" s="80"/>
      <c r="BH19" s="80"/>
      <c r="BI19" s="87" t="s">
        <v>148</v>
      </c>
      <c r="BJ19" s="85">
        <f>$BT$7</f>
        <v>100</v>
      </c>
      <c r="BK19" s="85">
        <f>$BT$7</f>
        <v>100</v>
      </c>
      <c r="BL19" s="85">
        <f>$BT$7</f>
        <v>100</v>
      </c>
      <c r="BM19" s="85">
        <f>$BT$7</f>
        <v>100</v>
      </c>
      <c r="BN19" s="85">
        <f>$BT$7</f>
        <v>100</v>
      </c>
      <c r="BO19" s="80"/>
      <c r="BP19" s="80"/>
      <c r="BQ19" s="80"/>
      <c r="BR19" s="80"/>
      <c r="BS19" s="80"/>
      <c r="BT19" s="87" t="s">
        <v>148</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c r="A20" s="77">
        <f t="shared" si="7"/>
        <v>6</v>
      </c>
      <c r="B20" s="179" t="s">
        <v>162</v>
      </c>
      <c r="C20" s="179"/>
      <c r="D20" s="80"/>
    </row>
    <row r="21" spans="1:374">
      <c r="A21" s="77">
        <f t="shared" si="7"/>
        <v>7</v>
      </c>
      <c r="B21" s="179" t="s">
        <v>163</v>
      </c>
      <c r="C21" s="179"/>
      <c r="D21" s="80"/>
    </row>
    <row r="22" spans="1:374">
      <c r="A22" s="77">
        <f t="shared" si="7"/>
        <v>8</v>
      </c>
      <c r="B22" s="179" t="s">
        <v>164</v>
      </c>
      <c r="C22" s="179"/>
      <c r="D22" s="80"/>
      <c r="E22" s="180" t="s">
        <v>165</v>
      </c>
      <c r="F22" s="181"/>
      <c r="G22" s="181"/>
      <c r="H22" s="181"/>
      <c r="I22" s="182"/>
    </row>
    <row r="23" spans="1:374">
      <c r="A23" s="77">
        <f t="shared" si="7"/>
        <v>9</v>
      </c>
      <c r="B23" s="179" t="s">
        <v>166</v>
      </c>
      <c r="C23" s="179"/>
      <c r="D23" s="80"/>
      <c r="E23" s="183"/>
      <c r="F23" s="184"/>
      <c r="G23" s="184"/>
      <c r="H23" s="184"/>
      <c r="I23" s="185"/>
    </row>
    <row r="24" spans="1:374">
      <c r="A24" s="77">
        <f t="shared" si="7"/>
        <v>10</v>
      </c>
      <c r="B24" s="179" t="s">
        <v>167</v>
      </c>
      <c r="C24" s="179"/>
      <c r="D24" s="80"/>
      <c r="E24" s="183"/>
      <c r="F24" s="184"/>
      <c r="G24" s="184"/>
      <c r="H24" s="184"/>
      <c r="I24" s="185"/>
    </row>
    <row r="25" spans="1:374">
      <c r="A25" s="77">
        <f t="shared" si="7"/>
        <v>11</v>
      </c>
      <c r="B25" s="179" t="s">
        <v>168</v>
      </c>
      <c r="C25" s="179"/>
      <c r="D25" s="80"/>
      <c r="E25" s="183"/>
      <c r="F25" s="184"/>
      <c r="G25" s="184"/>
      <c r="H25" s="184"/>
      <c r="I25" s="185"/>
    </row>
    <row r="26" spans="1:374">
      <c r="A26" s="77">
        <f t="shared" si="7"/>
        <v>12</v>
      </c>
      <c r="B26" s="179" t="s">
        <v>169</v>
      </c>
      <c r="C26" s="179"/>
      <c r="D26" s="80"/>
      <c r="E26" s="183"/>
      <c r="F26" s="184"/>
      <c r="G26" s="184"/>
      <c r="H26" s="184"/>
      <c r="I26" s="185"/>
    </row>
    <row r="27" spans="1:374">
      <c r="A27" s="77">
        <f t="shared" si="7"/>
        <v>13</v>
      </c>
      <c r="B27" s="179" t="s">
        <v>170</v>
      </c>
      <c r="C27" s="179"/>
      <c r="D27" s="80"/>
      <c r="E27" s="183"/>
      <c r="F27" s="184"/>
      <c r="G27" s="184"/>
      <c r="H27" s="184"/>
      <c r="I27" s="185"/>
    </row>
    <row r="28" spans="1:374">
      <c r="A28" s="77">
        <f t="shared" si="7"/>
        <v>14</v>
      </c>
      <c r="B28" s="179" t="s">
        <v>171</v>
      </c>
      <c r="C28" s="179"/>
      <c r="D28" s="80"/>
      <c r="E28" s="183"/>
      <c r="F28" s="184"/>
      <c r="G28" s="184"/>
      <c r="H28" s="184"/>
      <c r="I28" s="185"/>
    </row>
    <row r="29" spans="1:374">
      <c r="A29" s="77">
        <f t="shared" si="7"/>
        <v>15</v>
      </c>
      <c r="B29" s="179" t="s">
        <v>172</v>
      </c>
      <c r="C29" s="179"/>
      <c r="D29" s="80"/>
      <c r="E29" s="183"/>
      <c r="F29" s="184"/>
      <c r="G29" s="184"/>
      <c r="H29" s="184"/>
      <c r="I29" s="185"/>
    </row>
    <row r="30" spans="1:374">
      <c r="A30" s="77">
        <f t="shared" si="7"/>
        <v>16</v>
      </c>
      <c r="B30" s="179" t="s">
        <v>173</v>
      </c>
      <c r="C30" s="179"/>
      <c r="D30" s="80"/>
      <c r="E30" s="183"/>
      <c r="F30" s="184"/>
      <c r="G30" s="184"/>
      <c r="H30" s="184"/>
      <c r="I30" s="185"/>
    </row>
    <row r="31" spans="1:374">
      <c r="A31" s="77">
        <f t="shared" si="7"/>
        <v>17</v>
      </c>
      <c r="B31" s="179" t="s">
        <v>174</v>
      </c>
      <c r="C31" s="179"/>
      <c r="D31" s="80"/>
      <c r="E31" s="183"/>
      <c r="F31" s="184"/>
      <c r="G31" s="184"/>
      <c r="H31" s="184"/>
      <c r="I31" s="185"/>
    </row>
    <row r="32" spans="1:374">
      <c r="A32" s="77">
        <f t="shared" si="7"/>
        <v>18</v>
      </c>
      <c r="B32" s="179" t="s">
        <v>175</v>
      </c>
      <c r="C32" s="179"/>
      <c r="D32" s="80"/>
      <c r="E32" s="183"/>
      <c r="F32" s="184"/>
      <c r="G32" s="184"/>
      <c r="H32" s="184"/>
      <c r="I32" s="185"/>
    </row>
    <row r="33" spans="1:9">
      <c r="A33" s="77">
        <f t="shared" si="7"/>
        <v>19</v>
      </c>
      <c r="B33" s="179" t="s">
        <v>176</v>
      </c>
      <c r="C33" s="179"/>
      <c r="D33" s="80"/>
      <c r="E33" s="183"/>
      <c r="F33" s="184"/>
      <c r="G33" s="184"/>
      <c r="H33" s="184"/>
      <c r="I33" s="185"/>
    </row>
    <row r="34" spans="1:9">
      <c r="A34" s="77">
        <f t="shared" si="7"/>
        <v>20</v>
      </c>
      <c r="B34" s="179" t="s">
        <v>177</v>
      </c>
      <c r="C34" s="179"/>
      <c r="D34" s="80"/>
      <c r="E34" s="183"/>
      <c r="F34" s="184"/>
      <c r="G34" s="184"/>
      <c r="H34" s="184"/>
      <c r="I34" s="185"/>
    </row>
    <row r="35" spans="1:9" ht="25.5" customHeight="1">
      <c r="E35" s="186"/>
      <c r="F35" s="187"/>
      <c r="G35" s="187"/>
      <c r="H35" s="187"/>
      <c r="I35" s="188"/>
    </row>
    <row r="36" spans="1:9">
      <c r="A36" t="s">
        <v>178</v>
      </c>
      <c r="B36" t="s">
        <v>179</v>
      </c>
    </row>
    <row r="37" spans="1:9">
      <c r="A37" t="s">
        <v>180</v>
      </c>
      <c r="B37" t="s">
        <v>181</v>
      </c>
    </row>
    <row r="38" spans="1:9">
      <c r="A38" t="s">
        <v>182</v>
      </c>
      <c r="B38" t="s">
        <v>183</v>
      </c>
    </row>
    <row r="39" spans="1:9">
      <c r="A39" t="s">
        <v>184</v>
      </c>
      <c r="B39" t="s">
        <v>185</v>
      </c>
    </row>
    <row r="40" spans="1:9">
      <c r="A40" t="s">
        <v>186</v>
      </c>
      <c r="B40" t="s">
        <v>187</v>
      </c>
    </row>
    <row r="41" spans="1:9">
      <c r="A41" t="s">
        <v>188</v>
      </c>
      <c r="B41" t="s">
        <v>189</v>
      </c>
    </row>
    <row r="42" spans="1:9">
      <c r="A42" t="s">
        <v>190</v>
      </c>
      <c r="B42" t="s">
        <v>191</v>
      </c>
    </row>
    <row r="43" spans="1:9">
      <c r="A43" t="s">
        <v>192</v>
      </c>
      <c r="B43" t="s">
        <v>193</v>
      </c>
    </row>
    <row r="44" spans="1:9">
      <c r="A44" t="s">
        <v>194</v>
      </c>
      <c r="B44" t="s">
        <v>195</v>
      </c>
    </row>
    <row r="45" spans="1:9">
      <c r="A45" t="s">
        <v>196</v>
      </c>
      <c r="B45" t="s">
        <v>197</v>
      </c>
    </row>
    <row r="46" spans="1:9">
      <c r="A46" t="s">
        <v>198</v>
      </c>
      <c r="B46" t="s">
        <v>199</v>
      </c>
    </row>
    <row r="47" spans="1:9">
      <c r="A47" t="s">
        <v>200</v>
      </c>
      <c r="B47" t="s">
        <v>201</v>
      </c>
    </row>
    <row r="48" spans="1:9">
      <c r="A48" t="s">
        <v>202</v>
      </c>
      <c r="B48" t="s">
        <v>203</v>
      </c>
    </row>
    <row r="49" spans="1:2">
      <c r="A49" t="s">
        <v>204</v>
      </c>
      <c r="B49" t="s">
        <v>205</v>
      </c>
    </row>
    <row r="50" spans="1:2">
      <c r="A50" t="s">
        <v>206</v>
      </c>
      <c r="B50" t="s">
        <v>207</v>
      </c>
    </row>
    <row r="51" spans="1:2">
      <c r="A51" t="s">
        <v>208</v>
      </c>
      <c r="B51" t="s">
        <v>209</v>
      </c>
    </row>
    <row r="52" spans="1:2">
      <c r="A52" t="s">
        <v>210</v>
      </c>
      <c r="B52" t="s">
        <v>211</v>
      </c>
    </row>
    <row r="53" spans="1:2">
      <c r="A53" t="s">
        <v>212</v>
      </c>
      <c r="B53" t="s">
        <v>213</v>
      </c>
    </row>
    <row r="54" spans="1:2">
      <c r="A54" t="s">
        <v>214</v>
      </c>
      <c r="B54" t="s">
        <v>215</v>
      </c>
    </row>
    <row r="55" spans="1:2">
      <c r="A55" t="s">
        <v>216</v>
      </c>
      <c r="B55" t="s">
        <v>217</v>
      </c>
    </row>
    <row r="56" spans="1:2">
      <c r="A56" t="s">
        <v>218</v>
      </c>
      <c r="B56" t="s">
        <v>219</v>
      </c>
    </row>
    <row r="57" spans="1:2">
      <c r="A57" t="s">
        <v>220</v>
      </c>
      <c r="B57" t="s">
        <v>221</v>
      </c>
    </row>
    <row r="58" spans="1:2">
      <c r="A58" t="s">
        <v>222</v>
      </c>
      <c r="B58" t="s">
        <v>223</v>
      </c>
    </row>
    <row r="59" spans="1:2">
      <c r="A59" t="s">
        <v>224</v>
      </c>
      <c r="B59" t="s">
        <v>225</v>
      </c>
    </row>
    <row r="60" spans="1:2">
      <c r="A60" t="s">
        <v>226</v>
      </c>
      <c r="B60" t="s">
        <v>227</v>
      </c>
    </row>
    <row r="61" spans="1:2">
      <c r="A61" t="s">
        <v>228</v>
      </c>
      <c r="B61" t="s">
        <v>229</v>
      </c>
    </row>
    <row r="62" spans="1:2">
      <c r="A62" t="s">
        <v>230</v>
      </c>
      <c r="B62" t="s">
        <v>231</v>
      </c>
    </row>
    <row r="63" spans="1:2">
      <c r="A63" t="s">
        <v>232</v>
      </c>
      <c r="B63" t="s">
        <v>233</v>
      </c>
    </row>
    <row r="64" spans="1:2">
      <c r="A64" t="s">
        <v>234</v>
      </c>
      <c r="B64" t="s">
        <v>235</v>
      </c>
    </row>
    <row r="65" spans="1:2">
      <c r="A65" t="s">
        <v>236</v>
      </c>
      <c r="B65" t="s">
        <v>237</v>
      </c>
    </row>
    <row r="66" spans="1:2">
      <c r="A66" t="s">
        <v>238</v>
      </c>
      <c r="B66" t="s">
        <v>239</v>
      </c>
    </row>
    <row r="67" spans="1:2">
      <c r="A67" t="s">
        <v>240</v>
      </c>
      <c r="B67" t="s">
        <v>239</v>
      </c>
    </row>
    <row r="68" spans="1:2">
      <c r="A68" t="s">
        <v>241</v>
      </c>
      <c r="B68" t="s">
        <v>239</v>
      </c>
    </row>
    <row r="69" spans="1:2">
      <c r="A69" t="s">
        <v>242</v>
      </c>
      <c r="B69" t="s">
        <v>239</v>
      </c>
    </row>
    <row r="70" spans="1:2">
      <c r="A70" t="s">
        <v>243</v>
      </c>
      <c r="B70" t="s">
        <v>239</v>
      </c>
    </row>
    <row r="71" spans="1:2">
      <c r="A71" t="s">
        <v>244</v>
      </c>
      <c r="B71" t="s">
        <v>239</v>
      </c>
    </row>
    <row r="72" spans="1:2">
      <c r="A72" t="s">
        <v>245</v>
      </c>
      <c r="B72" t="s">
        <v>239</v>
      </c>
    </row>
    <row r="73" spans="1:2">
      <c r="A73" t="s">
        <v>246</v>
      </c>
      <c r="B73" t="s">
        <v>239</v>
      </c>
    </row>
    <row r="74" spans="1:2">
      <c r="A74" t="s">
        <v>247</v>
      </c>
      <c r="B74" t="s">
        <v>239</v>
      </c>
    </row>
    <row r="75" spans="1:2">
      <c r="A75" t="s">
        <v>248</v>
      </c>
      <c r="B75" t="s">
        <v>239</v>
      </c>
    </row>
    <row r="76" spans="1:2">
      <c r="A76" t="s">
        <v>249</v>
      </c>
      <c r="B76" t="s">
        <v>239</v>
      </c>
    </row>
    <row r="77" spans="1:2">
      <c r="A77" t="s">
        <v>250</v>
      </c>
      <c r="B77" t="s">
        <v>239</v>
      </c>
    </row>
    <row r="78" spans="1:2">
      <c r="A78" t="s">
        <v>251</v>
      </c>
      <c r="B78" t="s">
        <v>239</v>
      </c>
    </row>
    <row r="79" spans="1:2">
      <c r="A79" t="s">
        <v>252</v>
      </c>
      <c r="B79" t="s">
        <v>239</v>
      </c>
    </row>
    <row r="80" spans="1:2">
      <c r="A80" t="s">
        <v>253</v>
      </c>
      <c r="B80" t="s">
        <v>239</v>
      </c>
    </row>
    <row r="81" spans="1:2">
      <c r="A81" t="s">
        <v>254</v>
      </c>
      <c r="B81" t="s">
        <v>239</v>
      </c>
    </row>
    <row r="82" spans="1:2">
      <c r="A82" t="s">
        <v>255</v>
      </c>
      <c r="B82" t="s">
        <v>239</v>
      </c>
    </row>
    <row r="83" spans="1:2">
      <c r="A83" t="s">
        <v>256</v>
      </c>
      <c r="B83" t="s">
        <v>239</v>
      </c>
    </row>
    <row r="84" spans="1:2">
      <c r="A84" t="s">
        <v>257</v>
      </c>
      <c r="B84" t="s">
        <v>239</v>
      </c>
    </row>
    <row r="85" spans="1:2">
      <c r="A85" t="s">
        <v>258</v>
      </c>
      <c r="B85" t="s">
        <v>239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1290D-12BF-4764-B3FE-E072FB305192}"/>
</file>

<file path=customXml/itemProps2.xml><?xml version="1.0" encoding="utf-8"?>
<ds:datastoreItem xmlns:ds="http://schemas.openxmlformats.org/officeDocument/2006/customXml" ds:itemID="{B387D51C-C6A9-4AF8-9C79-C79DA4ADB323}"/>
</file>

<file path=customXml/itemProps3.xml><?xml version="1.0" encoding="utf-8"?>
<ds:datastoreItem xmlns:ds="http://schemas.openxmlformats.org/officeDocument/2006/customXml" ds:itemID="{35C0C9D1-6224-451B-ABE6-896B464744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伊藤 有希(ITO Yuki)</cp:lastModifiedBy>
  <cp:revision/>
  <dcterms:created xsi:type="dcterms:W3CDTF">2025-02-13T07:10:37Z</dcterms:created>
  <dcterms:modified xsi:type="dcterms:W3CDTF">2025-02-13T10:10:49Z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