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303478C4-9A39-499D-93D7-1115E92E7DD1}" xr6:coauthVersionLast="47" xr6:coauthVersionMax="47" xr10:uidLastSave="{8DDABB30-72CB-47FB-A1E9-35A03BDFC2DE}"/>
  <workbookProtection workbookAlgorithmName="SHA-512" workbookHashValue="rZuS4Kn5siqu/h1O+DwkqFSIHvm4WB/niOwPIKxS9WVisN1Gs62ou7L1jGPhe2OFgV7eQowxDK7PUdhY9eyp/w==" workbookSaltValue="mzlAoWRYGClnnnZbGXRa7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JV31" i="4" s="1"/>
  <c r="DK7" i="5"/>
  <c r="JC31" i="4" s="1"/>
  <c r="DI7" i="5"/>
  <c r="DH7" i="5"/>
  <c r="DG7" i="5"/>
  <c r="DF7" i="5"/>
  <c r="DE7" i="5"/>
  <c r="DD7" i="5"/>
  <c r="MI77" i="4" s="1"/>
  <c r="DC7" i="5"/>
  <c r="DB7" i="5"/>
  <c r="DA7" i="5"/>
  <c r="CZ7" i="5"/>
  <c r="KA77" i="4" s="1"/>
  <c r="CN7" i="5"/>
  <c r="CV76" i="4" s="1"/>
  <c r="CM7" i="5"/>
  <c r="CV67" i="4" s="1"/>
  <c r="BZ7" i="5"/>
  <c r="MA53" i="4" s="1"/>
  <c r="BY7" i="5"/>
  <c r="LH53" i="4" s="1"/>
  <c r="BX7" i="5"/>
  <c r="BW7" i="5"/>
  <c r="BV7" i="5"/>
  <c r="JC53" i="4" s="1"/>
  <c r="BU7" i="5"/>
  <c r="BT7" i="5"/>
  <c r="LH52" i="4" s="1"/>
  <c r="BS7" i="5"/>
  <c r="BR7" i="5"/>
  <c r="BQ7" i="5"/>
  <c r="BO7" i="5"/>
  <c r="BN7" i="5"/>
  <c r="BM7" i="5"/>
  <c r="BL7" i="5"/>
  <c r="FE53" i="4" s="1"/>
  <c r="BK7" i="5"/>
  <c r="BJ7" i="5"/>
  <c r="BI7" i="5"/>
  <c r="BH7" i="5"/>
  <c r="BG7" i="5"/>
  <c r="FE52" i="4" s="1"/>
  <c r="BF7" i="5"/>
  <c r="BD7" i="5"/>
  <c r="BC7" i="5"/>
  <c r="BZ53" i="4" s="1"/>
  <c r="BB7" i="5"/>
  <c r="BG53" i="4" s="1"/>
  <c r="BA7" i="5"/>
  <c r="AN53" i="4" s="1"/>
  <c r="AZ7" i="5"/>
  <c r="AY7" i="5"/>
  <c r="CS52" i="4" s="1"/>
  <c r="AX7" i="5"/>
  <c r="AW7" i="5"/>
  <c r="AV7" i="5"/>
  <c r="AN52" i="4" s="1"/>
  <c r="AU7" i="5"/>
  <c r="U52" i="4" s="1"/>
  <c r="AS7" i="5"/>
  <c r="AR7" i="5"/>
  <c r="AQ7" i="5"/>
  <c r="FX32" i="4" s="1"/>
  <c r="AP7" i="5"/>
  <c r="FE32" i="4" s="1"/>
  <c r="AO7" i="5"/>
  <c r="AN7" i="5"/>
  <c r="HJ31" i="4" s="1"/>
  <c r="AM7" i="5"/>
  <c r="AL7" i="5"/>
  <c r="AK7" i="5"/>
  <c r="FE31" i="4" s="1"/>
  <c r="AJ7" i="5"/>
  <c r="AH7" i="5"/>
  <c r="AG7" i="5"/>
  <c r="BZ32" i="4" s="1"/>
  <c r="AF7" i="5"/>
  <c r="BG32" i="4" s="1"/>
  <c r="AE7" i="5"/>
  <c r="AD7" i="5"/>
  <c r="AC7" i="5"/>
  <c r="CS31" i="4" s="1"/>
  <c r="AB7" i="5"/>
  <c r="BZ31" i="4" s="1"/>
  <c r="AA7" i="5"/>
  <c r="BG31" i="4" s="1"/>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CS53" i="4"/>
  <c r="U53" i="4"/>
  <c r="MA52" i="4"/>
  <c r="KO52" i="4"/>
  <c r="JV52" i="4"/>
  <c r="JC52" i="4"/>
  <c r="HJ52" i="4"/>
  <c r="GQ52" i="4"/>
  <c r="FX52" i="4"/>
  <c r="EL52" i="4"/>
  <c r="BZ52" i="4"/>
  <c r="BG52" i="4"/>
  <c r="MA32" i="4"/>
  <c r="LH32" i="4"/>
  <c r="KO32" i="4"/>
  <c r="JC32" i="4"/>
  <c r="HJ32" i="4"/>
  <c r="GQ32" i="4"/>
  <c r="EL32" i="4"/>
  <c r="CS32" i="4"/>
  <c r="AN32" i="4"/>
  <c r="U32" i="4"/>
  <c r="MA31" i="4"/>
  <c r="LH31" i="4"/>
  <c r="GQ31" i="4"/>
  <c r="FX31" i="4"/>
  <c r="EL31" i="4"/>
  <c r="AN31" i="4"/>
  <c r="U31" i="4"/>
  <c r="LJ10" i="4"/>
  <c r="JQ10" i="4"/>
  <c r="DU10" i="4"/>
  <c r="CF10" i="4"/>
  <c r="B10" i="4"/>
  <c r="JQ8" i="4"/>
  <c r="HX8" i="4"/>
  <c r="CF8" i="4"/>
  <c r="AQ8"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<sst xmlns="http://schemas.openxmlformats.org/spreadsheetml/2006/main" count="278" uniqueCount="129">
  <si>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</si>
  <si>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</si>
  <si>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</si>
  <si>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</si>
  <si>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</si>
  <si>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</si>
  <si>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</si>
  <si>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</si>
  <si>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</si>
  <si>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</si>
  <si>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</si>
  <si>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</si>
  <si>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</si>
  <si>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</si>
  <si>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</si>
  <si>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</si>
  <si>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</si>
  <si>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</si>
  <si>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</si>
  <si>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</si>
  <si>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</si>
  <si>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</si>
  <si>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</si>
  <si>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</si>
  <si>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</si>
  <si>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</si>
  <si>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</si>
  <si>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</si>
  <si>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</si>
  <si>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</si>
  <si>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</si>
  <si>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</si>
  <si>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</si>
  <si>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</si>
  <si>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</si>
  <si>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</si>
  <si>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</si>
  <si>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</si>
  <si>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</si>
  <si>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</si>
  <si>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</si>
  <si>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</si>
  <si>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</si>
  <si>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</si>
  <si>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</si>
  <si>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</si>
  <si>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</si>
  <si>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</si>
  <si>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</si>
  <si>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</si>
  <si>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</si>
  <si>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</si>
  <si>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</si>
  <si>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</si>
  <si>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</si>
  <si>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</si>
  <si>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</si>
  <si>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</si>
  <si>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</si>
  <si>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</si>
  <si>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</si>
  <si>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</si>
  <si>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</si>
  <si>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</si>
  <si>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</si>
  <si>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</si>
  <si>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</si>
  <si>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</si>
  <si>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</si>
  <si>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</si>
  <si>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</si>
  <si>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</si>
  <si>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</si>
  <si>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</si>
  <si>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</si>
  <si>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</si>
  <si>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</si>
  <si>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</si>
  <si>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</si>
  <si>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</si>
  <si>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</si>
  <si>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</si>
  <si>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</si>
  <si>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</si>
  <si>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</si>
  <si>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</si>
  <si>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</si>
  <si>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</si>
  <si>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</si>
  <si>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</si>
  <si>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</si>
  <si>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</si>
  <si>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</si>
  <si>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</si>
  <si>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</si>
  <si>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</si>
  <si>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</si>
  <si>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</si>
  <si>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</si>
  <si>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</si>
  <si>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</si>
  <si>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</si>
  <si>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</si>
  <si>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</si>
  <si>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</si>
  <si>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</si>
  <si>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</si>
  <si>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青森県</t>
  </si>
  <si>
    <t>県営駐車場</t>
  </si>
  <si>
    <t>法非適用</t>
  </si>
  <si>
    <t>駐車場整備事業</t>
  </si>
  <si>
    <t>-</t>
  </si>
  <si>
    <t>Ａ１Ｂ２</t>
  </si>
  <si>
    <t>非設置</t>
  </si>
  <si>
    <t>該当数値なし</t>
  </si>
  <si>
    <t>都市計画駐車場 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</si>
  <si>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</si>
  <si>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</si>
  <si>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</si>
  <si>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</si>
  <si>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</si>
  <si>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</si>
  <si>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</si>
  <si>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</si>
  <si>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</si>
  <si>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青森県営駐車場は、駐車料金収入の減少や施設の老朽化へ対応するため、令和３年度から青森県営柳町駐車場と併せて大規模修繕、施設の維持管理及び運営を一体的に行うＰＦＩ事業を実施している。
　管理運営主体は民間事業者となるため、県では、業務の要求水準を安定的に充足できていることを確認するため、モニタリング等を実施し、引き続き経営改善に努めるものである。</t>
    <phoneticPr fontId="5"/>
  </si>
  <si>
    <t>　青森県営駐車場は、510台という駐車枠を活かし①収益的収支比率が100％を超え、黒字事業として運営しており、②他会計補助金比率及び③駐車台数一台当たりの他会計補助金額のとおり、他会計補助金に頼らず運営している。
 ※令和３年度からＰＦＩ事業を実施しているが、令和３年度はＰＦＩ事業を除いた数値で計上し、令和４年度以降は県とＰＦＩ事業者の合算値で計上している。</t>
    <rPh sb="30" eb="32">
      <t>ヒリツ</t>
    </rPh>
    <rPh sb="158" eb="160">
      <t>イコウ</t>
    </rPh>
    <phoneticPr fontId="5"/>
  </si>
  <si>
    <t>　青森県営駐車場は築40年を迎えており、老朽化への対応として、ＰＦＩ事業にて大規模修繕を実施することとしている。</t>
    <phoneticPr fontId="5"/>
  </si>
  <si>
    <t>　収容台数に対する一日当たり平均駐車台数の割合である⑪稼働率については平均を下回る低い数字であるが、これは、駐車台数の集計を定期券利用者を除いた時間極め利用者のみとしており、駐車時間が長い定期券利用者が多く、駐車時間の短い時間極め利用者が少ないため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</si>
</sst>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258.2</c:v>
                </c:pt>
                <c:pt idx="1">
                  <c:v>136.5</c:v>
                </c:pt>
                <c:pt idx="2">
                  <c:v>372.4</c:v>
                </c:pt>
                <c:pt idx="3">
                  <c:v>193.5</c:v>
                </c:pt>
                <c:pt idx="4">
                  <c:v>166</c:v>
                </c:pt>
              </c:numCache>
            </c:numRef>
          </c:val>
          <c:extLst>
            <c:ext xmlns:c16="http://schemas.microsoft.com/office/drawing/2014/chart" uri="{C3380CC4-5D6E-409C-BE32-E72D297353CC}">
              <c16:uniqueId val="{00000000-DA56-417D-8413-AD6E38D5FB3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DA56-417D-8413-AD6E38D5FB3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A02-4793-933F-5AC25977784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7A02-4793-933F-5AC25977784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F3B-43D3-8F28-16D948ECA56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F3B-43D3-8F28-16D948ECA56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378-486D-BA3F-ABBA80F2D77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378-486D-BA3F-ABBA80F2D77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02-404B-AE71-E3ADAD8A6F1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CA02-404B-AE71-E3ADAD8A6F1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23-42ED-A95E-FC2E932EB75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8D23-42ED-A95E-FC2E932EB75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44.5</c:v>
                </c:pt>
                <c:pt idx="1">
                  <c:v>36.1</c:v>
                </c:pt>
                <c:pt idx="2">
                  <c:v>17.8</c:v>
                </c:pt>
                <c:pt idx="3">
                  <c:v>38.799999999999997</c:v>
                </c:pt>
                <c:pt idx="4">
                  <c:v>38.6</c:v>
                </c:pt>
              </c:numCache>
            </c:numRef>
          </c:val>
          <c:extLst>
            <c:ext xmlns:c16="http://schemas.microsoft.com/office/drawing/2014/chart" uri="{C3380CC4-5D6E-409C-BE32-E72D297353CC}">
              <c16:uniqueId val="{00000000-CF04-4882-A5B4-E05953B9D3C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CF04-4882-A5B4-E05953B9D3C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65.2</c:v>
                </c:pt>
                <c:pt idx="1">
                  <c:v>30.3</c:v>
                </c:pt>
                <c:pt idx="2">
                  <c:v>74.900000000000006</c:v>
                </c:pt>
                <c:pt idx="3">
                  <c:v>49.5</c:v>
                </c:pt>
                <c:pt idx="4">
                  <c:v>39.4</c:v>
                </c:pt>
              </c:numCache>
            </c:numRef>
          </c:val>
          <c:extLst>
            <c:ext xmlns:c16="http://schemas.microsoft.com/office/drawing/2014/chart" uri="{C3380CC4-5D6E-409C-BE32-E72D297353CC}">
              <c16:uniqueId val="{00000000-C41E-4D88-A9DD-B23C1E679E0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C41E-4D88-A9DD-B23C1E679E0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69288</c:v>
                </c:pt>
                <c:pt idx="1">
                  <c:v>27922</c:v>
                </c:pt>
                <c:pt idx="2">
                  <c:v>29666</c:v>
                </c:pt>
                <c:pt idx="3">
                  <c:v>59941</c:v>
                </c:pt>
                <c:pt idx="4">
                  <c:v>49003</c:v>
                </c:pt>
              </c:numCache>
            </c:numRef>
          </c:val>
          <c:extLst>
            <c:ext xmlns:c16="http://schemas.microsoft.com/office/drawing/2014/chart" uri="{C3380CC4-5D6E-409C-BE32-E72D297353CC}">
              <c16:uniqueId val="{00000000-A16C-49EF-A72D-D3C613C99BC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A16C-49EF-A72D-D3C613C99BC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青森県　県営駐車場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5974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510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258.2</v>
      </c>
      <c r="V31" s="116"/>
      <c r="W31" s="116"/>
      <c r="X31" s="116"/>
      <c r="Y31" s="116"/>
      <c r="Z31" s="116"/>
      <c r="AA31" s="116"/>
      <c r="AB31" s="116"/>
      <c r="AC31" s="116"/>
      <c r="AD31" s="116"/>
      <c r="AE31" s="116"/>
      <c r="AF31" s="116"/>
      <c r="AG31" s="116"/>
      <c r="AH31" s="116"/>
      <c r="AI31" s="116"/>
      <c r="AJ31" s="116"/>
      <c r="AK31" s="116"/>
      <c r="AL31" s="116"/>
      <c r="AM31" s="116"/>
      <c r="AN31" s="116">
        <f>データ!Z7</f>
        <v>136.5</v>
      </c>
      <c r="AO31" s="116"/>
      <c r="AP31" s="116"/>
      <c r="AQ31" s="116"/>
      <c r="AR31" s="116"/>
      <c r="AS31" s="116"/>
      <c r="AT31" s="116"/>
      <c r="AU31" s="116"/>
      <c r="AV31" s="116"/>
      <c r="AW31" s="116"/>
      <c r="AX31" s="116"/>
      <c r="AY31" s="116"/>
      <c r="AZ31" s="116"/>
      <c r="BA31" s="116"/>
      <c r="BB31" s="116"/>
      <c r="BC31" s="116"/>
      <c r="BD31" s="116"/>
      <c r="BE31" s="116"/>
      <c r="BF31" s="116"/>
      <c r="BG31" s="116">
        <f>データ!AA7</f>
        <v>372.4</v>
      </c>
      <c r="BH31" s="116"/>
      <c r="BI31" s="116"/>
      <c r="BJ31" s="116"/>
      <c r="BK31" s="116"/>
      <c r="BL31" s="116"/>
      <c r="BM31" s="116"/>
      <c r="BN31" s="116"/>
      <c r="BO31" s="116"/>
      <c r="BP31" s="116"/>
      <c r="BQ31" s="116"/>
      <c r="BR31" s="116"/>
      <c r="BS31" s="116"/>
      <c r="BT31" s="116"/>
      <c r="BU31" s="116"/>
      <c r="BV31" s="116"/>
      <c r="BW31" s="116"/>
      <c r="BX31" s="116"/>
      <c r="BY31" s="116"/>
      <c r="BZ31" s="116">
        <f>データ!AB7</f>
        <v>193.5</v>
      </c>
      <c r="CA31" s="116"/>
      <c r="CB31" s="116"/>
      <c r="CC31" s="116"/>
      <c r="CD31" s="116"/>
      <c r="CE31" s="116"/>
      <c r="CF31" s="116"/>
      <c r="CG31" s="116"/>
      <c r="CH31" s="116"/>
      <c r="CI31" s="116"/>
      <c r="CJ31" s="116"/>
      <c r="CK31" s="116"/>
      <c r="CL31" s="116"/>
      <c r="CM31" s="116"/>
      <c r="CN31" s="116"/>
      <c r="CO31" s="116"/>
      <c r="CP31" s="116"/>
      <c r="CQ31" s="116"/>
      <c r="CR31" s="116"/>
      <c r="CS31" s="116">
        <f>データ!AC7</f>
        <v>166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44.5</v>
      </c>
      <c r="JD31" s="111"/>
      <c r="JE31" s="111"/>
      <c r="JF31" s="111"/>
      <c r="JG31" s="111"/>
      <c r="JH31" s="111"/>
      <c r="JI31" s="111"/>
      <c r="JJ31" s="111"/>
      <c r="JK31" s="111"/>
      <c r="JL31" s="111"/>
      <c r="JM31" s="111"/>
      <c r="JN31" s="111"/>
      <c r="JO31" s="111"/>
      <c r="JP31" s="111"/>
      <c r="JQ31" s="111"/>
      <c r="JR31" s="111"/>
      <c r="JS31" s="111"/>
      <c r="JT31" s="111"/>
      <c r="JU31" s="112"/>
      <c r="JV31" s="110">
        <f>データ!DL7</f>
        <v>36.1</v>
      </c>
      <c r="JW31" s="111"/>
      <c r="JX31" s="111"/>
      <c r="JY31" s="111"/>
      <c r="JZ31" s="111"/>
      <c r="KA31" s="111"/>
      <c r="KB31" s="111"/>
      <c r="KC31" s="111"/>
      <c r="KD31" s="111"/>
      <c r="KE31" s="111"/>
      <c r="KF31" s="111"/>
      <c r="KG31" s="111"/>
      <c r="KH31" s="111"/>
      <c r="KI31" s="111"/>
      <c r="KJ31" s="111"/>
      <c r="KK31" s="111"/>
      <c r="KL31" s="111"/>
      <c r="KM31" s="111"/>
      <c r="KN31" s="112"/>
      <c r="KO31" s="110">
        <f>データ!DM7</f>
        <v>17.8</v>
      </c>
      <c r="KP31" s="111"/>
      <c r="KQ31" s="111"/>
      <c r="KR31" s="111"/>
      <c r="KS31" s="111"/>
      <c r="KT31" s="111"/>
      <c r="KU31" s="111"/>
      <c r="KV31" s="111"/>
      <c r="KW31" s="111"/>
      <c r="KX31" s="111"/>
      <c r="KY31" s="111"/>
      <c r="KZ31" s="111"/>
      <c r="LA31" s="111"/>
      <c r="LB31" s="111"/>
      <c r="LC31" s="111"/>
      <c r="LD31" s="111"/>
      <c r="LE31" s="111"/>
      <c r="LF31" s="111"/>
      <c r="LG31" s="112"/>
      <c r="LH31" s="110">
        <f>データ!DN7</f>
        <v>38.799999999999997</v>
      </c>
      <c r="LI31" s="111"/>
      <c r="LJ31" s="111"/>
      <c r="LK31" s="111"/>
      <c r="LL31" s="111"/>
      <c r="LM31" s="111"/>
      <c r="LN31" s="111"/>
      <c r="LO31" s="111"/>
      <c r="LP31" s="111"/>
      <c r="LQ31" s="111"/>
      <c r="LR31" s="111"/>
      <c r="LS31" s="111"/>
      <c r="LT31" s="111"/>
      <c r="LU31" s="111"/>
      <c r="LV31" s="111"/>
      <c r="LW31" s="111"/>
      <c r="LX31" s="111"/>
      <c r="LY31" s="111"/>
      <c r="LZ31" s="112"/>
      <c r="MA31" s="110">
        <f>データ!DO7</f>
        <v>38.6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230.7</v>
      </c>
      <c r="V32" s="116"/>
      <c r="W32" s="116"/>
      <c r="X32" s="116"/>
      <c r="Y32" s="116"/>
      <c r="Z32" s="116"/>
      <c r="AA32" s="116"/>
      <c r="AB32" s="116"/>
      <c r="AC32" s="116"/>
      <c r="AD32" s="116"/>
      <c r="AE32" s="116"/>
      <c r="AF32" s="116"/>
      <c r="AG32" s="116"/>
      <c r="AH32" s="116"/>
      <c r="AI32" s="116"/>
      <c r="AJ32" s="116"/>
      <c r="AK32" s="116"/>
      <c r="AL32" s="116"/>
      <c r="AM32" s="116"/>
      <c r="AN32" s="116">
        <f>データ!AE7</f>
        <v>166.4</v>
      </c>
      <c r="AO32" s="116"/>
      <c r="AP32" s="116"/>
      <c r="AQ32" s="116"/>
      <c r="AR32" s="116"/>
      <c r="AS32" s="116"/>
      <c r="AT32" s="116"/>
      <c r="AU32" s="116"/>
      <c r="AV32" s="116"/>
      <c r="AW32" s="116"/>
      <c r="AX32" s="116"/>
      <c r="AY32" s="116"/>
      <c r="AZ32" s="116"/>
      <c r="BA32" s="116"/>
      <c r="BB32" s="116"/>
      <c r="BC32" s="116"/>
      <c r="BD32" s="116"/>
      <c r="BE32" s="116"/>
      <c r="BF32" s="116"/>
      <c r="BG32" s="116">
        <f>データ!AF7</f>
        <v>177.9</v>
      </c>
      <c r="BH32" s="116"/>
      <c r="BI32" s="116"/>
      <c r="BJ32" s="116"/>
      <c r="BK32" s="116"/>
      <c r="BL32" s="116"/>
      <c r="BM32" s="116"/>
      <c r="BN32" s="116"/>
      <c r="BO32" s="116"/>
      <c r="BP32" s="116"/>
      <c r="BQ32" s="116"/>
      <c r="BR32" s="116"/>
      <c r="BS32" s="116"/>
      <c r="BT32" s="116"/>
      <c r="BU32" s="116"/>
      <c r="BV32" s="116"/>
      <c r="BW32" s="116"/>
      <c r="BX32" s="116"/>
      <c r="BY32" s="116"/>
      <c r="BZ32" s="116">
        <f>データ!AG7</f>
        <v>183.3</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1.7</v>
      </c>
      <c r="EM32" s="116"/>
      <c r="EN32" s="116"/>
      <c r="EO32" s="116"/>
      <c r="EP32" s="116"/>
      <c r="EQ32" s="116"/>
      <c r="ER32" s="116"/>
      <c r="ES32" s="116"/>
      <c r="ET32" s="116"/>
      <c r="EU32" s="116"/>
      <c r="EV32" s="116"/>
      <c r="EW32" s="116"/>
      <c r="EX32" s="116"/>
      <c r="EY32" s="116"/>
      <c r="EZ32" s="116"/>
      <c r="FA32" s="116"/>
      <c r="FB32" s="116"/>
      <c r="FC32" s="116"/>
      <c r="FD32" s="116"/>
      <c r="FE32" s="116">
        <f>データ!AP7</f>
        <v>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5.6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164.6</v>
      </c>
      <c r="JD32" s="111"/>
      <c r="JE32" s="111"/>
      <c r="JF32" s="111"/>
      <c r="JG32" s="111"/>
      <c r="JH32" s="111"/>
      <c r="JI32" s="111"/>
      <c r="JJ32" s="111"/>
      <c r="JK32" s="111"/>
      <c r="JL32" s="111"/>
      <c r="JM32" s="111"/>
      <c r="JN32" s="111"/>
      <c r="JO32" s="111"/>
      <c r="JP32" s="111"/>
      <c r="JQ32" s="111"/>
      <c r="JR32" s="111"/>
      <c r="JS32" s="111"/>
      <c r="JT32" s="111"/>
      <c r="JU32" s="112"/>
      <c r="JV32" s="110">
        <f>データ!DQ7</f>
        <v>140.30000000000001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147.30000000000001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162.9</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65.2</v>
      </c>
      <c r="EM52" s="116"/>
      <c r="EN52" s="116"/>
      <c r="EO52" s="116"/>
      <c r="EP52" s="116"/>
      <c r="EQ52" s="116"/>
      <c r="ER52" s="116"/>
      <c r="ES52" s="116"/>
      <c r="ET52" s="116"/>
      <c r="EU52" s="116"/>
      <c r="EV52" s="116"/>
      <c r="EW52" s="116"/>
      <c r="EX52" s="116"/>
      <c r="EY52" s="116"/>
      <c r="EZ52" s="116"/>
      <c r="FA52" s="116"/>
      <c r="FB52" s="116"/>
      <c r="FC52" s="116"/>
      <c r="FD52" s="116"/>
      <c r="FE52" s="116">
        <f>データ!BG7</f>
        <v>30.3</v>
      </c>
      <c r="FF52" s="116"/>
      <c r="FG52" s="116"/>
      <c r="FH52" s="116"/>
      <c r="FI52" s="116"/>
      <c r="FJ52" s="116"/>
      <c r="FK52" s="116"/>
      <c r="FL52" s="116"/>
      <c r="FM52" s="116"/>
      <c r="FN52" s="116"/>
      <c r="FO52" s="116"/>
      <c r="FP52" s="116"/>
      <c r="FQ52" s="116"/>
      <c r="FR52" s="116"/>
      <c r="FS52" s="116"/>
      <c r="FT52" s="116"/>
      <c r="FU52" s="116"/>
      <c r="FV52" s="116"/>
      <c r="FW52" s="116"/>
      <c r="FX52" s="116">
        <f>データ!BH7</f>
        <v>74.900000000000006</v>
      </c>
      <c r="FY52" s="116"/>
      <c r="FZ52" s="116"/>
      <c r="GA52" s="116"/>
      <c r="GB52" s="116"/>
      <c r="GC52" s="116"/>
      <c r="GD52" s="116"/>
      <c r="GE52" s="116"/>
      <c r="GF52" s="116"/>
      <c r="GG52" s="116"/>
      <c r="GH52" s="116"/>
      <c r="GI52" s="116"/>
      <c r="GJ52" s="116"/>
      <c r="GK52" s="116"/>
      <c r="GL52" s="116"/>
      <c r="GM52" s="116"/>
      <c r="GN52" s="116"/>
      <c r="GO52" s="116"/>
      <c r="GP52" s="116"/>
      <c r="GQ52" s="116">
        <f>データ!BI7</f>
        <v>49.5</v>
      </c>
      <c r="GR52" s="116"/>
      <c r="GS52" s="116"/>
      <c r="GT52" s="116"/>
      <c r="GU52" s="116"/>
      <c r="GV52" s="116"/>
      <c r="GW52" s="116"/>
      <c r="GX52" s="116"/>
      <c r="GY52" s="116"/>
      <c r="GZ52" s="116"/>
      <c r="HA52" s="116"/>
      <c r="HB52" s="116"/>
      <c r="HC52" s="116"/>
      <c r="HD52" s="116"/>
      <c r="HE52" s="116"/>
      <c r="HF52" s="116"/>
      <c r="HG52" s="116"/>
      <c r="HH52" s="116"/>
      <c r="HI52" s="116"/>
      <c r="HJ52" s="116">
        <f>データ!BJ7</f>
        <v>39.4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69288</v>
      </c>
      <c r="JD52" s="120"/>
      <c r="JE52" s="120"/>
      <c r="JF52" s="120"/>
      <c r="JG52" s="120"/>
      <c r="JH52" s="120"/>
      <c r="JI52" s="120"/>
      <c r="JJ52" s="120"/>
      <c r="JK52" s="120"/>
      <c r="JL52" s="120"/>
      <c r="JM52" s="120"/>
      <c r="JN52" s="120"/>
      <c r="JO52" s="120"/>
      <c r="JP52" s="120"/>
      <c r="JQ52" s="120"/>
      <c r="JR52" s="120"/>
      <c r="JS52" s="120"/>
      <c r="JT52" s="120"/>
      <c r="JU52" s="120"/>
      <c r="JV52" s="120">
        <f>データ!BR7</f>
        <v>27922</v>
      </c>
      <c r="JW52" s="120"/>
      <c r="JX52" s="120"/>
      <c r="JY52" s="120"/>
      <c r="JZ52" s="120"/>
      <c r="KA52" s="120"/>
      <c r="KB52" s="120"/>
      <c r="KC52" s="120"/>
      <c r="KD52" s="120"/>
      <c r="KE52" s="120"/>
      <c r="KF52" s="120"/>
      <c r="KG52" s="120"/>
      <c r="KH52" s="120"/>
      <c r="KI52" s="120"/>
      <c r="KJ52" s="120"/>
      <c r="KK52" s="120"/>
      <c r="KL52" s="120"/>
      <c r="KM52" s="120"/>
      <c r="KN52" s="120"/>
      <c r="KO52" s="120">
        <f>データ!BS7</f>
        <v>29666</v>
      </c>
      <c r="KP52" s="120"/>
      <c r="KQ52" s="120"/>
      <c r="KR52" s="120"/>
      <c r="KS52" s="120"/>
      <c r="KT52" s="120"/>
      <c r="KU52" s="120"/>
      <c r="KV52" s="120"/>
      <c r="KW52" s="120"/>
      <c r="KX52" s="120"/>
      <c r="KY52" s="120"/>
      <c r="KZ52" s="120"/>
      <c r="LA52" s="120"/>
      <c r="LB52" s="120"/>
      <c r="LC52" s="120"/>
      <c r="LD52" s="120"/>
      <c r="LE52" s="120"/>
      <c r="LF52" s="120"/>
      <c r="LG52" s="120"/>
      <c r="LH52" s="120">
        <f>データ!BT7</f>
        <v>59941</v>
      </c>
      <c r="LI52" s="120"/>
      <c r="LJ52" s="120"/>
      <c r="LK52" s="120"/>
      <c r="LL52" s="120"/>
      <c r="LM52" s="120"/>
      <c r="LN52" s="120"/>
      <c r="LO52" s="120"/>
      <c r="LP52" s="120"/>
      <c r="LQ52" s="120"/>
      <c r="LR52" s="120"/>
      <c r="LS52" s="120"/>
      <c r="LT52" s="120"/>
      <c r="LU52" s="120"/>
      <c r="LV52" s="120"/>
      <c r="LW52" s="120"/>
      <c r="LX52" s="120"/>
      <c r="LY52" s="120"/>
      <c r="LZ52" s="120"/>
      <c r="MA52" s="120">
        <f>データ!BU7</f>
        <v>49003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260</v>
      </c>
      <c r="AO53" s="120"/>
      <c r="AP53" s="120"/>
      <c r="AQ53" s="120"/>
      <c r="AR53" s="120"/>
      <c r="AS53" s="120"/>
      <c r="AT53" s="120"/>
      <c r="AU53" s="120"/>
      <c r="AV53" s="120"/>
      <c r="AW53" s="120"/>
      <c r="AX53" s="120"/>
      <c r="AY53" s="120"/>
      <c r="AZ53" s="120"/>
      <c r="BA53" s="120"/>
      <c r="BB53" s="120"/>
      <c r="BC53" s="120"/>
      <c r="BD53" s="120"/>
      <c r="BE53" s="120"/>
      <c r="BF53" s="120"/>
      <c r="BG53" s="120">
        <f>データ!BB7</f>
        <v>15564</v>
      </c>
      <c r="BH53" s="120"/>
      <c r="BI53" s="120"/>
      <c r="BJ53" s="120"/>
      <c r="BK53" s="120"/>
      <c r="BL53" s="120"/>
      <c r="BM53" s="120"/>
      <c r="BN53" s="120"/>
      <c r="BO53" s="120"/>
      <c r="BP53" s="120"/>
      <c r="BQ53" s="120"/>
      <c r="BR53" s="120"/>
      <c r="BS53" s="120"/>
      <c r="BT53" s="120"/>
      <c r="BU53" s="120"/>
      <c r="BV53" s="120"/>
      <c r="BW53" s="120"/>
      <c r="BX53" s="120"/>
      <c r="BY53" s="120"/>
      <c r="BZ53" s="120">
        <f>データ!BC7</f>
        <v>28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36.200000000000003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-15.8</v>
      </c>
      <c r="FF53" s="116"/>
      <c r="FG53" s="116"/>
      <c r="FH53" s="116"/>
      <c r="FI53" s="116"/>
      <c r="FJ53" s="116"/>
      <c r="FK53" s="116"/>
      <c r="FL53" s="116"/>
      <c r="FM53" s="116"/>
      <c r="FN53" s="116"/>
      <c r="FO53" s="116"/>
      <c r="FP53" s="116"/>
      <c r="FQ53" s="116"/>
      <c r="FR53" s="116"/>
      <c r="FS53" s="116"/>
      <c r="FT53" s="116"/>
      <c r="FU53" s="116"/>
      <c r="FV53" s="116"/>
      <c r="FW53" s="116"/>
      <c r="FX53" s="116">
        <f>データ!BM7</f>
        <v>5</v>
      </c>
      <c r="FY53" s="116"/>
      <c r="FZ53" s="116"/>
      <c r="GA53" s="116"/>
      <c r="GB53" s="116"/>
      <c r="GC53" s="116"/>
      <c r="GD53" s="116"/>
      <c r="GE53" s="116"/>
      <c r="GF53" s="116"/>
      <c r="GG53" s="116"/>
      <c r="GH53" s="116"/>
      <c r="GI53" s="116"/>
      <c r="GJ53" s="116"/>
      <c r="GK53" s="116"/>
      <c r="GL53" s="116"/>
      <c r="GM53" s="116"/>
      <c r="GN53" s="116"/>
      <c r="GO53" s="116"/>
      <c r="GP53" s="116"/>
      <c r="GQ53" s="116">
        <f>データ!BN7</f>
        <v>18.399999999999999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13494</v>
      </c>
      <c r="JW53" s="120"/>
      <c r="JX53" s="120"/>
      <c r="JY53" s="120"/>
      <c r="JZ53" s="120"/>
      <c r="KA53" s="120"/>
      <c r="KB53" s="120"/>
      <c r="KC53" s="120"/>
      <c r="KD53" s="120"/>
      <c r="KE53" s="120"/>
      <c r="KF53" s="120"/>
      <c r="KG53" s="120"/>
      <c r="KH53" s="120"/>
      <c r="KI53" s="120"/>
      <c r="KJ53" s="120"/>
      <c r="KK53" s="120"/>
      <c r="KL53" s="120"/>
      <c r="KM53" s="120"/>
      <c r="KN53" s="120"/>
      <c r="KO53" s="120">
        <f>データ!BX7</f>
        <v>17746</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188206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1555</v>
      </c>
      <c r="KB78" s="111"/>
      <c r="KC78" s="111"/>
      <c r="KD78" s="111"/>
      <c r="KE78" s="111"/>
      <c r="KF78" s="111"/>
      <c r="KG78" s="111"/>
      <c r="KH78" s="111"/>
      <c r="KI78" s="111"/>
      <c r="KJ78" s="111"/>
      <c r="KK78" s="111"/>
      <c r="KL78" s="111"/>
      <c r="KM78" s="111"/>
      <c r="KN78" s="111"/>
      <c r="KO78" s="112"/>
      <c r="KP78" s="110">
        <f>データ!DF7</f>
        <v>69.3</v>
      </c>
      <c r="KQ78" s="111"/>
      <c r="KR78" s="111"/>
      <c r="KS78" s="111"/>
      <c r="KT78" s="111"/>
      <c r="KU78" s="111"/>
      <c r="KV78" s="111"/>
      <c r="KW78" s="111"/>
      <c r="KX78" s="111"/>
      <c r="KY78" s="111"/>
      <c r="KZ78" s="111"/>
      <c r="LA78" s="111"/>
      <c r="LB78" s="111"/>
      <c r="LC78" s="111"/>
      <c r="LD78" s="112"/>
      <c r="LE78" s="110">
        <f>データ!DG7</f>
        <v>93</v>
      </c>
      <c r="LF78" s="111"/>
      <c r="LG78" s="111"/>
      <c r="LH78" s="111"/>
      <c r="LI78" s="111"/>
      <c r="LJ78" s="111"/>
      <c r="LK78" s="111"/>
      <c r="LL78" s="111"/>
      <c r="LM78" s="111"/>
      <c r="LN78" s="111"/>
      <c r="LO78" s="111"/>
      <c r="LP78" s="111"/>
      <c r="LQ78" s="111"/>
      <c r="LR78" s="111"/>
      <c r="LS78" s="112"/>
      <c r="LT78" s="110">
        <f>データ!DH7</f>
        <v>141.1</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8+9GZoGcuxq2TeYbgD85oSw4cS1lnVhHAERwWa3p+xsIVRik9Er+OaFWyGyvUcfbQ/YSvAY047fi8EIN7nbd1A==" saltValue="DYvHWF4hwrYoYVKiGAcNw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20001</v>
      </c>
      <c r="D6" s="48">
        <f t="shared" si="1"/>
        <v>47</v>
      </c>
      <c r="E6" s="48">
        <f t="shared" si="1"/>
        <v>14</v>
      </c>
      <c r="F6" s="48">
        <f t="shared" si="1"/>
        <v>0</v>
      </c>
      <c r="G6" s="48">
        <f t="shared" si="1"/>
        <v>2</v>
      </c>
      <c r="H6" s="48" t="str">
        <f>SUBSTITUTE(H8,"　","")</f>
        <v>青森県</v>
      </c>
      <c r="I6" s="48" t="str">
        <f t="shared" si="1"/>
        <v>県営駐車場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40</v>
      </c>
      <c r="S6" s="50" t="str">
        <f t="shared" si="1"/>
        <v>公共施設</v>
      </c>
      <c r="T6" s="50" t="str">
        <f t="shared" si="1"/>
        <v>無</v>
      </c>
      <c r="U6" s="51">
        <f t="shared" si="1"/>
        <v>5974</v>
      </c>
      <c r="V6" s="51">
        <f t="shared" si="1"/>
        <v>510</v>
      </c>
      <c r="W6" s="51">
        <f t="shared" si="1"/>
        <v>210</v>
      </c>
      <c r="X6" s="50" t="str">
        <f t="shared" si="1"/>
        <v>利用料金制</v>
      </c>
      <c r="Y6" s="52">
        <f>IF(Y8="-",NA(),Y8)</f>
        <v>258.2</v>
      </c>
      <c r="Z6" s="52">
        <f t="shared" ref="Z6:AH6" si="2">IF(Z8="-",NA(),Z8)</f>
        <v>136.5</v>
      </c>
      <c r="AA6" s="52">
        <f t="shared" si="2"/>
        <v>372.4</v>
      </c>
      <c r="AB6" s="52">
        <f t="shared" si="2"/>
        <v>193.5</v>
      </c>
      <c r="AC6" s="52">
        <f t="shared" si="2"/>
        <v>166</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65.2</v>
      </c>
      <c r="BG6" s="52">
        <f t="shared" ref="BG6:BO6" si="5">IF(BG8="-",NA(),BG8)</f>
        <v>30.3</v>
      </c>
      <c r="BH6" s="52">
        <f t="shared" si="5"/>
        <v>74.900000000000006</v>
      </c>
      <c r="BI6" s="52">
        <f t="shared" si="5"/>
        <v>49.5</v>
      </c>
      <c r="BJ6" s="52">
        <f t="shared" si="5"/>
        <v>39.4</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69288</v>
      </c>
      <c r="BR6" s="53">
        <f t="shared" ref="BR6:BZ6" si="6">IF(BR8="-",NA(),BR8)</f>
        <v>27922</v>
      </c>
      <c r="BS6" s="53">
        <f t="shared" si="6"/>
        <v>29666</v>
      </c>
      <c r="BT6" s="53">
        <f t="shared" si="6"/>
        <v>59941</v>
      </c>
      <c r="BU6" s="53">
        <f t="shared" si="6"/>
        <v>49003</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101</v>
      </c>
      <c r="CM6" s="51">
        <f t="shared" ref="CM6:CN6" si="7">CM8</f>
        <v>188206</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44.5</v>
      </c>
      <c r="DL6" s="52">
        <f t="shared" ref="DL6:DT6" si="9">IF(DL8="-",NA(),DL8)</f>
        <v>36.1</v>
      </c>
      <c r="DM6" s="52">
        <f t="shared" si="9"/>
        <v>17.8</v>
      </c>
      <c r="DN6" s="52">
        <f t="shared" si="9"/>
        <v>38.799999999999997</v>
      </c>
      <c r="DO6" s="52">
        <f t="shared" si="9"/>
        <v>38.6</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103</v>
      </c>
      <c r="B7" s="48">
        <f t="shared" ref="B7:X7" si="10">B8</f>
        <v>2023</v>
      </c>
      <c r="C7" s="48">
        <f t="shared" si="10"/>
        <v>20001</v>
      </c>
      <c r="D7" s="48">
        <f t="shared" si="10"/>
        <v>47</v>
      </c>
      <c r="E7" s="48">
        <f t="shared" si="10"/>
        <v>14</v>
      </c>
      <c r="F7" s="48">
        <f t="shared" si="10"/>
        <v>0</v>
      </c>
      <c r="G7" s="48">
        <f t="shared" si="10"/>
        <v>2</v>
      </c>
      <c r="H7" s="48" t="str">
        <f t="shared" si="10"/>
        <v>青森県</v>
      </c>
      <c r="I7" s="48" t="str">
        <f t="shared" si="10"/>
        <v>県営駐車場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40</v>
      </c>
      <c r="S7" s="50" t="str">
        <f t="shared" si="10"/>
        <v>公共施設</v>
      </c>
      <c r="T7" s="50" t="str">
        <f t="shared" si="10"/>
        <v>無</v>
      </c>
      <c r="U7" s="51">
        <f t="shared" si="10"/>
        <v>5974</v>
      </c>
      <c r="V7" s="51">
        <f t="shared" si="10"/>
        <v>510</v>
      </c>
      <c r="W7" s="51">
        <f t="shared" si="10"/>
        <v>210</v>
      </c>
      <c r="X7" s="50" t="str">
        <f t="shared" si="10"/>
        <v>利用料金制</v>
      </c>
      <c r="Y7" s="52">
        <f>Y8</f>
        <v>258.2</v>
      </c>
      <c r="Z7" s="52">
        <f t="shared" ref="Z7:AH7" si="11">Z8</f>
        <v>136.5</v>
      </c>
      <c r="AA7" s="52">
        <f t="shared" si="11"/>
        <v>372.4</v>
      </c>
      <c r="AB7" s="52">
        <f t="shared" si="11"/>
        <v>193.5</v>
      </c>
      <c r="AC7" s="52">
        <f t="shared" si="11"/>
        <v>166</v>
      </c>
      <c r="AD7" s="52">
        <f t="shared" si="11"/>
        <v>230.7</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65.2</v>
      </c>
      <c r="BG7" s="52">
        <f t="shared" ref="BG7:BO7" si="14">BG8</f>
        <v>30.3</v>
      </c>
      <c r="BH7" s="52">
        <f t="shared" si="14"/>
        <v>74.900000000000006</v>
      </c>
      <c r="BI7" s="52">
        <f t="shared" si="14"/>
        <v>49.5</v>
      </c>
      <c r="BJ7" s="52">
        <f t="shared" si="14"/>
        <v>39.4</v>
      </c>
      <c r="BK7" s="52">
        <f t="shared" si="14"/>
        <v>36.200000000000003</v>
      </c>
      <c r="BL7" s="52">
        <f t="shared" si="14"/>
        <v>-15.8</v>
      </c>
      <c r="BM7" s="52">
        <f t="shared" si="14"/>
        <v>5</v>
      </c>
      <c r="BN7" s="52">
        <f t="shared" si="14"/>
        <v>18.399999999999999</v>
      </c>
      <c r="BO7" s="52">
        <f t="shared" si="14"/>
        <v>6.9</v>
      </c>
      <c r="BP7" s="49"/>
      <c r="BQ7" s="53">
        <f>BQ8</f>
        <v>69288</v>
      </c>
      <c r="BR7" s="53">
        <f t="shared" ref="BR7:BZ7" si="15">BR8</f>
        <v>27922</v>
      </c>
      <c r="BS7" s="53">
        <f t="shared" si="15"/>
        <v>29666</v>
      </c>
      <c r="BT7" s="53">
        <f t="shared" si="15"/>
        <v>59941</v>
      </c>
      <c r="BU7" s="53">
        <f t="shared" si="15"/>
        <v>49003</v>
      </c>
      <c r="BV7" s="53">
        <f t="shared" si="15"/>
        <v>24482</v>
      </c>
      <c r="BW7" s="53">
        <f t="shared" si="15"/>
        <v>13494</v>
      </c>
      <c r="BX7" s="53">
        <f t="shared" si="15"/>
        <v>17746</v>
      </c>
      <c r="BY7" s="53">
        <f t="shared" si="15"/>
        <v>17293</v>
      </c>
      <c r="BZ7" s="53">
        <f t="shared" si="15"/>
        <v>18662</v>
      </c>
      <c r="CA7" s="51"/>
      <c r="CB7" s="52" t="s">
        <v>104</v>
      </c>
      <c r="CC7" s="52" t="s">
        <v>104</v>
      </c>
      <c r="CD7" s="52" t="s">
        <v>104</v>
      </c>
      <c r="CE7" s="52" t="s">
        <v>104</v>
      </c>
      <c r="CF7" s="52" t="s">
        <v>104</v>
      </c>
      <c r="CG7" s="52" t="s">
        <v>104</v>
      </c>
      <c r="CH7" s="52" t="s">
        <v>104</v>
      </c>
      <c r="CI7" s="52" t="s">
        <v>104</v>
      </c>
      <c r="CJ7" s="52" t="s">
        <v>104</v>
      </c>
      <c r="CK7" s="52" t="s">
        <v>105</v>
      </c>
      <c r="CL7" s="49"/>
      <c r="CM7" s="51">
        <f>CM8</f>
        <v>188206</v>
      </c>
      <c r="CN7" s="51">
        <f>CN8</f>
        <v>0</v>
      </c>
      <c r="CO7" s="52" t="s">
        <v>104</v>
      </c>
      <c r="CP7" s="52" t="s">
        <v>104</v>
      </c>
      <c r="CQ7" s="52" t="s">
        <v>104</v>
      </c>
      <c r="CR7" s="52" t="s">
        <v>104</v>
      </c>
      <c r="CS7" s="52" t="s">
        <v>104</v>
      </c>
      <c r="CT7" s="52" t="s">
        <v>104</v>
      </c>
      <c r="CU7" s="52" t="s">
        <v>104</v>
      </c>
      <c r="CV7" s="52" t="s">
        <v>104</v>
      </c>
      <c r="CW7" s="52" t="s">
        <v>104</v>
      </c>
      <c r="CX7" s="52" t="s">
        <v>106</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44.5</v>
      </c>
      <c r="DL7" s="52">
        <f t="shared" ref="DL7:DT7" si="17">DL8</f>
        <v>36.1</v>
      </c>
      <c r="DM7" s="52">
        <f t="shared" si="17"/>
        <v>17.8</v>
      </c>
      <c r="DN7" s="52">
        <f t="shared" si="17"/>
        <v>38.799999999999997</v>
      </c>
      <c r="DO7" s="52">
        <f t="shared" si="17"/>
        <v>38.6</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20001</v>
      </c>
      <c r="D8" s="55">
        <v>47</v>
      </c>
      <c r="E8" s="55">
        <v>14</v>
      </c>
      <c r="F8" s="55">
        <v>0</v>
      </c>
      <c r="G8" s="55">
        <v>2</v>
      </c>
      <c r="H8" s="55" t="s">
        <v>107</v>
      </c>
      <c r="I8" s="55" t="s">
        <v>108</v>
      </c>
      <c r="J8" s="55" t="s">
        <v>109</v>
      </c>
      <c r="K8" s="55" t="s">
        <v>110</v>
      </c>
      <c r="L8" s="55" t="s">
        <v>111</v>
      </c>
      <c r="M8" s="55" t="s">
        <v>112</v>
      </c>
      <c r="N8" s="55" t="s">
        <v>113</v>
      </c>
      <c r="O8" s="56" t="s">
        <v>114</v>
      </c>
      <c r="P8" s="57" t="s">
        <v>115</v>
      </c>
      <c r="Q8" s="57" t="s">
        <v>116</v>
      </c>
      <c r="R8" s="58">
        <v>40</v>
      </c>
      <c r="S8" s="57" t="s">
        <v>117</v>
      </c>
      <c r="T8" s="57" t="s">
        <v>118</v>
      </c>
      <c r="U8" s="58">
        <v>5974</v>
      </c>
      <c r="V8" s="58">
        <v>510</v>
      </c>
      <c r="W8" s="58">
        <v>210</v>
      </c>
      <c r="X8" s="57" t="s">
        <v>119</v>
      </c>
      <c r="Y8" s="59">
        <v>258.2</v>
      </c>
      <c r="Z8" s="59">
        <v>136.5</v>
      </c>
      <c r="AA8" s="59">
        <v>372.4</v>
      </c>
      <c r="AB8" s="59">
        <v>193.5</v>
      </c>
      <c r="AC8" s="59">
        <v>166</v>
      </c>
      <c r="AD8" s="59">
        <v>230.7</v>
      </c>
      <c r="AE8" s="59">
        <v>166.4</v>
      </c>
      <c r="AF8" s="59">
        <v>177.9</v>
      </c>
      <c r="AG8" s="59">
        <v>183.3</v>
      </c>
      <c r="AH8" s="59">
        <v>186.3</v>
      </c>
      <c r="AI8" s="56">
        <v>1905.8</v>
      </c>
      <c r="AJ8" s="59">
        <v>0</v>
      </c>
      <c r="AK8" s="59">
        <v>0</v>
      </c>
      <c r="AL8" s="59">
        <v>0</v>
      </c>
      <c r="AM8" s="59">
        <v>0</v>
      </c>
      <c r="AN8" s="59">
        <v>0</v>
      </c>
      <c r="AO8" s="59">
        <v>1.7</v>
      </c>
      <c r="AP8" s="59">
        <v>9.9</v>
      </c>
      <c r="AQ8" s="59">
        <v>5.0999999999999996</v>
      </c>
      <c r="AR8" s="59">
        <v>5.6</v>
      </c>
      <c r="AS8" s="59">
        <v>7.6</v>
      </c>
      <c r="AT8" s="56">
        <v>3.9</v>
      </c>
      <c r="AU8" s="60">
        <v>0</v>
      </c>
      <c r="AV8" s="60">
        <v>0</v>
      </c>
      <c r="AW8" s="60">
        <v>0</v>
      </c>
      <c r="AX8" s="60">
        <v>0</v>
      </c>
      <c r="AY8" s="60">
        <v>0</v>
      </c>
      <c r="AZ8" s="60">
        <v>7</v>
      </c>
      <c r="BA8" s="60">
        <v>260</v>
      </c>
      <c r="BB8" s="60">
        <v>15564</v>
      </c>
      <c r="BC8" s="60">
        <v>28</v>
      </c>
      <c r="BD8" s="60">
        <v>23</v>
      </c>
      <c r="BE8" s="60">
        <v>127</v>
      </c>
      <c r="BF8" s="59">
        <v>65.2</v>
      </c>
      <c r="BG8" s="59">
        <v>30.3</v>
      </c>
      <c r="BH8" s="59">
        <v>74.900000000000006</v>
      </c>
      <c r="BI8" s="59">
        <v>49.5</v>
      </c>
      <c r="BJ8" s="59">
        <v>39.4</v>
      </c>
      <c r="BK8" s="59">
        <v>36.200000000000003</v>
      </c>
      <c r="BL8" s="59">
        <v>-15.8</v>
      </c>
      <c r="BM8" s="59">
        <v>5</v>
      </c>
      <c r="BN8" s="59">
        <v>18.399999999999999</v>
      </c>
      <c r="BO8" s="59">
        <v>6.9</v>
      </c>
      <c r="BP8" s="56">
        <v>-55.6</v>
      </c>
      <c r="BQ8" s="60">
        <v>69288</v>
      </c>
      <c r="BR8" s="60">
        <v>27922</v>
      </c>
      <c r="BS8" s="60">
        <v>29666</v>
      </c>
      <c r="BT8" s="61">
        <v>59941</v>
      </c>
      <c r="BU8" s="61">
        <v>49003</v>
      </c>
      <c r="BV8" s="60">
        <v>24482</v>
      </c>
      <c r="BW8" s="60">
        <v>13494</v>
      </c>
      <c r="BX8" s="60">
        <v>17746</v>
      </c>
      <c r="BY8" s="60">
        <v>17293</v>
      </c>
      <c r="BZ8" s="60">
        <v>18662</v>
      </c>
      <c r="CA8" s="58">
        <v>12639</v>
      </c>
      <c r="CB8" s="59" t="s">
        <v>111</v>
      </c>
      <c r="CC8" s="59" t="s">
        <v>111</v>
      </c>
      <c r="CD8" s="59" t="s">
        <v>111</v>
      </c>
      <c r="CE8" s="59" t="s">
        <v>111</v>
      </c>
      <c r="CF8" s="59" t="s">
        <v>111</v>
      </c>
      <c r="CG8" s="59" t="s">
        <v>111</v>
      </c>
      <c r="CH8" s="59" t="s">
        <v>111</v>
      </c>
      <c r="CI8" s="59" t="s">
        <v>111</v>
      </c>
      <c r="CJ8" s="59" t="s">
        <v>111</v>
      </c>
      <c r="CK8" s="59" t="s">
        <v>111</v>
      </c>
      <c r="CL8" s="56" t="s">
        <v>111</v>
      </c>
      <c r="CM8" s="58">
        <v>188206</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1555</v>
      </c>
      <c r="DF8" s="59">
        <v>69.3</v>
      </c>
      <c r="DG8" s="59">
        <v>93</v>
      </c>
      <c r="DH8" s="59">
        <v>141.1</v>
      </c>
      <c r="DI8" s="59">
        <v>333.3</v>
      </c>
      <c r="DJ8" s="56">
        <v>79</v>
      </c>
      <c r="DK8" s="59">
        <v>44.5</v>
      </c>
      <c r="DL8" s="59">
        <v>36.1</v>
      </c>
      <c r="DM8" s="59">
        <v>17.8</v>
      </c>
      <c r="DN8" s="59">
        <v>38.799999999999997</v>
      </c>
      <c r="DO8" s="59">
        <v>38.6</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C47E804-273A-4451-BA21-16CDD87584A1}"/>
</file>

<file path=customXml/itemProps2.xml><?xml version="1.0" encoding="utf-8"?>
<ds:datastoreItem xmlns:ds="http://schemas.openxmlformats.org/officeDocument/2006/customXml" ds:itemID="{BE5D0668-CB35-4AC4-9BF1-793057C92AC7}"/>
</file>

<file path=customXml/itemProps3.xml><?xml version="1.0" encoding="utf-8"?>
<ds:datastoreItem xmlns:ds="http://schemas.openxmlformats.org/officeDocument/2006/customXml" ds:itemID="{48942C80-13E4-40D2-8ABC-D9DEDE7174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2025-02-14T05:27:49Z</dcterms:created>
  <dcterms:modified xsi:type="dcterms:W3CDTF">2025-02-14T05:28:19Z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