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 documentId="13_ncr:1_{1D836F25-8895-45AA-863B-E650C4D2BB9B}" xr6:coauthVersionLast="47" xr6:coauthVersionMax="47" xr10:uidLastSave="{1F273B7B-EA08-46DC-A971-785202B4B53A}"/>
  <workbookProtection workbookAlgorithmName="SHA-512" workbookHashValue="ucFq6YXSeVXmGylYr9++jBCKY+ZkAeEGsqHbGXfC2apjd3/ms1aaeF22bnB4haaE19ffKiuPHVEhYDELR+SL3g==" workbookSaltValue="46tpEGAAT7m2vwCP8w3o2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BB10" i="4"/>
  <c r="AD10" i="4"/>
  <c r="B10" i="4"/>
  <c r="AD8"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<sst xmlns="http://schemas.openxmlformats.org/spreadsheetml/2006/main" count="253" uniqueCount="116">
  <si>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</si>
  <si>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</si>
  <si>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</si>
  <si>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</si>
  <si>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</si>
  <si>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</si>
  <si>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</si>
  <si>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</si>
  <si>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</si>
  <si>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</si>
  <si>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</si>
  <si>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</si>
  <si>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</si>
  <si>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</si>
  <si>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</si>
  <si>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</si>
  <si>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</si>
  <si>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</si>
  <si>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</si>
  <si>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</si>
  <si>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</si>
  <si>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</si>
  <si>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</si>
  <si>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</si>
  <si>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</si>
  <si>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</si>
  <si>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</si>
  <si>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</si>
  <si>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</si>
  <si>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</si>
  <si>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</si>
  <si>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</si>
  <si>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</si>
  <si>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</si>
  <si>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</si>
  <si>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</si>
  <si>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</si>
  <si>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</si>
  <si>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</si>
  <si>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</si>
  <si>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</si>
  <si>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</si>
  <si>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</si>
  <si>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</si>
  <si>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</si>
  <si>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</si>
  <si>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</si>
  <si>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</si>
  <si>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</si>
  <si>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</si>
  <si>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</si>
  <si>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</si>
  <si>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</si>
  <si>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</si>
  <si>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</si>
  <si>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</si>
  <si>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</si>
  <si>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</si>
  <si>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</si>
  <si>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</si>
  <si>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</si>
  <si>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</si>
  <si>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</si>
  <si>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</si>
  <si>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</si>
  <si>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</si>
  <si>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</si>
  <si>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</si>
  <si>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</si>
  <si>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</si>
  <si>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</si>
  <si>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</si>
  <si>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</si>
  <si>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</si>
  <si>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</si>
  <si>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</si>
  <si>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</si>
  <si>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</si>
  <si>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</si>
  <si>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</si>
  <si>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</si>
  <si>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</si>
  <si>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</si>
  <si>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</si>
  <si>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</si>
  <si>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</si>
  <si>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</si>
  <si>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</si>
  <si>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</si>
  <si>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</si>
  <si>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</si>
  <si>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</si>
  <si>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</si>
  <si>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</si>
  <si>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</si>
  <si>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</si>
  <si>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</si>
  <si>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</si>
  <si>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</si>
  <si>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</si>
  <si>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</si>
  <si>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</si>
  <si>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</si>
  <si>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</si>
  <si>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</si>
  <si>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</si>
  <si>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</si>
  <si>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</si>
  <si>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</si>
  <si>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</si>
  <si>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</si>
  <si>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</si>
  <si>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</si>
  <si>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経営収支比率は１００％を超えており、累積欠損金の計上もありません。
　また、令和５年度は流動比率も基準となる１００
％を超過する等現時点での経営は安定しているものと評価します。
　今後も、より安定的な経営を持続するためには、引き続き下水道の広域化・共同化の推進によるコスト縮減や流域下水道の関連市町村における未普及地域解消の取組の支援などによる施設利用率、水洗化率の向上に取り組んでいく必要があります。</t>
    <rPh sb="1" eb="3">
      <t>ケイエイ</t>
    </rPh>
    <rPh sb="3" eb="5">
      <t>シュウシ</t>
    </rPh>
    <rPh sb="5" eb="7">
      <t>ヒリツ</t>
    </rPh>
    <rPh sb="13" eb="14">
      <t>コ</t>
    </rPh>
    <rPh sb="19" eb="21">
      <t>ルイセキ</t>
    </rPh>
    <rPh sb="21" eb="24">
      <t>ケッソンキン</t>
    </rPh>
    <rPh sb="25" eb="27">
      <t>ケイジョウ</t>
    </rPh>
    <rPh sb="39" eb="41">
      <t>レイワ</t>
    </rPh>
    <rPh sb="42" eb="44">
      <t>ネンド</t>
    </rPh>
    <rPh sb="45" eb="47">
      <t>リュウドウ</t>
    </rPh>
    <rPh sb="47" eb="49">
      <t>ヒリツ</t>
    </rPh>
    <rPh sb="50" eb="52">
      <t>キジュン</t>
    </rPh>
    <rPh sb="61" eb="63">
      <t>チョウカ</t>
    </rPh>
    <rPh sb="65" eb="66">
      <t>ナド</t>
    </rPh>
    <rPh sb="66" eb="69">
      <t>ゲンジテン</t>
    </rPh>
    <rPh sb="71" eb="73">
      <t>ケイエイ</t>
    </rPh>
    <rPh sb="74" eb="76">
      <t>アンテイ</t>
    </rPh>
    <rPh sb="83" eb="85">
      <t>ヒョウカ</t>
    </rPh>
    <rPh sb="93" eb="95">
      <t>コンゴ</t>
    </rPh>
    <rPh sb="99" eb="102">
      <t>アンテイテキ</t>
    </rPh>
    <rPh sb="103" eb="105">
      <t>ケイエイ</t>
    </rPh>
    <rPh sb="106" eb="108">
      <t>ジゾク</t>
    </rPh>
    <rPh sb="115" eb="116">
      <t>ヒ</t>
    </rPh>
    <rPh sb="117" eb="118">
      <t>ツヅ</t>
    </rPh>
    <rPh sb="119" eb="122">
      <t>ゲスイドウ</t>
    </rPh>
    <rPh sb="123" eb="126">
      <t>コウイキカ</t>
    </rPh>
    <rPh sb="127" eb="130">
      <t>キョウドウカ</t>
    </rPh>
    <rPh sb="131" eb="133">
      <t>スイシン</t>
    </rPh>
    <rPh sb="139" eb="141">
      <t>シュクゲン</t>
    </rPh>
    <rPh sb="142" eb="144">
      <t>リュウイキ</t>
    </rPh>
    <rPh sb="144" eb="147">
      <t>ゲスイドウ</t>
    </rPh>
    <rPh sb="148" eb="150">
      <t>カンレン</t>
    </rPh>
    <rPh sb="150" eb="153">
      <t>シチョウソン</t>
    </rPh>
    <rPh sb="157" eb="158">
      <t>ミ</t>
    </rPh>
    <rPh sb="158" eb="160">
      <t>フキュウ</t>
    </rPh>
    <rPh sb="160" eb="162">
      <t>チイキ</t>
    </rPh>
    <rPh sb="162" eb="164">
      <t>カイショウ</t>
    </rPh>
    <rPh sb="165" eb="167">
      <t>トリクミ</t>
    </rPh>
    <rPh sb="168" eb="170">
      <t>シエン</t>
    </rPh>
    <rPh sb="175" eb="177">
      <t>シセツ</t>
    </rPh>
    <rPh sb="177" eb="180">
      <t>リヨウリツ</t>
    </rPh>
    <rPh sb="181" eb="184">
      <t>スイセンカ</t>
    </rPh>
    <rPh sb="184" eb="185">
      <t>リツ</t>
    </rPh>
    <rPh sb="186" eb="188">
      <t>コウジョウ</t>
    </rPh>
    <rPh sb="189" eb="190">
      <t>ト</t>
    </rPh>
    <rPh sb="191" eb="192">
      <t>ク</t>
    </rPh>
    <rPh sb="196" eb="198">
      <t>ヒツヨウ</t>
    </rPh>
    <phoneticPr fontId="1"/>
  </si>
  <si>
    <t>　法定耐用年数を超過した管渠はないものの、今後１０年以内に幹線管渠が順次耐用年数となることからストックマネジメント計画により計画的かつ効率的な改築・更新を行っていく必要があります。</t>
    <rPh sb="1" eb="3">
      <t>ホウテイ</t>
    </rPh>
    <rPh sb="3" eb="5">
      <t>タイヨウ</t>
    </rPh>
    <rPh sb="5" eb="7">
      <t>ネンスウ</t>
    </rPh>
    <rPh sb="8" eb="10">
      <t>チョウカ</t>
    </rPh>
    <rPh sb="21" eb="23">
      <t>コンゴ</t>
    </rPh>
    <rPh sb="25" eb="26">
      <t>ネン</t>
    </rPh>
    <rPh sb="26" eb="28">
      <t>イナイ</t>
    </rPh>
    <rPh sb="29" eb="31">
      <t>カンセン</t>
    </rPh>
    <rPh sb="34" eb="36">
      <t>ジュンジ</t>
    </rPh>
    <rPh sb="36" eb="38">
      <t>タイヨウ</t>
    </rPh>
    <rPh sb="38" eb="40">
      <t>ネンスウ</t>
    </rPh>
    <rPh sb="57" eb="59">
      <t>ケイカク</t>
    </rPh>
    <rPh sb="62" eb="65">
      <t>ケイカクテキ</t>
    </rPh>
    <rPh sb="67" eb="70">
      <t>コウリツテキ</t>
    </rPh>
    <rPh sb="71" eb="73">
      <t>カイチク</t>
    </rPh>
    <rPh sb="74" eb="76">
      <t>コウシン</t>
    </rPh>
    <rPh sb="77" eb="78">
      <t>オコナ</t>
    </rPh>
    <rPh sb="82" eb="84">
      <t>ヒツヨウ</t>
    </rPh>
    <phoneticPr fontId="1"/>
  </si>
  <si>
    <t>　現状では、各経営指標から経営状況は健全であると判断されます。
　しかしながら、将来的には人口減少に伴う処理汚水量の減少や施設の老朽化対策等により経営指標の悪化が予想されます。「経営戦略」に基づく広域化・共同化の推進やストックマネジメント計画による計画的な改築・更新により経営改善に取り組んでいく必要があります。</t>
    <rPh sb="1" eb="3">
      <t>ゲンジョウ</t>
    </rPh>
    <rPh sb="6" eb="7">
      <t>カク</t>
    </rPh>
    <rPh sb="7" eb="9">
      <t>ケイエイ</t>
    </rPh>
    <rPh sb="9" eb="11">
      <t>シヒョウ</t>
    </rPh>
    <rPh sb="13" eb="15">
      <t>ケイエイ</t>
    </rPh>
    <rPh sb="15" eb="17">
      <t>ジョウキョウ</t>
    </rPh>
    <rPh sb="18" eb="20">
      <t>ケンゼン</t>
    </rPh>
    <rPh sb="24" eb="26">
      <t>ハンダン</t>
    </rPh>
    <rPh sb="41" eb="44">
      <t>ショウライテキ</t>
    </rPh>
    <rPh sb="46" eb="48">
      <t>ジンコウ</t>
    </rPh>
    <rPh sb="48" eb="50">
      <t>ゲンショウ</t>
    </rPh>
    <rPh sb="51" eb="52">
      <t>トモナ</t>
    </rPh>
    <rPh sb="53" eb="55">
      <t>ショリ</t>
    </rPh>
    <rPh sb="55" eb="57">
      <t>オスイ</t>
    </rPh>
    <rPh sb="57" eb="58">
      <t>リョウ</t>
    </rPh>
    <rPh sb="59" eb="61">
      <t>ゲンショウ</t>
    </rPh>
    <rPh sb="62" eb="64">
      <t>シセツ</t>
    </rPh>
    <rPh sb="65" eb="68">
      <t>ロウキュウカ</t>
    </rPh>
    <rPh sb="68" eb="70">
      <t>タイサク</t>
    </rPh>
    <rPh sb="70" eb="71">
      <t>トウ</t>
    </rPh>
    <rPh sb="74" eb="76">
      <t>ケイエイ</t>
    </rPh>
    <rPh sb="76" eb="78">
      <t>シヒョウ</t>
    </rPh>
    <rPh sb="79" eb="81">
      <t>アッカ</t>
    </rPh>
    <rPh sb="82" eb="84">
      <t>ヨソウ</t>
    </rPh>
    <rPh sb="90" eb="92">
      <t>ケイエイ</t>
    </rPh>
    <rPh sb="92" eb="94">
      <t>センリャク</t>
    </rPh>
    <rPh sb="96" eb="97">
      <t>モト</t>
    </rPh>
    <rPh sb="99" eb="102">
      <t>コウイキカ</t>
    </rPh>
    <rPh sb="103" eb="106">
      <t>キョウドウカ</t>
    </rPh>
    <rPh sb="107" eb="109">
      <t>スイシン</t>
    </rPh>
    <rPh sb="120" eb="122">
      <t>ケイカク</t>
    </rPh>
    <rPh sb="125" eb="128">
      <t>ケイカクテキ</t>
    </rPh>
    <rPh sb="129" eb="131">
      <t>カイチク</t>
    </rPh>
    <rPh sb="132" eb="134">
      <t>コウシン</t>
    </rPh>
    <rPh sb="137" eb="139">
      <t>ケイエイ</t>
    </rPh>
    <rPh sb="139" eb="141">
      <t>カイゼン</t>
    </rPh>
    <rPh sb="142" eb="143">
      <t>ト</t>
    </rPh>
    <rPh sb="144" eb="145">
      <t>ク</t>
    </rPh>
    <rPh sb="149" eb="15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</si>
</sst>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0.71</c:v>
                </c:pt>
                <c:pt idx="2">
                  <c:v>0.54</c:v>
                </c:pt>
                <c:pt idx="3">
                  <c:v>0.34</c:v>
                </c:pt>
                <c:pt idx="4">
                  <c:v>0.31</c:v>
                </c:pt>
              </c:numCache>
            </c:numRef>
          </c:val>
          <c:extLst>
            <c:ext xmlns:c16="http://schemas.microsoft.com/office/drawing/2014/chart" uri="{C3380CC4-5D6E-409C-BE32-E72D297353CC}">
              <c16:uniqueId val="{00000000-B98E-4428-A219-1A6ECF4047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B98E-4428-A219-1A6ECF4047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107.48</c:v>
                </c:pt>
                <c:pt idx="2">
                  <c:v>108.96</c:v>
                </c:pt>
                <c:pt idx="3">
                  <c:v>107.56</c:v>
                </c:pt>
                <c:pt idx="4">
                  <c:v>105.49</c:v>
                </c:pt>
              </c:numCache>
            </c:numRef>
          </c:val>
          <c:extLst>
            <c:ext xmlns:c16="http://schemas.microsoft.com/office/drawing/2014/chart" uri="{C3380CC4-5D6E-409C-BE32-E72D297353CC}">
              <c16:uniqueId val="{00000000-572F-44B0-B17D-F1C0677167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572F-44B0-B17D-F1C0677167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5.65</c:v>
                </c:pt>
                <c:pt idx="2">
                  <c:v>10.36</c:v>
                </c:pt>
                <c:pt idx="3">
                  <c:v>14.8</c:v>
                </c:pt>
                <c:pt idx="4">
                  <c:v>18.95</c:v>
                </c:pt>
              </c:numCache>
            </c:numRef>
          </c:val>
          <c:extLst>
            <c:ext xmlns:c16="http://schemas.microsoft.com/office/drawing/2014/chart" uri="{C3380CC4-5D6E-409C-BE32-E72D297353CC}">
              <c16:uniqueId val="{00000000-4AB7-4971-ADD7-9C0F3539B3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4AB7-4971-ADD7-9C0F3539B3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98-42B0-A52F-EAA9401475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ED98-42B0-A52F-EAA9401475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A4-49C6-B721-ED801C85AC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AFA4-49C6-B721-ED801C85AC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85.32</c:v>
                </c:pt>
                <c:pt idx="2">
                  <c:v>125.63</c:v>
                </c:pt>
                <c:pt idx="3">
                  <c:v>170.71</c:v>
                </c:pt>
                <c:pt idx="4">
                  <c:v>221.09</c:v>
                </c:pt>
              </c:numCache>
            </c:numRef>
          </c:val>
          <c:extLst>
            <c:ext xmlns:c16="http://schemas.microsoft.com/office/drawing/2014/chart" uri="{C3380CC4-5D6E-409C-BE32-E72D297353CC}">
              <c16:uniqueId val="{00000000-F211-45BD-B4C7-806FE50ACB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F211-45BD-B4C7-806FE50ACB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145.97999999999999</c:v>
                </c:pt>
                <c:pt idx="2">
                  <c:v>130.28</c:v>
                </c:pt>
                <c:pt idx="3">
                  <c:v>108.66</c:v>
                </c:pt>
                <c:pt idx="4">
                  <c:v>97.002603908750899</c:v>
                </c:pt>
              </c:numCache>
            </c:numRef>
          </c:val>
          <c:extLst>
            <c:ext xmlns:c16="http://schemas.microsoft.com/office/drawing/2014/chart" uri="{C3380CC4-5D6E-409C-BE32-E72D297353CC}">
              <c16:uniqueId val="{00000000-C42E-4D9B-897D-60FA138208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C42E-4D9B-897D-60FA138208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00-4A1C-8CE9-BDF5F15307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700-4A1C-8CE9-BDF5F15307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117.82</c:v>
                </c:pt>
                <c:pt idx="2">
                  <c:v>107.3</c:v>
                </c:pt>
                <c:pt idx="3">
                  <c:v>110.15</c:v>
                </c:pt>
                <c:pt idx="4">
                  <c:v>109.24</c:v>
                </c:pt>
              </c:numCache>
            </c:numRef>
          </c:val>
          <c:extLst>
            <c:ext xmlns:c16="http://schemas.microsoft.com/office/drawing/2014/chart" uri="{C3380CC4-5D6E-409C-BE32-E72D297353CC}">
              <c16:uniqueId val="{00000000-3324-479C-83E8-1717102528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3324-479C-83E8-1717102528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58.62</c:v>
                </c:pt>
                <c:pt idx="2">
                  <c:v>71.55</c:v>
                </c:pt>
                <c:pt idx="3">
                  <c:v>71.55</c:v>
                </c:pt>
                <c:pt idx="4">
                  <c:v>73.2</c:v>
                </c:pt>
              </c:numCache>
            </c:numRef>
          </c:val>
          <c:extLst>
            <c:ext xmlns:c16="http://schemas.microsoft.com/office/drawing/2014/chart" uri="{C3380CC4-5D6E-409C-BE32-E72D297353CC}">
              <c16:uniqueId val="{00000000-13B3-4B3A-8A21-B8AC9DE272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13B3-4B3A-8A21-B8AC9DE272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84.69</c:v>
                </c:pt>
                <c:pt idx="2">
                  <c:v>84.98</c:v>
                </c:pt>
                <c:pt idx="3">
                  <c:v>85.59</c:v>
                </c:pt>
                <c:pt idx="4">
                  <c:v>85.84</c:v>
                </c:pt>
              </c:numCache>
            </c:numRef>
          </c:val>
          <c:extLst>
            <c:ext xmlns:c16="http://schemas.microsoft.com/office/drawing/2014/chart" uri="{C3380CC4-5D6E-409C-BE32-E72D297353CC}">
              <c16:uniqueId val="{00000000-4049-43F1-93F5-DC7FFCD6B6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4049-43F1-93F5-DC7FFCD6B6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秋田県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流域下水道</v>
      </c>
      <c r="Q8" s="41"/>
      <c r="R8" s="41"/>
      <c r="S8" s="41"/>
      <c r="T8" s="41"/>
      <c r="U8" s="41"/>
      <c r="V8" s="41"/>
      <c r="W8" s="41" t="str">
        <f>データ!L6</f>
        <v>E1</v>
      </c>
      <c r="X8" s="41"/>
      <c r="Y8" s="41"/>
      <c r="Z8" s="41"/>
      <c r="AA8" s="41"/>
      <c r="AB8" s="41"/>
      <c r="AC8" s="41"/>
      <c r="AD8" s="42" t="str">
        <f>データ!$M$6</f>
        <v>非設置</v>
      </c>
      <c r="AE8" s="42"/>
      <c r="AF8" s="42"/>
      <c r="AG8" s="42"/>
      <c r="AH8" s="42"/>
      <c r="AI8" s="42"/>
      <c r="AJ8" s="42"/>
      <c r="AK8" s="3"/>
      <c r="AL8" s="43">
        <f>データ!S6</f>
        <v>924620</v>
      </c>
      <c r="AM8" s="43"/>
      <c r="AN8" s="43"/>
      <c r="AO8" s="43"/>
      <c r="AP8" s="43"/>
      <c r="AQ8" s="43"/>
      <c r="AR8" s="43"/>
      <c r="AS8" s="43"/>
      <c r="AT8" s="36">
        <f>データ!T6</f>
        <v>11637.52</v>
      </c>
      <c r="AU8" s="36"/>
      <c r="AV8" s="36"/>
      <c r="AW8" s="36"/>
      <c r="AX8" s="36"/>
      <c r="AY8" s="36"/>
      <c r="AZ8" s="36"/>
      <c r="BA8" s="36"/>
      <c r="BB8" s="36">
        <f>データ!U6</f>
        <v>79.45</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85.3</v>
      </c>
      <c r="J10" s="36"/>
      <c r="K10" s="36"/>
      <c r="L10" s="36"/>
      <c r="M10" s="36"/>
      <c r="N10" s="36"/>
      <c r="O10" s="36"/>
      <c r="P10" s="36">
        <f>データ!P6</f>
        <v>73.599999999999994</v>
      </c>
      <c r="Q10" s="36"/>
      <c r="R10" s="36"/>
      <c r="S10" s="36"/>
      <c r="T10" s="36"/>
      <c r="U10" s="36"/>
      <c r="V10" s="36"/>
      <c r="W10" s="36">
        <f>データ!Q6</f>
        <v>100</v>
      </c>
      <c r="X10" s="36"/>
      <c r="Y10" s="36"/>
      <c r="Z10" s="36"/>
      <c r="AA10" s="36"/>
      <c r="AB10" s="36"/>
      <c r="AC10" s="36"/>
      <c r="AD10" s="43">
        <f>データ!R6</f>
        <v>0</v>
      </c>
      <c r="AE10" s="43"/>
      <c r="AF10" s="43"/>
      <c r="AG10" s="43"/>
      <c r="AH10" s="43"/>
      <c r="AI10" s="43"/>
      <c r="AJ10" s="43"/>
      <c r="AK10" s="2"/>
      <c r="AL10" s="43">
        <f>データ!V6</f>
        <v>500694</v>
      </c>
      <c r="AM10" s="43"/>
      <c r="AN10" s="43"/>
      <c r="AO10" s="43"/>
      <c r="AP10" s="43"/>
      <c r="AQ10" s="43"/>
      <c r="AR10" s="43"/>
      <c r="AS10" s="43"/>
      <c r="AT10" s="36">
        <f>データ!W6</f>
        <v>167.26</v>
      </c>
      <c r="AU10" s="36"/>
      <c r="AV10" s="36"/>
      <c r="AW10" s="36"/>
      <c r="AX10" s="36"/>
      <c r="AY10" s="36"/>
      <c r="AZ10" s="36"/>
      <c r="BA10" s="36"/>
      <c r="BB10" s="36">
        <f>データ!X6</f>
        <v>2993.51</v>
      </c>
      <c r="BC10" s="36"/>
      <c r="BD10" s="36"/>
      <c r="BE10" s="36"/>
      <c r="BF10" s="36"/>
      <c r="BG10" s="36"/>
      <c r="BH10" s="36"/>
      <c r="BI10" s="36"/>
      <c r="BJ10" s="2"/>
      <c r="BK10" s="2"/>
      <c r="BL10" s="54" t="s">
        <v>22</v>
      </c>
      <c r="BM10" s="55"/>
      <c r="BN10" s="56" t="s">
        <v>23</v>
      </c>
      <c r="BO10" s="56"/>
      <c r="BP10" s="56"/>
      <c r="BQ10" s="56"/>
      <c r="BR10" s="56"/>
      <c r="BS10" s="56"/>
      <c r="BT10" s="56"/>
      <c r="BU10" s="56"/>
      <c r="BV10" s="56"/>
      <c r="BW10" s="56"/>
      <c r="BX10" s="56"/>
      <c r="BY10" s="5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6" t="s">
        <v>26</v>
      </c>
      <c r="BM14" s="47"/>
      <c r="BN14" s="47"/>
      <c r="BO14" s="47"/>
      <c r="BP14" s="47"/>
      <c r="BQ14" s="47"/>
      <c r="BR14" s="47"/>
      <c r="BS14" s="47"/>
      <c r="BT14" s="47"/>
      <c r="BU14" s="47"/>
      <c r="BV14" s="47"/>
      <c r="BW14" s="47"/>
      <c r="BX14" s="47"/>
      <c r="BY14" s="47"/>
      <c r="BZ14" s="48"/>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6" t="s">
        <v>114</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6"/>
      <c r="BM58" s="67"/>
      <c r="BN58" s="67"/>
      <c r="BO58" s="67"/>
      <c r="BP58" s="67"/>
      <c r="BQ58" s="67"/>
      <c r="BR58" s="67"/>
      <c r="BS58" s="67"/>
      <c r="BT58" s="67"/>
      <c r="BU58" s="67"/>
      <c r="BV58" s="67"/>
      <c r="BW58" s="67"/>
      <c r="BX58" s="67"/>
      <c r="BY58" s="67"/>
      <c r="BZ58" s="6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6"/>
      <c r="BM59" s="67"/>
      <c r="BN59" s="67"/>
      <c r="BO59" s="67"/>
      <c r="BP59" s="67"/>
      <c r="BQ59" s="67"/>
      <c r="BR59" s="67"/>
      <c r="BS59" s="67"/>
      <c r="BT59" s="67"/>
      <c r="BU59" s="67"/>
      <c r="BV59" s="67"/>
      <c r="BW59" s="67"/>
      <c r="BX59" s="67"/>
      <c r="BY59" s="67"/>
      <c r="BZ59" s="68"/>
    </row>
    <row r="60" spans="1:78" ht="13.5" customHeight="1" x14ac:dyDescent="0.15">
      <c r="A60" s="2"/>
      <c r="B60" s="63" t="s">
        <v>28</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66"/>
      <c r="BM60" s="67"/>
      <c r="BN60" s="67"/>
      <c r="BO60" s="67"/>
      <c r="BP60" s="67"/>
      <c r="BQ60" s="67"/>
      <c r="BR60" s="67"/>
      <c r="BS60" s="67"/>
      <c r="BT60" s="67"/>
      <c r="BU60" s="67"/>
      <c r="BV60" s="67"/>
      <c r="BW60" s="67"/>
      <c r="BX60" s="67"/>
      <c r="BY60" s="67"/>
      <c r="BZ60" s="68"/>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6" t="s">
        <v>115</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6"/>
      <c r="BM80" s="67"/>
      <c r="BN80" s="67"/>
      <c r="BO80" s="67"/>
      <c r="BP80" s="67"/>
      <c r="BQ80" s="67"/>
      <c r="BR80" s="67"/>
      <c r="BS80" s="67"/>
      <c r="BT80" s="67"/>
      <c r="BU80" s="67"/>
      <c r="BV80" s="67"/>
      <c r="BW80" s="67"/>
      <c r="BX80" s="67"/>
      <c r="BY80" s="67"/>
      <c r="BZ80" s="6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6"/>
      <c r="BM81" s="67"/>
      <c r="BN81" s="67"/>
      <c r="BO81" s="67"/>
      <c r="BP81" s="67"/>
      <c r="BQ81" s="67"/>
      <c r="BR81" s="67"/>
      <c r="BS81" s="67"/>
      <c r="BT81" s="67"/>
      <c r="BU81" s="67"/>
      <c r="BV81" s="67"/>
      <c r="BW81" s="67"/>
      <c r="BX81" s="67"/>
      <c r="BY81" s="67"/>
      <c r="BZ81" s="6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gJ2PRuxaJ0bahgnt3WTrojJyAJ+HMPVw64eS4hZovs8+Eu78pBmw8QeXqCeZHeVBKIQ0tv1qYAXKp2v5LfZP1g==" saltValue="tbTcxRX8H/sSoUQlYgNZ3Q==" spinCount="100000" sheet="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AZ1" workbookViewId="0">
      <selection activeCell="BK15" sqref="BK15"/>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50008</v>
      </c>
      <c r="D6" s="19">
        <f t="shared" si="3"/>
        <v>46</v>
      </c>
      <c r="E6" s="19">
        <f t="shared" si="3"/>
        <v>17</v>
      </c>
      <c r="F6" s="19">
        <f t="shared" si="3"/>
        <v>3</v>
      </c>
      <c r="G6" s="19">
        <f t="shared" si="3"/>
        <v>0</v>
      </c>
      <c r="H6" s="19" t="str">
        <f t="shared" si="3"/>
        <v>秋田県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85.3</v>
      </c>
      <c r="P6" s="20">
        <f t="shared" si="3"/>
        <v>73.599999999999994</v>
      </c>
      <c r="Q6" s="20">
        <f t="shared" si="3"/>
        <v>100</v>
      </c>
      <c r="R6" s="20">
        <f t="shared" si="3"/>
        <v>0</v>
      </c>
      <c r="S6" s="20">
        <f t="shared" si="3"/>
        <v>924620</v>
      </c>
      <c r="T6" s="20">
        <f t="shared" si="3"/>
        <v>11637.52</v>
      </c>
      <c r="U6" s="20">
        <f t="shared" si="3"/>
        <v>79.45</v>
      </c>
      <c r="V6" s="20">
        <f t="shared" si="3"/>
        <v>500694</v>
      </c>
      <c r="W6" s="20">
        <f t="shared" si="3"/>
        <v>167.26</v>
      </c>
      <c r="X6" s="20">
        <f t="shared" si="3"/>
        <v>2993.51</v>
      </c>
      <c r="Y6" s="21" t="str">
        <f>IF(Y7="",NA(),Y7)</f>
        <v>-</v>
      </c>
      <c r="Z6" s="21">
        <f t="shared" ref="Z6:AH6" si="4">IF(Z7="",NA(),Z7)</f>
        <v>107.48</v>
      </c>
      <c r="AA6" s="21">
        <f t="shared" si="4"/>
        <v>108.96</v>
      </c>
      <c r="AB6" s="21">
        <f t="shared" si="4"/>
        <v>107.56</v>
      </c>
      <c r="AC6" s="21">
        <f t="shared" si="4"/>
        <v>105.49</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85.32</v>
      </c>
      <c r="AW6" s="21">
        <f t="shared" si="6"/>
        <v>125.63</v>
      </c>
      <c r="AX6" s="21">
        <f t="shared" si="6"/>
        <v>170.71</v>
      </c>
      <c r="AY6" s="21">
        <f t="shared" si="6"/>
        <v>221.09</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145.97999999999999</v>
      </c>
      <c r="BH6" s="21">
        <f t="shared" si="7"/>
        <v>130.28</v>
      </c>
      <c r="BI6" s="21">
        <f t="shared" si="7"/>
        <v>108.66</v>
      </c>
      <c r="BJ6" s="28">
        <f t="shared" si="7"/>
        <v>97.002603908750899</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117.82</v>
      </c>
      <c r="CD6" s="21">
        <f t="shared" si="9"/>
        <v>107.3</v>
      </c>
      <c r="CE6" s="21">
        <f t="shared" si="9"/>
        <v>110.15</v>
      </c>
      <c r="CF6" s="21">
        <f t="shared" si="9"/>
        <v>109.24</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58.62</v>
      </c>
      <c r="CO6" s="21">
        <f t="shared" si="10"/>
        <v>71.55</v>
      </c>
      <c r="CP6" s="21">
        <f t="shared" si="10"/>
        <v>71.55</v>
      </c>
      <c r="CQ6" s="21">
        <f t="shared" si="10"/>
        <v>73.2</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84.69</v>
      </c>
      <c r="CZ6" s="21">
        <f t="shared" si="11"/>
        <v>84.98</v>
      </c>
      <c r="DA6" s="21">
        <f t="shared" si="11"/>
        <v>85.59</v>
      </c>
      <c r="DB6" s="21">
        <f t="shared" si="11"/>
        <v>85.84</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5.65</v>
      </c>
      <c r="DK6" s="21">
        <f t="shared" si="12"/>
        <v>10.36</v>
      </c>
      <c r="DL6" s="21">
        <f t="shared" si="12"/>
        <v>14.8</v>
      </c>
      <c r="DM6" s="21">
        <f t="shared" si="12"/>
        <v>18.95</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0.71</v>
      </c>
      <c r="EG6" s="21">
        <f t="shared" si="14"/>
        <v>0.54</v>
      </c>
      <c r="EH6" s="21">
        <f t="shared" si="14"/>
        <v>0.34</v>
      </c>
      <c r="EI6" s="21">
        <f t="shared" si="14"/>
        <v>0.31</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50008</v>
      </c>
      <c r="D7" s="23">
        <v>46</v>
      </c>
      <c r="E7" s="23">
        <v>17</v>
      </c>
      <c r="F7" s="23">
        <v>3</v>
      </c>
      <c r="G7" s="23">
        <v>0</v>
      </c>
      <c r="H7" s="23" t="s">
        <v>96</v>
      </c>
      <c r="I7" s="23" t="s">
        <v>97</v>
      </c>
      <c r="J7" s="23" t="s">
        <v>98</v>
      </c>
      <c r="K7" s="23" t="s">
        <v>99</v>
      </c>
      <c r="L7" s="23" t="s">
        <v>100</v>
      </c>
      <c r="M7" s="23" t="s">
        <v>101</v>
      </c>
      <c r="N7" s="24" t="s">
        <v>102</v>
      </c>
      <c r="O7" s="24">
        <v>85.3</v>
      </c>
      <c r="P7" s="24">
        <v>73.599999999999994</v>
      </c>
      <c r="Q7" s="24">
        <v>100</v>
      </c>
      <c r="R7" s="24">
        <v>0</v>
      </c>
      <c r="S7" s="24">
        <v>924620</v>
      </c>
      <c r="T7" s="24">
        <v>11637.52</v>
      </c>
      <c r="U7" s="24">
        <v>79.45</v>
      </c>
      <c r="V7" s="24">
        <v>500694</v>
      </c>
      <c r="W7" s="24">
        <v>167.26</v>
      </c>
      <c r="X7" s="24">
        <v>2993.51</v>
      </c>
      <c r="Y7" s="24" t="s">
        <v>102</v>
      </c>
      <c r="Z7" s="24">
        <v>107.48</v>
      </c>
      <c r="AA7" s="24">
        <v>108.96</v>
      </c>
      <c r="AB7" s="24">
        <v>107.56</v>
      </c>
      <c r="AC7" s="24">
        <v>105.49</v>
      </c>
      <c r="AD7" s="24" t="s">
        <v>102</v>
      </c>
      <c r="AE7" s="24">
        <v>101.63</v>
      </c>
      <c r="AF7" s="24">
        <v>100.14</v>
      </c>
      <c r="AG7" s="24">
        <v>99.22</v>
      </c>
      <c r="AH7" s="24">
        <v>100.31</v>
      </c>
      <c r="AI7" s="24">
        <v>100.34</v>
      </c>
      <c r="AJ7" s="24" t="s">
        <v>102</v>
      </c>
      <c r="AK7" s="24">
        <v>0</v>
      </c>
      <c r="AL7" s="24">
        <v>0</v>
      </c>
      <c r="AM7" s="24">
        <v>0</v>
      </c>
      <c r="AN7" s="24">
        <v>0</v>
      </c>
      <c r="AO7" s="24" t="s">
        <v>102</v>
      </c>
      <c r="AP7" s="24">
        <v>9.1</v>
      </c>
      <c r="AQ7" s="24">
        <v>10.71</v>
      </c>
      <c r="AR7" s="24">
        <v>11.46</v>
      </c>
      <c r="AS7" s="24">
        <v>9.85</v>
      </c>
      <c r="AT7" s="24">
        <v>9.7899999999999991</v>
      </c>
      <c r="AU7" s="24" t="s">
        <v>102</v>
      </c>
      <c r="AV7" s="24">
        <v>85.32</v>
      </c>
      <c r="AW7" s="24">
        <v>125.63</v>
      </c>
      <c r="AX7" s="24">
        <v>170.71</v>
      </c>
      <c r="AY7" s="24">
        <v>221.09</v>
      </c>
      <c r="AZ7" s="24" t="s">
        <v>102</v>
      </c>
      <c r="BA7" s="24">
        <v>101.14</v>
      </c>
      <c r="BB7" s="24">
        <v>104.74</v>
      </c>
      <c r="BC7" s="24">
        <v>104.74</v>
      </c>
      <c r="BD7" s="24">
        <v>104.66</v>
      </c>
      <c r="BE7" s="24">
        <v>104.39</v>
      </c>
      <c r="BF7" s="24" t="s">
        <v>102</v>
      </c>
      <c r="BG7" s="24">
        <v>145.97999999999999</v>
      </c>
      <c r="BH7" s="24">
        <v>130.28</v>
      </c>
      <c r="BI7" s="24">
        <v>108.66</v>
      </c>
      <c r="BJ7" s="29">
        <v>97.002603908750899</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117.82</v>
      </c>
      <c r="CD7" s="24">
        <v>107.3</v>
      </c>
      <c r="CE7" s="24">
        <v>110.15</v>
      </c>
      <c r="CF7" s="24">
        <v>109.24</v>
      </c>
      <c r="CG7" s="24" t="s">
        <v>102</v>
      </c>
      <c r="CH7" s="24">
        <v>50.67</v>
      </c>
      <c r="CI7" s="24">
        <v>48.7</v>
      </c>
      <c r="CJ7" s="24">
        <v>52.53</v>
      </c>
      <c r="CK7" s="24">
        <v>52.75</v>
      </c>
      <c r="CL7" s="24">
        <v>52.93</v>
      </c>
      <c r="CM7" s="24" t="s">
        <v>102</v>
      </c>
      <c r="CN7" s="24">
        <v>58.62</v>
      </c>
      <c r="CO7" s="24">
        <v>71.55</v>
      </c>
      <c r="CP7" s="24">
        <v>71.55</v>
      </c>
      <c r="CQ7" s="24">
        <v>73.2</v>
      </c>
      <c r="CR7" s="24" t="s">
        <v>102</v>
      </c>
      <c r="CS7" s="24">
        <v>68.2</v>
      </c>
      <c r="CT7" s="24">
        <v>68.05</v>
      </c>
      <c r="CU7" s="24">
        <v>67.099999999999994</v>
      </c>
      <c r="CV7" s="24">
        <v>71.900000000000006</v>
      </c>
      <c r="CW7" s="24">
        <v>71.88</v>
      </c>
      <c r="CX7" s="24" t="s">
        <v>102</v>
      </c>
      <c r="CY7" s="24">
        <v>84.69</v>
      </c>
      <c r="CZ7" s="24">
        <v>84.98</v>
      </c>
      <c r="DA7" s="24">
        <v>85.59</v>
      </c>
      <c r="DB7" s="24">
        <v>85.84</v>
      </c>
      <c r="DC7" s="24" t="s">
        <v>102</v>
      </c>
      <c r="DD7" s="24">
        <v>94.01</v>
      </c>
      <c r="DE7" s="24">
        <v>94.14</v>
      </c>
      <c r="DF7" s="24">
        <v>94.02</v>
      </c>
      <c r="DG7" s="24">
        <v>94.43</v>
      </c>
      <c r="DH7" s="24">
        <v>94.36</v>
      </c>
      <c r="DI7" s="24" t="s">
        <v>102</v>
      </c>
      <c r="DJ7" s="24">
        <v>5.65</v>
      </c>
      <c r="DK7" s="24">
        <v>10.36</v>
      </c>
      <c r="DL7" s="24">
        <v>14.8</v>
      </c>
      <c r="DM7" s="24">
        <v>18.95</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0.71</v>
      </c>
      <c r="EG7" s="24">
        <v>0.54</v>
      </c>
      <c r="EH7" s="24">
        <v>0.34</v>
      </c>
      <c r="EI7" s="24">
        <v>0.31</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E48B5A4-EDE6-44F5-8219-8CA7D4D2BC8E}"/>
</file>

<file path=customXml/itemProps2.xml><?xml version="1.0" encoding="utf-8"?>
<ds:datastoreItem xmlns:ds="http://schemas.openxmlformats.org/officeDocument/2006/customXml" ds:itemID="{9A564737-DD18-4324-B15D-451112EE995F}"/>
</file>

<file path=customXml/itemProps3.xml><?xml version="1.0" encoding="utf-8"?>
<ds:datastoreItem xmlns:ds="http://schemas.openxmlformats.org/officeDocument/2006/customXml" ds:itemID="{7561BF86-A889-41AD-A82E-261B00B4B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2025-02-15T05:19:30Z</dcterms:created>
  <dcterms:modified xsi:type="dcterms:W3CDTF">2025-02-15T05:19:40Z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