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9E40C83392BC71811B7CD294EEBD33605DF85B76" xr6:coauthVersionLast="47" xr6:coauthVersionMax="47" xr10:uidLastSave="{A3334972-74F9-46AD-922E-F9B4463E4D0C}"/>
  <workbookProtection workbookAlgorithmName="SHA-512" workbookHashValue="Xef5cpC7n0Y/SluuKS+fjJdGba7DRbPwv/JFbWxrJUjPhumqfmx055mygkp32FBBSF1k+NNbAbpAsFXOCFS/xA==" workbookSaltValue="rWpk8ZsNUMErTICpipgZK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I10" i="4"/>
  <c r="AL8" i="4"/>
  <c r="P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<sst xmlns="http://schemas.openxmlformats.org/spreadsheetml/2006/main" count="253" uniqueCount="114">
  <si>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</si>
  <si>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</si>
  <si>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</si>
  <si>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</si>
  <si>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</si>
  <si>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</si>
  <si>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</si>
  <si>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</si>
  <si>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</si>
  <si>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</si>
  <si>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</si>
  <si>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</si>
  <si>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</si>
  <si>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</si>
  <si>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</si>
  <si>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</si>
  <si>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</si>
  <si>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</si>
  <si>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</si>
  <si>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</si>
  <si>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</si>
  <si>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</si>
  <si>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</si>
  <si>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</si>
  <si>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</si>
  <si>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</si>
  <si>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</si>
  <si>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市町負担金等を、県及び市町の協議等により、費用に応じた収益としており、損益は原則生じないが、令和５年度は約13百万円の経常損失を計上したことにより、①経常収支比率は100％をわずかに下回る99.94％となっており、②累積欠損金比率は0.13％となっている。
・類似団体平均値と比較して、③流動比率はやや高い値、⑥汚水処理原価は低い値であり、経営の健全性・効率性は比較的良い状況である。
・④企業債残高対事業規模比率は類似団体平均値を下回っている。企業債償還の財源はその大半が一般会計からの繰入金であるが、令和２年度以降に発行した企業債の償還金の一部には市町負担があるため、今後は長期的に上昇が見込まれる。</t>
    <rPh sb="47" eb="49">
      <t>レイワ</t>
    </rPh>
    <rPh sb="50" eb="52">
      <t>ネンド</t>
    </rPh>
    <rPh sb="53" eb="54">
      <t>ヤク</t>
    </rPh>
    <rPh sb="60" eb="62">
      <t>ケイジョウ</t>
    </rPh>
    <rPh sb="62" eb="64">
      <t>ソンシツ</t>
    </rPh>
    <rPh sb="65" eb="67">
      <t>ケイジョウ</t>
    </rPh>
    <rPh sb="92" eb="94">
      <t>シタマワ</t>
    </rPh>
    <rPh sb="114" eb="116">
      <t>ヒリツ</t>
    </rPh>
    <rPh sb="138" eb="139">
      <t>アタイ</t>
    </rPh>
    <rPh sb="153" eb="154">
      <t>タカ</t>
    </rPh>
    <rPh sb="155" eb="156">
      <t>アタイ</t>
    </rPh>
    <rPh sb="211" eb="213">
      <t>ルイジ</t>
    </rPh>
    <rPh sb="213" eb="215">
      <t>ダンタイ</t>
    </rPh>
    <rPh sb="215" eb="218">
      <t>ヘイキンチ</t>
    </rPh>
    <rPh sb="219" eb="221">
      <t>シタマワ</t>
    </rPh>
    <rPh sb="226" eb="228">
      <t>キギョウ</t>
    </rPh>
    <rPh sb="228" eb="229">
      <t>サイ</t>
    </rPh>
    <rPh sb="229" eb="231">
      <t>ショウカン</t>
    </rPh>
    <rPh sb="232" eb="234">
      <t>ザイゲン</t>
    </rPh>
    <rPh sb="237" eb="239">
      <t>タイハン</t>
    </rPh>
    <rPh sb="255" eb="257">
      <t>レイワ</t>
    </rPh>
    <rPh sb="258" eb="260">
      <t>ネンド</t>
    </rPh>
    <rPh sb="260" eb="262">
      <t>イコウ</t>
    </rPh>
    <rPh sb="263" eb="265">
      <t>ハッコウ</t>
    </rPh>
    <rPh sb="267" eb="269">
      <t>キギョウ</t>
    </rPh>
    <rPh sb="269" eb="270">
      <t>サイ</t>
    </rPh>
    <rPh sb="271" eb="273">
      <t>ショウカン</t>
    </rPh>
    <rPh sb="273" eb="274">
      <t>キン</t>
    </rPh>
    <rPh sb="275" eb="277">
      <t>イチブ</t>
    </rPh>
    <rPh sb="279" eb="280">
      <t>シ</t>
    </rPh>
    <rPh sb="280" eb="281">
      <t>マチ</t>
    </rPh>
    <rPh sb="281" eb="283">
      <t>フタン</t>
    </rPh>
    <rPh sb="289" eb="291">
      <t>コンゴ</t>
    </rPh>
    <rPh sb="292" eb="295">
      <t>チョウキテキ</t>
    </rPh>
    <rPh sb="296" eb="298">
      <t>ジョウショウ</t>
    </rPh>
    <rPh sb="299" eb="301">
      <t>ミコ</t>
    </rPh>
    <phoneticPr fontId="4"/>
  </si>
  <si>
    <t>2. 老朽化の状況について</t>
    <phoneticPr fontId="4"/>
  </si>
  <si>
    <t>・企業会計移行前の減価償却累計額が含まれていないため、①有形固定資産減価償却率は低い値になっている。
・管渠の更新の着手はこれからであり、②管渠老朽化率と③管渠改善率は０％である。</t>
    <rPh sb="1" eb="3">
      <t>キギョウ</t>
    </rPh>
    <rPh sb="3" eb="5">
      <t>カイケイ</t>
    </rPh>
    <rPh sb="5" eb="7">
      <t>イコウ</t>
    </rPh>
    <rPh sb="71" eb="73">
      <t>カンキョ</t>
    </rPh>
    <rPh sb="73" eb="76">
      <t>ロウキュウカ</t>
    </rPh>
    <rPh sb="76" eb="77">
      <t>リツ</t>
    </rPh>
    <phoneticPr fontId="4"/>
  </si>
  <si>
    <t>2. 老朽化の状況</t>
    <phoneticPr fontId="4"/>
  </si>
  <si>
    <t>全体総括</t>
    <rPh sb="0" eb="2">
      <t>ゼンタイ</t>
    </rPh>
    <rPh sb="2" eb="4">
      <t>ソウカツ</t>
    </rPh>
    <phoneticPr fontId="4"/>
  </si>
  <si>
    <t>１. 経営の健全性・効率性について
　各経営指標の状況から、現時点での経営状況は健全かつ効率的といえる。
　令和２年度から地方公営企業法を一部適用しており、精緻な資産管理や財務諸表に基づき、より的確な経営計画、投資計画を策定することで中長期的な視点に立って経営の安定確保に努めていく必要がある。
２．老朽化の状況
　資産の老朽化度合いと故障などによる利用者等に与える影響を考慮しながら、計画的に改築更新を実施していく必要がある。</t>
    <rPh sb="141" eb="143">
      <t>ヒツヨウ</t>
    </rPh>
    <rPh sb="209" eb="211">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</si>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</sst>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B5-4FB4-A5F3-DCE8B8715B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2BB5-4FB4-A5F3-DCE8B8715B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72.16</c:v>
                </c:pt>
                <c:pt idx="2">
                  <c:v>72.06</c:v>
                </c:pt>
                <c:pt idx="3">
                  <c:v>70.319999999999993</c:v>
                </c:pt>
                <c:pt idx="4">
                  <c:v>69.86</c:v>
                </c:pt>
              </c:numCache>
            </c:numRef>
          </c:val>
          <c:extLst>
            <c:ext xmlns:c16="http://schemas.microsoft.com/office/drawing/2014/chart" uri="{C3380CC4-5D6E-409C-BE32-E72D297353CC}">
              <c16:uniqueId val="{00000000-CFCC-4D7C-B674-B50A57D27D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CFCC-4D7C-B674-B50A57D27D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93.27</c:v>
                </c:pt>
                <c:pt idx="2">
                  <c:v>93.29</c:v>
                </c:pt>
                <c:pt idx="3">
                  <c:v>93.59</c:v>
                </c:pt>
                <c:pt idx="4">
                  <c:v>93.72</c:v>
                </c:pt>
              </c:numCache>
            </c:numRef>
          </c:val>
          <c:extLst>
            <c:ext xmlns:c16="http://schemas.microsoft.com/office/drawing/2014/chart" uri="{C3380CC4-5D6E-409C-BE32-E72D297353CC}">
              <c16:uniqueId val="{00000000-5B4B-4363-A8DE-F3FA6E06D5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5B4B-4363-A8DE-F3FA6E06D5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100.61</c:v>
                </c:pt>
                <c:pt idx="2">
                  <c:v>100</c:v>
                </c:pt>
                <c:pt idx="3">
                  <c:v>100</c:v>
                </c:pt>
                <c:pt idx="4">
                  <c:v>99.94</c:v>
                </c:pt>
              </c:numCache>
            </c:numRef>
          </c:val>
          <c:extLst>
            <c:ext xmlns:c16="http://schemas.microsoft.com/office/drawing/2014/chart" uri="{C3380CC4-5D6E-409C-BE32-E72D297353CC}">
              <c16:uniqueId val="{00000000-4826-4EE0-8B82-7839376B9B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4826-4EE0-8B82-7839376B9B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6.64</c:v>
                </c:pt>
                <c:pt idx="2">
                  <c:v>12.99</c:v>
                </c:pt>
                <c:pt idx="3">
                  <c:v>18.559999999999999</c:v>
                </c:pt>
                <c:pt idx="4">
                  <c:v>23.68</c:v>
                </c:pt>
              </c:numCache>
            </c:numRef>
          </c:val>
          <c:extLst>
            <c:ext xmlns:c16="http://schemas.microsoft.com/office/drawing/2014/chart" uri="{C3380CC4-5D6E-409C-BE32-E72D297353CC}">
              <c16:uniqueId val="{00000000-4FC3-4428-B2FB-98EBC1B0C4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4FC3-4428-B2FB-98EBC1B0C4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65-4D78-9FEF-C98ED8ACCB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4B65-4D78-9FEF-C98ED8ACCB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0.13</c:v>
                </c:pt>
              </c:numCache>
            </c:numRef>
          </c:val>
          <c:extLst>
            <c:ext xmlns:c16="http://schemas.microsoft.com/office/drawing/2014/chart" uri="{C3380CC4-5D6E-409C-BE32-E72D297353CC}">
              <c16:uniqueId val="{00000000-1CCA-4F32-AB36-0B851D3268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1CCA-4F32-AB36-0B851D3268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107.36</c:v>
                </c:pt>
                <c:pt idx="2">
                  <c:v>102.37</c:v>
                </c:pt>
                <c:pt idx="3">
                  <c:v>111.81</c:v>
                </c:pt>
                <c:pt idx="4">
                  <c:v>113.96</c:v>
                </c:pt>
              </c:numCache>
            </c:numRef>
          </c:val>
          <c:extLst>
            <c:ext xmlns:c16="http://schemas.microsoft.com/office/drawing/2014/chart" uri="{C3380CC4-5D6E-409C-BE32-E72D297353CC}">
              <c16:uniqueId val="{00000000-3212-4B09-8643-DB637C5258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3212-4B09-8643-DB637C5258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4.38</c:v>
                </c:pt>
                <c:pt idx="2">
                  <c:v>2.71</c:v>
                </c:pt>
                <c:pt idx="3">
                  <c:v>5.24</c:v>
                </c:pt>
                <c:pt idx="4">
                  <c:v>8.27</c:v>
                </c:pt>
              </c:numCache>
            </c:numRef>
          </c:val>
          <c:extLst>
            <c:ext xmlns:c16="http://schemas.microsoft.com/office/drawing/2014/chart" uri="{C3380CC4-5D6E-409C-BE32-E72D297353CC}">
              <c16:uniqueId val="{00000000-DCA0-4EC0-A894-A9151719C2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DCA0-4EC0-A894-A9151719C2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50-439B-AE29-200264EA15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B50-439B-AE29-200264EA15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35.520000000000003</c:v>
                </c:pt>
                <c:pt idx="2">
                  <c:v>35.39</c:v>
                </c:pt>
                <c:pt idx="3">
                  <c:v>42.71</c:v>
                </c:pt>
                <c:pt idx="4">
                  <c:v>38.119999999999997</c:v>
                </c:pt>
              </c:numCache>
            </c:numRef>
          </c:val>
          <c:extLst>
            <c:ext xmlns:c16="http://schemas.microsoft.com/office/drawing/2014/chart" uri="{C3380CC4-5D6E-409C-BE32-E72D297353CC}">
              <c16:uniqueId val="{00000000-B996-4A5E-98A4-7645BC213A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B996-4A5E-98A4-7645BC213A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神奈川県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4">
        <f>データ!S6</f>
        <v>9208688</v>
      </c>
      <c r="AM8" s="44"/>
      <c r="AN8" s="44"/>
      <c r="AO8" s="44"/>
      <c r="AP8" s="44"/>
      <c r="AQ8" s="44"/>
      <c r="AR8" s="44"/>
      <c r="AS8" s="44"/>
      <c r="AT8" s="45">
        <f>データ!T6</f>
        <v>113.04</v>
      </c>
      <c r="AU8" s="45"/>
      <c r="AV8" s="45"/>
      <c r="AW8" s="45"/>
      <c r="AX8" s="45"/>
      <c r="AY8" s="45"/>
      <c r="AZ8" s="45"/>
      <c r="BA8" s="45"/>
      <c r="BB8" s="45">
        <f>データ!U6</f>
        <v>81463.98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86.26</v>
      </c>
      <c r="J10" s="45"/>
      <c r="K10" s="45"/>
      <c r="L10" s="45"/>
      <c r="M10" s="45"/>
      <c r="N10" s="45"/>
      <c r="O10" s="45"/>
      <c r="P10" s="45">
        <f>データ!P6</f>
        <v>93.3</v>
      </c>
      <c r="Q10" s="45"/>
      <c r="R10" s="45"/>
      <c r="S10" s="45"/>
      <c r="T10" s="45"/>
      <c r="U10" s="45"/>
      <c r="V10" s="45"/>
      <c r="W10" s="45">
        <f>データ!Q6</f>
        <v>106.76</v>
      </c>
      <c r="X10" s="45"/>
      <c r="Y10" s="45"/>
      <c r="Z10" s="45"/>
      <c r="AA10" s="45"/>
      <c r="AB10" s="45"/>
      <c r="AC10" s="45"/>
      <c r="AD10" s="44">
        <f>データ!R6</f>
        <v>0</v>
      </c>
      <c r="AE10" s="44"/>
      <c r="AF10" s="44"/>
      <c r="AG10" s="44"/>
      <c r="AH10" s="44"/>
      <c r="AI10" s="44"/>
      <c r="AJ10" s="44"/>
      <c r="AK10" s="2"/>
      <c r="AL10" s="44">
        <f>データ!V6</f>
        <v>2759600</v>
      </c>
      <c r="AM10" s="44"/>
      <c r="AN10" s="44"/>
      <c r="AO10" s="44"/>
      <c r="AP10" s="44"/>
      <c r="AQ10" s="44"/>
      <c r="AR10" s="44"/>
      <c r="AS10" s="44"/>
      <c r="AT10" s="45">
        <f>データ!W6</f>
        <v>368.8</v>
      </c>
      <c r="AU10" s="45"/>
      <c r="AV10" s="45"/>
      <c r="AW10" s="45"/>
      <c r="AX10" s="45"/>
      <c r="AY10" s="45"/>
      <c r="AZ10" s="45"/>
      <c r="BA10" s="45"/>
      <c r="BB10" s="45">
        <f>データ!X6</f>
        <v>7482.65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W4cTnOzT9xCF5ppusWSGSaZRlYw8ETKJlULNp9o+g8ivXc48vVJqaruoe7nBjyGpBcaFepAgk2qUzZClEHriMA==" saltValue="YQ9IKcpvVzoTDgk3hT4c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140007</v>
      </c>
      <c r="D6" s="19">
        <f t="shared" si="3"/>
        <v>46</v>
      </c>
      <c r="E6" s="19">
        <f t="shared" si="3"/>
        <v>17</v>
      </c>
      <c r="F6" s="19">
        <f t="shared" si="3"/>
        <v>3</v>
      </c>
      <c r="G6" s="19">
        <f t="shared" si="3"/>
        <v>0</v>
      </c>
      <c r="H6" s="19" t="str">
        <f t="shared" si="3"/>
        <v>神奈川県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86.26</v>
      </c>
      <c r="P6" s="20">
        <f t="shared" si="3"/>
        <v>93.3</v>
      </c>
      <c r="Q6" s="20">
        <f t="shared" si="3"/>
        <v>106.76</v>
      </c>
      <c r="R6" s="20">
        <f t="shared" si="3"/>
        <v>0</v>
      </c>
      <c r="S6" s="20">
        <f t="shared" si="3"/>
        <v>9208688</v>
      </c>
      <c r="T6" s="20">
        <f t="shared" si="3"/>
        <v>113.04</v>
      </c>
      <c r="U6" s="20">
        <f t="shared" si="3"/>
        <v>81463.98</v>
      </c>
      <c r="V6" s="20">
        <f t="shared" si="3"/>
        <v>2759600</v>
      </c>
      <c r="W6" s="20">
        <f t="shared" si="3"/>
        <v>368.8</v>
      </c>
      <c r="X6" s="20">
        <f t="shared" si="3"/>
        <v>7482.65</v>
      </c>
      <c r="Y6" s="21" t="str">
        <f>IF(Y7="",NA(),Y7)</f>
        <v>-</v>
      </c>
      <c r="Z6" s="21">
        <f t="shared" ref="Z6:AH6" si="4">IF(Z7="",NA(),Z7)</f>
        <v>100.61</v>
      </c>
      <c r="AA6" s="21">
        <f t="shared" si="4"/>
        <v>100</v>
      </c>
      <c r="AB6" s="21">
        <f t="shared" si="4"/>
        <v>100</v>
      </c>
      <c r="AC6" s="21">
        <f t="shared" si="4"/>
        <v>99.94</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1">
        <f t="shared" si="5"/>
        <v>0.13</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107.36</v>
      </c>
      <c r="AW6" s="21">
        <f t="shared" si="6"/>
        <v>102.37</v>
      </c>
      <c r="AX6" s="21">
        <f t="shared" si="6"/>
        <v>111.81</v>
      </c>
      <c r="AY6" s="21">
        <f t="shared" si="6"/>
        <v>113.96</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4.38</v>
      </c>
      <c r="BH6" s="21">
        <f t="shared" si="7"/>
        <v>2.71</v>
      </c>
      <c r="BI6" s="21">
        <f t="shared" si="7"/>
        <v>5.24</v>
      </c>
      <c r="BJ6" s="21">
        <f t="shared" si="7"/>
        <v>8.27</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35.520000000000003</v>
      </c>
      <c r="CD6" s="21">
        <f t="shared" si="9"/>
        <v>35.39</v>
      </c>
      <c r="CE6" s="21">
        <f t="shared" si="9"/>
        <v>42.71</v>
      </c>
      <c r="CF6" s="21">
        <f t="shared" si="9"/>
        <v>38.119999999999997</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72.16</v>
      </c>
      <c r="CO6" s="21">
        <f t="shared" si="10"/>
        <v>72.06</v>
      </c>
      <c r="CP6" s="21">
        <f t="shared" si="10"/>
        <v>70.319999999999993</v>
      </c>
      <c r="CQ6" s="21">
        <f t="shared" si="10"/>
        <v>69.86</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93.27</v>
      </c>
      <c r="CZ6" s="21">
        <f t="shared" si="11"/>
        <v>93.29</v>
      </c>
      <c r="DA6" s="21">
        <f t="shared" si="11"/>
        <v>93.59</v>
      </c>
      <c r="DB6" s="21">
        <f t="shared" si="11"/>
        <v>93.72</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6.64</v>
      </c>
      <c r="DK6" s="21">
        <f t="shared" si="12"/>
        <v>12.99</v>
      </c>
      <c r="DL6" s="21">
        <f t="shared" si="12"/>
        <v>18.559999999999999</v>
      </c>
      <c r="DM6" s="21">
        <f t="shared" si="12"/>
        <v>23.68</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140007</v>
      </c>
      <c r="D7" s="23">
        <v>46</v>
      </c>
      <c r="E7" s="23">
        <v>17</v>
      </c>
      <c r="F7" s="23">
        <v>3</v>
      </c>
      <c r="G7" s="23">
        <v>0</v>
      </c>
      <c r="H7" s="23" t="s">
        <v>98</v>
      </c>
      <c r="I7" s="23" t="s">
        <v>99</v>
      </c>
      <c r="J7" s="23" t="s">
        <v>100</v>
      </c>
      <c r="K7" s="23" t="s">
        <v>101</v>
      </c>
      <c r="L7" s="23" t="s">
        <v>102</v>
      </c>
      <c r="M7" s="23" t="s">
        <v>103</v>
      </c>
      <c r="N7" s="24" t="s">
        <v>104</v>
      </c>
      <c r="O7" s="24">
        <v>86.26</v>
      </c>
      <c r="P7" s="24">
        <v>93.3</v>
      </c>
      <c r="Q7" s="24">
        <v>106.76</v>
      </c>
      <c r="R7" s="24">
        <v>0</v>
      </c>
      <c r="S7" s="24">
        <v>9208688</v>
      </c>
      <c r="T7" s="24">
        <v>113.04</v>
      </c>
      <c r="U7" s="24">
        <v>81463.98</v>
      </c>
      <c r="V7" s="24">
        <v>2759600</v>
      </c>
      <c r="W7" s="24">
        <v>368.8</v>
      </c>
      <c r="X7" s="24">
        <v>7482.65</v>
      </c>
      <c r="Y7" s="24" t="s">
        <v>104</v>
      </c>
      <c r="Z7" s="24">
        <v>100.61</v>
      </c>
      <c r="AA7" s="24">
        <v>100</v>
      </c>
      <c r="AB7" s="24">
        <v>100</v>
      </c>
      <c r="AC7" s="24">
        <v>99.94</v>
      </c>
      <c r="AD7" s="24" t="s">
        <v>104</v>
      </c>
      <c r="AE7" s="24">
        <v>101.63</v>
      </c>
      <c r="AF7" s="24">
        <v>100.14</v>
      </c>
      <c r="AG7" s="24">
        <v>99.22</v>
      </c>
      <c r="AH7" s="24">
        <v>100.31</v>
      </c>
      <c r="AI7" s="24">
        <v>100.34</v>
      </c>
      <c r="AJ7" s="24" t="s">
        <v>104</v>
      </c>
      <c r="AK7" s="24">
        <v>0</v>
      </c>
      <c r="AL7" s="24">
        <v>0</v>
      </c>
      <c r="AM7" s="24">
        <v>0</v>
      </c>
      <c r="AN7" s="24">
        <v>0.13</v>
      </c>
      <c r="AO7" s="24" t="s">
        <v>104</v>
      </c>
      <c r="AP7" s="24">
        <v>9.1</v>
      </c>
      <c r="AQ7" s="24">
        <v>10.71</v>
      </c>
      <c r="AR7" s="24">
        <v>11.46</v>
      </c>
      <c r="AS7" s="24">
        <v>9.85</v>
      </c>
      <c r="AT7" s="24">
        <v>9.7899999999999991</v>
      </c>
      <c r="AU7" s="24" t="s">
        <v>104</v>
      </c>
      <c r="AV7" s="24">
        <v>107.36</v>
      </c>
      <c r="AW7" s="24">
        <v>102.37</v>
      </c>
      <c r="AX7" s="24">
        <v>111.81</v>
      </c>
      <c r="AY7" s="24">
        <v>113.96</v>
      </c>
      <c r="AZ7" s="24" t="s">
        <v>104</v>
      </c>
      <c r="BA7" s="24">
        <v>101.14</v>
      </c>
      <c r="BB7" s="24">
        <v>104.74</v>
      </c>
      <c r="BC7" s="24">
        <v>104.74</v>
      </c>
      <c r="BD7" s="24">
        <v>104.66</v>
      </c>
      <c r="BE7" s="24">
        <v>104.39</v>
      </c>
      <c r="BF7" s="24" t="s">
        <v>104</v>
      </c>
      <c r="BG7" s="24">
        <v>4.38</v>
      </c>
      <c r="BH7" s="24">
        <v>2.71</v>
      </c>
      <c r="BI7" s="24">
        <v>5.24</v>
      </c>
      <c r="BJ7" s="24">
        <v>8.27</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35.520000000000003</v>
      </c>
      <c r="CD7" s="24">
        <v>35.39</v>
      </c>
      <c r="CE7" s="24">
        <v>42.71</v>
      </c>
      <c r="CF7" s="24">
        <v>38.119999999999997</v>
      </c>
      <c r="CG7" s="24" t="s">
        <v>104</v>
      </c>
      <c r="CH7" s="24">
        <v>50.67</v>
      </c>
      <c r="CI7" s="24">
        <v>48.7</v>
      </c>
      <c r="CJ7" s="24">
        <v>52.53</v>
      </c>
      <c r="CK7" s="24">
        <v>52.75</v>
      </c>
      <c r="CL7" s="24">
        <v>52.93</v>
      </c>
      <c r="CM7" s="24" t="s">
        <v>104</v>
      </c>
      <c r="CN7" s="24">
        <v>72.16</v>
      </c>
      <c r="CO7" s="24">
        <v>72.06</v>
      </c>
      <c r="CP7" s="24">
        <v>70.319999999999993</v>
      </c>
      <c r="CQ7" s="24">
        <v>69.86</v>
      </c>
      <c r="CR7" s="24" t="s">
        <v>104</v>
      </c>
      <c r="CS7" s="24">
        <v>68.2</v>
      </c>
      <c r="CT7" s="24">
        <v>68.05</v>
      </c>
      <c r="CU7" s="24">
        <v>67.099999999999994</v>
      </c>
      <c r="CV7" s="24">
        <v>71.900000000000006</v>
      </c>
      <c r="CW7" s="24">
        <v>71.88</v>
      </c>
      <c r="CX7" s="24" t="s">
        <v>104</v>
      </c>
      <c r="CY7" s="24">
        <v>93.27</v>
      </c>
      <c r="CZ7" s="24">
        <v>93.29</v>
      </c>
      <c r="DA7" s="24">
        <v>93.59</v>
      </c>
      <c r="DB7" s="24">
        <v>93.72</v>
      </c>
      <c r="DC7" s="24" t="s">
        <v>104</v>
      </c>
      <c r="DD7" s="24">
        <v>94.01</v>
      </c>
      <c r="DE7" s="24">
        <v>94.14</v>
      </c>
      <c r="DF7" s="24">
        <v>94.02</v>
      </c>
      <c r="DG7" s="24">
        <v>94.43</v>
      </c>
      <c r="DH7" s="24">
        <v>94.36</v>
      </c>
      <c r="DI7" s="24" t="s">
        <v>104</v>
      </c>
      <c r="DJ7" s="24">
        <v>6.64</v>
      </c>
      <c r="DK7" s="24">
        <v>12.99</v>
      </c>
      <c r="DL7" s="24">
        <v>18.559999999999999</v>
      </c>
      <c r="DM7" s="24">
        <v>23.68</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BBD903D6-FA9F-4583-ADC6-69DC846CE19C}"/>
</file>

<file path=customXml/itemProps2.xml><?xml version="1.0" encoding="utf-8"?>
<ds:datastoreItem xmlns:ds="http://schemas.openxmlformats.org/officeDocument/2006/customXml" ds:itemID="{1AC195D3-0133-4BB9-A936-75C6865DFA4D}"/>
</file>

<file path=customXml/itemProps3.xml><?xml version="1.0" encoding="utf-8"?>
<ds:datastoreItem xmlns:ds="http://schemas.openxmlformats.org/officeDocument/2006/customXml" ds:itemID="{76768110-A6EF-40E2-BD41-F09583DEA2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2025-02-15T05:36:10Z</dcterms:created>
  <dcterms:modified xsi:type="dcterms:W3CDTF">2025-02-15T05:36:30Z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