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89ED1447-34AA-41B5-8788-4576C0B20AED}" xr6:coauthVersionLast="47" xr6:coauthVersionMax="47" xr10:uidLastSave="{45817D58-1E81-47A4-BB34-5D6BCAB6272D}"/>
  <workbookProtection workbookAlgorithmName="SHA-512" workbookHashValue="hdz3FI5D4B0gtof7lvnvpM9GQHNtP55B1BrbkL3bPo/KAISxyGElklqtF5oxLgGkd+epmtBDVOWe0hqaRhUL8w==" workbookSaltValue="HF5Zmd8SDH2T77YF0a532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G85" i="4"/>
  <c r="BB10" i="4"/>
  <c r="AT10" i="4"/>
  <c r="P10" i="4"/>
  <c r="AT8" i="4"/>
  <c r="W8" i="4"/>
  <c r="B6"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<sst xmlns="http://schemas.openxmlformats.org/spreadsheetml/2006/main" count="253" uniqueCount="114">
  <si>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</si>
  <si>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</si>
  <si>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</si>
  <si>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</si>
  <si>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</si>
  <si>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</si>
  <si>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</si>
  <si>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</si>
  <si>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</si>
  <si>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</si>
  <si>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</si>
  <si>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</si>
  <si>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</si>
  <si>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</si>
  <si>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</si>
  <si>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</si>
  <si>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</si>
  <si>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</si>
  <si>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</si>
  <si>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</si>
  <si>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</si>
  <si>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</si>
  <si>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</si>
  <si>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</si>
  <si>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</si>
  <si>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</si>
  <si>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</si>
  <si>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t xml:space="preserve">本県においては、令和２年度に特別会計から公営企業会計へ移行している。
【経常収支比率・累積欠損金比率】
　経常収支比率は100％を上回り、累積欠損金もないことから健全である。
【流動比率】
　内部留保資金がほとんど無いため、100％を大きく下回っているが、決算時の主たる流動負債である企業債の償還財源は翌年度に収入されることから、期中の支払等に支障は生じていない。
</t>
    </r>
    <r>
      <rPr>
        <sz val="10"/>
        <rFont val="ＭＳ ゴシック"/>
        <family val="3"/>
        <charset val="128"/>
      </rPr>
      <t>【企業債残高対事業規模比率】
　R4年度決算の一般会計負担金について再算定した結果、当該値が 152.74％ ⇒202.40％となった。これにより比較したところ、前年度比で8.28％増加したが、類似団体平均値を下回っている。
【汚水処理原価】
　汚水処理原価は低下傾向にあるが、今後とも引き続き汚水処理費用の縮減に取り組む必要がある。
【施設利用率・水洗化率】
　類似団体平均値と比較すると下回っているが、流域関連市町での下水道処理区域の整備と各戸接続が進んだことにより、当該指標は上昇傾向にある。
　県、関連市町の負担が適切となるよう、引き続き経営計画を定期的に見直し、健全な経営に努めていく。
　また、流域関連市町と連携し、生活排水処理アクションプログラムに基づき施設整備を進めるとともに、水洗化率及び施設利用率の向上を図り、効率的な経営に努めていく。</t>
    </r>
    <rPh sb="0" eb="2">
      <t>ホンケン</t>
    </rPh>
    <rPh sb="8" eb="10">
      <t>レイワ</t>
    </rPh>
    <rPh sb="11" eb="13">
      <t>ネンド</t>
    </rPh>
    <rPh sb="14" eb="16">
      <t>トクベツ</t>
    </rPh>
    <rPh sb="16" eb="18">
      <t>カイケイ</t>
    </rPh>
    <rPh sb="20" eb="22">
      <t>コウエイ</t>
    </rPh>
    <rPh sb="22" eb="24">
      <t>キギョウ</t>
    </rPh>
    <rPh sb="24" eb="26">
      <t>カイケイ</t>
    </rPh>
    <rPh sb="27" eb="29">
      <t>イコウ</t>
    </rPh>
    <rPh sb="37" eb="39">
      <t>ケイジョウ</t>
    </rPh>
    <rPh sb="39" eb="41">
      <t>シュウシ</t>
    </rPh>
    <rPh sb="41" eb="43">
      <t>ヒリツ</t>
    </rPh>
    <rPh sb="44" eb="46">
      <t>ルイセキ</t>
    </rPh>
    <rPh sb="46" eb="48">
      <t>ケッソン</t>
    </rPh>
    <rPh sb="48" eb="49">
      <t>キン</t>
    </rPh>
    <rPh sb="49" eb="51">
      <t>ヒリツ</t>
    </rPh>
    <rPh sb="54" eb="56">
      <t>ケイジョウ</t>
    </rPh>
    <rPh sb="56" eb="58">
      <t>シュウシ</t>
    </rPh>
    <rPh sb="58" eb="60">
      <t>ヒリツ</t>
    </rPh>
    <rPh sb="66" eb="68">
      <t>ウワマワ</t>
    </rPh>
    <rPh sb="70" eb="72">
      <t>ルイセキ</t>
    </rPh>
    <rPh sb="72" eb="74">
      <t>ケッソン</t>
    </rPh>
    <rPh sb="74" eb="75">
      <t>キン</t>
    </rPh>
    <rPh sb="82" eb="84">
      <t>ケンゼン</t>
    </rPh>
    <rPh sb="90" eb="92">
      <t>リュウドウ</t>
    </rPh>
    <rPh sb="92" eb="94">
      <t>ヒリツ</t>
    </rPh>
    <rPh sb="97" eb="99">
      <t>ナイブ</t>
    </rPh>
    <rPh sb="99" eb="101">
      <t>リュウホ</t>
    </rPh>
    <rPh sb="101" eb="103">
      <t>シキン</t>
    </rPh>
    <rPh sb="108" eb="109">
      <t>ナ</t>
    </rPh>
    <rPh sb="118" eb="119">
      <t>オオ</t>
    </rPh>
    <rPh sb="121" eb="123">
      <t>シタマワ</t>
    </rPh>
    <rPh sb="129" eb="131">
      <t>ケッサン</t>
    </rPh>
    <rPh sb="131" eb="132">
      <t>ジ</t>
    </rPh>
    <rPh sb="133" eb="134">
      <t>シュ</t>
    </rPh>
    <rPh sb="136" eb="138">
      <t>リュウドウ</t>
    </rPh>
    <rPh sb="138" eb="140">
      <t>フサイ</t>
    </rPh>
    <rPh sb="143" eb="145">
      <t>キギョウ</t>
    </rPh>
    <rPh sb="145" eb="146">
      <t>サイ</t>
    </rPh>
    <rPh sb="147" eb="149">
      <t>ショウカン</t>
    </rPh>
    <rPh sb="149" eb="151">
      <t>ザイゲン</t>
    </rPh>
    <rPh sb="152" eb="155">
      <t>ヨクネンド</t>
    </rPh>
    <rPh sb="156" eb="158">
      <t>シュウニュウ</t>
    </rPh>
    <rPh sb="166" eb="168">
      <t>キチュウ</t>
    </rPh>
    <rPh sb="169" eb="171">
      <t>シハライ</t>
    </rPh>
    <rPh sb="171" eb="172">
      <t>トウ</t>
    </rPh>
    <rPh sb="173" eb="175">
      <t>シショウ</t>
    </rPh>
    <rPh sb="176" eb="177">
      <t>ショウ</t>
    </rPh>
    <rPh sb="185" eb="187">
      <t>キギョウ</t>
    </rPh>
    <rPh sb="187" eb="188">
      <t>サイ</t>
    </rPh>
    <rPh sb="188" eb="190">
      <t>ザンダカ</t>
    </rPh>
    <rPh sb="190" eb="191">
      <t>タイ</t>
    </rPh>
    <rPh sb="191" eb="193">
      <t>ジギョウ</t>
    </rPh>
    <rPh sb="193" eb="195">
      <t>キボ</t>
    </rPh>
    <rPh sb="195" eb="197">
      <t>ヒリツ</t>
    </rPh>
    <rPh sb="202" eb="204">
      <t>ネンド</t>
    </rPh>
    <rPh sb="204" eb="206">
      <t>ケッサン</t>
    </rPh>
    <rPh sb="207" eb="209">
      <t>イッパン</t>
    </rPh>
    <rPh sb="209" eb="211">
      <t>カイケイ</t>
    </rPh>
    <rPh sb="211" eb="214">
      <t>フタンキン</t>
    </rPh>
    <rPh sb="218" eb="221">
      <t>サイサンテイ</t>
    </rPh>
    <rPh sb="223" eb="225">
      <t>ケッカ</t>
    </rPh>
    <rPh sb="226" eb="228">
      <t>トウガイ</t>
    </rPh>
    <rPh sb="228" eb="229">
      <t>アタイ</t>
    </rPh>
    <rPh sb="257" eb="259">
      <t>ヒカク</t>
    </rPh>
    <rPh sb="265" eb="269">
      <t>ゼンネンドヒ</t>
    </rPh>
    <rPh sb="275" eb="277">
      <t>ゾウカ</t>
    </rPh>
    <rPh sb="281" eb="283">
      <t>ルイジ</t>
    </rPh>
    <rPh sb="283" eb="285">
      <t>ダンタイ</t>
    </rPh>
    <rPh sb="285" eb="288">
      <t>ヘイキンチ</t>
    </rPh>
    <rPh sb="289" eb="291">
      <t>シタマワ</t>
    </rPh>
    <rPh sb="298" eb="300">
      <t>オスイ</t>
    </rPh>
    <rPh sb="300" eb="302">
      <t>ショリ</t>
    </rPh>
    <rPh sb="302" eb="304">
      <t>ゲンカ</t>
    </rPh>
    <rPh sb="353" eb="355">
      <t>シセツ</t>
    </rPh>
    <rPh sb="355" eb="357">
      <t>リヨウ</t>
    </rPh>
    <rPh sb="357" eb="358">
      <t>リツ</t>
    </rPh>
    <rPh sb="359" eb="362">
      <t>スイセンカ</t>
    </rPh>
    <rPh sb="362" eb="363">
      <t>リツ</t>
    </rPh>
    <rPh sb="366" eb="368">
      <t>ルイジ</t>
    </rPh>
    <rPh sb="368" eb="370">
      <t>ダンタイ</t>
    </rPh>
    <rPh sb="370" eb="373">
      <t>ヘイキンチ</t>
    </rPh>
    <rPh sb="374" eb="376">
      <t>ヒカク</t>
    </rPh>
    <rPh sb="379" eb="381">
      <t>シタマワ</t>
    </rPh>
    <rPh sb="387" eb="389">
      <t>リュウイキ</t>
    </rPh>
    <rPh sb="389" eb="391">
      <t>カンレン</t>
    </rPh>
    <rPh sb="391" eb="392">
      <t>シ</t>
    </rPh>
    <rPh sb="392" eb="393">
      <t>マチ</t>
    </rPh>
    <rPh sb="395" eb="398">
      <t>ゲスイドウ</t>
    </rPh>
    <rPh sb="398" eb="400">
      <t>ショリ</t>
    </rPh>
    <rPh sb="400" eb="402">
      <t>クイキ</t>
    </rPh>
    <rPh sb="403" eb="405">
      <t>セイビ</t>
    </rPh>
    <rPh sb="406" eb="408">
      <t>カクコ</t>
    </rPh>
    <rPh sb="408" eb="410">
      <t>セツゾク</t>
    </rPh>
    <rPh sb="411" eb="412">
      <t>スス</t>
    </rPh>
    <rPh sb="420" eb="422">
      <t>トウガイ</t>
    </rPh>
    <rPh sb="422" eb="424">
      <t>シヒョウ</t>
    </rPh>
    <rPh sb="425" eb="427">
      <t>ジョウショウ</t>
    </rPh>
    <rPh sb="427" eb="429">
      <t>ケイコウ</t>
    </rPh>
    <rPh sb="436" eb="437">
      <t>ケン</t>
    </rPh>
    <rPh sb="438" eb="440">
      <t>カンレン</t>
    </rPh>
    <rPh sb="440" eb="441">
      <t>シ</t>
    </rPh>
    <rPh sb="441" eb="442">
      <t>マチ</t>
    </rPh>
    <rPh sb="443" eb="445">
      <t>フタン</t>
    </rPh>
    <rPh sb="446" eb="448">
      <t>テキセツ</t>
    </rPh>
    <rPh sb="454" eb="455">
      <t>ヒ</t>
    </rPh>
    <rPh sb="456" eb="457">
      <t>ツヅ</t>
    </rPh>
    <rPh sb="458" eb="460">
      <t>ケイエイ</t>
    </rPh>
    <rPh sb="460" eb="462">
      <t>ケイカク</t>
    </rPh>
    <rPh sb="463" eb="466">
      <t>テイキテキ</t>
    </rPh>
    <rPh sb="467" eb="469">
      <t>ミナオ</t>
    </rPh>
    <rPh sb="471" eb="473">
      <t>ケンゼン</t>
    </rPh>
    <rPh sb="474" eb="476">
      <t>ケイエイ</t>
    </rPh>
    <rPh sb="477" eb="478">
      <t>ツト</t>
    </rPh>
    <rPh sb="488" eb="490">
      <t>リュウイキ</t>
    </rPh>
    <rPh sb="490" eb="492">
      <t>カンレン</t>
    </rPh>
    <rPh sb="492" eb="493">
      <t>シ</t>
    </rPh>
    <rPh sb="493" eb="494">
      <t>マチ</t>
    </rPh>
    <rPh sb="495" eb="497">
      <t>レンケイ</t>
    </rPh>
    <rPh sb="499" eb="501">
      <t>セイカツ</t>
    </rPh>
    <rPh sb="501" eb="503">
      <t>ハイスイ</t>
    </rPh>
    <rPh sb="503" eb="505">
      <t>ショリ</t>
    </rPh>
    <rPh sb="516" eb="517">
      <t>モト</t>
    </rPh>
    <rPh sb="519" eb="521">
      <t>シセツ</t>
    </rPh>
    <rPh sb="521" eb="523">
      <t>セイビ</t>
    </rPh>
    <rPh sb="524" eb="525">
      <t>スス</t>
    </rPh>
    <rPh sb="532" eb="535">
      <t>スイセンカ</t>
    </rPh>
    <rPh sb="535" eb="536">
      <t>リツ</t>
    </rPh>
    <rPh sb="536" eb="537">
      <t>オヨ</t>
    </rPh>
    <rPh sb="538" eb="540">
      <t>シセツ</t>
    </rPh>
    <rPh sb="540" eb="542">
      <t>リヨウ</t>
    </rPh>
    <rPh sb="542" eb="543">
      <t>リツ</t>
    </rPh>
    <rPh sb="544" eb="546">
      <t>コウジョウ</t>
    </rPh>
    <rPh sb="547" eb="548">
      <t>ハカ</t>
    </rPh>
    <rPh sb="550" eb="553">
      <t>コウリツテキ</t>
    </rPh>
    <rPh sb="554" eb="556">
      <t>ケイエイ</t>
    </rPh>
    <rPh sb="557" eb="558">
      <t>ツト</t>
    </rPh>
    <phoneticPr fontId="4"/>
  </si>
  <si>
    <t>2. 老朽化の状況について</t>
    <phoneticPr fontId="4"/>
  </si>
  <si>
    <t>　昭和62年度の供用した施設が最も古く、法定耐用年数を経過した管渠施設はないが、カメラ調査等により劣化の状況等現状把握に努めている。
　調査結果に基づき更新財源の確保を考慮し、ストックマネジメント計画により施設の改築更新を行っていく。</t>
    <rPh sb="1" eb="3">
      <t>ショウワ</t>
    </rPh>
    <rPh sb="5" eb="7">
      <t>ネンド</t>
    </rPh>
    <rPh sb="8" eb="10">
      <t>キョウヨウ</t>
    </rPh>
    <rPh sb="12" eb="14">
      <t>シセツ</t>
    </rPh>
    <rPh sb="15" eb="16">
      <t>モット</t>
    </rPh>
    <rPh sb="17" eb="18">
      <t>フル</t>
    </rPh>
    <rPh sb="20" eb="22">
      <t>ホウテイ</t>
    </rPh>
    <rPh sb="22" eb="24">
      <t>タイヨウ</t>
    </rPh>
    <rPh sb="24" eb="26">
      <t>ネンスウ</t>
    </rPh>
    <rPh sb="27" eb="29">
      <t>ケイカ</t>
    </rPh>
    <rPh sb="31" eb="33">
      <t>カンキョ</t>
    </rPh>
    <rPh sb="33" eb="35">
      <t>シセツ</t>
    </rPh>
    <rPh sb="43" eb="45">
      <t>チョウサ</t>
    </rPh>
    <rPh sb="45" eb="46">
      <t>トウ</t>
    </rPh>
    <rPh sb="49" eb="51">
      <t>レッカ</t>
    </rPh>
    <rPh sb="52" eb="54">
      <t>ジョウキョウ</t>
    </rPh>
    <rPh sb="54" eb="55">
      <t>トウ</t>
    </rPh>
    <rPh sb="55" eb="57">
      <t>ゲンジョウ</t>
    </rPh>
    <rPh sb="57" eb="59">
      <t>ハアク</t>
    </rPh>
    <rPh sb="60" eb="61">
      <t>ツト</t>
    </rPh>
    <rPh sb="68" eb="70">
      <t>チョウサ</t>
    </rPh>
    <rPh sb="70" eb="72">
      <t>ケッカ</t>
    </rPh>
    <rPh sb="73" eb="74">
      <t>モト</t>
    </rPh>
    <rPh sb="76" eb="78">
      <t>コウシン</t>
    </rPh>
    <rPh sb="78" eb="80">
      <t>ザイゲン</t>
    </rPh>
    <rPh sb="81" eb="83">
      <t>カクホ</t>
    </rPh>
    <rPh sb="84" eb="86">
      <t>コウリョ</t>
    </rPh>
    <rPh sb="98" eb="100">
      <t>ケイカク</t>
    </rPh>
    <rPh sb="103" eb="105">
      <t>シセツ</t>
    </rPh>
    <rPh sb="106" eb="108">
      <t>カイチク</t>
    </rPh>
    <rPh sb="108" eb="110">
      <t>コウシン</t>
    </rPh>
    <rPh sb="111" eb="112">
      <t>オコナ</t>
    </rPh>
    <phoneticPr fontId="4"/>
  </si>
  <si>
    <t>2. 老朽化の状況</t>
    <phoneticPr fontId="4"/>
  </si>
  <si>
    <t>全体総括</t>
    <rPh sb="0" eb="2">
      <t>ゼンタイ</t>
    </rPh>
    <rPh sb="2" eb="4">
      <t>ソウカツ</t>
    </rPh>
    <phoneticPr fontId="4"/>
  </si>
  <si>
    <t>　流域下水道事業の経営計画は関連市町と定期的に見直し、収支均衡となる負担金単価を設定している。
　公営企業会計の導入により、財務諸表を作成することで、資産と負債及び資本の関係を明らかにし、地方債の償還を見極めながら施設の耐用年数を考慮した改築更新計画を作成する等、投資計画や資金計画の最適化に的確に取り組んでいく。</t>
    <rPh sb="1" eb="3">
      <t>リュウイキ</t>
    </rPh>
    <rPh sb="3" eb="6">
      <t>ゲスイドウ</t>
    </rPh>
    <rPh sb="6" eb="8">
      <t>ジギョウ</t>
    </rPh>
    <rPh sb="9" eb="11">
      <t>ケイエイ</t>
    </rPh>
    <rPh sb="11" eb="13">
      <t>ケイカク</t>
    </rPh>
    <rPh sb="14" eb="16">
      <t>カンレン</t>
    </rPh>
    <rPh sb="16" eb="17">
      <t>シ</t>
    </rPh>
    <rPh sb="17" eb="18">
      <t>マチ</t>
    </rPh>
    <rPh sb="19" eb="22">
      <t>テイキテキ</t>
    </rPh>
    <rPh sb="23" eb="25">
      <t>ミナオ</t>
    </rPh>
    <rPh sb="27" eb="29">
      <t>シュウシ</t>
    </rPh>
    <rPh sb="29" eb="31">
      <t>キンコウ</t>
    </rPh>
    <rPh sb="34" eb="37">
      <t>フタンキン</t>
    </rPh>
    <rPh sb="37" eb="39">
      <t>タンカ</t>
    </rPh>
    <rPh sb="40" eb="42">
      <t>セッテイ</t>
    </rPh>
    <rPh sb="49" eb="51">
      <t>コウエイ</t>
    </rPh>
    <rPh sb="51" eb="53">
      <t>キギョウ</t>
    </rPh>
    <rPh sb="53" eb="55">
      <t>カイケイ</t>
    </rPh>
    <rPh sb="56" eb="58">
      <t>ドウニュウ</t>
    </rPh>
    <rPh sb="62" eb="64">
      <t>ザイム</t>
    </rPh>
    <rPh sb="64" eb="66">
      <t>ショヒョウ</t>
    </rPh>
    <rPh sb="67" eb="69">
      <t>サクセイ</t>
    </rPh>
    <rPh sb="75" eb="77">
      <t>シサン</t>
    </rPh>
    <rPh sb="78" eb="80">
      <t>フサイ</t>
    </rPh>
    <rPh sb="80" eb="81">
      <t>オヨ</t>
    </rPh>
    <rPh sb="82" eb="84">
      <t>シホン</t>
    </rPh>
    <rPh sb="85" eb="87">
      <t>カンケイ</t>
    </rPh>
    <rPh sb="88" eb="89">
      <t>アキ</t>
    </rPh>
    <rPh sb="94" eb="97">
      <t>チホウサイ</t>
    </rPh>
    <rPh sb="98" eb="100">
      <t>ショウカン</t>
    </rPh>
    <rPh sb="101" eb="103">
      <t>ミキワ</t>
    </rPh>
    <rPh sb="107" eb="109">
      <t>シセツ</t>
    </rPh>
    <rPh sb="110" eb="112">
      <t>タイヨウ</t>
    </rPh>
    <rPh sb="112" eb="114">
      <t>ネンスウ</t>
    </rPh>
    <rPh sb="115" eb="117">
      <t>コウリョ</t>
    </rPh>
    <rPh sb="119" eb="121">
      <t>カイチク</t>
    </rPh>
    <rPh sb="121" eb="123">
      <t>コウシン</t>
    </rPh>
    <rPh sb="123" eb="125">
      <t>ケイカク</t>
    </rPh>
    <rPh sb="126" eb="128">
      <t>サクセイ</t>
    </rPh>
    <rPh sb="130" eb="131">
      <t>ナド</t>
    </rPh>
    <rPh sb="132" eb="134">
      <t>トウシ</t>
    </rPh>
    <rPh sb="134" eb="136">
      <t>ケイカク</t>
    </rPh>
    <rPh sb="137" eb="139">
      <t>シキン</t>
    </rPh>
    <rPh sb="139" eb="141">
      <t>ケイカク</t>
    </rPh>
    <rPh sb="142" eb="145">
      <t>サイテキカ</t>
    </rPh>
    <rPh sb="146" eb="148">
      <t>テキカク</t>
    </rPh>
    <rPh sb="149" eb="150">
      <t>ト</t>
    </rPh>
    <rPh sb="151" eb="152">
      <t>ク</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</si>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</sst>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429-44F8-90AF-4598A849BE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3429-44F8-90AF-4598A849BE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102.8</c:v>
                </c:pt>
                <c:pt idx="2">
                  <c:v>101.79</c:v>
                </c:pt>
                <c:pt idx="3">
                  <c:v>101.83</c:v>
                </c:pt>
                <c:pt idx="4">
                  <c:v>101.27</c:v>
                </c:pt>
              </c:numCache>
            </c:numRef>
          </c:val>
          <c:extLst>
            <c:ext xmlns:c16="http://schemas.microsoft.com/office/drawing/2014/chart" uri="{C3380CC4-5D6E-409C-BE32-E72D297353CC}">
              <c16:uniqueId val="{00000000-2454-4EDC-8719-9634977C8F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2454-4EDC-8719-9634977C8F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3.65</c:v>
                </c:pt>
                <c:pt idx="2">
                  <c:v>7</c:v>
                </c:pt>
                <c:pt idx="3">
                  <c:v>10.3</c:v>
                </c:pt>
                <c:pt idx="4">
                  <c:v>13.46</c:v>
                </c:pt>
              </c:numCache>
            </c:numRef>
          </c:val>
          <c:extLst>
            <c:ext xmlns:c16="http://schemas.microsoft.com/office/drawing/2014/chart" uri="{C3380CC4-5D6E-409C-BE32-E72D297353CC}">
              <c16:uniqueId val="{00000000-F513-44A7-9F71-59F116057B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F513-44A7-9F71-59F116057B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A4-4321-BEEF-0796BFD9F4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DEA4-4321-BEEF-0796BFD9F4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7A5-4E6B-B913-098260785A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47A5-4E6B-B913-098260785A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59.19</c:v>
                </c:pt>
                <c:pt idx="2">
                  <c:v>56.59</c:v>
                </c:pt>
                <c:pt idx="3">
                  <c:v>70.34</c:v>
                </c:pt>
                <c:pt idx="4">
                  <c:v>73.17</c:v>
                </c:pt>
              </c:numCache>
            </c:numRef>
          </c:val>
          <c:extLst>
            <c:ext xmlns:c16="http://schemas.microsoft.com/office/drawing/2014/chart" uri="{C3380CC4-5D6E-409C-BE32-E72D297353CC}">
              <c16:uniqueId val="{00000000-3CBC-49E7-91B0-00EF1A9C8E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3CBC-49E7-91B0-00EF1A9C8E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264.39999999999998</c:v>
                </c:pt>
                <c:pt idx="2">
                  <c:v>235.3</c:v>
                </c:pt>
                <c:pt idx="3">
                  <c:v>152.74</c:v>
                </c:pt>
                <c:pt idx="4">
                  <c:v>210.68</c:v>
                </c:pt>
              </c:numCache>
            </c:numRef>
          </c:val>
          <c:extLst>
            <c:ext xmlns:c16="http://schemas.microsoft.com/office/drawing/2014/chart" uri="{C3380CC4-5D6E-409C-BE32-E72D297353CC}">
              <c16:uniqueId val="{00000000-FBB5-4B24-8A1D-15EBFAC0C3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FBB5-4B24-8A1D-15EBFAC0C3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0DB-4BAD-A2E6-CBA8AD038D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0DB-4BAD-A2E6-CBA8AD038D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60.03</c:v>
                </c:pt>
                <c:pt idx="2">
                  <c:v>61.68</c:v>
                </c:pt>
                <c:pt idx="3">
                  <c:v>66.760000000000005</c:v>
                </c:pt>
                <c:pt idx="4">
                  <c:v>63.58</c:v>
                </c:pt>
              </c:numCache>
            </c:numRef>
          </c:val>
          <c:extLst>
            <c:ext xmlns:c16="http://schemas.microsoft.com/office/drawing/2014/chart" uri="{C3380CC4-5D6E-409C-BE32-E72D297353CC}">
              <c16:uniqueId val="{00000000-C723-4B59-9987-8AF69FD116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C723-4B59-9987-8AF69FD116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66.67</c:v>
                </c:pt>
                <c:pt idx="2">
                  <c:v>67.89</c:v>
                </c:pt>
                <c:pt idx="3">
                  <c:v>67.53</c:v>
                </c:pt>
                <c:pt idx="4">
                  <c:v>67.83</c:v>
                </c:pt>
              </c:numCache>
            </c:numRef>
          </c:val>
          <c:extLst>
            <c:ext xmlns:c16="http://schemas.microsoft.com/office/drawing/2014/chart" uri="{C3380CC4-5D6E-409C-BE32-E72D297353CC}">
              <c16:uniqueId val="{00000000-4113-449F-B89E-59BDAC8493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4113-449F-B89E-59BDAC8493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87.92</c:v>
                </c:pt>
                <c:pt idx="2">
                  <c:v>88.33</c:v>
                </c:pt>
                <c:pt idx="3">
                  <c:v>88.66</c:v>
                </c:pt>
                <c:pt idx="4">
                  <c:v>88.35</c:v>
                </c:pt>
              </c:numCache>
            </c:numRef>
          </c:val>
          <c:extLst>
            <c:ext xmlns:c16="http://schemas.microsoft.com/office/drawing/2014/chart" uri="{C3380CC4-5D6E-409C-BE32-E72D297353CC}">
              <c16:uniqueId val="{00000000-37A4-4B0C-A166-1C4FE17FD4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37A4-4B0C-A166-1C4FE17FD4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U26" sqref="AU26"/>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三重県</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71" t="str">
        <f>データ!$M$6</f>
        <v>非設置</v>
      </c>
      <c r="AE8" s="71"/>
      <c r="AF8" s="71"/>
      <c r="AG8" s="71"/>
      <c r="AH8" s="71"/>
      <c r="AI8" s="71"/>
      <c r="AJ8" s="71"/>
      <c r="AK8" s="3"/>
      <c r="AL8" s="44">
        <f>データ!S6</f>
        <v>1757527</v>
      </c>
      <c r="AM8" s="44"/>
      <c r="AN8" s="44"/>
      <c r="AO8" s="44"/>
      <c r="AP8" s="44"/>
      <c r="AQ8" s="44"/>
      <c r="AR8" s="44"/>
      <c r="AS8" s="44"/>
      <c r="AT8" s="45">
        <f>データ!T6</f>
        <v>711.18</v>
      </c>
      <c r="AU8" s="45"/>
      <c r="AV8" s="45"/>
      <c r="AW8" s="45"/>
      <c r="AX8" s="45"/>
      <c r="AY8" s="45"/>
      <c r="AZ8" s="45"/>
      <c r="BA8" s="45"/>
      <c r="BB8" s="45">
        <f>データ!U6</f>
        <v>2471.2800000000002</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82.23</v>
      </c>
      <c r="J10" s="45"/>
      <c r="K10" s="45"/>
      <c r="L10" s="45"/>
      <c r="M10" s="45"/>
      <c r="N10" s="45"/>
      <c r="O10" s="45"/>
      <c r="P10" s="45">
        <f>データ!P6</f>
        <v>57.69</v>
      </c>
      <c r="Q10" s="45"/>
      <c r="R10" s="45"/>
      <c r="S10" s="45"/>
      <c r="T10" s="45"/>
      <c r="U10" s="45"/>
      <c r="V10" s="45"/>
      <c r="W10" s="45">
        <f>データ!Q6</f>
        <v>100</v>
      </c>
      <c r="X10" s="45"/>
      <c r="Y10" s="45"/>
      <c r="Z10" s="45"/>
      <c r="AA10" s="45"/>
      <c r="AB10" s="45"/>
      <c r="AC10" s="45"/>
      <c r="AD10" s="44">
        <f>データ!R6</f>
        <v>0</v>
      </c>
      <c r="AE10" s="44"/>
      <c r="AF10" s="44"/>
      <c r="AG10" s="44"/>
      <c r="AH10" s="44"/>
      <c r="AI10" s="44"/>
      <c r="AJ10" s="44"/>
      <c r="AK10" s="2"/>
      <c r="AL10" s="44">
        <f>データ!V6</f>
        <v>825156</v>
      </c>
      <c r="AM10" s="44"/>
      <c r="AN10" s="44"/>
      <c r="AO10" s="44"/>
      <c r="AP10" s="44"/>
      <c r="AQ10" s="44"/>
      <c r="AR10" s="44"/>
      <c r="AS10" s="44"/>
      <c r="AT10" s="45">
        <f>データ!W6</f>
        <v>206.96</v>
      </c>
      <c r="AU10" s="45"/>
      <c r="AV10" s="45"/>
      <c r="AW10" s="45"/>
      <c r="AX10" s="45"/>
      <c r="AY10" s="45"/>
      <c r="AZ10" s="45"/>
      <c r="BA10" s="45"/>
      <c r="BB10" s="45">
        <f>データ!X6</f>
        <v>3987.03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27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8iHuf9WSrA4jo9Ok6UNpfCB/HCQFeZ0GGc/x/+Wf93igVOMxnZHdibR5JPMS6CsEerePe/hmiL06xy3gmUyVhw==" saltValue="dS75YbjRPsiHvu0pg0gj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240001</v>
      </c>
      <c r="D6" s="19">
        <f t="shared" si="3"/>
        <v>46</v>
      </c>
      <c r="E6" s="19">
        <f t="shared" si="3"/>
        <v>17</v>
      </c>
      <c r="F6" s="19">
        <f t="shared" si="3"/>
        <v>3</v>
      </c>
      <c r="G6" s="19">
        <f t="shared" si="3"/>
        <v>0</v>
      </c>
      <c r="H6" s="19" t="str">
        <f t="shared" si="3"/>
        <v>三重県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82.23</v>
      </c>
      <c r="P6" s="20">
        <f t="shared" si="3"/>
        <v>57.69</v>
      </c>
      <c r="Q6" s="20">
        <f t="shared" si="3"/>
        <v>100</v>
      </c>
      <c r="R6" s="20">
        <f t="shared" si="3"/>
        <v>0</v>
      </c>
      <c r="S6" s="20">
        <f t="shared" si="3"/>
        <v>1757527</v>
      </c>
      <c r="T6" s="20">
        <f t="shared" si="3"/>
        <v>711.18</v>
      </c>
      <c r="U6" s="20">
        <f t="shared" si="3"/>
        <v>2471.2800000000002</v>
      </c>
      <c r="V6" s="20">
        <f t="shared" si="3"/>
        <v>825156</v>
      </c>
      <c r="W6" s="20">
        <f t="shared" si="3"/>
        <v>206.96</v>
      </c>
      <c r="X6" s="20">
        <f t="shared" si="3"/>
        <v>3987.03</v>
      </c>
      <c r="Y6" s="21" t="str">
        <f>IF(Y7="",NA(),Y7)</f>
        <v>-</v>
      </c>
      <c r="Z6" s="21">
        <f t="shared" ref="Z6:AH6" si="4">IF(Z7="",NA(),Z7)</f>
        <v>102.8</v>
      </c>
      <c r="AA6" s="21">
        <f t="shared" si="4"/>
        <v>101.79</v>
      </c>
      <c r="AB6" s="21">
        <f t="shared" si="4"/>
        <v>101.83</v>
      </c>
      <c r="AC6" s="21">
        <f t="shared" si="4"/>
        <v>101.27</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59.19</v>
      </c>
      <c r="AW6" s="21">
        <f t="shared" si="6"/>
        <v>56.59</v>
      </c>
      <c r="AX6" s="21">
        <f t="shared" si="6"/>
        <v>70.34</v>
      </c>
      <c r="AY6" s="21">
        <f t="shared" si="6"/>
        <v>73.17</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264.39999999999998</v>
      </c>
      <c r="BH6" s="21">
        <f t="shared" si="7"/>
        <v>235.3</v>
      </c>
      <c r="BI6" s="21">
        <f t="shared" si="7"/>
        <v>152.74</v>
      </c>
      <c r="BJ6" s="21">
        <f t="shared" si="7"/>
        <v>210.68</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60.03</v>
      </c>
      <c r="CD6" s="21">
        <f t="shared" si="9"/>
        <v>61.68</v>
      </c>
      <c r="CE6" s="21">
        <f t="shared" si="9"/>
        <v>66.760000000000005</v>
      </c>
      <c r="CF6" s="21">
        <f t="shared" si="9"/>
        <v>63.58</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66.67</v>
      </c>
      <c r="CO6" s="21">
        <f t="shared" si="10"/>
        <v>67.89</v>
      </c>
      <c r="CP6" s="21">
        <f t="shared" si="10"/>
        <v>67.53</v>
      </c>
      <c r="CQ6" s="21">
        <f t="shared" si="10"/>
        <v>67.83</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87.92</v>
      </c>
      <c r="CZ6" s="21">
        <f t="shared" si="11"/>
        <v>88.33</v>
      </c>
      <c r="DA6" s="21">
        <f t="shared" si="11"/>
        <v>88.66</v>
      </c>
      <c r="DB6" s="21">
        <f t="shared" si="11"/>
        <v>88.35</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3.65</v>
      </c>
      <c r="DK6" s="21">
        <f t="shared" si="12"/>
        <v>7</v>
      </c>
      <c r="DL6" s="21">
        <f t="shared" si="12"/>
        <v>10.3</v>
      </c>
      <c r="DM6" s="21">
        <f t="shared" si="12"/>
        <v>13.46</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0">
        <f t="shared" ref="EF6:EN6" si="14">IF(EF7="",NA(),EF7)</f>
        <v>0</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240001</v>
      </c>
      <c r="D7" s="23">
        <v>46</v>
      </c>
      <c r="E7" s="23">
        <v>17</v>
      </c>
      <c r="F7" s="23">
        <v>3</v>
      </c>
      <c r="G7" s="23">
        <v>0</v>
      </c>
      <c r="H7" s="23" t="s">
        <v>98</v>
      </c>
      <c r="I7" s="23" t="s">
        <v>99</v>
      </c>
      <c r="J7" s="23" t="s">
        <v>100</v>
      </c>
      <c r="K7" s="23" t="s">
        <v>101</v>
      </c>
      <c r="L7" s="23" t="s">
        <v>102</v>
      </c>
      <c r="M7" s="23" t="s">
        <v>103</v>
      </c>
      <c r="N7" s="24" t="s">
        <v>104</v>
      </c>
      <c r="O7" s="24">
        <v>82.23</v>
      </c>
      <c r="P7" s="24">
        <v>57.69</v>
      </c>
      <c r="Q7" s="24">
        <v>100</v>
      </c>
      <c r="R7" s="24">
        <v>0</v>
      </c>
      <c r="S7" s="24">
        <v>1757527</v>
      </c>
      <c r="T7" s="24">
        <v>711.18</v>
      </c>
      <c r="U7" s="24">
        <v>2471.2800000000002</v>
      </c>
      <c r="V7" s="24">
        <v>825156</v>
      </c>
      <c r="W7" s="24">
        <v>206.96</v>
      </c>
      <c r="X7" s="24">
        <v>3987.03</v>
      </c>
      <c r="Y7" s="24" t="s">
        <v>104</v>
      </c>
      <c r="Z7" s="24">
        <v>102.8</v>
      </c>
      <c r="AA7" s="24">
        <v>101.79</v>
      </c>
      <c r="AB7" s="24">
        <v>101.83</v>
      </c>
      <c r="AC7" s="24">
        <v>101.27</v>
      </c>
      <c r="AD7" s="24" t="s">
        <v>104</v>
      </c>
      <c r="AE7" s="24">
        <v>101.63</v>
      </c>
      <c r="AF7" s="24">
        <v>100.14</v>
      </c>
      <c r="AG7" s="24">
        <v>99.22</v>
      </c>
      <c r="AH7" s="24">
        <v>100.31</v>
      </c>
      <c r="AI7" s="24">
        <v>100.34</v>
      </c>
      <c r="AJ7" s="24" t="s">
        <v>104</v>
      </c>
      <c r="AK7" s="24">
        <v>0</v>
      </c>
      <c r="AL7" s="24">
        <v>0</v>
      </c>
      <c r="AM7" s="24">
        <v>0</v>
      </c>
      <c r="AN7" s="24">
        <v>0</v>
      </c>
      <c r="AO7" s="24" t="s">
        <v>104</v>
      </c>
      <c r="AP7" s="24">
        <v>9.1</v>
      </c>
      <c r="AQ7" s="24">
        <v>10.71</v>
      </c>
      <c r="AR7" s="24">
        <v>11.46</v>
      </c>
      <c r="AS7" s="24">
        <v>9.85</v>
      </c>
      <c r="AT7" s="24">
        <v>9.7899999999999991</v>
      </c>
      <c r="AU7" s="24" t="s">
        <v>104</v>
      </c>
      <c r="AV7" s="24">
        <v>59.19</v>
      </c>
      <c r="AW7" s="24">
        <v>56.59</v>
      </c>
      <c r="AX7" s="24">
        <v>70.34</v>
      </c>
      <c r="AY7" s="24">
        <v>73.17</v>
      </c>
      <c r="AZ7" s="24" t="s">
        <v>104</v>
      </c>
      <c r="BA7" s="24">
        <v>101.14</v>
      </c>
      <c r="BB7" s="24">
        <v>104.74</v>
      </c>
      <c r="BC7" s="24">
        <v>104.74</v>
      </c>
      <c r="BD7" s="24">
        <v>104.66</v>
      </c>
      <c r="BE7" s="24">
        <v>104.39</v>
      </c>
      <c r="BF7" s="24" t="s">
        <v>104</v>
      </c>
      <c r="BG7" s="24">
        <v>264.39999999999998</v>
      </c>
      <c r="BH7" s="24">
        <v>235.3</v>
      </c>
      <c r="BI7" s="24">
        <v>152.74</v>
      </c>
      <c r="BJ7" s="24">
        <v>210.68</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v>60.03</v>
      </c>
      <c r="CD7" s="24">
        <v>61.68</v>
      </c>
      <c r="CE7" s="24">
        <v>66.760000000000005</v>
      </c>
      <c r="CF7" s="24">
        <v>63.58</v>
      </c>
      <c r="CG7" s="24" t="s">
        <v>104</v>
      </c>
      <c r="CH7" s="24">
        <v>50.67</v>
      </c>
      <c r="CI7" s="24">
        <v>48.7</v>
      </c>
      <c r="CJ7" s="24">
        <v>52.53</v>
      </c>
      <c r="CK7" s="24">
        <v>52.75</v>
      </c>
      <c r="CL7" s="24">
        <v>52.93</v>
      </c>
      <c r="CM7" s="24" t="s">
        <v>104</v>
      </c>
      <c r="CN7" s="24">
        <v>66.67</v>
      </c>
      <c r="CO7" s="24">
        <v>67.89</v>
      </c>
      <c r="CP7" s="24">
        <v>67.53</v>
      </c>
      <c r="CQ7" s="24">
        <v>67.83</v>
      </c>
      <c r="CR7" s="24" t="s">
        <v>104</v>
      </c>
      <c r="CS7" s="24">
        <v>68.2</v>
      </c>
      <c r="CT7" s="24">
        <v>68.05</v>
      </c>
      <c r="CU7" s="24">
        <v>67.099999999999994</v>
      </c>
      <c r="CV7" s="24">
        <v>71.900000000000006</v>
      </c>
      <c r="CW7" s="24">
        <v>71.88</v>
      </c>
      <c r="CX7" s="24" t="s">
        <v>104</v>
      </c>
      <c r="CY7" s="24">
        <v>87.92</v>
      </c>
      <c r="CZ7" s="24">
        <v>88.33</v>
      </c>
      <c r="DA7" s="24">
        <v>88.66</v>
      </c>
      <c r="DB7" s="24">
        <v>88.35</v>
      </c>
      <c r="DC7" s="24" t="s">
        <v>104</v>
      </c>
      <c r="DD7" s="24">
        <v>94.01</v>
      </c>
      <c r="DE7" s="24">
        <v>94.14</v>
      </c>
      <c r="DF7" s="24">
        <v>94.02</v>
      </c>
      <c r="DG7" s="24">
        <v>94.43</v>
      </c>
      <c r="DH7" s="24">
        <v>94.36</v>
      </c>
      <c r="DI7" s="24" t="s">
        <v>104</v>
      </c>
      <c r="DJ7" s="24">
        <v>3.65</v>
      </c>
      <c r="DK7" s="24">
        <v>7</v>
      </c>
      <c r="DL7" s="24">
        <v>10.3</v>
      </c>
      <c r="DM7" s="24">
        <v>13.46</v>
      </c>
      <c r="DN7" s="24" t="s">
        <v>104</v>
      </c>
      <c r="DO7" s="24">
        <v>31.96</v>
      </c>
      <c r="DP7" s="24">
        <v>34.17</v>
      </c>
      <c r="DQ7" s="24">
        <v>36.770000000000003</v>
      </c>
      <c r="DR7" s="24">
        <v>41.04</v>
      </c>
      <c r="DS7" s="24">
        <v>40.81</v>
      </c>
      <c r="DT7" s="24" t="s">
        <v>104</v>
      </c>
      <c r="DU7" s="24">
        <v>0</v>
      </c>
      <c r="DV7" s="24">
        <v>0</v>
      </c>
      <c r="DW7" s="24">
        <v>0</v>
      </c>
      <c r="DX7" s="24">
        <v>0</v>
      </c>
      <c r="DY7" s="24" t="s">
        <v>104</v>
      </c>
      <c r="DZ7" s="24">
        <v>0.93</v>
      </c>
      <c r="EA7" s="24">
        <v>1.04</v>
      </c>
      <c r="EB7" s="24">
        <v>1.26</v>
      </c>
      <c r="EC7" s="24">
        <v>1.64</v>
      </c>
      <c r="ED7" s="24">
        <v>1.62</v>
      </c>
      <c r="EE7" s="24" t="s">
        <v>104</v>
      </c>
      <c r="EF7" s="24">
        <v>0</v>
      </c>
      <c r="EG7" s="24">
        <v>0</v>
      </c>
      <c r="EH7" s="24">
        <v>0</v>
      </c>
      <c r="EI7" s="24">
        <v>0</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68DA2A98-9622-4F56-8820-ED1BCE537DD7}"/>
</file>

<file path=customXml/itemProps2.xml><?xml version="1.0" encoding="utf-8"?>
<ds:datastoreItem xmlns:ds="http://schemas.openxmlformats.org/officeDocument/2006/customXml" ds:itemID="{67AB46E4-F391-4CC0-8AB6-9E4BD281B145}"/>
</file>

<file path=customXml/itemProps3.xml><?xml version="1.0" encoding="utf-8"?>
<ds:datastoreItem xmlns:ds="http://schemas.openxmlformats.org/officeDocument/2006/customXml" ds:itemID="{F31800E8-5635-47DC-9391-9BF5323CDB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2025-02-15T05:49:22Z</dcterms:created>
  <dcterms:modified xsi:type="dcterms:W3CDTF">2025-02-15T05:49:31Z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