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40261682-D048-4FD2-A8C1-DD824748E309}" xr6:coauthVersionLast="47" xr6:coauthVersionMax="47" xr10:uidLastSave="{8306908D-DAC6-4274-B841-D3BB7A8E7EC9}"/>
  <workbookProtection workbookAlgorithmName="SHA-512" workbookHashValue="H6tp60/GcQbbzA56tUln0+rcyUpu5nYeyMNCIOK/MUxfeC0uVUkh3PwOrc7seF9KdKG4c3hqOhO0PH16mRPtVg==" workbookSaltValue="ncDawSlKpGmJ56D3l4GHS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<sst xmlns="http://schemas.openxmlformats.org/spreadsheetml/2006/main" count="253" uniqueCount="114">
  <si>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</si>
  <si>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</si>
  <si>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</si>
  <si>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</si>
  <si>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</si>
  <si>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</si>
  <si>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</si>
  <si>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</si>
  <si>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</si>
  <si>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</si>
  <si>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</si>
  <si>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</si>
  <si>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</si>
  <si>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</si>
  <si>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</si>
  <si>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</si>
  <si>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</si>
  <si>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</si>
  <si>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</si>
  <si>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</si>
  <si>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</si>
  <si>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</si>
  <si>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</si>
  <si>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</si>
  <si>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</si>
  <si>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</si>
  <si>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</si>
  <si>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○経常収支比率及び累積欠損金比率について、本事業は収支均衡を見込んでおり、累積欠損金もない。今後とも経営戦略に基づき計画的に事業を実施する。
〇流動比率について、債務は将来的に関係市町からの負担金収入等による償還を見込んでいるところであるが、維持管理の効率化等を行い、経営改善を図る。
〇企業債残高対事業規模比率について、企業債現在高は前年度から減少したが、今後、施設の老朽化に伴う改築更新や耐震化対策等による企業債の発行が見込まれることから、当該指標にも留意した上で事業を実施していく。
○汚水処理原価について、前年度から減少したが、全国平均を上回っていることから、引き続き維持管理費等の抑制に努める。
○施設利用率は、全国平均を下回っていることから、接続率の向上により、さらなる有収水量の増加に取り組む必要がある。
○水洗化率は、近年上昇傾向にあり全国平均より高い水準であるが、市町事業への助言等を通じて更なる経営の健全化を図る。</t>
    <rPh sb="196" eb="201">
      <t>タイシンカタイサク</t>
    </rPh>
    <rPh sb="262" eb="264">
      <t>ゲンショウ</t>
    </rPh>
    <rPh sb="284" eb="285">
      <t>ヒ</t>
    </rPh>
    <rPh sb="286" eb="287">
      <t>ツヅ</t>
    </rPh>
    <phoneticPr fontId="4"/>
  </si>
  <si>
    <t>2. 老朽化の状況について</t>
    <phoneticPr fontId="4"/>
  </si>
  <si>
    <t>○処理施設について、老朽化が進行した施設では、部品交換などの修繕だけでは機能の回復が困難なものも出始めている。
○老朽化対策のためストックマネジメント計画を策定し、施設の改築・更新を計画的かつ効率的に実施するとともに、事業費の平準化及びライフサイクルコストの低減を図っている。
〇管渠について、令和5年度末時点で法定耐用年数を経過した管渠はないが、将来的な更新に備えて、計画的かつ効率的な維持管理や修繕等を実施していく。</t>
    <rPh sb="140" eb="142">
      <t>カンキョ</t>
    </rPh>
    <rPh sb="147" eb="149">
      <t>レイワ</t>
    </rPh>
    <rPh sb="150" eb="152">
      <t>ネンド</t>
    </rPh>
    <rPh sb="152" eb="153">
      <t>マツ</t>
    </rPh>
    <rPh sb="153" eb="155">
      <t>ジテン</t>
    </rPh>
    <rPh sb="156" eb="158">
      <t>ホウテイ</t>
    </rPh>
    <rPh sb="158" eb="162">
      <t>タイヨウネンスウ</t>
    </rPh>
    <rPh sb="163" eb="165">
      <t>ケイカ</t>
    </rPh>
    <rPh sb="167" eb="169">
      <t>カンキョ</t>
    </rPh>
    <rPh sb="174" eb="177">
      <t>ショウライテキ</t>
    </rPh>
    <rPh sb="178" eb="180">
      <t>コウシン</t>
    </rPh>
    <rPh sb="181" eb="182">
      <t>ソナ</t>
    </rPh>
    <rPh sb="185" eb="188">
      <t>ケイカクテキ</t>
    </rPh>
    <rPh sb="190" eb="193">
      <t>コウリツテキ</t>
    </rPh>
    <rPh sb="194" eb="198">
      <t>イジカンリ</t>
    </rPh>
    <rPh sb="199" eb="201">
      <t>シュウゼン</t>
    </rPh>
    <rPh sb="201" eb="202">
      <t>トウ</t>
    </rPh>
    <rPh sb="203" eb="205">
      <t>ジッシ</t>
    </rPh>
    <phoneticPr fontId="4"/>
  </si>
  <si>
    <t>2. 老朽化の状況</t>
    <phoneticPr fontId="4"/>
  </si>
  <si>
    <t>全体総括</t>
    <rPh sb="0" eb="2">
      <t>ゼンタイ</t>
    </rPh>
    <rPh sb="2" eb="4">
      <t>ソウカツ</t>
    </rPh>
    <phoneticPr fontId="4"/>
  </si>
  <si>
    <t>○維持管理費や建設改良費等の支出に対し、関係市町との協定に基づく市町負担金等の収入により収支均衡を図っているため、事業費用に要する収益は十分確保されている。
○しかしながら、今後、公営企業を取り巻く環境が厳しさを増すことが想定される中、事業を継続的に行えるよう、施設の改築・更新にあたっては、引き続き新技術や省エネルギー機器の導入検討を行い、維持管理費の縮減等に努めるとともに、関係市町と協力して、普及率、接続率向上に向け取り組むなど、経営戦略に基づいた経営の効率化・健全化を行う。</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</si>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</sst>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E9-4B5B-9DA7-31350BE3FB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1FE9-4B5B-9DA7-31350BE3FB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56.15</c:v>
                </c:pt>
                <c:pt idx="2">
                  <c:v>56.15</c:v>
                </c:pt>
                <c:pt idx="3">
                  <c:v>56.15</c:v>
                </c:pt>
                <c:pt idx="4">
                  <c:v>53.41</c:v>
                </c:pt>
              </c:numCache>
            </c:numRef>
          </c:val>
          <c:extLst>
            <c:ext xmlns:c16="http://schemas.microsoft.com/office/drawing/2014/chart" uri="{C3380CC4-5D6E-409C-BE32-E72D297353CC}">
              <c16:uniqueId val="{00000000-08D5-4808-BF82-3C6EF619F2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08D5-4808-BF82-3C6EF619F2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95.57</c:v>
                </c:pt>
                <c:pt idx="2">
                  <c:v>95.73</c:v>
                </c:pt>
                <c:pt idx="3">
                  <c:v>95.78</c:v>
                </c:pt>
                <c:pt idx="4">
                  <c:v>96.01</c:v>
                </c:pt>
              </c:numCache>
            </c:numRef>
          </c:val>
          <c:extLst>
            <c:ext xmlns:c16="http://schemas.microsoft.com/office/drawing/2014/chart" uri="{C3380CC4-5D6E-409C-BE32-E72D297353CC}">
              <c16:uniqueId val="{00000000-3B82-4EB0-8E73-15C26CF9F6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3B82-4EB0-8E73-15C26CF9F6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100.31</c:v>
                </c:pt>
                <c:pt idx="2">
                  <c:v>100</c:v>
                </c:pt>
                <c:pt idx="3">
                  <c:v>100</c:v>
                </c:pt>
                <c:pt idx="4">
                  <c:v>100</c:v>
                </c:pt>
              </c:numCache>
            </c:numRef>
          </c:val>
          <c:extLst>
            <c:ext xmlns:c16="http://schemas.microsoft.com/office/drawing/2014/chart" uri="{C3380CC4-5D6E-409C-BE32-E72D297353CC}">
              <c16:uniqueId val="{00000000-2D84-474B-A2F9-1403D36A88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2D84-474B-A2F9-1403D36A88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6.23</c:v>
                </c:pt>
                <c:pt idx="2">
                  <c:v>11.14</c:v>
                </c:pt>
                <c:pt idx="3">
                  <c:v>15.84</c:v>
                </c:pt>
                <c:pt idx="4">
                  <c:v>20.239999999999998</c:v>
                </c:pt>
              </c:numCache>
            </c:numRef>
          </c:val>
          <c:extLst>
            <c:ext xmlns:c16="http://schemas.microsoft.com/office/drawing/2014/chart" uri="{C3380CC4-5D6E-409C-BE32-E72D297353CC}">
              <c16:uniqueId val="{00000000-41E5-47CA-B086-E5123AAD54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41E5-47CA-B086-E5123AAD54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75-453B-9185-886F3843CD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BB75-453B-9185-886F3843CD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CF2-4C34-A206-BCA60F406E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9CF2-4C34-A206-BCA60F406E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75.27</c:v>
                </c:pt>
                <c:pt idx="2">
                  <c:v>70.42</c:v>
                </c:pt>
                <c:pt idx="3">
                  <c:v>88.73</c:v>
                </c:pt>
                <c:pt idx="4">
                  <c:v>58.75</c:v>
                </c:pt>
              </c:numCache>
            </c:numRef>
          </c:val>
          <c:extLst>
            <c:ext xmlns:c16="http://schemas.microsoft.com/office/drawing/2014/chart" uri="{C3380CC4-5D6E-409C-BE32-E72D297353CC}">
              <c16:uniqueId val="{00000000-8AEE-4C92-888F-F815CC6756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8AEE-4C92-888F-F815CC6756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135.07</c:v>
                </c:pt>
                <c:pt idx="2">
                  <c:v>130.01</c:v>
                </c:pt>
                <c:pt idx="3">
                  <c:v>104.62</c:v>
                </c:pt>
                <c:pt idx="4">
                  <c:v>97.71</c:v>
                </c:pt>
              </c:numCache>
            </c:numRef>
          </c:val>
          <c:extLst>
            <c:ext xmlns:c16="http://schemas.microsoft.com/office/drawing/2014/chart" uri="{C3380CC4-5D6E-409C-BE32-E72D297353CC}">
              <c16:uniqueId val="{00000000-5094-4B3D-B54C-D5E30A7A09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5094-4B3D-B54C-D5E30A7A09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CA-4DC2-8BEE-204652C8FC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ECA-4DC2-8BEE-204652C8FC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92.92</c:v>
                </c:pt>
                <c:pt idx="2">
                  <c:v>84.25</c:v>
                </c:pt>
                <c:pt idx="3">
                  <c:v>106.14</c:v>
                </c:pt>
                <c:pt idx="4">
                  <c:v>102.16</c:v>
                </c:pt>
              </c:numCache>
            </c:numRef>
          </c:val>
          <c:extLst>
            <c:ext xmlns:c16="http://schemas.microsoft.com/office/drawing/2014/chart" uri="{C3380CC4-5D6E-409C-BE32-E72D297353CC}">
              <c16:uniqueId val="{00000000-48C5-4694-B02B-22E3BD69C8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48C5-4694-B02B-22E3BD69C8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8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E1</v>
      </c>
      <c r="X8" s="39"/>
      <c r="Y8" s="39"/>
      <c r="Z8" s="39"/>
      <c r="AA8" s="39"/>
      <c r="AB8" s="39"/>
      <c r="AC8" s="39"/>
      <c r="AD8" s="40" t="str">
        <f>データ!$M$6</f>
        <v>非設置</v>
      </c>
      <c r="AE8" s="40"/>
      <c r="AF8" s="40"/>
      <c r="AG8" s="40"/>
      <c r="AH8" s="40"/>
      <c r="AI8" s="40"/>
      <c r="AJ8" s="40"/>
      <c r="AK8" s="3"/>
      <c r="AL8" s="41">
        <f>データ!S6</f>
        <v>1310109</v>
      </c>
      <c r="AM8" s="41"/>
      <c r="AN8" s="41"/>
      <c r="AO8" s="41"/>
      <c r="AP8" s="41"/>
      <c r="AQ8" s="41"/>
      <c r="AR8" s="41"/>
      <c r="AS8" s="41"/>
      <c r="AT8" s="34">
        <f>データ!T6</f>
        <v>6112.6</v>
      </c>
      <c r="AU8" s="34"/>
      <c r="AV8" s="34"/>
      <c r="AW8" s="34"/>
      <c r="AX8" s="34"/>
      <c r="AY8" s="34"/>
      <c r="AZ8" s="34"/>
      <c r="BA8" s="34"/>
      <c r="BB8" s="34">
        <f>データ!U6</f>
        <v>214.33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85.5</v>
      </c>
      <c r="J10" s="34"/>
      <c r="K10" s="34"/>
      <c r="L10" s="34"/>
      <c r="M10" s="34"/>
      <c r="N10" s="34"/>
      <c r="O10" s="34"/>
      <c r="P10" s="34">
        <f>データ!P6</f>
        <v>72.56</v>
      </c>
      <c r="Q10" s="34"/>
      <c r="R10" s="34"/>
      <c r="S10" s="34"/>
      <c r="T10" s="34"/>
      <c r="U10" s="34"/>
      <c r="V10" s="34"/>
      <c r="W10" s="34">
        <f>データ!Q6</f>
        <v>100</v>
      </c>
      <c r="X10" s="34"/>
      <c r="Y10" s="34"/>
      <c r="Z10" s="34"/>
      <c r="AA10" s="34"/>
      <c r="AB10" s="34"/>
      <c r="AC10" s="34"/>
      <c r="AD10" s="41">
        <f>データ!R6</f>
        <v>0</v>
      </c>
      <c r="AE10" s="41"/>
      <c r="AF10" s="41"/>
      <c r="AG10" s="41"/>
      <c r="AH10" s="41"/>
      <c r="AI10" s="41"/>
      <c r="AJ10" s="41"/>
      <c r="AK10" s="2"/>
      <c r="AL10" s="41">
        <f>データ!V6</f>
        <v>79408</v>
      </c>
      <c r="AM10" s="41"/>
      <c r="AN10" s="41"/>
      <c r="AO10" s="41"/>
      <c r="AP10" s="41"/>
      <c r="AQ10" s="41"/>
      <c r="AR10" s="41"/>
      <c r="AS10" s="41"/>
      <c r="AT10" s="34">
        <f>データ!W6</f>
        <v>25.85</v>
      </c>
      <c r="AU10" s="34"/>
      <c r="AV10" s="34"/>
      <c r="AW10" s="34"/>
      <c r="AX10" s="34"/>
      <c r="AY10" s="34"/>
      <c r="AZ10" s="34"/>
      <c r="BA10" s="34"/>
      <c r="BB10" s="34">
        <f>データ!X6</f>
        <v>3071.88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PDd0v4P+8uxA9ZjMdtw2MwFlXmZ2XKDBl4pOZVazImAYT/4RJd0XA2Pm/6UNbzpaNTgFSaJ1Pq8eas+zw9y4ag==" saltValue="U/wODG+K2r0oNR2IJ8Ce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350001</v>
      </c>
      <c r="D6" s="19">
        <f t="shared" si="3"/>
        <v>46</v>
      </c>
      <c r="E6" s="19">
        <f t="shared" si="3"/>
        <v>17</v>
      </c>
      <c r="F6" s="19">
        <f t="shared" si="3"/>
        <v>3</v>
      </c>
      <c r="G6" s="19">
        <f t="shared" si="3"/>
        <v>0</v>
      </c>
      <c r="H6" s="19" t="str">
        <f t="shared" si="3"/>
        <v>山口県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85.5</v>
      </c>
      <c r="P6" s="20">
        <f t="shared" si="3"/>
        <v>72.56</v>
      </c>
      <c r="Q6" s="20">
        <f t="shared" si="3"/>
        <v>100</v>
      </c>
      <c r="R6" s="20">
        <f t="shared" si="3"/>
        <v>0</v>
      </c>
      <c r="S6" s="20">
        <f t="shared" si="3"/>
        <v>1310109</v>
      </c>
      <c r="T6" s="20">
        <f t="shared" si="3"/>
        <v>6112.6</v>
      </c>
      <c r="U6" s="20">
        <f t="shared" si="3"/>
        <v>214.33</v>
      </c>
      <c r="V6" s="20">
        <f t="shared" si="3"/>
        <v>79408</v>
      </c>
      <c r="W6" s="20">
        <f t="shared" si="3"/>
        <v>25.85</v>
      </c>
      <c r="X6" s="20">
        <f t="shared" si="3"/>
        <v>3071.88</v>
      </c>
      <c r="Y6" s="21" t="str">
        <f>IF(Y7="",NA(),Y7)</f>
        <v>-</v>
      </c>
      <c r="Z6" s="21">
        <f t="shared" ref="Z6:AH6" si="4">IF(Z7="",NA(),Z7)</f>
        <v>100.31</v>
      </c>
      <c r="AA6" s="21">
        <f t="shared" si="4"/>
        <v>100</v>
      </c>
      <c r="AB6" s="21">
        <f t="shared" si="4"/>
        <v>100</v>
      </c>
      <c r="AC6" s="21">
        <f t="shared" si="4"/>
        <v>100</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0">
        <f t="shared" si="5"/>
        <v>0</v>
      </c>
      <c r="AM6" s="20">
        <f t="shared" si="5"/>
        <v>0</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75.27</v>
      </c>
      <c r="AW6" s="21">
        <f t="shared" si="6"/>
        <v>70.42</v>
      </c>
      <c r="AX6" s="21">
        <f t="shared" si="6"/>
        <v>88.73</v>
      </c>
      <c r="AY6" s="21">
        <f t="shared" si="6"/>
        <v>58.75</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135.07</v>
      </c>
      <c r="BH6" s="21">
        <f t="shared" si="7"/>
        <v>130.01</v>
      </c>
      <c r="BI6" s="21">
        <f t="shared" si="7"/>
        <v>104.62</v>
      </c>
      <c r="BJ6" s="21">
        <f t="shared" si="7"/>
        <v>97.71</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92.92</v>
      </c>
      <c r="CD6" s="21">
        <f t="shared" si="9"/>
        <v>84.25</v>
      </c>
      <c r="CE6" s="21">
        <f t="shared" si="9"/>
        <v>106.14</v>
      </c>
      <c r="CF6" s="21">
        <f t="shared" si="9"/>
        <v>102.16</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56.15</v>
      </c>
      <c r="CO6" s="21">
        <f t="shared" si="10"/>
        <v>56.15</v>
      </c>
      <c r="CP6" s="21">
        <f t="shared" si="10"/>
        <v>56.15</v>
      </c>
      <c r="CQ6" s="21">
        <f t="shared" si="10"/>
        <v>53.41</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95.57</v>
      </c>
      <c r="CZ6" s="21">
        <f t="shared" si="11"/>
        <v>95.73</v>
      </c>
      <c r="DA6" s="21">
        <f t="shared" si="11"/>
        <v>95.78</v>
      </c>
      <c r="DB6" s="21">
        <f t="shared" si="11"/>
        <v>96.01</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6.23</v>
      </c>
      <c r="DK6" s="21">
        <f t="shared" si="12"/>
        <v>11.14</v>
      </c>
      <c r="DL6" s="21">
        <f t="shared" si="12"/>
        <v>15.84</v>
      </c>
      <c r="DM6" s="21">
        <f t="shared" si="12"/>
        <v>20.239999999999998</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0">
        <f t="shared" ref="EF6:EN6" si="14">IF(EF7="",NA(),EF7)</f>
        <v>0</v>
      </c>
      <c r="EG6" s="20">
        <f t="shared" si="14"/>
        <v>0</v>
      </c>
      <c r="EH6" s="20">
        <f t="shared" si="14"/>
        <v>0</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350001</v>
      </c>
      <c r="D7" s="23">
        <v>46</v>
      </c>
      <c r="E7" s="23">
        <v>17</v>
      </c>
      <c r="F7" s="23">
        <v>3</v>
      </c>
      <c r="G7" s="23">
        <v>0</v>
      </c>
      <c r="H7" s="23" t="s">
        <v>98</v>
      </c>
      <c r="I7" s="23" t="s">
        <v>99</v>
      </c>
      <c r="J7" s="23" t="s">
        <v>100</v>
      </c>
      <c r="K7" s="23" t="s">
        <v>101</v>
      </c>
      <c r="L7" s="23" t="s">
        <v>102</v>
      </c>
      <c r="M7" s="23" t="s">
        <v>103</v>
      </c>
      <c r="N7" s="24" t="s">
        <v>104</v>
      </c>
      <c r="O7" s="24">
        <v>85.5</v>
      </c>
      <c r="P7" s="24">
        <v>72.56</v>
      </c>
      <c r="Q7" s="24">
        <v>100</v>
      </c>
      <c r="R7" s="24">
        <v>0</v>
      </c>
      <c r="S7" s="24">
        <v>1310109</v>
      </c>
      <c r="T7" s="24">
        <v>6112.6</v>
      </c>
      <c r="U7" s="24">
        <v>214.33</v>
      </c>
      <c r="V7" s="24">
        <v>79408</v>
      </c>
      <c r="W7" s="24">
        <v>25.85</v>
      </c>
      <c r="X7" s="24">
        <v>3071.88</v>
      </c>
      <c r="Y7" s="24" t="s">
        <v>104</v>
      </c>
      <c r="Z7" s="24">
        <v>100.31</v>
      </c>
      <c r="AA7" s="24">
        <v>100</v>
      </c>
      <c r="AB7" s="24">
        <v>100</v>
      </c>
      <c r="AC7" s="24">
        <v>100</v>
      </c>
      <c r="AD7" s="24" t="s">
        <v>104</v>
      </c>
      <c r="AE7" s="24">
        <v>101.63</v>
      </c>
      <c r="AF7" s="24">
        <v>100.14</v>
      </c>
      <c r="AG7" s="24">
        <v>99.22</v>
      </c>
      <c r="AH7" s="24">
        <v>100.31</v>
      </c>
      <c r="AI7" s="24">
        <v>100.34</v>
      </c>
      <c r="AJ7" s="24" t="s">
        <v>104</v>
      </c>
      <c r="AK7" s="24">
        <v>0</v>
      </c>
      <c r="AL7" s="24">
        <v>0</v>
      </c>
      <c r="AM7" s="24">
        <v>0</v>
      </c>
      <c r="AN7" s="24">
        <v>0</v>
      </c>
      <c r="AO7" s="24" t="s">
        <v>104</v>
      </c>
      <c r="AP7" s="24">
        <v>9.1</v>
      </c>
      <c r="AQ7" s="24">
        <v>10.71</v>
      </c>
      <c r="AR7" s="24">
        <v>11.46</v>
      </c>
      <c r="AS7" s="24">
        <v>9.85</v>
      </c>
      <c r="AT7" s="24">
        <v>9.7899999999999991</v>
      </c>
      <c r="AU7" s="24" t="s">
        <v>104</v>
      </c>
      <c r="AV7" s="24">
        <v>75.27</v>
      </c>
      <c r="AW7" s="24">
        <v>70.42</v>
      </c>
      <c r="AX7" s="24">
        <v>88.73</v>
      </c>
      <c r="AY7" s="24">
        <v>58.75</v>
      </c>
      <c r="AZ7" s="24" t="s">
        <v>104</v>
      </c>
      <c r="BA7" s="24">
        <v>101.14</v>
      </c>
      <c r="BB7" s="24">
        <v>104.74</v>
      </c>
      <c r="BC7" s="24">
        <v>104.74</v>
      </c>
      <c r="BD7" s="24">
        <v>104.66</v>
      </c>
      <c r="BE7" s="24">
        <v>104.39</v>
      </c>
      <c r="BF7" s="24" t="s">
        <v>104</v>
      </c>
      <c r="BG7" s="24">
        <v>135.07</v>
      </c>
      <c r="BH7" s="24">
        <v>130.01</v>
      </c>
      <c r="BI7" s="24">
        <v>104.62</v>
      </c>
      <c r="BJ7" s="24">
        <v>97.71</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v>92.92</v>
      </c>
      <c r="CD7" s="24">
        <v>84.25</v>
      </c>
      <c r="CE7" s="24">
        <v>106.14</v>
      </c>
      <c r="CF7" s="24">
        <v>102.16</v>
      </c>
      <c r="CG7" s="24" t="s">
        <v>104</v>
      </c>
      <c r="CH7" s="24">
        <v>50.67</v>
      </c>
      <c r="CI7" s="24">
        <v>48.7</v>
      </c>
      <c r="CJ7" s="24">
        <v>52.53</v>
      </c>
      <c r="CK7" s="24">
        <v>52.75</v>
      </c>
      <c r="CL7" s="24">
        <v>52.93</v>
      </c>
      <c r="CM7" s="24" t="s">
        <v>104</v>
      </c>
      <c r="CN7" s="24">
        <v>56.15</v>
      </c>
      <c r="CO7" s="24">
        <v>56.15</v>
      </c>
      <c r="CP7" s="24">
        <v>56.15</v>
      </c>
      <c r="CQ7" s="24">
        <v>53.41</v>
      </c>
      <c r="CR7" s="24" t="s">
        <v>104</v>
      </c>
      <c r="CS7" s="24">
        <v>68.2</v>
      </c>
      <c r="CT7" s="24">
        <v>68.05</v>
      </c>
      <c r="CU7" s="24">
        <v>67.099999999999994</v>
      </c>
      <c r="CV7" s="24">
        <v>71.900000000000006</v>
      </c>
      <c r="CW7" s="24">
        <v>71.88</v>
      </c>
      <c r="CX7" s="24" t="s">
        <v>104</v>
      </c>
      <c r="CY7" s="24">
        <v>95.57</v>
      </c>
      <c r="CZ7" s="24">
        <v>95.73</v>
      </c>
      <c r="DA7" s="24">
        <v>95.78</v>
      </c>
      <c r="DB7" s="24">
        <v>96.01</v>
      </c>
      <c r="DC7" s="24" t="s">
        <v>104</v>
      </c>
      <c r="DD7" s="24">
        <v>94.01</v>
      </c>
      <c r="DE7" s="24">
        <v>94.14</v>
      </c>
      <c r="DF7" s="24">
        <v>94.02</v>
      </c>
      <c r="DG7" s="24">
        <v>94.43</v>
      </c>
      <c r="DH7" s="24">
        <v>94.36</v>
      </c>
      <c r="DI7" s="24" t="s">
        <v>104</v>
      </c>
      <c r="DJ7" s="24">
        <v>6.23</v>
      </c>
      <c r="DK7" s="24">
        <v>11.14</v>
      </c>
      <c r="DL7" s="24">
        <v>15.84</v>
      </c>
      <c r="DM7" s="24">
        <v>20.239999999999998</v>
      </c>
      <c r="DN7" s="24" t="s">
        <v>104</v>
      </c>
      <c r="DO7" s="24">
        <v>31.96</v>
      </c>
      <c r="DP7" s="24">
        <v>34.17</v>
      </c>
      <c r="DQ7" s="24">
        <v>36.770000000000003</v>
      </c>
      <c r="DR7" s="24">
        <v>41.04</v>
      </c>
      <c r="DS7" s="24">
        <v>40.81</v>
      </c>
      <c r="DT7" s="24" t="s">
        <v>104</v>
      </c>
      <c r="DU7" s="24">
        <v>0</v>
      </c>
      <c r="DV7" s="24">
        <v>0</v>
      </c>
      <c r="DW7" s="24">
        <v>0</v>
      </c>
      <c r="DX7" s="24">
        <v>0</v>
      </c>
      <c r="DY7" s="24" t="s">
        <v>104</v>
      </c>
      <c r="DZ7" s="24">
        <v>0.93</v>
      </c>
      <c r="EA7" s="24">
        <v>1.04</v>
      </c>
      <c r="EB7" s="24">
        <v>1.26</v>
      </c>
      <c r="EC7" s="24">
        <v>1.64</v>
      </c>
      <c r="ED7" s="24">
        <v>1.62</v>
      </c>
      <c r="EE7" s="24" t="s">
        <v>104</v>
      </c>
      <c r="EF7" s="24">
        <v>0</v>
      </c>
      <c r="EG7" s="24">
        <v>0</v>
      </c>
      <c r="EH7" s="24">
        <v>0</v>
      </c>
      <c r="EI7" s="24">
        <v>0</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A0D9D085-AB36-4F12-A62A-389DE6AC6F7C}"/>
</file>

<file path=customXml/itemProps2.xml><?xml version="1.0" encoding="utf-8"?>
<ds:datastoreItem xmlns:ds="http://schemas.openxmlformats.org/officeDocument/2006/customXml" ds:itemID="{0DA55C8D-04C7-402F-AF7D-518000F43FCC}"/>
</file>

<file path=customXml/itemProps3.xml><?xml version="1.0" encoding="utf-8"?>
<ds:datastoreItem xmlns:ds="http://schemas.openxmlformats.org/officeDocument/2006/customXml" ds:itemID="{9B7B4512-9D4E-4A77-895C-BAC852BC8D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2025-02-15T05:59:20Z</dcterms:created>
  <dcterms:modified xsi:type="dcterms:W3CDTF">2025-02-15T05:59:28Z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