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1.xml" ContentType="application/vnd.openxmlformats-officedocument.drawingml.chartshapes+xml"/>
  <Override PartName="/xl/drawings/drawing4.xml" ContentType="application/vnd.openxmlformats-officedocument.drawingml.chartshapes+xml"/>
  <Override PartName="/xl/drawings/drawing7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drawings/drawing9.xml" ContentType="application/vnd.openxmlformats-officedocument.drawingml.chartshapes+xml"/>
  <Override PartName="/xl/drawings/drawing6.xml" ContentType="application/vnd.openxmlformats-officedocument.drawingml.chartshapes+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drawings/drawing12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3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3_ncr:1_{440F03F3-94BC-48B2-8946-0E3956BA1A2C}" xr6:coauthVersionLast="47" xr6:coauthVersionMax="47" xr10:uidLastSave="{D7951786-ECBE-4C2F-9222-7590292838CC}"/>
  <workbookProtection workbookAlgorithmName="SHA-512" workbookHashValue="T4U4loDUbV7G2ciN7SiesyWR39tQsmbSTRyZilsoUhQE5KsNpHUMLB10wQKFr1sGHGwECm/CP0Dnt183KvViwA==" workbookSaltValue="p9U8aXCuhhb3leu9ulYWEg==" workbookSpinCount="100000" lockStructure="1"/>
  <bookViews>
    <workbookView xWindow="-26625" yWindow="1065" windowWidth="24435" windowHeight="11835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C10" i="5" l="1"/>
  <c r="DR10" i="5"/>
  <c r="DG10" i="5"/>
  <c r="BZ10" i="5"/>
  <c r="AH10" i="5"/>
  <c r="W10" i="5"/>
  <c r="F10" i="5"/>
  <c r="DI10" i="5" s="1"/>
  <c r="E10" i="5"/>
  <c r="DS10" i="5" s="1"/>
  <c r="D10" i="5"/>
  <c r="CV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O6" i="5"/>
  <c r="DP11" i="5" s="1"/>
  <c r="DN6" i="5"/>
  <c r="DM6" i="5"/>
  <c r="DI12" i="5" s="1"/>
  <c r="DL6" i="5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I6" i="5"/>
  <c r="CJ11" i="5" s="1"/>
  <c r="CH6" i="5"/>
  <c r="CI11" i="5" s="1"/>
  <c r="CG6" i="5"/>
  <c r="CF6" i="5"/>
  <c r="CE6" i="5"/>
  <c r="CD6" i="5"/>
  <c r="BZ12" i="5" s="1"/>
  <c r="CC6" i="5"/>
  <c r="BY12" i="5" s="1"/>
  <c r="CB6" i="5"/>
  <c r="CA6" i="5"/>
  <c r="BZ6" i="5"/>
  <c r="CA11" i="5" s="1"/>
  <c r="BY6" i="5"/>
  <c r="BZ11" i="5" s="1"/>
  <c r="BX6" i="5"/>
  <c r="BY11" i="5" s="1"/>
  <c r="BW6" i="5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O6" i="5"/>
  <c r="BP11" i="5" s="1"/>
  <c r="BN6" i="5"/>
  <c r="BO11" i="5" s="1"/>
  <c r="BM6" i="5"/>
  <c r="BN11" i="5" s="1"/>
  <c r="BL6" i="5"/>
  <c r="BK6" i="5"/>
  <c r="CF90" i="4" s="1"/>
  <c r="BJ6" i="5"/>
  <c r="BF12" i="5" s="1"/>
  <c r="BI6" i="5"/>
  <c r="BE12" i="5" s="1"/>
  <c r="BH6" i="5"/>
  <c r="BG6" i="5"/>
  <c r="BF6" i="5"/>
  <c r="BB12" i="5" s="1"/>
  <c r="BE6" i="5"/>
  <c r="BF11" i="5" s="1"/>
  <c r="BD6" i="5"/>
  <c r="BE11" i="5" s="1"/>
  <c r="BC6" i="5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M6" i="5"/>
  <c r="AL6" i="5"/>
  <c r="AH12" i="5" s="1"/>
  <c r="AK6" i="5"/>
  <c r="AG12" i="5" s="1"/>
  <c r="AJ6" i="5"/>
  <c r="AI6" i="5"/>
  <c r="AH6" i="5"/>
  <c r="AI11" i="5" s="1"/>
  <c r="AG6" i="5"/>
  <c r="AH11" i="5" s="1"/>
  <c r="AF6" i="5"/>
  <c r="AG11" i="5" s="1"/>
  <c r="AE6" i="5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HK90" i="4"/>
  <c r="EH90" i="4"/>
  <c r="DG90" i="4"/>
  <c r="AD90" i="4"/>
  <c r="PZ81" i="4"/>
  <c r="OY81" i="4"/>
  <c r="JN81" i="4"/>
  <c r="IM81" i="4"/>
  <c r="HL81" i="4"/>
  <c r="GK81" i="4"/>
  <c r="EC81" i="4"/>
  <c r="AZ81" i="4"/>
  <c r="Y81" i="4"/>
  <c r="PZ80" i="4"/>
  <c r="NX80" i="4"/>
  <c r="MW80" i="4"/>
  <c r="JN80" i="4"/>
  <c r="IM80" i="4"/>
  <c r="EC80" i="4"/>
  <c r="DB80" i="4"/>
  <c r="CA80" i="4"/>
  <c r="AZ80" i="4"/>
  <c r="Y80" i="4"/>
  <c r="RA79" i="4"/>
  <c r="OY79" i="4"/>
  <c r="NX79" i="4"/>
  <c r="MW79" i="4"/>
  <c r="IM79" i="4"/>
  <c r="HL79" i="4"/>
  <c r="EC79" i="4"/>
  <c r="DB79" i="4"/>
  <c r="CA79" i="4"/>
  <c r="Y79" i="4"/>
  <c r="RH56" i="4"/>
  <c r="OF56" i="4"/>
  <c r="MN56" i="4"/>
  <c r="LT56" i="4"/>
  <c r="KZ56" i="4"/>
  <c r="GF56" i="4"/>
  <c r="CZ56" i="4"/>
  <c r="BL56" i="4"/>
  <c r="AR56" i="4"/>
  <c r="X56" i="4"/>
  <c r="RH55" i="4"/>
  <c r="OZ55" i="4"/>
  <c r="MN55" i="4"/>
  <c r="KF55" i="4"/>
  <c r="JL55" i="4"/>
  <c r="GZ55" i="4"/>
  <c r="BL55" i="4"/>
  <c r="QN54" i="4"/>
  <c r="PT54" i="4"/>
  <c r="OZ54" i="4"/>
  <c r="OF54" i="4"/>
  <c r="KZ54" i="4"/>
  <c r="KF54" i="4"/>
  <c r="GZ54" i="4"/>
  <c r="GF54" i="4"/>
  <c r="FL54" i="4"/>
  <c r="CZ54" i="4"/>
  <c r="BL54" i="4"/>
  <c r="X54" i="4"/>
  <c r="QN33" i="4"/>
  <c r="OF33" i="4"/>
  <c r="MN33" i="4"/>
  <c r="LT33" i="4"/>
  <c r="JL33" i="4"/>
  <c r="GF33" i="4"/>
  <c r="CZ33" i="4"/>
  <c r="BL33" i="4"/>
  <c r="AR33" i="4"/>
  <c r="RH32" i="4"/>
  <c r="OZ32" i="4"/>
  <c r="MN32" i="4"/>
  <c r="JL32" i="4"/>
  <c r="GZ32" i="4"/>
  <c r="CF32" i="4"/>
  <c r="BL32" i="4"/>
  <c r="QN31" i="4"/>
  <c r="PT31" i="4"/>
  <c r="OZ31" i="4"/>
  <c r="OF31" i="4"/>
  <c r="KZ31" i="4"/>
  <c r="KF31" i="4"/>
  <c r="GZ31" i="4"/>
  <c r="GF31" i="4"/>
  <c r="FL31" i="4"/>
  <c r="CZ31" i="4"/>
  <c r="BL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JL31" i="4" l="1"/>
  <c r="RH31" i="4"/>
  <c r="OF32" i="4"/>
  <c r="FL33" i="4"/>
  <c r="RH33" i="4"/>
  <c r="JL54" i="4"/>
  <c r="RH54" i="4"/>
  <c r="OF55" i="4"/>
  <c r="FL56" i="4"/>
  <c r="QN56" i="4"/>
  <c r="JN79" i="4"/>
  <c r="RA80" i="4"/>
  <c r="KO81" i="4"/>
  <c r="AS10" i="5"/>
  <c r="BO10" i="5"/>
  <c r="CF55" i="4"/>
  <c r="QN55" i="4"/>
  <c r="JL56" i="4"/>
  <c r="CF31" i="4"/>
  <c r="MN31" i="4"/>
  <c r="GF32" i="4"/>
  <c r="X33" i="4"/>
  <c r="KZ33" i="4"/>
  <c r="CF54" i="4"/>
  <c r="MN54" i="4"/>
  <c r="GF55" i="4"/>
  <c r="KF56" i="4"/>
  <c r="CK10" i="5"/>
  <c r="KF32" i="4"/>
  <c r="CF33" i="4"/>
  <c r="OY80" i="4"/>
  <c r="AJ12" i="5"/>
  <c r="HT33" i="4"/>
  <c r="CB12" i="5"/>
  <c r="HT56" i="4"/>
  <c r="BD12" i="5"/>
  <c r="PT33" i="4"/>
  <c r="BM11" i="5"/>
  <c r="X55" i="4"/>
  <c r="BQ11" i="5"/>
  <c r="CZ55" i="4"/>
  <c r="BX12" i="5"/>
  <c r="ER56" i="4"/>
  <c r="CK11" i="5"/>
  <c r="KZ55" i="4"/>
  <c r="X32" i="4"/>
  <c r="FL32" i="4"/>
  <c r="FL55" i="4"/>
  <c r="KZ32" i="4"/>
  <c r="QN32" i="4"/>
  <c r="CF56" i="4"/>
  <c r="AF11" i="5"/>
  <c r="ER32" i="4"/>
  <c r="AJ11" i="5"/>
  <c r="HT32" i="4"/>
  <c r="AI12" i="5"/>
  <c r="GZ33" i="4"/>
  <c r="BD11" i="5"/>
  <c r="PT32" i="4"/>
  <c r="BC12" i="5"/>
  <c r="OZ33" i="4"/>
  <c r="BX11" i="5"/>
  <c r="ER55" i="4"/>
  <c r="CB11" i="5"/>
  <c r="HT55" i="4"/>
  <c r="CA12" i="5"/>
  <c r="GZ56" i="4"/>
  <c r="CV11" i="5"/>
  <c r="PT55" i="4"/>
  <c r="OZ56" i="4"/>
  <c r="CU12" i="5"/>
  <c r="CV12" i="5"/>
  <c r="PT56" i="4"/>
  <c r="DH12" i="5"/>
  <c r="DB81" i="4"/>
  <c r="DQ11" i="5"/>
  <c r="HL80" i="4"/>
  <c r="EB12" i="5"/>
  <c r="NX81" i="4"/>
  <c r="AF12" i="5"/>
  <c r="ER33" i="4"/>
  <c r="CZ32" i="4"/>
  <c r="KF33" i="4"/>
  <c r="GK80" i="4"/>
  <c r="KO80" i="4"/>
  <c r="CA81" i="4"/>
  <c r="MW81" i="4"/>
  <c r="RA81" i="4"/>
  <c r="AR31" i="4"/>
  <c r="ER31" i="4"/>
  <c r="HT31" i="4"/>
  <c r="LT31" i="4"/>
  <c r="AR32" i="4"/>
  <c r="LT32" i="4"/>
  <c r="AR54" i="4"/>
  <c r="ER54" i="4"/>
  <c r="HT54" i="4"/>
  <c r="LT54" i="4"/>
  <c r="AR55" i="4"/>
  <c r="LT55" i="4"/>
  <c r="AZ79" i="4"/>
  <c r="GK79" i="4"/>
  <c r="KO79" i="4"/>
  <c r="PZ79" i="4"/>
  <c r="V10" i="5"/>
  <c r="AF10" i="5"/>
  <c r="AJ10" i="5"/>
  <c r="AT10" i="5"/>
  <c r="BD10" i="5"/>
  <c r="BN10" i="5"/>
  <c r="BX10" i="5"/>
  <c r="CB10" i="5"/>
  <c r="CL10" i="5"/>
  <c r="DF10" i="5"/>
  <c r="DP10" i="5"/>
  <c r="DT10" i="5"/>
  <c r="ED10" i="5"/>
  <c r="AG10" i="5"/>
  <c r="AQ10" i="5"/>
  <c r="AU10" i="5"/>
  <c r="BE10" i="5"/>
  <c r="BY10" i="5"/>
  <c r="CI10" i="5"/>
  <c r="CM10" i="5"/>
  <c r="CW10" i="5"/>
  <c r="DQ10" i="5"/>
  <c r="EA10" i="5"/>
  <c r="EE10" i="5"/>
  <c r="X10" i="5"/>
  <c r="AR10" i="5"/>
  <c r="BB10" i="5"/>
  <c r="BF10" i="5"/>
  <c r="BP10" i="5"/>
  <c r="CJ10" i="5"/>
  <c r="CT10" i="5"/>
  <c r="CX10" i="5"/>
  <c r="DH10" i="5"/>
  <c r="EB10" i="5"/>
  <c r="U10" i="5"/>
  <c r="Y10" i="5"/>
  <c r="AI10" i="5"/>
  <c r="BC10" i="5"/>
  <c r="BM10" i="5"/>
  <c r="BQ10" i="5"/>
  <c r="CA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<sst xmlns="http://schemas.openxmlformats.org/spreadsheetml/2006/main" count="262" uniqueCount="107">
  <si>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</si>
  <si>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</si>
  <si>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</si>
  <si>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</si>
  <si>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</si>
  <si>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</si>
  <si>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</si>
  <si>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</si>
  <si>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</si>
  <si>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</si>
  <si>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</si>
  <si>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</si>
  <si>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</si>
  <si>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</si>
  <si>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</si>
  <si>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</si>
  <si>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</si>
  <si>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</si>
  <si>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</si>
  <si>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</si>
  <si>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</si>
  <si>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</si>
  <si>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</si>
  <si>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</si>
  <si>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</si>
  <si>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</si>
  <si>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</si>
  <si>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</si>
  <si>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</si>
  <si>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</si>
  <si>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</si>
  <si>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</si>
  <si>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</si>
  <si>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</si>
  <si>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</si>
  <si>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</si>
  <si>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</si>
  <si>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</si>
  <si>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</si>
  <si>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</si>
  <si>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</si>
  <si>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</si>
  <si>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</si>
  <si>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</si>
  <si>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</si>
  <si>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</si>
  <si>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</si>
  <si>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</si>
  <si>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</si>
  <si>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</si>
  <si>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</si>
  <si>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</si>
  <si>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</si>
  <si>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</si>
  <si>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</si>
  <si>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</si>
  <si>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</si>
  <si>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</si>
  <si>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</si>
  <si>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</si>
  <si>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</si>
  <si>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</si>
  <si>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</si>
  <si>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</si>
  <si>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</si>
  <si>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</si>
  <si>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</si>
  <si>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</si>
  <si>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</si>
  <si>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</si>
  <si>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</si>
  <si>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</si>
  <si>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</si>
  <si>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</si>
  <si>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</si>
  <si>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</si>
  <si>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</si>
  <si>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</si>
  <si>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</si>
  <si>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</si>
  <si>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</si>
  <si>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</si>
  <si>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</si>
  <si>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</si>
  <si>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</si>
  <si>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</si>
  <si>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</si>
  <si>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</si>
  <si>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450006</t>
  </si>
  <si>
    <t>46</t>
  </si>
  <si>
    <t>02</t>
  </si>
  <si>
    <t>0</t>
  </si>
  <si>
    <t>000</t>
  </si>
  <si>
    <t>宮崎県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</si>
  <si>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</si>
  <si>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</si>
  <si>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</si>
  <si>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</si>
  <si>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</si>
  <si>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</si>
  <si>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</si>
  <si>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</si>
  <si>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</si>
  <si>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</si>
  <si>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有形固定資産減価償却率及び管路経年化率
・償却率は前年度より増加し、類似団体平均値と比較して高くなった。
・管路経年化率は直近の５年間は一定であり、類似団体平均値と比較して低くなっている。
・現在アセットマネジメント計画の見直し作業を行っており、計画的な設備の更新等を検討していく。</t>
    <rPh sb="25" eb="28">
      <t>ゼンネンド</t>
    </rPh>
    <rPh sb="30" eb="32">
      <t>ゾウカ</t>
    </rPh>
    <rPh sb="46" eb="47">
      <t>タカ</t>
    </rPh>
    <rPh sb="54" eb="56">
      <t>カンロ</t>
    </rPh>
    <rPh sb="96" eb="98">
      <t>ゲンザイ</t>
    </rPh>
    <rPh sb="111" eb="113">
      <t>ミナオ</t>
    </rPh>
    <rPh sb="114" eb="116">
      <t>サギョウ</t>
    </rPh>
    <rPh sb="117" eb="118">
      <t>オコナ</t>
    </rPh>
    <rPh sb="134" eb="136">
      <t>ケントウ</t>
    </rPh>
    <phoneticPr fontId="5"/>
  </si>
  <si>
    <r>
      <rPr>
        <sz val="11"/>
        <rFont val="ＭＳ ゴシック"/>
        <family val="3"/>
        <charset val="128"/>
      </rPr>
      <t>経常収支比率
・比率は前年度より増加し、100％を上回っている。
・主な増加要因は、修繕費等が減となり経常費用が減少したことである。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 xml:space="preserve">流動比率
・比率は100％以上であり、引き続き健全な状態である。
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 xml:space="preserve">企業債残高対給水収益比率
・比率は前年度より減少しており、類似団体平均値と比較して低くなっている。
・主な減少要因は、償還に伴う企業債残高の減少である。
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 xml:space="preserve">料金回収率
・回収率は前年度より増加したが、100％を下回っている。
・主な増加要因は、経常費用の減により給水原価が減少したことである。
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施設利用率及び契約率
・いずれも類似団体平均値と比較して高くなっている。
・今後も効率的な給水に努め、ユーザーからの給水量の増量要望などに円滑に対応していく。</t>
    </r>
    <rPh sb="16" eb="18">
      <t>ゾウカ</t>
    </rPh>
    <rPh sb="36" eb="38">
      <t>ゾウカ</t>
    </rPh>
    <rPh sb="44" eb="45">
      <t>トウ</t>
    </rPh>
    <rPh sb="47" eb="48">
      <t>ゲン</t>
    </rPh>
    <rPh sb="51" eb="53">
      <t>ヒヨウ</t>
    </rPh>
    <rPh sb="54" eb="56">
      <t>ゲンショウ</t>
    </rPh>
    <rPh sb="56" eb="58">
      <t>ゲンショウ</t>
    </rPh>
    <rPh sb="196" eb="198">
      <t>ゾウカ</t>
    </rPh>
    <rPh sb="218" eb="220">
      <t>ゾウカ</t>
    </rPh>
    <rPh sb="229" eb="230">
      <t>ゲン</t>
    </rPh>
    <rPh sb="238" eb="240">
      <t>ゲンショウ</t>
    </rPh>
    <rPh sb="264" eb="266">
      <t>ルイジ</t>
    </rPh>
    <rPh sb="266" eb="268">
      <t>ダンタイ</t>
    </rPh>
    <rPh sb="270" eb="271">
      <t>アタイ</t>
    </rPh>
    <phoneticPr fontId="5"/>
  </si>
  <si>
    <r>
      <rPr>
        <sz val="11"/>
        <rFont val="ＭＳ ゴシック"/>
        <family val="3"/>
        <charset val="128"/>
      </rPr>
      <t>　経常費用が減少したことなどにより、前年度より上昇した指標があり、経営状況は安定している。</t>
    </r>
    <r>
      <rPr>
        <sz val="11"/>
        <color rgb="FFFF0000"/>
        <rFont val="ＭＳ ゴシック"/>
        <family val="3"/>
        <charset val="128"/>
      </rPr>
      <t xml:space="preserve">
　</t>
    </r>
    <r>
      <rPr>
        <sz val="11"/>
        <rFont val="ＭＳ ゴシック"/>
        <family val="3"/>
        <charset val="128"/>
      </rPr>
      <t>建設後相当の年数を経過した設備もあるため、今後は、設備の状況を的確に把握しながら更新等を行っていく必要がある。</t>
    </r>
    <r>
      <rPr>
        <sz val="11"/>
        <color rgb="FFFF0000"/>
        <rFont val="ＭＳ ゴシック"/>
        <family val="3"/>
        <charset val="128"/>
      </rPr>
      <t xml:space="preserve">
　</t>
    </r>
    <r>
      <rPr>
        <sz val="11"/>
        <rFont val="ＭＳ ゴシック"/>
        <family val="3"/>
        <charset val="128"/>
      </rPr>
      <t>令和２年３月に策定した経営戦略である「宮崎県企業局経営ビジョン」は、令和６年度にこれまでの実績評価と今後の投資財政計画の見直しを行い、引き続き、健全経営を維持しながら、本県の産業経済の振興と住民福祉の増進を図っていく。</t>
    </r>
    <rPh sb="6" eb="8">
      <t>ゲンショウ</t>
    </rPh>
    <rPh sb="23" eb="25">
      <t>ジョウショウ</t>
    </rPh>
    <rPh sb="38" eb="40">
      <t>アンテイ</t>
    </rPh>
    <rPh sb="60" eb="62">
      <t>セツビ</t>
    </rPh>
    <rPh sb="138" eb="140">
      <t>レイワ</t>
    </rPh>
    <rPh sb="141" eb="143">
      <t>ネンド</t>
    </rPh>
    <rPh sb="149" eb="153">
      <t>ジッセキヒョウカ</t>
    </rPh>
    <rPh sb="154" eb="156">
      <t>コンゴ</t>
    </rPh>
    <rPh sb="157" eb="159">
      <t>トウシ</t>
    </rPh>
    <rPh sb="159" eb="161">
      <t>ザイセイ</t>
    </rPh>
    <rPh sb="161" eb="163">
      <t>ケイカク</t>
    </rPh>
    <rPh sb="164" eb="166">
      <t>ミナオ</t>
    </rPh>
    <rPh sb="168" eb="169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</si>
</sst>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56.22</c:v>
                </c:pt>
                <c:pt idx="1">
                  <c:v>54.75</c:v>
                </c:pt>
                <c:pt idx="2">
                  <c:v>56.79</c:v>
                </c:pt>
                <c:pt idx="3">
                  <c:v>58.92</c:v>
                </c:pt>
                <c:pt idx="4">
                  <c:v>61.31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C-4067-9CAB-BF32825B9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57.57</c:v>
                </c:pt>
                <c:pt idx="1">
                  <c:v>57.63</c:v>
                </c:pt>
                <c:pt idx="2">
                  <c:v>58.13</c:v>
                </c:pt>
                <c:pt idx="3">
                  <c:v>59.87</c:v>
                </c:pt>
                <c:pt idx="4">
                  <c:v>56.74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C-4067-9CAB-BF32825B9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5-4087-A177-C766C5E2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51.91</c:v>
                </c:pt>
                <c:pt idx="1">
                  <c:v>53.86</c:v>
                </c:pt>
                <c:pt idx="2">
                  <c:v>75.17</c:v>
                </c:pt>
                <c:pt idx="3">
                  <c:v>164.95</c:v>
                </c:pt>
                <c:pt idx="4">
                  <c:v>124.74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5-4087-A177-C766C5E2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127.54</c:v>
                </c:pt>
                <c:pt idx="1">
                  <c:v>105.56</c:v>
                </c:pt>
                <c:pt idx="2">
                  <c:v>109.99</c:v>
                </c:pt>
                <c:pt idx="3">
                  <c:v>95.53</c:v>
                </c:pt>
                <c:pt idx="4">
                  <c:v>105.55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5-49D1-9114-A3F98EA3E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117.47</c:v>
                </c:pt>
                <c:pt idx="1">
                  <c:v>115.38</c:v>
                </c:pt>
                <c:pt idx="2">
                  <c:v>113.53</c:v>
                </c:pt>
                <c:pt idx="3">
                  <c:v>111.03</c:v>
                </c:pt>
                <c:pt idx="4">
                  <c:v>112.45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5-49D1-9114-A3F98EA3E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33.21</c:v>
                </c:pt>
                <c:pt idx="1">
                  <c:v>33.21</c:v>
                </c:pt>
                <c:pt idx="2">
                  <c:v>33.21</c:v>
                </c:pt>
                <c:pt idx="3">
                  <c:v>33.21</c:v>
                </c:pt>
                <c:pt idx="4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7-4282-8CF2-7A00110BF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52.33</c:v>
                </c:pt>
                <c:pt idx="1">
                  <c:v>52.35</c:v>
                </c:pt>
                <c:pt idx="2">
                  <c:v>53.69</c:v>
                </c:pt>
                <c:pt idx="3">
                  <c:v>56.59</c:v>
                </c:pt>
                <c:pt idx="4">
                  <c:v>54.73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97-4282-8CF2-7A00110BF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8-4FFE-BBC9-4B12872B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0.77</c:v>
                </c:pt>
                <c:pt idx="1">
                  <c:v>0.24</c:v>
                </c:pt>
                <c:pt idx="2">
                  <c:v>0.22</c:v>
                </c:pt>
                <c:pt idx="3">
                  <c:v>0.24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E8-4FFE-BBC9-4B12872B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1123.1300000000001</c:v>
                </c:pt>
                <c:pt idx="1">
                  <c:v>1238.2</c:v>
                </c:pt>
                <c:pt idx="2">
                  <c:v>1251.58</c:v>
                </c:pt>
                <c:pt idx="3">
                  <c:v>1881.5</c:v>
                </c:pt>
                <c:pt idx="4">
                  <c:v>1633.05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1-4BEB-A01B-4308DAC4D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578.19000000000005</c:v>
                </c:pt>
                <c:pt idx="1">
                  <c:v>638.35</c:v>
                </c:pt>
                <c:pt idx="2">
                  <c:v>521.36</c:v>
                </c:pt>
                <c:pt idx="3">
                  <c:v>549.66999999999996</c:v>
                </c:pt>
                <c:pt idx="4">
                  <c:v>599.1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1-4BEB-A01B-4308DAC4D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2.59</c:v>
                </c:pt>
                <c:pt idx="1">
                  <c:v>1.33</c:v>
                </c:pt>
                <c:pt idx="2">
                  <c:v>0.94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F-4123-8377-F213C9808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204.31</c:v>
                </c:pt>
                <c:pt idx="1">
                  <c:v>214.2</c:v>
                </c:pt>
                <c:pt idx="2">
                  <c:v>242.32</c:v>
                </c:pt>
                <c:pt idx="3">
                  <c:v>256.39999999999998</c:v>
                </c:pt>
                <c:pt idx="4">
                  <c:v>254.62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F-4123-8377-F213C9808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119.94</c:v>
                </c:pt>
                <c:pt idx="1">
                  <c:v>98.58</c:v>
                </c:pt>
                <c:pt idx="2">
                  <c:v>103.95</c:v>
                </c:pt>
                <c:pt idx="3">
                  <c:v>74.760000000000005</c:v>
                </c:pt>
                <c:pt idx="4">
                  <c:v>96.23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982-A44B-4517836D2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106.98</c:v>
                </c:pt>
                <c:pt idx="1">
                  <c:v>103.06</c:v>
                </c:pt>
                <c:pt idx="2">
                  <c:v>100.74</c:v>
                </c:pt>
                <c:pt idx="3">
                  <c:v>95.67</c:v>
                </c:pt>
                <c:pt idx="4">
                  <c:v>106.76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5-4982-A44B-4517836D2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8.67</c:v>
                </c:pt>
                <c:pt idx="1">
                  <c:v>10.55</c:v>
                </c:pt>
                <c:pt idx="2">
                  <c:v>10.01</c:v>
                </c:pt>
                <c:pt idx="3">
                  <c:v>13.91</c:v>
                </c:pt>
                <c:pt idx="4">
                  <c:v>10.81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A-4C0E-9630-820565514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26.08</c:v>
                </c:pt>
                <c:pt idx="1">
                  <c:v>26.92</c:v>
                </c:pt>
                <c:pt idx="2">
                  <c:v>27.33</c:v>
                </c:pt>
                <c:pt idx="3">
                  <c:v>27.25</c:v>
                </c:pt>
                <c:pt idx="4">
                  <c:v>24.35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A-4C0E-9630-820565514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51.6</c:v>
                </c:pt>
                <c:pt idx="1">
                  <c:v>49.18</c:v>
                </c:pt>
                <c:pt idx="2">
                  <c:v>45.62</c:v>
                </c:pt>
                <c:pt idx="3">
                  <c:v>42.37</c:v>
                </c:pt>
                <c:pt idx="4">
                  <c:v>44.32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3-451E-A17D-8628D9C11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41.59</c:v>
                </c:pt>
                <c:pt idx="1">
                  <c:v>40.29</c:v>
                </c:pt>
                <c:pt idx="2">
                  <c:v>40.409999999999997</c:v>
                </c:pt>
                <c:pt idx="3">
                  <c:v>41.58</c:v>
                </c:pt>
                <c:pt idx="4">
                  <c:v>42.67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43-451E-A17D-8628D9C11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85.16</c:v>
                </c:pt>
                <c:pt idx="1">
                  <c:v>83.48</c:v>
                </c:pt>
                <c:pt idx="2">
                  <c:v>81.94</c:v>
                </c:pt>
                <c:pt idx="3">
                  <c:v>78.27</c:v>
                </c:pt>
                <c:pt idx="4">
                  <c:v>78.540000000000006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4-4C88-9502-0DE02C4E3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62.75</c:v>
                </c:pt>
                <c:pt idx="1">
                  <c:v>61.99</c:v>
                </c:pt>
                <c:pt idx="2">
                  <c:v>62.26</c:v>
                </c:pt>
                <c:pt idx="3">
                  <c:v>63.81</c:v>
                </c:pt>
                <c:pt idx="4">
                  <c:v>65.94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4-4C88-9502-0DE02C4E3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D1" zoomScale="85" zoomScaleNormal="85" workbookViewId="0">
      <selection activeCell="B5" sqref="B5:KT5"/>
    </sheetView>
  </sheetViews>
  <sheetFormatPr defaultColWidth="2.6328125" defaultRowHeight="13" x14ac:dyDescent="0.2"/>
  <cols>
    <col min="1" max="1" width="1.90625" customWidth="1"/>
    <col min="2" max="2" width="0.7265625" customWidth="1"/>
    <col min="3" max="9" width="0.453125" customWidth="1"/>
    <col min="10" max="10" width="0.7265625" customWidth="1"/>
    <col min="11" max="125" width="0.453125" customWidth="1"/>
    <col min="126" max="126" width="0.7265625" customWidth="1"/>
    <col min="127" max="133" width="0.453125" customWidth="1"/>
    <col min="134" max="134" width="0.7265625" customWidth="1"/>
    <col min="135" max="161" width="0.453125" customWidth="1"/>
    <col min="162" max="162" width="0.7265625" customWidth="1"/>
    <col min="163" max="177" width="0.453125" customWidth="1"/>
    <col min="178" max="178" width="0.7265625" customWidth="1"/>
    <col min="179" max="249" width="0.453125" customWidth="1"/>
    <col min="250" max="250" width="0.7265625" customWidth="1"/>
    <col min="251" max="257" width="0.453125" customWidth="1"/>
    <col min="258" max="258" width="0.7265625" customWidth="1"/>
    <col min="259" max="329" width="0.453125" customWidth="1"/>
    <col min="330" max="330" width="0.7265625" customWidth="1"/>
    <col min="331" max="345" width="0.453125" customWidth="1"/>
    <col min="346" max="346" width="0.7265625" customWidth="1"/>
    <col min="347" max="373" width="0.453125" customWidth="1"/>
    <col min="374" max="374" width="0.7265625" customWidth="1"/>
    <col min="375" max="381" width="0.453125" customWidth="1"/>
    <col min="382" max="382" width="0.7265625" customWidth="1"/>
    <col min="383" max="497" width="0.453125" customWidth="1"/>
    <col min="498" max="498" width="0.7265625" customWidth="1"/>
    <col min="499" max="505" width="0.453125" customWidth="1"/>
    <col min="506" max="506" width="1.90625" customWidth="1"/>
    <col min="507" max="521" width="3.08984375" customWidth="1"/>
    <col min="522" max="522" width="4.4531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2">
      <c r="A5" s="2"/>
      <c r="B5" s="139" t="str">
        <f>データ!H7</f>
        <v>宮崎県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</row>
    <row r="6" spans="1:521" ht="18.75" customHeight="1" x14ac:dyDescent="0.2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4"/>
      <c r="KX6" s="143"/>
      <c r="KY6" s="143"/>
      <c r="KZ6" s="143"/>
      <c r="LA6" s="143"/>
      <c r="LB6" s="143"/>
      <c r="LC6" s="5"/>
      <c r="LD6" s="2"/>
      <c r="LE6" s="2"/>
      <c r="LF6" s="2"/>
      <c r="LG6" s="2"/>
      <c r="LH6" s="2"/>
      <c r="LI6" s="4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4"/>
      <c r="MM6" s="4"/>
      <c r="MN6" s="4"/>
      <c r="MO6" s="4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4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4"/>
      <c r="OW6" s="4"/>
      <c r="OX6" s="4"/>
      <c r="OY6" s="4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4"/>
      <c r="QC6" s="6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4"/>
      <c r="RF6" s="4"/>
      <c r="RG6" s="4"/>
      <c r="RH6" s="4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</row>
    <row r="7" spans="1:521" ht="18.75" customHeight="1" x14ac:dyDescent="0.2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4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2">
      <c r="A8" s="7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125000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中規模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55401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4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2">
      <c r="A9" s="7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8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4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2">
      <c r="A10" s="7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51.8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15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98180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自治体職員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10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3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3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3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3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3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3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3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3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2"/>
      <c r="SL11" s="2"/>
      <c r="SM11" s="12"/>
      <c r="SN11" s="12"/>
      <c r="SO11" s="5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2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57" t="s">
        <v>22</v>
      </c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9"/>
    </row>
    <row r="15" spans="1:521" ht="13.5" customHeight="1" x14ac:dyDescent="0.2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0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2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3" t="s">
        <v>105</v>
      </c>
      <c r="SN16" s="64"/>
      <c r="SO16" s="64"/>
      <c r="SP16" s="64"/>
      <c r="SQ16" s="64"/>
      <c r="SR16" s="64"/>
      <c r="SS16" s="64"/>
      <c r="ST16" s="64"/>
      <c r="SU16" s="64"/>
      <c r="SV16" s="64"/>
      <c r="SW16" s="64"/>
      <c r="SX16" s="64"/>
      <c r="SY16" s="64"/>
      <c r="SZ16" s="64"/>
      <c r="TA16" s="65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3"/>
      <c r="SN17" s="64"/>
      <c r="SO17" s="64"/>
      <c r="SP17" s="64"/>
      <c r="SQ17" s="64"/>
      <c r="SR17" s="64"/>
      <c r="SS17" s="64"/>
      <c r="ST17" s="64"/>
      <c r="SU17" s="64"/>
      <c r="SV17" s="64"/>
      <c r="SW17" s="64"/>
      <c r="SX17" s="64"/>
      <c r="SY17" s="64"/>
      <c r="SZ17" s="64"/>
      <c r="TA17" s="65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3"/>
      <c r="SN18" s="64"/>
      <c r="SO18" s="64"/>
      <c r="SP18" s="64"/>
      <c r="SQ18" s="64"/>
      <c r="SR18" s="64"/>
      <c r="SS18" s="64"/>
      <c r="ST18" s="64"/>
      <c r="SU18" s="64"/>
      <c r="SV18" s="64"/>
      <c r="SW18" s="64"/>
      <c r="SX18" s="64"/>
      <c r="SY18" s="64"/>
      <c r="SZ18" s="64"/>
      <c r="TA18" s="65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3"/>
      <c r="SN19" s="64"/>
      <c r="SO19" s="64"/>
      <c r="SP19" s="64"/>
      <c r="SQ19" s="64"/>
      <c r="SR19" s="64"/>
      <c r="SS19" s="64"/>
      <c r="ST19" s="64"/>
      <c r="SU19" s="64"/>
      <c r="SV19" s="64"/>
      <c r="SW19" s="64"/>
      <c r="SX19" s="64"/>
      <c r="SY19" s="64"/>
      <c r="SZ19" s="64"/>
      <c r="TA19" s="65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3"/>
      <c r="SN20" s="64"/>
      <c r="SO20" s="64"/>
      <c r="SP20" s="64"/>
      <c r="SQ20" s="64"/>
      <c r="SR20" s="64"/>
      <c r="SS20" s="64"/>
      <c r="ST20" s="64"/>
      <c r="SU20" s="64"/>
      <c r="SV20" s="64"/>
      <c r="SW20" s="64"/>
      <c r="SX20" s="64"/>
      <c r="SY20" s="64"/>
      <c r="SZ20" s="64"/>
      <c r="TA20" s="65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3"/>
      <c r="SN21" s="64"/>
      <c r="SO21" s="64"/>
      <c r="SP21" s="64"/>
      <c r="SQ21" s="64"/>
      <c r="SR21" s="64"/>
      <c r="SS21" s="64"/>
      <c r="ST21" s="64"/>
      <c r="SU21" s="64"/>
      <c r="SV21" s="64"/>
      <c r="SW21" s="64"/>
      <c r="SX21" s="64"/>
      <c r="SY21" s="64"/>
      <c r="SZ21" s="64"/>
      <c r="TA21" s="65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3"/>
      <c r="SN22" s="64"/>
      <c r="SO22" s="64"/>
      <c r="SP22" s="64"/>
      <c r="SQ22" s="64"/>
      <c r="SR22" s="64"/>
      <c r="SS22" s="64"/>
      <c r="ST22" s="64"/>
      <c r="SU22" s="64"/>
      <c r="SV22" s="64"/>
      <c r="SW22" s="64"/>
      <c r="SX22" s="64"/>
      <c r="SY22" s="64"/>
      <c r="SZ22" s="64"/>
      <c r="TA22" s="65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3"/>
      <c r="SN23" s="64"/>
      <c r="SO23" s="64"/>
      <c r="SP23" s="64"/>
      <c r="SQ23" s="64"/>
      <c r="SR23" s="64"/>
      <c r="SS23" s="64"/>
      <c r="ST23" s="64"/>
      <c r="SU23" s="64"/>
      <c r="SV23" s="64"/>
      <c r="SW23" s="64"/>
      <c r="SX23" s="64"/>
      <c r="SY23" s="64"/>
      <c r="SZ23" s="64"/>
      <c r="TA23" s="65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3"/>
      <c r="SN24" s="64"/>
      <c r="SO24" s="64"/>
      <c r="SP24" s="64"/>
      <c r="SQ24" s="64"/>
      <c r="SR24" s="64"/>
      <c r="SS24" s="64"/>
      <c r="ST24" s="64"/>
      <c r="SU24" s="64"/>
      <c r="SV24" s="64"/>
      <c r="SW24" s="64"/>
      <c r="SX24" s="64"/>
      <c r="SY24" s="64"/>
      <c r="SZ24" s="64"/>
      <c r="TA24" s="65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3"/>
      <c r="SN25" s="64"/>
      <c r="SO25" s="64"/>
      <c r="SP25" s="64"/>
      <c r="SQ25" s="64"/>
      <c r="SR25" s="64"/>
      <c r="SS25" s="64"/>
      <c r="ST25" s="64"/>
      <c r="SU25" s="64"/>
      <c r="SV25" s="64"/>
      <c r="SW25" s="64"/>
      <c r="SX25" s="64"/>
      <c r="SY25" s="64"/>
      <c r="SZ25" s="64"/>
      <c r="TA25" s="65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3"/>
      <c r="SN26" s="64"/>
      <c r="SO26" s="64"/>
      <c r="SP26" s="64"/>
      <c r="SQ26" s="64"/>
      <c r="SR26" s="64"/>
      <c r="SS26" s="64"/>
      <c r="ST26" s="64"/>
      <c r="SU26" s="64"/>
      <c r="SV26" s="64"/>
      <c r="SW26" s="64"/>
      <c r="SX26" s="64"/>
      <c r="SY26" s="64"/>
      <c r="SZ26" s="64"/>
      <c r="TA26" s="65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3"/>
      <c r="SN27" s="64"/>
      <c r="SO27" s="64"/>
      <c r="SP27" s="64"/>
      <c r="SQ27" s="64"/>
      <c r="SR27" s="64"/>
      <c r="SS27" s="64"/>
      <c r="ST27" s="64"/>
      <c r="SU27" s="64"/>
      <c r="SV27" s="64"/>
      <c r="SW27" s="64"/>
      <c r="SX27" s="64"/>
      <c r="SY27" s="64"/>
      <c r="SZ27" s="64"/>
      <c r="TA27" s="65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3"/>
      <c r="SN28" s="64"/>
      <c r="SO28" s="64"/>
      <c r="SP28" s="64"/>
      <c r="SQ28" s="64"/>
      <c r="SR28" s="64"/>
      <c r="SS28" s="64"/>
      <c r="ST28" s="64"/>
      <c r="SU28" s="64"/>
      <c r="SV28" s="64"/>
      <c r="SW28" s="64"/>
      <c r="SX28" s="64"/>
      <c r="SY28" s="64"/>
      <c r="SZ28" s="64"/>
      <c r="TA28" s="65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3"/>
      <c r="SN29" s="64"/>
      <c r="SO29" s="64"/>
      <c r="SP29" s="64"/>
      <c r="SQ29" s="64"/>
      <c r="SR29" s="64"/>
      <c r="SS29" s="64"/>
      <c r="ST29" s="64"/>
      <c r="SU29" s="64"/>
      <c r="SV29" s="64"/>
      <c r="SW29" s="64"/>
      <c r="SX29" s="64"/>
      <c r="SY29" s="64"/>
      <c r="SZ29" s="64"/>
      <c r="TA29" s="65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3"/>
      <c r="SN30" s="64"/>
      <c r="SO30" s="64"/>
      <c r="SP30" s="64"/>
      <c r="SQ30" s="64"/>
      <c r="SR30" s="64"/>
      <c r="SS30" s="64"/>
      <c r="ST30" s="64"/>
      <c r="SU30" s="64"/>
      <c r="SV30" s="64"/>
      <c r="SW30" s="64"/>
      <c r="SX30" s="64"/>
      <c r="SY30" s="64"/>
      <c r="SZ30" s="64"/>
      <c r="TA30" s="65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R01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R02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R03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R04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R05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R01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R02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R03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R04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R05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R01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R02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R03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R04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R05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R01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R02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R03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R04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R05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3"/>
      <c r="SN31" s="64"/>
      <c r="SO31" s="64"/>
      <c r="SP31" s="64"/>
      <c r="SQ31" s="64"/>
      <c r="SR31" s="64"/>
      <c r="SS31" s="64"/>
      <c r="ST31" s="64"/>
      <c r="SU31" s="64"/>
      <c r="SV31" s="64"/>
      <c r="SW31" s="64"/>
      <c r="SX31" s="64"/>
      <c r="SY31" s="64"/>
      <c r="SZ31" s="64"/>
      <c r="TA31" s="65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127.54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105.56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109.99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95.53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105.55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1123.1300000000001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1238.2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1251.58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1881.5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1633.05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2.59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1.33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0.94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0.5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3"/>
      <c r="SN32" s="64"/>
      <c r="SO32" s="64"/>
      <c r="SP32" s="64"/>
      <c r="SQ32" s="64"/>
      <c r="SR32" s="64"/>
      <c r="SS32" s="64"/>
      <c r="ST32" s="64"/>
      <c r="SU32" s="64"/>
      <c r="SV32" s="64"/>
      <c r="SW32" s="64"/>
      <c r="SX32" s="64"/>
      <c r="SY32" s="64"/>
      <c r="SZ32" s="64"/>
      <c r="TA32" s="65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117.47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115.38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113.53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111.03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112.45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51.91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53.86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75.17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164.95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124.74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578.19000000000005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638.35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521.36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549.66999999999996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599.1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204.31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214.2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242.32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256.39999999999998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254.62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3"/>
      <c r="SN33" s="64"/>
      <c r="SO33" s="64"/>
      <c r="SP33" s="64"/>
      <c r="SQ33" s="64"/>
      <c r="SR33" s="64"/>
      <c r="SS33" s="64"/>
      <c r="ST33" s="64"/>
      <c r="SU33" s="64"/>
      <c r="SV33" s="64"/>
      <c r="SW33" s="64"/>
      <c r="SX33" s="64"/>
      <c r="SY33" s="64"/>
      <c r="SZ33" s="64"/>
      <c r="TA33" s="65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63"/>
      <c r="SN34" s="64"/>
      <c r="SO34" s="64"/>
      <c r="SP34" s="64"/>
      <c r="SQ34" s="64"/>
      <c r="SR34" s="64"/>
      <c r="SS34" s="64"/>
      <c r="ST34" s="64"/>
      <c r="SU34" s="64"/>
      <c r="SV34" s="64"/>
      <c r="SW34" s="64"/>
      <c r="SX34" s="64"/>
      <c r="SY34" s="64"/>
      <c r="SZ34" s="64"/>
      <c r="TA34" s="65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3"/>
      <c r="SN35" s="64"/>
      <c r="SO35" s="64"/>
      <c r="SP35" s="64"/>
      <c r="SQ35" s="64"/>
      <c r="SR35" s="64"/>
      <c r="SS35" s="64"/>
      <c r="ST35" s="64"/>
      <c r="SU35" s="64"/>
      <c r="SV35" s="64"/>
      <c r="SW35" s="64"/>
      <c r="SX35" s="64"/>
      <c r="SY35" s="64"/>
      <c r="SZ35" s="64"/>
      <c r="TA35" s="65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3"/>
      <c r="SN36" s="64"/>
      <c r="SO36" s="64"/>
      <c r="SP36" s="64"/>
      <c r="SQ36" s="64"/>
      <c r="SR36" s="64"/>
      <c r="SS36" s="64"/>
      <c r="ST36" s="64"/>
      <c r="SU36" s="64"/>
      <c r="SV36" s="64"/>
      <c r="SW36" s="64"/>
      <c r="SX36" s="64"/>
      <c r="SY36" s="64"/>
      <c r="SZ36" s="64"/>
      <c r="TA36" s="65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3"/>
      <c r="SN37" s="64"/>
      <c r="SO37" s="64"/>
      <c r="SP37" s="64"/>
      <c r="SQ37" s="64"/>
      <c r="SR37" s="64"/>
      <c r="SS37" s="64"/>
      <c r="ST37" s="64"/>
      <c r="SU37" s="64"/>
      <c r="SV37" s="64"/>
      <c r="SW37" s="64"/>
      <c r="SX37" s="64"/>
      <c r="SY37" s="64"/>
      <c r="SZ37" s="64"/>
      <c r="TA37" s="65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3"/>
      <c r="SN38" s="64"/>
      <c r="SO38" s="64"/>
      <c r="SP38" s="64"/>
      <c r="SQ38" s="64"/>
      <c r="SR38" s="64"/>
      <c r="SS38" s="64"/>
      <c r="ST38" s="64"/>
      <c r="SU38" s="64"/>
      <c r="SV38" s="64"/>
      <c r="SW38" s="64"/>
      <c r="SX38" s="64"/>
      <c r="SY38" s="64"/>
      <c r="SZ38" s="64"/>
      <c r="TA38" s="65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3"/>
      <c r="SN39" s="64"/>
      <c r="SO39" s="64"/>
      <c r="SP39" s="64"/>
      <c r="SQ39" s="64"/>
      <c r="SR39" s="64"/>
      <c r="SS39" s="64"/>
      <c r="ST39" s="64"/>
      <c r="SU39" s="64"/>
      <c r="SV39" s="64"/>
      <c r="SW39" s="64"/>
      <c r="SX39" s="64"/>
      <c r="SY39" s="64"/>
      <c r="SZ39" s="64"/>
      <c r="TA39" s="65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3"/>
      <c r="SN40" s="64"/>
      <c r="SO40" s="64"/>
      <c r="SP40" s="64"/>
      <c r="SQ40" s="64"/>
      <c r="SR40" s="64"/>
      <c r="SS40" s="64"/>
      <c r="ST40" s="64"/>
      <c r="SU40" s="64"/>
      <c r="SV40" s="64"/>
      <c r="SW40" s="64"/>
      <c r="SX40" s="64"/>
      <c r="SY40" s="64"/>
      <c r="SZ40" s="64"/>
      <c r="TA40" s="65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3"/>
      <c r="SN41" s="64"/>
      <c r="SO41" s="64"/>
      <c r="SP41" s="64"/>
      <c r="SQ41" s="64"/>
      <c r="SR41" s="64"/>
      <c r="SS41" s="64"/>
      <c r="ST41" s="64"/>
      <c r="SU41" s="64"/>
      <c r="SV41" s="64"/>
      <c r="SW41" s="64"/>
      <c r="SX41" s="64"/>
      <c r="SY41" s="64"/>
      <c r="SZ41" s="64"/>
      <c r="TA41" s="65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3"/>
      <c r="SN42" s="64"/>
      <c r="SO42" s="64"/>
      <c r="SP42" s="64"/>
      <c r="SQ42" s="64"/>
      <c r="SR42" s="64"/>
      <c r="SS42" s="64"/>
      <c r="ST42" s="64"/>
      <c r="SU42" s="64"/>
      <c r="SV42" s="64"/>
      <c r="SW42" s="64"/>
      <c r="SX42" s="64"/>
      <c r="SY42" s="64"/>
      <c r="SZ42" s="64"/>
      <c r="TA42" s="65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3"/>
      <c r="SN43" s="64"/>
      <c r="SO43" s="64"/>
      <c r="SP43" s="64"/>
      <c r="SQ43" s="64"/>
      <c r="SR43" s="64"/>
      <c r="SS43" s="64"/>
      <c r="ST43" s="64"/>
      <c r="SU43" s="64"/>
      <c r="SV43" s="64"/>
      <c r="SW43" s="64"/>
      <c r="SX43" s="64"/>
      <c r="SY43" s="64"/>
      <c r="SZ43" s="64"/>
      <c r="TA43" s="65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3"/>
      <c r="SN44" s="64"/>
      <c r="SO44" s="64"/>
      <c r="SP44" s="64"/>
      <c r="SQ44" s="64"/>
      <c r="SR44" s="64"/>
      <c r="SS44" s="64"/>
      <c r="ST44" s="64"/>
      <c r="SU44" s="64"/>
      <c r="SV44" s="64"/>
      <c r="SW44" s="64"/>
      <c r="SX44" s="64"/>
      <c r="SY44" s="64"/>
      <c r="SZ44" s="64"/>
      <c r="TA44" s="65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66"/>
      <c r="SN45" s="67"/>
      <c r="SO45" s="67"/>
      <c r="SP45" s="67"/>
      <c r="SQ45" s="67"/>
      <c r="SR45" s="67"/>
      <c r="SS45" s="67"/>
      <c r="ST45" s="67"/>
      <c r="SU45" s="67"/>
      <c r="SV45" s="67"/>
      <c r="SW45" s="67"/>
      <c r="SX45" s="67"/>
      <c r="SY45" s="67"/>
      <c r="SZ45" s="67"/>
      <c r="TA45" s="68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3" t="s">
        <v>104</v>
      </c>
      <c r="SN48" s="64"/>
      <c r="SO48" s="64"/>
      <c r="SP48" s="64"/>
      <c r="SQ48" s="64"/>
      <c r="SR48" s="64"/>
      <c r="SS48" s="64"/>
      <c r="ST48" s="64"/>
      <c r="SU48" s="64"/>
      <c r="SV48" s="64"/>
      <c r="SW48" s="64"/>
      <c r="SX48" s="64"/>
      <c r="SY48" s="64"/>
      <c r="SZ48" s="64"/>
      <c r="TA48" s="65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3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5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3"/>
      <c r="SN50" s="64"/>
      <c r="SO50" s="64"/>
      <c r="SP50" s="64"/>
      <c r="SQ50" s="64"/>
      <c r="SR50" s="64"/>
      <c r="SS50" s="64"/>
      <c r="ST50" s="64"/>
      <c r="SU50" s="64"/>
      <c r="SV50" s="64"/>
      <c r="SW50" s="64"/>
      <c r="SX50" s="64"/>
      <c r="SY50" s="64"/>
      <c r="SZ50" s="64"/>
      <c r="TA50" s="65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3"/>
      <c r="SN51" s="64"/>
      <c r="SO51" s="64"/>
      <c r="SP51" s="64"/>
      <c r="SQ51" s="64"/>
      <c r="SR51" s="64"/>
      <c r="SS51" s="64"/>
      <c r="ST51" s="64"/>
      <c r="SU51" s="64"/>
      <c r="SV51" s="64"/>
      <c r="SW51" s="64"/>
      <c r="SX51" s="64"/>
      <c r="SY51" s="64"/>
      <c r="SZ51" s="64"/>
      <c r="TA51" s="65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3"/>
      <c r="SN52" s="64"/>
      <c r="SO52" s="64"/>
      <c r="SP52" s="64"/>
      <c r="SQ52" s="64"/>
      <c r="SR52" s="64"/>
      <c r="SS52" s="64"/>
      <c r="ST52" s="64"/>
      <c r="SU52" s="64"/>
      <c r="SV52" s="64"/>
      <c r="SW52" s="64"/>
      <c r="SX52" s="64"/>
      <c r="SY52" s="64"/>
      <c r="SZ52" s="64"/>
      <c r="TA52" s="65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3"/>
      <c r="SN53" s="64"/>
      <c r="SO53" s="64"/>
      <c r="SP53" s="64"/>
      <c r="SQ53" s="64"/>
      <c r="SR53" s="64"/>
      <c r="SS53" s="64"/>
      <c r="ST53" s="64"/>
      <c r="SU53" s="64"/>
      <c r="SV53" s="64"/>
      <c r="SW53" s="64"/>
      <c r="SX53" s="64"/>
      <c r="SY53" s="64"/>
      <c r="SZ53" s="64"/>
      <c r="TA53" s="65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R01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R02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R03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R04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R05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R01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R02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R03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R04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R05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R01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R02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R03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R04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R05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R01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R02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R03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R04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R05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3"/>
      <c r="SN54" s="64"/>
      <c r="SO54" s="64"/>
      <c r="SP54" s="64"/>
      <c r="SQ54" s="64"/>
      <c r="SR54" s="64"/>
      <c r="SS54" s="64"/>
      <c r="ST54" s="64"/>
      <c r="SU54" s="64"/>
      <c r="SV54" s="64"/>
      <c r="SW54" s="64"/>
      <c r="SX54" s="64"/>
      <c r="SY54" s="64"/>
      <c r="SZ54" s="64"/>
      <c r="TA54" s="65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119.94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98.58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103.95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74.760000000000005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96.23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8.67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10.55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10.01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13.91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10.81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51.6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49.18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45.62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42.37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44.32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85.16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83.48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81.94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78.27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78.540000000000006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3"/>
      <c r="SN55" s="64"/>
      <c r="SO55" s="64"/>
      <c r="SP55" s="64"/>
      <c r="SQ55" s="64"/>
      <c r="SR55" s="64"/>
      <c r="SS55" s="64"/>
      <c r="ST55" s="64"/>
      <c r="SU55" s="64"/>
      <c r="SV55" s="64"/>
      <c r="SW55" s="64"/>
      <c r="SX55" s="64"/>
      <c r="SY55" s="64"/>
      <c r="SZ55" s="64"/>
      <c r="TA55" s="65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106.98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103.06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100.74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95.67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106.76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26.08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26.92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27.33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27.25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24.35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41.59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40.29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40.409999999999997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41.58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42.67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62.75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61.99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62.26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63.81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65.94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3"/>
      <c r="SN56" s="64"/>
      <c r="SO56" s="64"/>
      <c r="SP56" s="64"/>
      <c r="SQ56" s="64"/>
      <c r="SR56" s="64"/>
      <c r="SS56" s="64"/>
      <c r="ST56" s="64"/>
      <c r="SU56" s="64"/>
      <c r="SV56" s="64"/>
      <c r="SW56" s="64"/>
      <c r="SX56" s="64"/>
      <c r="SY56" s="64"/>
      <c r="SZ56" s="64"/>
      <c r="TA56" s="65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63"/>
      <c r="SN57" s="64"/>
      <c r="SO57" s="64"/>
      <c r="SP57" s="64"/>
      <c r="SQ57" s="64"/>
      <c r="SR57" s="64"/>
      <c r="SS57" s="64"/>
      <c r="ST57" s="64"/>
      <c r="SU57" s="64"/>
      <c r="SV57" s="64"/>
      <c r="SW57" s="64"/>
      <c r="SX57" s="64"/>
      <c r="SY57" s="64"/>
      <c r="SZ57" s="64"/>
      <c r="TA57" s="65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3"/>
      <c r="SN58" s="64"/>
      <c r="SO58" s="64"/>
      <c r="SP58" s="64"/>
      <c r="SQ58" s="64"/>
      <c r="SR58" s="64"/>
      <c r="SS58" s="64"/>
      <c r="ST58" s="64"/>
      <c r="SU58" s="64"/>
      <c r="SV58" s="64"/>
      <c r="SW58" s="64"/>
      <c r="SX58" s="64"/>
      <c r="SY58" s="64"/>
      <c r="SZ58" s="64"/>
      <c r="TA58" s="65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3"/>
      <c r="SN59" s="64"/>
      <c r="SO59" s="64"/>
      <c r="SP59" s="64"/>
      <c r="SQ59" s="64"/>
      <c r="SR59" s="64"/>
      <c r="SS59" s="64"/>
      <c r="ST59" s="64"/>
      <c r="SU59" s="64"/>
      <c r="SV59" s="64"/>
      <c r="SW59" s="64"/>
      <c r="SX59" s="64"/>
      <c r="SY59" s="64"/>
      <c r="SZ59" s="64"/>
      <c r="TA59" s="65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3"/>
      <c r="SN60" s="64"/>
      <c r="SO60" s="64"/>
      <c r="SP60" s="64"/>
      <c r="SQ60" s="64"/>
      <c r="SR60" s="64"/>
      <c r="SS60" s="64"/>
      <c r="ST60" s="64"/>
      <c r="SU60" s="64"/>
      <c r="SV60" s="64"/>
      <c r="SW60" s="64"/>
      <c r="SX60" s="64"/>
      <c r="SY60" s="64"/>
      <c r="SZ60" s="64"/>
      <c r="TA60" s="65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3"/>
      <c r="SN61" s="64"/>
      <c r="SO61" s="64"/>
      <c r="SP61" s="64"/>
      <c r="SQ61" s="64"/>
      <c r="SR61" s="64"/>
      <c r="SS61" s="64"/>
      <c r="ST61" s="64"/>
      <c r="SU61" s="64"/>
      <c r="SV61" s="64"/>
      <c r="SW61" s="64"/>
      <c r="SX61" s="64"/>
      <c r="SY61" s="64"/>
      <c r="SZ61" s="64"/>
      <c r="TA61" s="65"/>
    </row>
    <row r="62" spans="1:521" ht="13.5" customHeight="1" x14ac:dyDescent="0.2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3"/>
      <c r="SN62" s="64"/>
      <c r="SO62" s="64"/>
      <c r="SP62" s="64"/>
      <c r="SQ62" s="64"/>
      <c r="SR62" s="64"/>
      <c r="SS62" s="64"/>
      <c r="ST62" s="64"/>
      <c r="SU62" s="64"/>
      <c r="SV62" s="64"/>
      <c r="SW62" s="64"/>
      <c r="SX62" s="64"/>
      <c r="SY62" s="64"/>
      <c r="SZ62" s="64"/>
      <c r="TA62" s="65"/>
    </row>
    <row r="63" spans="1:521" ht="13.5" customHeight="1" x14ac:dyDescent="0.2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3"/>
      <c r="SN63" s="64"/>
      <c r="SO63" s="64"/>
      <c r="SP63" s="64"/>
      <c r="SQ63" s="64"/>
      <c r="SR63" s="64"/>
      <c r="SS63" s="64"/>
      <c r="ST63" s="64"/>
      <c r="SU63" s="64"/>
      <c r="SV63" s="64"/>
      <c r="SW63" s="64"/>
      <c r="SX63" s="64"/>
      <c r="SY63" s="64"/>
      <c r="SZ63" s="64"/>
      <c r="TA63" s="65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3"/>
      <c r="SN64" s="64"/>
      <c r="SO64" s="64"/>
      <c r="SP64" s="64"/>
      <c r="SQ64" s="64"/>
      <c r="SR64" s="64"/>
      <c r="SS64" s="64"/>
      <c r="ST64" s="64"/>
      <c r="SU64" s="64"/>
      <c r="SV64" s="64"/>
      <c r="SW64" s="64"/>
      <c r="SX64" s="64"/>
      <c r="SY64" s="64"/>
      <c r="SZ64" s="64"/>
      <c r="TA64" s="65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66"/>
      <c r="SN65" s="67"/>
      <c r="SO65" s="67"/>
      <c r="SP65" s="67"/>
      <c r="SQ65" s="67"/>
      <c r="SR65" s="67"/>
      <c r="SS65" s="67"/>
      <c r="ST65" s="67"/>
      <c r="SU65" s="67"/>
      <c r="SV65" s="67"/>
      <c r="SW65" s="67"/>
      <c r="SX65" s="67"/>
      <c r="SY65" s="67"/>
      <c r="SZ65" s="67"/>
      <c r="TA65" s="68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57" t="s">
        <v>27</v>
      </c>
      <c r="SN66" s="58"/>
      <c r="SO66" s="58"/>
      <c r="SP66" s="58"/>
      <c r="SQ66" s="58"/>
      <c r="SR66" s="58"/>
      <c r="SS66" s="58"/>
      <c r="ST66" s="58"/>
      <c r="SU66" s="58"/>
      <c r="SV66" s="58"/>
      <c r="SW66" s="58"/>
      <c r="SX66" s="58"/>
      <c r="SY66" s="58"/>
      <c r="SZ66" s="58"/>
      <c r="TA66" s="59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0"/>
      <c r="SN67" s="61"/>
      <c r="SO67" s="61"/>
      <c r="SP67" s="61"/>
      <c r="SQ67" s="61"/>
      <c r="SR67" s="61"/>
      <c r="SS67" s="61"/>
      <c r="ST67" s="61"/>
      <c r="SU67" s="61"/>
      <c r="SV67" s="61"/>
      <c r="SW67" s="61"/>
      <c r="SX67" s="61"/>
      <c r="SY67" s="61"/>
      <c r="SZ67" s="61"/>
      <c r="TA67" s="62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3" t="s">
        <v>106</v>
      </c>
      <c r="SN68" s="64"/>
      <c r="SO68" s="64"/>
      <c r="SP68" s="64"/>
      <c r="SQ68" s="64"/>
      <c r="SR68" s="64"/>
      <c r="SS68" s="64"/>
      <c r="ST68" s="64"/>
      <c r="SU68" s="64"/>
      <c r="SV68" s="64"/>
      <c r="SW68" s="64"/>
      <c r="SX68" s="64"/>
      <c r="SY68" s="64"/>
      <c r="SZ68" s="64"/>
      <c r="TA68" s="65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3"/>
      <c r="SN69" s="64"/>
      <c r="SO69" s="64"/>
      <c r="SP69" s="64"/>
      <c r="SQ69" s="64"/>
      <c r="SR69" s="64"/>
      <c r="SS69" s="64"/>
      <c r="ST69" s="64"/>
      <c r="SU69" s="64"/>
      <c r="SV69" s="64"/>
      <c r="SW69" s="64"/>
      <c r="SX69" s="64"/>
      <c r="SY69" s="64"/>
      <c r="SZ69" s="64"/>
      <c r="TA69" s="65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3"/>
      <c r="SN70" s="64"/>
      <c r="SO70" s="64"/>
      <c r="SP70" s="64"/>
      <c r="SQ70" s="64"/>
      <c r="SR70" s="64"/>
      <c r="SS70" s="64"/>
      <c r="ST70" s="64"/>
      <c r="SU70" s="64"/>
      <c r="SV70" s="64"/>
      <c r="SW70" s="64"/>
      <c r="SX70" s="64"/>
      <c r="SY70" s="64"/>
      <c r="SZ70" s="64"/>
      <c r="TA70" s="65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3"/>
      <c r="SN71" s="64"/>
      <c r="SO71" s="64"/>
      <c r="SP71" s="64"/>
      <c r="SQ71" s="64"/>
      <c r="SR71" s="64"/>
      <c r="SS71" s="64"/>
      <c r="ST71" s="64"/>
      <c r="SU71" s="64"/>
      <c r="SV71" s="64"/>
      <c r="SW71" s="64"/>
      <c r="SX71" s="64"/>
      <c r="SY71" s="64"/>
      <c r="SZ71" s="64"/>
      <c r="TA71" s="65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3"/>
      <c r="SN72" s="64"/>
      <c r="SO72" s="64"/>
      <c r="SP72" s="64"/>
      <c r="SQ72" s="64"/>
      <c r="SR72" s="64"/>
      <c r="SS72" s="64"/>
      <c r="ST72" s="64"/>
      <c r="SU72" s="64"/>
      <c r="SV72" s="64"/>
      <c r="SW72" s="64"/>
      <c r="SX72" s="64"/>
      <c r="SY72" s="64"/>
      <c r="SZ72" s="64"/>
      <c r="TA72" s="65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3"/>
      <c r="SN73" s="64"/>
      <c r="SO73" s="64"/>
      <c r="SP73" s="64"/>
      <c r="SQ73" s="64"/>
      <c r="SR73" s="64"/>
      <c r="SS73" s="64"/>
      <c r="ST73" s="64"/>
      <c r="SU73" s="64"/>
      <c r="SV73" s="64"/>
      <c r="SW73" s="64"/>
      <c r="SX73" s="64"/>
      <c r="SY73" s="64"/>
      <c r="SZ73" s="64"/>
      <c r="TA73" s="65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3"/>
      <c r="SN74" s="64"/>
      <c r="SO74" s="64"/>
      <c r="SP74" s="64"/>
      <c r="SQ74" s="64"/>
      <c r="SR74" s="64"/>
      <c r="SS74" s="64"/>
      <c r="ST74" s="64"/>
      <c r="SU74" s="64"/>
      <c r="SV74" s="64"/>
      <c r="SW74" s="64"/>
      <c r="SX74" s="64"/>
      <c r="SY74" s="64"/>
      <c r="SZ74" s="64"/>
      <c r="TA74" s="65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3"/>
      <c r="SN75" s="64"/>
      <c r="SO75" s="64"/>
      <c r="SP75" s="64"/>
      <c r="SQ75" s="64"/>
      <c r="SR75" s="64"/>
      <c r="SS75" s="64"/>
      <c r="ST75" s="64"/>
      <c r="SU75" s="64"/>
      <c r="SV75" s="64"/>
      <c r="SW75" s="64"/>
      <c r="SX75" s="64"/>
      <c r="SY75" s="64"/>
      <c r="SZ75" s="64"/>
      <c r="TA75" s="65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3"/>
      <c r="SN76" s="64"/>
      <c r="SO76" s="64"/>
      <c r="SP76" s="64"/>
      <c r="SQ76" s="64"/>
      <c r="SR76" s="64"/>
      <c r="SS76" s="64"/>
      <c r="ST76" s="64"/>
      <c r="SU76" s="64"/>
      <c r="SV76" s="64"/>
      <c r="SW76" s="64"/>
      <c r="SX76" s="64"/>
      <c r="SY76" s="64"/>
      <c r="SZ76" s="64"/>
      <c r="TA76" s="65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3"/>
      <c r="SN77" s="64"/>
      <c r="SO77" s="64"/>
      <c r="SP77" s="64"/>
      <c r="SQ77" s="64"/>
      <c r="SR77" s="64"/>
      <c r="SS77" s="64"/>
      <c r="ST77" s="64"/>
      <c r="SU77" s="64"/>
      <c r="SV77" s="64"/>
      <c r="SW77" s="64"/>
      <c r="SX77" s="64"/>
      <c r="SY77" s="64"/>
      <c r="SZ77" s="64"/>
      <c r="TA77" s="65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3"/>
      <c r="SN78" s="64"/>
      <c r="SO78" s="64"/>
      <c r="SP78" s="64"/>
      <c r="SQ78" s="64"/>
      <c r="SR78" s="64"/>
      <c r="SS78" s="64"/>
      <c r="ST78" s="64"/>
      <c r="SU78" s="64"/>
      <c r="SV78" s="64"/>
      <c r="SW78" s="64"/>
      <c r="SX78" s="64"/>
      <c r="SY78" s="64"/>
      <c r="SZ78" s="64"/>
      <c r="TA78" s="65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3"/>
      <c r="Y79" s="69" t="str">
        <f>データ!$B$10</f>
        <v>R01</v>
      </c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1"/>
      <c r="AZ79" s="69" t="str">
        <f>データ!$C$10</f>
        <v>R02</v>
      </c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  <c r="CA79" s="69" t="str">
        <f>データ!$D$10</f>
        <v>R03</v>
      </c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1"/>
      <c r="DB79" s="69" t="str">
        <f>データ!$E$10</f>
        <v>R04</v>
      </c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1"/>
      <c r="EC79" s="69" t="str">
        <f>データ!$F$10</f>
        <v>R05</v>
      </c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3"/>
      <c r="GK79" s="69" t="str">
        <f>データ!$B$10</f>
        <v>R01</v>
      </c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1"/>
      <c r="HL79" s="69" t="str">
        <f>データ!$C$10</f>
        <v>R02</v>
      </c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 t="str">
        <f>データ!$D$10</f>
        <v>R03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0"/>
      <c r="JB79" s="70"/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1"/>
      <c r="JN79" s="69" t="str">
        <f>データ!$E$10</f>
        <v>R04</v>
      </c>
      <c r="JO79" s="70"/>
      <c r="JP79" s="70"/>
      <c r="JQ79" s="70"/>
      <c r="JR79" s="70"/>
      <c r="JS79" s="70"/>
      <c r="JT79" s="70"/>
      <c r="JU79" s="70"/>
      <c r="JV79" s="70"/>
      <c r="JW79" s="70"/>
      <c r="JX79" s="70"/>
      <c r="JY79" s="70"/>
      <c r="JZ79" s="70"/>
      <c r="KA79" s="70"/>
      <c r="KB79" s="70"/>
      <c r="KC79" s="70"/>
      <c r="KD79" s="70"/>
      <c r="KE79" s="70"/>
      <c r="KF79" s="70"/>
      <c r="KG79" s="70"/>
      <c r="KH79" s="70"/>
      <c r="KI79" s="70"/>
      <c r="KJ79" s="70"/>
      <c r="KK79" s="70"/>
      <c r="KL79" s="70"/>
      <c r="KM79" s="70"/>
      <c r="KN79" s="71"/>
      <c r="KO79" s="69" t="str">
        <f>データ!$F$10</f>
        <v>R05</v>
      </c>
      <c r="KP79" s="70"/>
      <c r="KQ79" s="70"/>
      <c r="KR79" s="70"/>
      <c r="KS79" s="70"/>
      <c r="KT79" s="70"/>
      <c r="KU79" s="70"/>
      <c r="KV79" s="70"/>
      <c r="KW79" s="70"/>
      <c r="KX79" s="70"/>
      <c r="KY79" s="70"/>
      <c r="KZ79" s="70"/>
      <c r="LA79" s="70"/>
      <c r="LB79" s="70"/>
      <c r="LC79" s="70"/>
      <c r="LD79" s="70"/>
      <c r="LE79" s="70"/>
      <c r="LF79" s="70"/>
      <c r="LG79" s="70"/>
      <c r="LH79" s="70"/>
      <c r="LI79" s="70"/>
      <c r="LJ79" s="70"/>
      <c r="LK79" s="70"/>
      <c r="LL79" s="70"/>
      <c r="LM79" s="70"/>
      <c r="LN79" s="70"/>
      <c r="LO79" s="7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72"/>
      <c r="MK79" s="72"/>
      <c r="ML79" s="72"/>
      <c r="MM79" s="72"/>
      <c r="MN79" s="72"/>
      <c r="MO79" s="72"/>
      <c r="MP79" s="72"/>
      <c r="MQ79" s="72"/>
      <c r="MR79" s="72"/>
      <c r="MS79" s="72"/>
      <c r="MT79" s="72"/>
      <c r="MU79" s="72"/>
      <c r="MV79" s="73"/>
      <c r="MW79" s="69" t="str">
        <f>データ!$B$10</f>
        <v>R01</v>
      </c>
      <c r="MX79" s="70"/>
      <c r="MY79" s="70"/>
      <c r="MZ79" s="70"/>
      <c r="NA79" s="70"/>
      <c r="NB79" s="70"/>
      <c r="NC79" s="70"/>
      <c r="ND79" s="70"/>
      <c r="NE79" s="70"/>
      <c r="NF79" s="70"/>
      <c r="NG79" s="70"/>
      <c r="NH79" s="70"/>
      <c r="NI79" s="70"/>
      <c r="NJ79" s="70"/>
      <c r="NK79" s="70"/>
      <c r="NL79" s="70"/>
      <c r="NM79" s="70"/>
      <c r="NN79" s="70"/>
      <c r="NO79" s="70"/>
      <c r="NP79" s="70"/>
      <c r="NQ79" s="70"/>
      <c r="NR79" s="70"/>
      <c r="NS79" s="70"/>
      <c r="NT79" s="70"/>
      <c r="NU79" s="70"/>
      <c r="NV79" s="70"/>
      <c r="NW79" s="71"/>
      <c r="NX79" s="69" t="str">
        <f>データ!$C$10</f>
        <v>R02</v>
      </c>
      <c r="NY79" s="70"/>
      <c r="NZ79" s="70"/>
      <c r="OA79" s="70"/>
      <c r="OB79" s="70"/>
      <c r="OC79" s="70"/>
      <c r="OD79" s="70"/>
      <c r="OE79" s="70"/>
      <c r="OF79" s="70"/>
      <c r="OG79" s="70"/>
      <c r="OH79" s="70"/>
      <c r="OI79" s="70"/>
      <c r="OJ79" s="70"/>
      <c r="OK79" s="70"/>
      <c r="OL79" s="70"/>
      <c r="OM79" s="70"/>
      <c r="ON79" s="70"/>
      <c r="OO79" s="70"/>
      <c r="OP79" s="70"/>
      <c r="OQ79" s="70"/>
      <c r="OR79" s="70"/>
      <c r="OS79" s="70"/>
      <c r="OT79" s="70"/>
      <c r="OU79" s="70"/>
      <c r="OV79" s="70"/>
      <c r="OW79" s="70"/>
      <c r="OX79" s="71"/>
      <c r="OY79" s="69" t="str">
        <f>データ!$D$10</f>
        <v>R03</v>
      </c>
      <c r="OZ79" s="70"/>
      <c r="PA79" s="70"/>
      <c r="PB79" s="70"/>
      <c r="PC79" s="70"/>
      <c r="PD79" s="70"/>
      <c r="PE79" s="70"/>
      <c r="PF79" s="70"/>
      <c r="PG79" s="70"/>
      <c r="PH79" s="70"/>
      <c r="PI79" s="70"/>
      <c r="PJ79" s="70"/>
      <c r="PK79" s="70"/>
      <c r="PL79" s="70"/>
      <c r="PM79" s="70"/>
      <c r="PN79" s="70"/>
      <c r="PO79" s="70"/>
      <c r="PP79" s="70"/>
      <c r="PQ79" s="70"/>
      <c r="PR79" s="70"/>
      <c r="PS79" s="70"/>
      <c r="PT79" s="70"/>
      <c r="PU79" s="70"/>
      <c r="PV79" s="70"/>
      <c r="PW79" s="70"/>
      <c r="PX79" s="70"/>
      <c r="PY79" s="71"/>
      <c r="PZ79" s="69" t="str">
        <f>データ!$E$10</f>
        <v>R04</v>
      </c>
      <c r="QA79" s="70"/>
      <c r="QB79" s="70"/>
      <c r="QC79" s="70"/>
      <c r="QD79" s="70"/>
      <c r="QE79" s="70"/>
      <c r="QF79" s="70"/>
      <c r="QG79" s="70"/>
      <c r="QH79" s="70"/>
      <c r="QI79" s="70"/>
      <c r="QJ79" s="70"/>
      <c r="QK79" s="70"/>
      <c r="QL79" s="70"/>
      <c r="QM79" s="70"/>
      <c r="QN79" s="70"/>
      <c r="QO79" s="70"/>
      <c r="QP79" s="70"/>
      <c r="QQ79" s="70"/>
      <c r="QR79" s="70"/>
      <c r="QS79" s="70"/>
      <c r="QT79" s="70"/>
      <c r="QU79" s="70"/>
      <c r="QV79" s="70"/>
      <c r="QW79" s="70"/>
      <c r="QX79" s="70"/>
      <c r="QY79" s="70"/>
      <c r="QZ79" s="71"/>
      <c r="RA79" s="69" t="str">
        <f>データ!$F$10</f>
        <v>R05</v>
      </c>
      <c r="RB79" s="70"/>
      <c r="RC79" s="70"/>
      <c r="RD79" s="70"/>
      <c r="RE79" s="70"/>
      <c r="RF79" s="70"/>
      <c r="RG79" s="70"/>
      <c r="RH79" s="70"/>
      <c r="RI79" s="70"/>
      <c r="RJ79" s="70"/>
      <c r="RK79" s="70"/>
      <c r="RL79" s="70"/>
      <c r="RM79" s="70"/>
      <c r="RN79" s="70"/>
      <c r="RO79" s="70"/>
      <c r="RP79" s="70"/>
      <c r="RQ79" s="70"/>
      <c r="RR79" s="70"/>
      <c r="RS79" s="70"/>
      <c r="RT79" s="70"/>
      <c r="RU79" s="70"/>
      <c r="RV79" s="70"/>
      <c r="RW79" s="70"/>
      <c r="RX79" s="70"/>
      <c r="RY79" s="70"/>
      <c r="RZ79" s="70"/>
      <c r="SA79" s="7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3"/>
      <c r="SN79" s="64"/>
      <c r="SO79" s="64"/>
      <c r="SP79" s="64"/>
      <c r="SQ79" s="64"/>
      <c r="SR79" s="64"/>
      <c r="SS79" s="64"/>
      <c r="ST79" s="64"/>
      <c r="SU79" s="64"/>
      <c r="SV79" s="64"/>
      <c r="SW79" s="64"/>
      <c r="SX79" s="64"/>
      <c r="SY79" s="64"/>
      <c r="SZ79" s="64"/>
      <c r="TA79" s="65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4">
        <f>データ!DD6</f>
        <v>56.22</v>
      </c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>
        <f>データ!DE6</f>
        <v>54.75</v>
      </c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>
        <f>データ!DF6</f>
        <v>56.79</v>
      </c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>
        <f>データ!DG6</f>
        <v>58.92</v>
      </c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>
        <f>データ!DH6</f>
        <v>61.31</v>
      </c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4">
        <f>データ!DO6</f>
        <v>33.21</v>
      </c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>
        <f>データ!DP6</f>
        <v>33.21</v>
      </c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>
        <f>データ!DQ6</f>
        <v>33.21</v>
      </c>
      <c r="IN80" s="54"/>
      <c r="IO80" s="54"/>
      <c r="IP80" s="54"/>
      <c r="IQ80" s="54"/>
      <c r="IR80" s="54"/>
      <c r="IS80" s="54"/>
      <c r="IT80" s="54"/>
      <c r="IU80" s="54"/>
      <c r="IV80" s="54"/>
      <c r="IW80" s="54"/>
      <c r="IX80" s="54"/>
      <c r="IY80" s="54"/>
      <c r="IZ80" s="54"/>
      <c r="JA80" s="54"/>
      <c r="JB80" s="54"/>
      <c r="JC80" s="54"/>
      <c r="JD80" s="54"/>
      <c r="JE80" s="54"/>
      <c r="JF80" s="54"/>
      <c r="JG80" s="54"/>
      <c r="JH80" s="54"/>
      <c r="JI80" s="54"/>
      <c r="JJ80" s="54"/>
      <c r="JK80" s="54"/>
      <c r="JL80" s="54"/>
      <c r="JM80" s="54"/>
      <c r="JN80" s="54">
        <f>データ!DR6</f>
        <v>33.21</v>
      </c>
      <c r="JO80" s="54"/>
      <c r="JP80" s="54"/>
      <c r="JQ80" s="54"/>
      <c r="JR80" s="54"/>
      <c r="JS80" s="54"/>
      <c r="JT80" s="54"/>
      <c r="JU80" s="54"/>
      <c r="JV80" s="54"/>
      <c r="JW80" s="54"/>
      <c r="JX80" s="54"/>
      <c r="JY80" s="54"/>
      <c r="JZ80" s="54"/>
      <c r="KA80" s="54"/>
      <c r="KB80" s="54"/>
      <c r="KC80" s="54"/>
      <c r="KD80" s="54"/>
      <c r="KE80" s="54"/>
      <c r="KF80" s="54"/>
      <c r="KG80" s="54"/>
      <c r="KH80" s="54"/>
      <c r="KI80" s="54"/>
      <c r="KJ80" s="54"/>
      <c r="KK80" s="54"/>
      <c r="KL80" s="54"/>
      <c r="KM80" s="54"/>
      <c r="KN80" s="54"/>
      <c r="KO80" s="54">
        <f>データ!DS6</f>
        <v>33.21</v>
      </c>
      <c r="KP80" s="54"/>
      <c r="KQ80" s="54"/>
      <c r="KR80" s="54"/>
      <c r="KS80" s="54"/>
      <c r="KT80" s="54"/>
      <c r="KU80" s="54"/>
      <c r="KV80" s="54"/>
      <c r="KW80" s="54"/>
      <c r="KX80" s="54"/>
      <c r="KY80" s="54"/>
      <c r="KZ80" s="54"/>
      <c r="LA80" s="54"/>
      <c r="LB80" s="54"/>
      <c r="LC80" s="54"/>
      <c r="LD80" s="54"/>
      <c r="LE80" s="54"/>
      <c r="LF80" s="54"/>
      <c r="LG80" s="54"/>
      <c r="LH80" s="54"/>
      <c r="LI80" s="54"/>
      <c r="LJ80" s="54"/>
      <c r="LK80" s="54"/>
      <c r="LL80" s="54"/>
      <c r="LM80" s="54"/>
      <c r="LN80" s="54"/>
      <c r="LO80" s="54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4">
        <f>データ!DZ6</f>
        <v>0</v>
      </c>
      <c r="MX80" s="54"/>
      <c r="MY80" s="54"/>
      <c r="MZ80" s="54"/>
      <c r="NA80" s="54"/>
      <c r="NB80" s="54"/>
      <c r="NC80" s="54"/>
      <c r="ND80" s="54"/>
      <c r="NE80" s="54"/>
      <c r="NF80" s="54"/>
      <c r="NG80" s="54"/>
      <c r="NH80" s="54"/>
      <c r="NI80" s="54"/>
      <c r="NJ80" s="54"/>
      <c r="NK80" s="54"/>
      <c r="NL80" s="54"/>
      <c r="NM80" s="54"/>
      <c r="NN80" s="54"/>
      <c r="NO80" s="54"/>
      <c r="NP80" s="54"/>
      <c r="NQ80" s="54"/>
      <c r="NR80" s="54"/>
      <c r="NS80" s="54"/>
      <c r="NT80" s="54"/>
      <c r="NU80" s="54"/>
      <c r="NV80" s="54"/>
      <c r="NW80" s="54"/>
      <c r="NX80" s="54">
        <f>データ!EA6</f>
        <v>0</v>
      </c>
      <c r="NY80" s="54"/>
      <c r="NZ80" s="54"/>
      <c r="OA80" s="54"/>
      <c r="OB80" s="54"/>
      <c r="OC80" s="54"/>
      <c r="OD80" s="54"/>
      <c r="OE80" s="54"/>
      <c r="OF80" s="54"/>
      <c r="OG80" s="54"/>
      <c r="OH80" s="54"/>
      <c r="OI80" s="54"/>
      <c r="OJ80" s="54"/>
      <c r="OK80" s="54"/>
      <c r="OL80" s="54"/>
      <c r="OM80" s="54"/>
      <c r="ON80" s="54"/>
      <c r="OO80" s="54"/>
      <c r="OP80" s="54"/>
      <c r="OQ80" s="54"/>
      <c r="OR80" s="54"/>
      <c r="OS80" s="54"/>
      <c r="OT80" s="54"/>
      <c r="OU80" s="54"/>
      <c r="OV80" s="54"/>
      <c r="OW80" s="54"/>
      <c r="OX80" s="54"/>
      <c r="OY80" s="54">
        <f>データ!EB6</f>
        <v>0</v>
      </c>
      <c r="OZ80" s="54"/>
      <c r="PA80" s="54"/>
      <c r="PB80" s="54"/>
      <c r="PC80" s="54"/>
      <c r="PD80" s="54"/>
      <c r="PE80" s="54"/>
      <c r="PF80" s="54"/>
      <c r="PG80" s="54"/>
      <c r="PH80" s="54"/>
      <c r="PI80" s="54"/>
      <c r="PJ80" s="54"/>
      <c r="PK80" s="54"/>
      <c r="PL80" s="54"/>
      <c r="PM80" s="54"/>
      <c r="PN80" s="54"/>
      <c r="PO80" s="54"/>
      <c r="PP80" s="54"/>
      <c r="PQ80" s="54"/>
      <c r="PR80" s="54"/>
      <c r="PS80" s="54"/>
      <c r="PT80" s="54"/>
      <c r="PU80" s="54"/>
      <c r="PV80" s="54"/>
      <c r="PW80" s="54"/>
      <c r="PX80" s="54"/>
      <c r="PY80" s="54"/>
      <c r="PZ80" s="54">
        <f>データ!EC6</f>
        <v>0</v>
      </c>
      <c r="QA80" s="54"/>
      <c r="QB80" s="54"/>
      <c r="QC80" s="54"/>
      <c r="QD80" s="54"/>
      <c r="QE80" s="54"/>
      <c r="QF80" s="54"/>
      <c r="QG80" s="54"/>
      <c r="QH80" s="54"/>
      <c r="QI80" s="54"/>
      <c r="QJ80" s="54"/>
      <c r="QK80" s="54"/>
      <c r="QL80" s="54"/>
      <c r="QM80" s="54"/>
      <c r="QN80" s="54"/>
      <c r="QO80" s="54"/>
      <c r="QP80" s="54"/>
      <c r="QQ80" s="54"/>
      <c r="QR80" s="54"/>
      <c r="QS80" s="54"/>
      <c r="QT80" s="54"/>
      <c r="QU80" s="54"/>
      <c r="QV80" s="54"/>
      <c r="QW80" s="54"/>
      <c r="QX80" s="54"/>
      <c r="QY80" s="54"/>
      <c r="QZ80" s="54"/>
      <c r="RA80" s="54">
        <f>データ!ED6</f>
        <v>0</v>
      </c>
      <c r="RB80" s="54"/>
      <c r="RC80" s="54"/>
      <c r="RD80" s="54"/>
      <c r="RE80" s="54"/>
      <c r="RF80" s="54"/>
      <c r="RG80" s="54"/>
      <c r="RH80" s="54"/>
      <c r="RI80" s="54"/>
      <c r="RJ80" s="54"/>
      <c r="RK80" s="54"/>
      <c r="RL80" s="54"/>
      <c r="RM80" s="54"/>
      <c r="RN80" s="54"/>
      <c r="RO80" s="54"/>
      <c r="RP80" s="54"/>
      <c r="RQ80" s="54"/>
      <c r="RR80" s="54"/>
      <c r="RS80" s="54"/>
      <c r="RT80" s="54"/>
      <c r="RU80" s="54"/>
      <c r="RV80" s="54"/>
      <c r="RW80" s="54"/>
      <c r="RX80" s="54"/>
      <c r="RY80" s="54"/>
      <c r="RZ80" s="54"/>
      <c r="SA80" s="54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3"/>
      <c r="SN80" s="64"/>
      <c r="SO80" s="64"/>
      <c r="SP80" s="64"/>
      <c r="SQ80" s="64"/>
      <c r="SR80" s="64"/>
      <c r="SS80" s="64"/>
      <c r="ST80" s="64"/>
      <c r="SU80" s="64"/>
      <c r="SV80" s="64"/>
      <c r="SW80" s="64"/>
      <c r="SX80" s="64"/>
      <c r="SY80" s="64"/>
      <c r="SZ80" s="64"/>
      <c r="TA80" s="65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4">
        <f>データ!DI6</f>
        <v>57.57</v>
      </c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>
        <f>データ!DJ6</f>
        <v>57.63</v>
      </c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>
        <f>データ!DK6</f>
        <v>58.13</v>
      </c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>
        <f>データ!DL6</f>
        <v>59.87</v>
      </c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>
        <f>データ!DM6</f>
        <v>56.74</v>
      </c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4">
        <f>データ!DT6</f>
        <v>52.33</v>
      </c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>
        <f>データ!DU6</f>
        <v>52.35</v>
      </c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>
        <f>データ!DV6</f>
        <v>53.69</v>
      </c>
      <c r="IN81" s="54"/>
      <c r="IO81" s="54"/>
      <c r="IP81" s="54"/>
      <c r="IQ81" s="54"/>
      <c r="IR81" s="54"/>
      <c r="IS81" s="54"/>
      <c r="IT81" s="54"/>
      <c r="IU81" s="54"/>
      <c r="IV81" s="54"/>
      <c r="IW81" s="54"/>
      <c r="IX81" s="54"/>
      <c r="IY81" s="54"/>
      <c r="IZ81" s="54"/>
      <c r="JA81" s="54"/>
      <c r="JB81" s="54"/>
      <c r="JC81" s="54"/>
      <c r="JD81" s="54"/>
      <c r="JE81" s="54"/>
      <c r="JF81" s="54"/>
      <c r="JG81" s="54"/>
      <c r="JH81" s="54"/>
      <c r="JI81" s="54"/>
      <c r="JJ81" s="54"/>
      <c r="JK81" s="54"/>
      <c r="JL81" s="54"/>
      <c r="JM81" s="54"/>
      <c r="JN81" s="54">
        <f>データ!DW6</f>
        <v>56.59</v>
      </c>
      <c r="JO81" s="54"/>
      <c r="JP81" s="54"/>
      <c r="JQ81" s="54"/>
      <c r="JR81" s="54"/>
      <c r="JS81" s="54"/>
      <c r="JT81" s="54"/>
      <c r="JU81" s="54"/>
      <c r="JV81" s="54"/>
      <c r="JW81" s="54"/>
      <c r="JX81" s="54"/>
      <c r="JY81" s="54"/>
      <c r="JZ81" s="54"/>
      <c r="KA81" s="54"/>
      <c r="KB81" s="54"/>
      <c r="KC81" s="54"/>
      <c r="KD81" s="54"/>
      <c r="KE81" s="54"/>
      <c r="KF81" s="54"/>
      <c r="KG81" s="54"/>
      <c r="KH81" s="54"/>
      <c r="KI81" s="54"/>
      <c r="KJ81" s="54"/>
      <c r="KK81" s="54"/>
      <c r="KL81" s="54"/>
      <c r="KM81" s="54"/>
      <c r="KN81" s="54"/>
      <c r="KO81" s="54">
        <f>データ!DX6</f>
        <v>54.73</v>
      </c>
      <c r="KP81" s="54"/>
      <c r="KQ81" s="54"/>
      <c r="KR81" s="54"/>
      <c r="KS81" s="54"/>
      <c r="KT81" s="54"/>
      <c r="KU81" s="54"/>
      <c r="KV81" s="54"/>
      <c r="KW81" s="54"/>
      <c r="KX81" s="54"/>
      <c r="KY81" s="54"/>
      <c r="KZ81" s="54"/>
      <c r="LA81" s="54"/>
      <c r="LB81" s="54"/>
      <c r="LC81" s="54"/>
      <c r="LD81" s="54"/>
      <c r="LE81" s="54"/>
      <c r="LF81" s="54"/>
      <c r="LG81" s="54"/>
      <c r="LH81" s="54"/>
      <c r="LI81" s="54"/>
      <c r="LJ81" s="54"/>
      <c r="LK81" s="54"/>
      <c r="LL81" s="54"/>
      <c r="LM81" s="54"/>
      <c r="LN81" s="54"/>
      <c r="LO81" s="54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4">
        <f>データ!EE6</f>
        <v>0.77</v>
      </c>
      <c r="MX81" s="54"/>
      <c r="MY81" s="54"/>
      <c r="MZ81" s="54"/>
      <c r="NA81" s="54"/>
      <c r="NB81" s="54"/>
      <c r="NC81" s="54"/>
      <c r="ND81" s="54"/>
      <c r="NE81" s="54"/>
      <c r="NF81" s="54"/>
      <c r="NG81" s="54"/>
      <c r="NH81" s="54"/>
      <c r="NI81" s="54"/>
      <c r="NJ81" s="54"/>
      <c r="NK81" s="54"/>
      <c r="NL81" s="54"/>
      <c r="NM81" s="54"/>
      <c r="NN81" s="54"/>
      <c r="NO81" s="54"/>
      <c r="NP81" s="54"/>
      <c r="NQ81" s="54"/>
      <c r="NR81" s="54"/>
      <c r="NS81" s="54"/>
      <c r="NT81" s="54"/>
      <c r="NU81" s="54"/>
      <c r="NV81" s="54"/>
      <c r="NW81" s="54"/>
      <c r="NX81" s="54">
        <f>データ!EF6</f>
        <v>0.24</v>
      </c>
      <c r="NY81" s="54"/>
      <c r="NZ81" s="54"/>
      <c r="OA81" s="54"/>
      <c r="OB81" s="54"/>
      <c r="OC81" s="54"/>
      <c r="OD81" s="54"/>
      <c r="OE81" s="54"/>
      <c r="OF81" s="54"/>
      <c r="OG81" s="54"/>
      <c r="OH81" s="54"/>
      <c r="OI81" s="54"/>
      <c r="OJ81" s="54"/>
      <c r="OK81" s="54"/>
      <c r="OL81" s="54"/>
      <c r="OM81" s="54"/>
      <c r="ON81" s="54"/>
      <c r="OO81" s="54"/>
      <c r="OP81" s="54"/>
      <c r="OQ81" s="54"/>
      <c r="OR81" s="54"/>
      <c r="OS81" s="54"/>
      <c r="OT81" s="54"/>
      <c r="OU81" s="54"/>
      <c r="OV81" s="54"/>
      <c r="OW81" s="54"/>
      <c r="OX81" s="54"/>
      <c r="OY81" s="54">
        <f>データ!EG6</f>
        <v>0.22</v>
      </c>
      <c r="OZ81" s="54"/>
      <c r="PA81" s="54"/>
      <c r="PB81" s="54"/>
      <c r="PC81" s="54"/>
      <c r="PD81" s="54"/>
      <c r="PE81" s="54"/>
      <c r="PF81" s="54"/>
      <c r="PG81" s="54"/>
      <c r="PH81" s="54"/>
      <c r="PI81" s="54"/>
      <c r="PJ81" s="54"/>
      <c r="PK81" s="54"/>
      <c r="PL81" s="54"/>
      <c r="PM81" s="54"/>
      <c r="PN81" s="54"/>
      <c r="PO81" s="54"/>
      <c r="PP81" s="54"/>
      <c r="PQ81" s="54"/>
      <c r="PR81" s="54"/>
      <c r="PS81" s="54"/>
      <c r="PT81" s="54"/>
      <c r="PU81" s="54"/>
      <c r="PV81" s="54"/>
      <c r="PW81" s="54"/>
      <c r="PX81" s="54"/>
      <c r="PY81" s="54"/>
      <c r="PZ81" s="54">
        <f>データ!EH6</f>
        <v>0.24</v>
      </c>
      <c r="QA81" s="54"/>
      <c r="QB81" s="54"/>
      <c r="QC81" s="54"/>
      <c r="QD81" s="54"/>
      <c r="QE81" s="54"/>
      <c r="QF81" s="54"/>
      <c r="QG81" s="54"/>
      <c r="QH81" s="54"/>
      <c r="QI81" s="54"/>
      <c r="QJ81" s="54"/>
      <c r="QK81" s="54"/>
      <c r="QL81" s="54"/>
      <c r="QM81" s="54"/>
      <c r="QN81" s="54"/>
      <c r="QO81" s="54"/>
      <c r="QP81" s="54"/>
      <c r="QQ81" s="54"/>
      <c r="QR81" s="54"/>
      <c r="QS81" s="54"/>
      <c r="QT81" s="54"/>
      <c r="QU81" s="54"/>
      <c r="QV81" s="54"/>
      <c r="QW81" s="54"/>
      <c r="QX81" s="54"/>
      <c r="QY81" s="54"/>
      <c r="QZ81" s="54"/>
      <c r="RA81" s="54">
        <f>データ!EI6</f>
        <v>0.52</v>
      </c>
      <c r="RB81" s="54"/>
      <c r="RC81" s="54"/>
      <c r="RD81" s="54"/>
      <c r="RE81" s="54"/>
      <c r="RF81" s="54"/>
      <c r="RG81" s="54"/>
      <c r="RH81" s="54"/>
      <c r="RI81" s="54"/>
      <c r="RJ81" s="54"/>
      <c r="RK81" s="54"/>
      <c r="RL81" s="54"/>
      <c r="RM81" s="54"/>
      <c r="RN81" s="54"/>
      <c r="RO81" s="54"/>
      <c r="RP81" s="54"/>
      <c r="RQ81" s="54"/>
      <c r="RR81" s="54"/>
      <c r="RS81" s="54"/>
      <c r="RT81" s="54"/>
      <c r="RU81" s="54"/>
      <c r="RV81" s="54"/>
      <c r="RW81" s="54"/>
      <c r="RX81" s="54"/>
      <c r="RY81" s="54"/>
      <c r="RZ81" s="54"/>
      <c r="SA81" s="54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3"/>
      <c r="SN81" s="64"/>
      <c r="SO81" s="64"/>
      <c r="SP81" s="64"/>
      <c r="SQ81" s="64"/>
      <c r="SR81" s="64"/>
      <c r="SS81" s="64"/>
      <c r="ST81" s="64"/>
      <c r="SU81" s="64"/>
      <c r="SV81" s="64"/>
      <c r="SW81" s="64"/>
      <c r="SX81" s="64"/>
      <c r="SY81" s="64"/>
      <c r="SZ81" s="64"/>
      <c r="TA81" s="65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3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5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3"/>
      <c r="SN83" s="64"/>
      <c r="SO83" s="64"/>
      <c r="SP83" s="64"/>
      <c r="SQ83" s="64"/>
      <c r="SR83" s="64"/>
      <c r="SS83" s="64"/>
      <c r="ST83" s="64"/>
      <c r="SU83" s="64"/>
      <c r="SV83" s="64"/>
      <c r="SW83" s="64"/>
      <c r="SX83" s="64"/>
      <c r="SY83" s="64"/>
      <c r="SZ83" s="64"/>
      <c r="TA83" s="65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3"/>
      <c r="SN84" s="64"/>
      <c r="SO84" s="64"/>
      <c r="SP84" s="64"/>
      <c r="SQ84" s="64"/>
      <c r="SR84" s="64"/>
      <c r="SS84" s="64"/>
      <c r="ST84" s="64"/>
      <c r="SU84" s="64"/>
      <c r="SV84" s="64"/>
      <c r="SW84" s="64"/>
      <c r="SX84" s="64"/>
      <c r="SY84" s="64"/>
      <c r="SZ84" s="64"/>
      <c r="TA84" s="65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66"/>
      <c r="SN85" s="67"/>
      <c r="SO85" s="67"/>
      <c r="SP85" s="67"/>
      <c r="SQ85" s="67"/>
      <c r="SR85" s="67"/>
      <c r="SS85" s="67"/>
      <c r="ST85" s="67"/>
      <c r="SU85" s="67"/>
      <c r="SV85" s="67"/>
      <c r="SW85" s="67"/>
      <c r="SX85" s="67"/>
      <c r="SY85" s="67"/>
      <c r="SZ85" s="67"/>
      <c r="TA85" s="68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29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30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31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50" t="str">
        <f>データ!AD6</f>
        <v>【114.39】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【23.61】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【494.95】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【229.84】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【110.13】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【19.72】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【52.61】</v>
      </c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0" t="str">
        <f>データ!DC6</f>
        <v>【77.52】</v>
      </c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0" t="str">
        <f>データ!DN6</f>
        <v>【61.16】</v>
      </c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0" t="str">
        <f>データ!DY6</f>
        <v>【49.95】</v>
      </c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  <c r="JC90" s="55"/>
      <c r="JD90" s="55"/>
      <c r="JE90" s="55"/>
      <c r="JF90" s="55"/>
      <c r="JG90" s="55"/>
      <c r="JH90" s="55"/>
      <c r="JI90" s="55"/>
      <c r="JJ90" s="55"/>
      <c r="JK90" s="55"/>
      <c r="JL90" s="55"/>
      <c r="JM90" s="50" t="str">
        <f>データ!EJ6</f>
        <v>【0.32】</v>
      </c>
      <c r="JN90" s="55"/>
      <c r="JO90" s="55"/>
      <c r="JP90" s="55"/>
      <c r="JQ90" s="55"/>
      <c r="JR90" s="55"/>
      <c r="JS90" s="55"/>
      <c r="JT90" s="55"/>
      <c r="JU90" s="55"/>
      <c r="JV90" s="55"/>
      <c r="JW90" s="55"/>
      <c r="JX90" s="55"/>
      <c r="JY90" s="55"/>
      <c r="JZ90" s="55"/>
      <c r="KA90" s="55"/>
      <c r="KB90" s="55"/>
      <c r="KC90" s="55"/>
      <c r="KD90" s="55"/>
      <c r="KE90" s="55"/>
      <c r="KF90" s="55"/>
      <c r="KG90" s="55"/>
      <c r="KH90" s="55"/>
      <c r="KI90" s="55"/>
      <c r="KJ90" s="55"/>
      <c r="KK90" s="55"/>
      <c r="KL90" s="55"/>
      <c r="KM90" s="55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HrRgg4Fi+qOKjxD27vccgAAYaD0Bq4W7tiMCpc7T/RNCeOifjsOgOXiWQeb5/YS30PG1uV7O4sHO1FhX5/lDmg==" saltValue="u4K1kRdG9d1HLLzFJO5AOQ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" x14ac:dyDescent="0.2"/>
  <cols>
    <col min="1" max="1" width="22.7265625" bestFit="1" customWidth="1"/>
    <col min="2" max="7" width="11.90625" customWidth="1"/>
    <col min="8" max="8" width="16.26953125" bestFit="1" customWidth="1"/>
    <col min="9" max="140" width="11.9062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127.54</v>
      </c>
      <c r="U6" s="35">
        <f>U7</f>
        <v>105.56</v>
      </c>
      <c r="V6" s="35">
        <f>V7</f>
        <v>109.99</v>
      </c>
      <c r="W6" s="35">
        <f>W7</f>
        <v>95.53</v>
      </c>
      <c r="X6" s="35">
        <f t="shared" si="3"/>
        <v>105.55</v>
      </c>
      <c r="Y6" s="35">
        <f t="shared" si="3"/>
        <v>117.47</v>
      </c>
      <c r="Z6" s="35">
        <f t="shared" si="3"/>
        <v>115.38</v>
      </c>
      <c r="AA6" s="35">
        <f t="shared" si="3"/>
        <v>113.53</v>
      </c>
      <c r="AB6" s="35">
        <f t="shared" si="3"/>
        <v>111.03</v>
      </c>
      <c r="AC6" s="35">
        <f t="shared" si="3"/>
        <v>112.45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51.91</v>
      </c>
      <c r="AK6" s="35">
        <f t="shared" si="3"/>
        <v>53.86</v>
      </c>
      <c r="AL6" s="35">
        <f t="shared" si="3"/>
        <v>75.17</v>
      </c>
      <c r="AM6" s="35">
        <f t="shared" si="3"/>
        <v>164.95</v>
      </c>
      <c r="AN6" s="35">
        <f t="shared" si="3"/>
        <v>124.74</v>
      </c>
      <c r="AO6" s="33" t="str">
        <f>IF(AO7="-","【-】","【"&amp;SUBSTITUTE(TEXT(AO7,"#,##0.00"),"-","△")&amp;"】")</f>
        <v>【23.61】</v>
      </c>
      <c r="AP6" s="35">
        <f t="shared" si="3"/>
        <v>1123.1300000000001</v>
      </c>
      <c r="AQ6" s="35">
        <f>AQ7</f>
        <v>1238.2</v>
      </c>
      <c r="AR6" s="35">
        <f>AR7</f>
        <v>1251.58</v>
      </c>
      <c r="AS6" s="35">
        <f>AS7</f>
        <v>1881.5</v>
      </c>
      <c r="AT6" s="35">
        <f t="shared" si="3"/>
        <v>1633.05</v>
      </c>
      <c r="AU6" s="35">
        <f t="shared" si="3"/>
        <v>578.19000000000005</v>
      </c>
      <c r="AV6" s="35">
        <f t="shared" si="3"/>
        <v>638.35</v>
      </c>
      <c r="AW6" s="35">
        <f t="shared" si="3"/>
        <v>521.36</v>
      </c>
      <c r="AX6" s="35">
        <f t="shared" si="3"/>
        <v>549.66999999999996</v>
      </c>
      <c r="AY6" s="35">
        <f t="shared" si="3"/>
        <v>599.1</v>
      </c>
      <c r="AZ6" s="33" t="str">
        <f>IF(AZ7="-","【-】","【"&amp;SUBSTITUTE(TEXT(AZ7,"#,##0.00"),"-","△")&amp;"】")</f>
        <v>【494.95】</v>
      </c>
      <c r="BA6" s="35">
        <f t="shared" si="3"/>
        <v>2.59</v>
      </c>
      <c r="BB6" s="35">
        <f>BB7</f>
        <v>1.33</v>
      </c>
      <c r="BC6" s="35">
        <f>BC7</f>
        <v>0.94</v>
      </c>
      <c r="BD6" s="35">
        <f>BD7</f>
        <v>0.5</v>
      </c>
      <c r="BE6" s="35">
        <f t="shared" si="3"/>
        <v>0</v>
      </c>
      <c r="BF6" s="35">
        <f t="shared" si="3"/>
        <v>204.31</v>
      </c>
      <c r="BG6" s="35">
        <f t="shared" si="3"/>
        <v>214.2</v>
      </c>
      <c r="BH6" s="35">
        <f t="shared" si="3"/>
        <v>242.32</v>
      </c>
      <c r="BI6" s="35">
        <f t="shared" si="3"/>
        <v>256.39999999999998</v>
      </c>
      <c r="BJ6" s="35">
        <f t="shared" si="3"/>
        <v>254.62</v>
      </c>
      <c r="BK6" s="33" t="str">
        <f>IF(BK7="-","【-】","【"&amp;SUBSTITUTE(TEXT(BK7,"#,##0.00"),"-","△")&amp;"】")</f>
        <v>【229.84】</v>
      </c>
      <c r="BL6" s="35">
        <f t="shared" si="3"/>
        <v>119.94</v>
      </c>
      <c r="BM6" s="35">
        <f>BM7</f>
        <v>98.58</v>
      </c>
      <c r="BN6" s="35">
        <f>BN7</f>
        <v>103.95</v>
      </c>
      <c r="BO6" s="35">
        <f>BO7</f>
        <v>74.760000000000005</v>
      </c>
      <c r="BP6" s="35">
        <f t="shared" si="3"/>
        <v>96.23</v>
      </c>
      <c r="BQ6" s="35">
        <f t="shared" si="3"/>
        <v>106.98</v>
      </c>
      <c r="BR6" s="35">
        <f t="shared" si="3"/>
        <v>103.06</v>
      </c>
      <c r="BS6" s="35">
        <f t="shared" si="3"/>
        <v>100.74</v>
      </c>
      <c r="BT6" s="35">
        <f t="shared" si="3"/>
        <v>95.67</v>
      </c>
      <c r="BU6" s="35">
        <f t="shared" si="3"/>
        <v>106.76</v>
      </c>
      <c r="BV6" s="33" t="str">
        <f>IF(BV7="-","【-】","【"&amp;SUBSTITUTE(TEXT(BV7,"#,##0.00"),"-","△")&amp;"】")</f>
        <v>【110.13】</v>
      </c>
      <c r="BW6" s="35">
        <f t="shared" si="3"/>
        <v>8.67</v>
      </c>
      <c r="BX6" s="35">
        <f>BX7</f>
        <v>10.55</v>
      </c>
      <c r="BY6" s="35">
        <f>BY7</f>
        <v>10.01</v>
      </c>
      <c r="BZ6" s="35">
        <f>BZ7</f>
        <v>13.91</v>
      </c>
      <c r="CA6" s="35">
        <f t="shared" si="3"/>
        <v>10.81</v>
      </c>
      <c r="CB6" s="35">
        <f t="shared" si="3"/>
        <v>26.08</v>
      </c>
      <c r="CC6" s="35">
        <f t="shared" si="3"/>
        <v>26.92</v>
      </c>
      <c r="CD6" s="35">
        <f t="shared" si="3"/>
        <v>27.33</v>
      </c>
      <c r="CE6" s="35">
        <f t="shared" si="3"/>
        <v>27.25</v>
      </c>
      <c r="CF6" s="35">
        <f t="shared" ref="CF6" si="4">CF7</f>
        <v>24.35</v>
      </c>
      <c r="CG6" s="33" t="str">
        <f>IF(CG7="-","【-】","【"&amp;SUBSTITUTE(TEXT(CG7,"#,##0.00"),"-","△")&amp;"】")</f>
        <v>【19.72】</v>
      </c>
      <c r="CH6" s="35">
        <f t="shared" ref="CH6:CQ6" si="5">CH7</f>
        <v>51.6</v>
      </c>
      <c r="CI6" s="35">
        <f>CI7</f>
        <v>49.18</v>
      </c>
      <c r="CJ6" s="35">
        <f>CJ7</f>
        <v>45.62</v>
      </c>
      <c r="CK6" s="35">
        <f>CK7</f>
        <v>42.37</v>
      </c>
      <c r="CL6" s="35">
        <f t="shared" si="5"/>
        <v>44.32</v>
      </c>
      <c r="CM6" s="35">
        <f t="shared" si="5"/>
        <v>41.59</v>
      </c>
      <c r="CN6" s="35">
        <f t="shared" si="5"/>
        <v>40.29</v>
      </c>
      <c r="CO6" s="35">
        <f t="shared" si="5"/>
        <v>40.409999999999997</v>
      </c>
      <c r="CP6" s="35">
        <f t="shared" si="5"/>
        <v>41.58</v>
      </c>
      <c r="CQ6" s="35">
        <f t="shared" si="5"/>
        <v>42.67</v>
      </c>
      <c r="CR6" s="33" t="str">
        <f>IF(CR7="-","【-】","【"&amp;SUBSTITUTE(TEXT(CR7,"#,##0.00"),"-","△")&amp;"】")</f>
        <v>【52.61】</v>
      </c>
      <c r="CS6" s="35">
        <f t="shared" ref="CS6:DB6" si="6">CS7</f>
        <v>85.16</v>
      </c>
      <c r="CT6" s="35">
        <f>CT7</f>
        <v>83.48</v>
      </c>
      <c r="CU6" s="35">
        <f>CU7</f>
        <v>81.94</v>
      </c>
      <c r="CV6" s="35">
        <f>CV7</f>
        <v>78.27</v>
      </c>
      <c r="CW6" s="35">
        <f t="shared" si="6"/>
        <v>78.540000000000006</v>
      </c>
      <c r="CX6" s="35">
        <f t="shared" si="6"/>
        <v>62.75</v>
      </c>
      <c r="CY6" s="35">
        <f t="shared" si="6"/>
        <v>61.99</v>
      </c>
      <c r="CZ6" s="35">
        <f t="shared" si="6"/>
        <v>62.26</v>
      </c>
      <c r="DA6" s="35">
        <f t="shared" si="6"/>
        <v>63.81</v>
      </c>
      <c r="DB6" s="35">
        <f t="shared" si="6"/>
        <v>65.94</v>
      </c>
      <c r="DC6" s="33" t="str">
        <f>IF(DC7="-","【-】","【"&amp;SUBSTITUTE(TEXT(DC7,"#,##0.00"),"-","△")&amp;"】")</f>
        <v>【77.52】</v>
      </c>
      <c r="DD6" s="35">
        <f t="shared" ref="DD6:DM6" si="7">DD7</f>
        <v>56.22</v>
      </c>
      <c r="DE6" s="35">
        <f>DE7</f>
        <v>54.75</v>
      </c>
      <c r="DF6" s="35">
        <f>DF7</f>
        <v>56.79</v>
      </c>
      <c r="DG6" s="35">
        <f>DG7</f>
        <v>58.92</v>
      </c>
      <c r="DH6" s="35">
        <f t="shared" si="7"/>
        <v>61.31</v>
      </c>
      <c r="DI6" s="35">
        <f t="shared" si="7"/>
        <v>57.57</v>
      </c>
      <c r="DJ6" s="35">
        <f t="shared" si="7"/>
        <v>57.63</v>
      </c>
      <c r="DK6" s="35">
        <f t="shared" si="7"/>
        <v>58.13</v>
      </c>
      <c r="DL6" s="35">
        <f t="shared" si="7"/>
        <v>59.87</v>
      </c>
      <c r="DM6" s="35">
        <f t="shared" si="7"/>
        <v>56.74</v>
      </c>
      <c r="DN6" s="33" t="str">
        <f>IF(DN7="-","【-】","【"&amp;SUBSTITUTE(TEXT(DN7,"#,##0.00"),"-","△")&amp;"】")</f>
        <v>【61.16】</v>
      </c>
      <c r="DO6" s="35">
        <f t="shared" ref="DO6:DX6" si="8">DO7</f>
        <v>33.21</v>
      </c>
      <c r="DP6" s="35">
        <f>DP7</f>
        <v>33.21</v>
      </c>
      <c r="DQ6" s="35">
        <f>DQ7</f>
        <v>33.21</v>
      </c>
      <c r="DR6" s="35">
        <f>DR7</f>
        <v>33.21</v>
      </c>
      <c r="DS6" s="35">
        <f t="shared" si="8"/>
        <v>33.21</v>
      </c>
      <c r="DT6" s="35">
        <f t="shared" si="8"/>
        <v>52.33</v>
      </c>
      <c r="DU6" s="35">
        <f t="shared" si="8"/>
        <v>52.35</v>
      </c>
      <c r="DV6" s="35">
        <f t="shared" si="8"/>
        <v>53.69</v>
      </c>
      <c r="DW6" s="35">
        <f t="shared" si="8"/>
        <v>56.59</v>
      </c>
      <c r="DX6" s="35">
        <f t="shared" si="8"/>
        <v>54.73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0.77</v>
      </c>
      <c r="EF6" s="35">
        <f t="shared" si="9"/>
        <v>0.24</v>
      </c>
      <c r="EG6" s="35">
        <f t="shared" si="9"/>
        <v>0.22</v>
      </c>
      <c r="EH6" s="35">
        <f t="shared" si="9"/>
        <v>0.24</v>
      </c>
      <c r="EI6" s="35">
        <f t="shared" si="9"/>
        <v>0.52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125000</v>
      </c>
      <c r="L7" s="37" t="s">
        <v>96</v>
      </c>
      <c r="M7" s="38">
        <v>1</v>
      </c>
      <c r="N7" s="38">
        <v>55401</v>
      </c>
      <c r="O7" s="39" t="s">
        <v>97</v>
      </c>
      <c r="P7" s="39">
        <v>51.8</v>
      </c>
      <c r="Q7" s="38">
        <v>15</v>
      </c>
      <c r="R7" s="38">
        <v>98180</v>
      </c>
      <c r="S7" s="37" t="s">
        <v>98</v>
      </c>
      <c r="T7" s="40">
        <v>127.54</v>
      </c>
      <c r="U7" s="40">
        <v>105.56</v>
      </c>
      <c r="V7" s="40">
        <v>109.99</v>
      </c>
      <c r="W7" s="40">
        <v>95.53</v>
      </c>
      <c r="X7" s="40">
        <v>105.55</v>
      </c>
      <c r="Y7" s="40">
        <v>117.47</v>
      </c>
      <c r="Z7" s="40">
        <v>115.38</v>
      </c>
      <c r="AA7" s="40">
        <v>113.53</v>
      </c>
      <c r="AB7" s="40">
        <v>111.03</v>
      </c>
      <c r="AC7" s="41">
        <v>112.45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51.91</v>
      </c>
      <c r="AK7" s="40">
        <v>53.86</v>
      </c>
      <c r="AL7" s="40">
        <v>75.17</v>
      </c>
      <c r="AM7" s="40">
        <v>164.95</v>
      </c>
      <c r="AN7" s="40">
        <v>124.74</v>
      </c>
      <c r="AO7" s="40">
        <v>23.61</v>
      </c>
      <c r="AP7" s="40">
        <v>1123.1300000000001</v>
      </c>
      <c r="AQ7" s="40">
        <v>1238.2</v>
      </c>
      <c r="AR7" s="40">
        <v>1251.58</v>
      </c>
      <c r="AS7" s="40">
        <v>1881.5</v>
      </c>
      <c r="AT7" s="40">
        <v>1633.05</v>
      </c>
      <c r="AU7" s="40">
        <v>578.19000000000005</v>
      </c>
      <c r="AV7" s="40">
        <v>638.35</v>
      </c>
      <c r="AW7" s="40">
        <v>521.36</v>
      </c>
      <c r="AX7" s="40">
        <v>549.66999999999996</v>
      </c>
      <c r="AY7" s="40">
        <v>599.1</v>
      </c>
      <c r="AZ7" s="40">
        <v>494.95</v>
      </c>
      <c r="BA7" s="40">
        <v>2.59</v>
      </c>
      <c r="BB7" s="40">
        <v>1.33</v>
      </c>
      <c r="BC7" s="40">
        <v>0.94</v>
      </c>
      <c r="BD7" s="40">
        <v>0.5</v>
      </c>
      <c r="BE7" s="40">
        <v>0</v>
      </c>
      <c r="BF7" s="40">
        <v>204.31</v>
      </c>
      <c r="BG7" s="40">
        <v>214.2</v>
      </c>
      <c r="BH7" s="40">
        <v>242.32</v>
      </c>
      <c r="BI7" s="40">
        <v>256.39999999999998</v>
      </c>
      <c r="BJ7" s="40">
        <v>254.62</v>
      </c>
      <c r="BK7" s="40">
        <v>229.84</v>
      </c>
      <c r="BL7" s="40">
        <v>119.94</v>
      </c>
      <c r="BM7" s="40">
        <v>98.58</v>
      </c>
      <c r="BN7" s="40">
        <v>103.95</v>
      </c>
      <c r="BO7" s="40">
        <v>74.760000000000005</v>
      </c>
      <c r="BP7" s="40">
        <v>96.23</v>
      </c>
      <c r="BQ7" s="40">
        <v>106.98</v>
      </c>
      <c r="BR7" s="40">
        <v>103.06</v>
      </c>
      <c r="BS7" s="40">
        <v>100.74</v>
      </c>
      <c r="BT7" s="40">
        <v>95.67</v>
      </c>
      <c r="BU7" s="40">
        <v>106.76</v>
      </c>
      <c r="BV7" s="40">
        <v>110.13</v>
      </c>
      <c r="BW7" s="40">
        <v>8.67</v>
      </c>
      <c r="BX7" s="40">
        <v>10.55</v>
      </c>
      <c r="BY7" s="40">
        <v>10.01</v>
      </c>
      <c r="BZ7" s="40">
        <v>13.91</v>
      </c>
      <c r="CA7" s="40">
        <v>10.81</v>
      </c>
      <c r="CB7" s="40">
        <v>26.08</v>
      </c>
      <c r="CC7" s="40">
        <v>26.92</v>
      </c>
      <c r="CD7" s="40">
        <v>27.33</v>
      </c>
      <c r="CE7" s="40">
        <v>27.25</v>
      </c>
      <c r="CF7" s="40">
        <v>24.35</v>
      </c>
      <c r="CG7" s="40">
        <v>19.72</v>
      </c>
      <c r="CH7" s="40">
        <v>51.6</v>
      </c>
      <c r="CI7" s="40">
        <v>49.18</v>
      </c>
      <c r="CJ7" s="40">
        <v>45.62</v>
      </c>
      <c r="CK7" s="40">
        <v>42.37</v>
      </c>
      <c r="CL7" s="40">
        <v>44.32</v>
      </c>
      <c r="CM7" s="40">
        <v>41.59</v>
      </c>
      <c r="CN7" s="40">
        <v>40.29</v>
      </c>
      <c r="CO7" s="40">
        <v>40.409999999999997</v>
      </c>
      <c r="CP7" s="40">
        <v>41.58</v>
      </c>
      <c r="CQ7" s="40">
        <v>42.67</v>
      </c>
      <c r="CR7" s="40">
        <v>52.61</v>
      </c>
      <c r="CS7" s="40">
        <v>85.16</v>
      </c>
      <c r="CT7" s="40">
        <v>83.48</v>
      </c>
      <c r="CU7" s="40">
        <v>81.94</v>
      </c>
      <c r="CV7" s="40">
        <v>78.27</v>
      </c>
      <c r="CW7" s="40">
        <v>78.540000000000006</v>
      </c>
      <c r="CX7" s="40">
        <v>62.75</v>
      </c>
      <c r="CY7" s="40">
        <v>61.99</v>
      </c>
      <c r="CZ7" s="40">
        <v>62.26</v>
      </c>
      <c r="DA7" s="40">
        <v>63.81</v>
      </c>
      <c r="DB7" s="40">
        <v>65.94</v>
      </c>
      <c r="DC7" s="40">
        <v>77.52</v>
      </c>
      <c r="DD7" s="40">
        <v>56.22</v>
      </c>
      <c r="DE7" s="40">
        <v>54.75</v>
      </c>
      <c r="DF7" s="40">
        <v>56.79</v>
      </c>
      <c r="DG7" s="40">
        <v>58.92</v>
      </c>
      <c r="DH7" s="40">
        <v>61.31</v>
      </c>
      <c r="DI7" s="40">
        <v>57.57</v>
      </c>
      <c r="DJ7" s="40">
        <v>57.63</v>
      </c>
      <c r="DK7" s="40">
        <v>58.13</v>
      </c>
      <c r="DL7" s="40">
        <v>59.87</v>
      </c>
      <c r="DM7" s="40">
        <v>56.74</v>
      </c>
      <c r="DN7" s="40">
        <v>61.16</v>
      </c>
      <c r="DO7" s="40">
        <v>33.21</v>
      </c>
      <c r="DP7" s="40">
        <v>33.21</v>
      </c>
      <c r="DQ7" s="40">
        <v>33.21</v>
      </c>
      <c r="DR7" s="40">
        <v>33.21</v>
      </c>
      <c r="DS7" s="40">
        <v>33.21</v>
      </c>
      <c r="DT7" s="40">
        <v>52.33</v>
      </c>
      <c r="DU7" s="40">
        <v>52.35</v>
      </c>
      <c r="DV7" s="40">
        <v>53.69</v>
      </c>
      <c r="DW7" s="40">
        <v>56.59</v>
      </c>
      <c r="DX7" s="40">
        <v>54.73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0.77</v>
      </c>
      <c r="EF7" s="40">
        <v>0.24</v>
      </c>
      <c r="EG7" s="40">
        <v>0.22</v>
      </c>
      <c r="EH7" s="40">
        <v>0.24</v>
      </c>
      <c r="EI7" s="40">
        <v>0.52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127.54</v>
      </c>
      <c r="V11" s="48">
        <f>IF(U6="-",NA(),U6)</f>
        <v>105.56</v>
      </c>
      <c r="W11" s="48">
        <f>IF(V6="-",NA(),V6)</f>
        <v>109.99</v>
      </c>
      <c r="X11" s="48">
        <f>IF(W6="-",NA(),W6)</f>
        <v>95.53</v>
      </c>
      <c r="Y11" s="48">
        <f>IF(X6="-",NA(),X6)</f>
        <v>105.55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1123.1300000000001</v>
      </c>
      <c r="AR11" s="48">
        <f>IF(AQ6="-",NA(),AQ6)</f>
        <v>1238.2</v>
      </c>
      <c r="AS11" s="48">
        <f>IF(AR6="-",NA(),AR6)</f>
        <v>1251.58</v>
      </c>
      <c r="AT11" s="48">
        <f>IF(AS6="-",NA(),AS6)</f>
        <v>1881.5</v>
      </c>
      <c r="AU11" s="48">
        <f>IF(AT6="-",NA(),AT6)</f>
        <v>1633.05</v>
      </c>
      <c r="BA11" s="47" t="s">
        <v>23</v>
      </c>
      <c r="BB11" s="48">
        <f>IF(BA6="-",NA(),BA6)</f>
        <v>2.59</v>
      </c>
      <c r="BC11" s="48">
        <f>IF(BB6="-",NA(),BB6)</f>
        <v>1.33</v>
      </c>
      <c r="BD11" s="48">
        <f>IF(BC6="-",NA(),BC6)</f>
        <v>0.94</v>
      </c>
      <c r="BE11" s="48">
        <f>IF(BD6="-",NA(),BD6)</f>
        <v>0.5</v>
      </c>
      <c r="BF11" s="48">
        <f>IF(BE6="-",NA(),BE6)</f>
        <v>0</v>
      </c>
      <c r="BL11" s="47" t="s">
        <v>23</v>
      </c>
      <c r="BM11" s="48">
        <f>IF(BL6="-",NA(),BL6)</f>
        <v>119.94</v>
      </c>
      <c r="BN11" s="48">
        <f>IF(BM6="-",NA(),BM6)</f>
        <v>98.58</v>
      </c>
      <c r="BO11" s="48">
        <f>IF(BN6="-",NA(),BN6)</f>
        <v>103.95</v>
      </c>
      <c r="BP11" s="48">
        <f>IF(BO6="-",NA(),BO6)</f>
        <v>74.760000000000005</v>
      </c>
      <c r="BQ11" s="48">
        <f>IF(BP6="-",NA(),BP6)</f>
        <v>96.23</v>
      </c>
      <c r="BW11" s="47" t="s">
        <v>23</v>
      </c>
      <c r="BX11" s="48">
        <f>IF(BW6="-",NA(),BW6)</f>
        <v>8.67</v>
      </c>
      <c r="BY11" s="48">
        <f>IF(BX6="-",NA(),BX6)</f>
        <v>10.55</v>
      </c>
      <c r="BZ11" s="48">
        <f>IF(BY6="-",NA(),BY6)</f>
        <v>10.01</v>
      </c>
      <c r="CA11" s="48">
        <f>IF(BZ6="-",NA(),BZ6)</f>
        <v>13.91</v>
      </c>
      <c r="CB11" s="48">
        <f>IF(CA6="-",NA(),CA6)</f>
        <v>10.81</v>
      </c>
      <c r="CH11" s="47" t="s">
        <v>23</v>
      </c>
      <c r="CI11" s="48">
        <f>IF(CH6="-",NA(),CH6)</f>
        <v>51.6</v>
      </c>
      <c r="CJ11" s="48">
        <f>IF(CI6="-",NA(),CI6)</f>
        <v>49.18</v>
      </c>
      <c r="CK11" s="48">
        <f>IF(CJ6="-",NA(),CJ6)</f>
        <v>45.62</v>
      </c>
      <c r="CL11" s="48">
        <f>IF(CK6="-",NA(),CK6)</f>
        <v>42.37</v>
      </c>
      <c r="CM11" s="48">
        <f>IF(CL6="-",NA(),CL6)</f>
        <v>44.32</v>
      </c>
      <c r="CS11" s="47" t="s">
        <v>23</v>
      </c>
      <c r="CT11" s="48">
        <f>IF(CS6="-",NA(),CS6)</f>
        <v>85.16</v>
      </c>
      <c r="CU11" s="48">
        <f>IF(CT6="-",NA(),CT6)</f>
        <v>83.48</v>
      </c>
      <c r="CV11" s="48">
        <f>IF(CU6="-",NA(),CU6)</f>
        <v>81.94</v>
      </c>
      <c r="CW11" s="48">
        <f>IF(CV6="-",NA(),CV6)</f>
        <v>78.27</v>
      </c>
      <c r="CX11" s="48">
        <f>IF(CW6="-",NA(),CW6)</f>
        <v>78.540000000000006</v>
      </c>
      <c r="DD11" s="47" t="s">
        <v>23</v>
      </c>
      <c r="DE11" s="48">
        <f>IF(DD6="-",NA(),DD6)</f>
        <v>56.22</v>
      </c>
      <c r="DF11" s="48">
        <f>IF(DE6="-",NA(),DE6)</f>
        <v>54.75</v>
      </c>
      <c r="DG11" s="48">
        <f>IF(DF6="-",NA(),DF6)</f>
        <v>56.79</v>
      </c>
      <c r="DH11" s="48">
        <f>IF(DG6="-",NA(),DG6)</f>
        <v>58.92</v>
      </c>
      <c r="DI11" s="48">
        <f>IF(DH6="-",NA(),DH6)</f>
        <v>61.31</v>
      </c>
      <c r="DO11" s="47" t="s">
        <v>23</v>
      </c>
      <c r="DP11" s="48">
        <f>IF(DO6="-",NA(),DO6)</f>
        <v>33.21</v>
      </c>
      <c r="DQ11" s="48">
        <f>IF(DP6="-",NA(),DP6)</f>
        <v>33.21</v>
      </c>
      <c r="DR11" s="48">
        <f>IF(DQ6="-",NA(),DQ6)</f>
        <v>33.21</v>
      </c>
      <c r="DS11" s="48">
        <f>IF(DR6="-",NA(),DR6)</f>
        <v>33.21</v>
      </c>
      <c r="DT11" s="48">
        <f>IF(DS6="-",NA(),DS6)</f>
        <v>33.21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117.47</v>
      </c>
      <c r="V12" s="48">
        <f>IF(Z6="-",NA(),Z6)</f>
        <v>115.38</v>
      </c>
      <c r="W12" s="48">
        <f>IF(AA6="-",NA(),AA6)</f>
        <v>113.53</v>
      </c>
      <c r="X12" s="48">
        <f>IF(AB6="-",NA(),AB6)</f>
        <v>111.03</v>
      </c>
      <c r="Y12" s="48">
        <f>IF(AC6="-",NA(),AC6)</f>
        <v>112.45</v>
      </c>
      <c r="AE12" s="47" t="s">
        <v>24</v>
      </c>
      <c r="AF12" s="48">
        <f>IF(AJ6="-",NA(),AJ6)</f>
        <v>51.91</v>
      </c>
      <c r="AG12" s="48">
        <f t="shared" ref="AG12:AJ12" si="10">IF(AK6="-",NA(),AK6)</f>
        <v>53.86</v>
      </c>
      <c r="AH12" s="48">
        <f t="shared" si="10"/>
        <v>75.17</v>
      </c>
      <c r="AI12" s="48">
        <f t="shared" si="10"/>
        <v>164.95</v>
      </c>
      <c r="AJ12" s="48">
        <f t="shared" si="10"/>
        <v>124.74</v>
      </c>
      <c r="AP12" s="47" t="s">
        <v>24</v>
      </c>
      <c r="AQ12" s="48">
        <f>IF(AU6="-",NA(),AU6)</f>
        <v>578.19000000000005</v>
      </c>
      <c r="AR12" s="48">
        <f t="shared" ref="AR12:AU12" si="11">IF(AV6="-",NA(),AV6)</f>
        <v>638.35</v>
      </c>
      <c r="AS12" s="48">
        <f t="shared" si="11"/>
        <v>521.36</v>
      </c>
      <c r="AT12" s="48">
        <f t="shared" si="11"/>
        <v>549.66999999999996</v>
      </c>
      <c r="AU12" s="48">
        <f t="shared" si="11"/>
        <v>599.1</v>
      </c>
      <c r="BA12" s="47" t="s">
        <v>24</v>
      </c>
      <c r="BB12" s="48">
        <f>IF(BF6="-",NA(),BF6)</f>
        <v>204.31</v>
      </c>
      <c r="BC12" s="48">
        <f t="shared" ref="BC12:BF12" si="12">IF(BG6="-",NA(),BG6)</f>
        <v>214.2</v>
      </c>
      <c r="BD12" s="48">
        <f t="shared" si="12"/>
        <v>242.32</v>
      </c>
      <c r="BE12" s="48">
        <f t="shared" si="12"/>
        <v>256.39999999999998</v>
      </c>
      <c r="BF12" s="48">
        <f t="shared" si="12"/>
        <v>254.62</v>
      </c>
      <c r="BL12" s="47" t="s">
        <v>24</v>
      </c>
      <c r="BM12" s="48">
        <f>IF(BQ6="-",NA(),BQ6)</f>
        <v>106.98</v>
      </c>
      <c r="BN12" s="48">
        <f t="shared" ref="BN12:BQ12" si="13">IF(BR6="-",NA(),BR6)</f>
        <v>103.06</v>
      </c>
      <c r="BO12" s="48">
        <f t="shared" si="13"/>
        <v>100.74</v>
      </c>
      <c r="BP12" s="48">
        <f t="shared" si="13"/>
        <v>95.67</v>
      </c>
      <c r="BQ12" s="48">
        <f t="shared" si="13"/>
        <v>106.76</v>
      </c>
      <c r="BW12" s="47" t="s">
        <v>24</v>
      </c>
      <c r="BX12" s="48">
        <f>IF(CB6="-",NA(),CB6)</f>
        <v>26.08</v>
      </c>
      <c r="BY12" s="48">
        <f t="shared" ref="BY12:CB12" si="14">IF(CC6="-",NA(),CC6)</f>
        <v>26.92</v>
      </c>
      <c r="BZ12" s="48">
        <f t="shared" si="14"/>
        <v>27.33</v>
      </c>
      <c r="CA12" s="48">
        <f t="shared" si="14"/>
        <v>27.25</v>
      </c>
      <c r="CB12" s="48">
        <f t="shared" si="14"/>
        <v>24.35</v>
      </c>
      <c r="CH12" s="47" t="s">
        <v>24</v>
      </c>
      <c r="CI12" s="48">
        <f>IF(CM6="-",NA(),CM6)</f>
        <v>41.59</v>
      </c>
      <c r="CJ12" s="48">
        <f t="shared" ref="CJ12:CM12" si="15">IF(CN6="-",NA(),CN6)</f>
        <v>40.29</v>
      </c>
      <c r="CK12" s="48">
        <f t="shared" si="15"/>
        <v>40.409999999999997</v>
      </c>
      <c r="CL12" s="48">
        <f t="shared" si="15"/>
        <v>41.58</v>
      </c>
      <c r="CM12" s="48">
        <f t="shared" si="15"/>
        <v>42.67</v>
      </c>
      <c r="CS12" s="47" t="s">
        <v>24</v>
      </c>
      <c r="CT12" s="48">
        <f>IF(CX6="-",NA(),CX6)</f>
        <v>62.75</v>
      </c>
      <c r="CU12" s="48">
        <f t="shared" ref="CU12:CX12" si="16">IF(CY6="-",NA(),CY6)</f>
        <v>61.99</v>
      </c>
      <c r="CV12" s="48">
        <f t="shared" si="16"/>
        <v>62.26</v>
      </c>
      <c r="CW12" s="48">
        <f t="shared" si="16"/>
        <v>63.81</v>
      </c>
      <c r="CX12" s="48">
        <f t="shared" si="16"/>
        <v>65.94</v>
      </c>
      <c r="DD12" s="47" t="s">
        <v>24</v>
      </c>
      <c r="DE12" s="48">
        <f>IF(DI6="-",NA(),DI6)</f>
        <v>57.57</v>
      </c>
      <c r="DF12" s="48">
        <f t="shared" ref="DF12:DI12" si="17">IF(DJ6="-",NA(),DJ6)</f>
        <v>57.63</v>
      </c>
      <c r="DG12" s="48">
        <f t="shared" si="17"/>
        <v>58.13</v>
      </c>
      <c r="DH12" s="48">
        <f t="shared" si="17"/>
        <v>59.87</v>
      </c>
      <c r="DI12" s="48">
        <f t="shared" si="17"/>
        <v>56.74</v>
      </c>
      <c r="DO12" s="47" t="s">
        <v>24</v>
      </c>
      <c r="DP12" s="48">
        <f>IF(DT6="-",NA(),DT6)</f>
        <v>52.33</v>
      </c>
      <c r="DQ12" s="48">
        <f t="shared" ref="DQ12:DT12" si="18">IF(DU6="-",NA(),DU6)</f>
        <v>52.35</v>
      </c>
      <c r="DR12" s="48">
        <f t="shared" si="18"/>
        <v>53.69</v>
      </c>
      <c r="DS12" s="48">
        <f t="shared" si="18"/>
        <v>56.59</v>
      </c>
      <c r="DT12" s="48">
        <f t="shared" si="18"/>
        <v>54.73</v>
      </c>
      <c r="DZ12" s="47" t="s">
        <v>24</v>
      </c>
      <c r="EA12" s="48">
        <f>IF(EE6="-",NA(),EE6)</f>
        <v>0.77</v>
      </c>
      <c r="EB12" s="48">
        <f t="shared" ref="EB12:EE12" si="19">IF(EF6="-",NA(),EF6)</f>
        <v>0.24</v>
      </c>
      <c r="EC12" s="48">
        <f t="shared" si="19"/>
        <v>0.22</v>
      </c>
      <c r="ED12" s="48">
        <f t="shared" si="19"/>
        <v>0.24</v>
      </c>
      <c r="EE12" s="48">
        <f t="shared" si="19"/>
        <v>0.52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DA9F0314-0551-4E69-998D-4297FFC542C0}"/>
</file>

<file path=customXml/itemProps2.xml><?xml version="1.0" encoding="utf-8"?>
<ds:datastoreItem xmlns:ds="http://schemas.openxmlformats.org/officeDocument/2006/customXml" ds:itemID="{BB9BFE9E-46FE-4CF5-B0E5-40AA0D66D33B}"/>
</file>

<file path=customXml/itemProps3.xml><?xml version="1.0" encoding="utf-8"?>
<ds:datastoreItem xmlns:ds="http://schemas.openxmlformats.org/officeDocument/2006/customXml" ds:itemID="{B10AA656-E501-4881-8638-E4500D61A7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2025-02-13T06:00:40Z</dcterms:created>
  <dcterms:modified xsi:type="dcterms:W3CDTF">2025-02-13T06:00:51Z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</Properties>
</file>