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7.xml" ContentType="application/vnd.openxmlformats-officedocument.drawingml.chartshapes+xml"/>
  <Override PartName="/xl/drawings/drawing9.xml" ContentType="application/vnd.openxmlformats-officedocument.drawingml.chartshapes+xml"/>
  <Override PartName="/xl/drawings/drawing10.xml" ContentType="application/vnd.openxmlformats-officedocument.drawingml.chartshap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charts/chart9.xml" ContentType="application/vnd.openxmlformats-officedocument.drawingml.char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3_ncr:1_{64D7CC11-777D-4DAD-AB5B-ED016A8025D4}" xr6:coauthVersionLast="47" xr6:coauthVersionMax="47" xr10:uidLastSave="{8BF48F12-3D43-4A5E-8329-0B1E8FA33805}"/>
  <workbookProtection workbookAlgorithmName="SHA-512" workbookHashValue="NSFBoXe16R1s9p92AHwdAvetxsCdPtNy7/oCgxC5BPMXOqxO1spM6Cx+B311h7QA1nGX2Y8gxlAoi1dyyw6rew==" workbookSaltValue="AAC3SCuu/BroFaUc/t3xHg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LE77" i="4" s="1"/>
  <c r="DA7" i="5"/>
  <c r="CZ7" i="5"/>
  <c r="CN7" i="5"/>
  <c r="CV76" i="4" s="1"/>
  <c r="CM7" i="5"/>
  <c r="CV67" i="4" s="1"/>
  <c r="BZ7" i="5"/>
  <c r="BY7" i="5"/>
  <c r="BX7" i="5"/>
  <c r="KO53" i="4" s="1"/>
  <c r="BW7" i="5"/>
  <c r="JV53" i="4" s="1"/>
  <c r="BV7" i="5"/>
  <c r="BU7" i="5"/>
  <c r="BT7" i="5"/>
  <c r="BS7" i="5"/>
  <c r="KO52" i="4" s="1"/>
  <c r="BR7" i="5"/>
  <c r="BQ7" i="5"/>
  <c r="BO7" i="5"/>
  <c r="HJ53" i="4" s="1"/>
  <c r="BN7" i="5"/>
  <c r="GQ53" i="4" s="1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BZ52" i="4" s="1"/>
  <c r="AW7" i="5"/>
  <c r="BG52" i="4" s="1"/>
  <c r="AV7" i="5"/>
  <c r="AU7" i="5"/>
  <c r="AS7" i="5"/>
  <c r="HJ32" i="4" s="1"/>
  <c r="AR7" i="5"/>
  <c r="GQ32" i="4" s="1"/>
  <c r="AQ7" i="5"/>
  <c r="AP7" i="5"/>
  <c r="AO7" i="5"/>
  <c r="EL32" i="4" s="1"/>
  <c r="AN7" i="5"/>
  <c r="HJ31" i="4" s="1"/>
  <c r="AM7" i="5"/>
  <c r="AL7" i="5"/>
  <c r="AK7" i="5"/>
  <c r="AJ7" i="5"/>
  <c r="EL31" i="4" s="1"/>
  <c r="AH7" i="5"/>
  <c r="AG7" i="5"/>
  <c r="AF7" i="5"/>
  <c r="BG32" i="4" s="1"/>
  <c r="AE7" i="5"/>
  <c r="AN32" i="4" s="1"/>
  <c r="AD7" i="5"/>
  <c r="AC7" i="5"/>
  <c r="AB7" i="5"/>
  <c r="AA7" i="5"/>
  <c r="Z7" i="5"/>
  <c r="Y7" i="5"/>
  <c r="X7" i="5"/>
  <c r="LJ10" i="4" s="1"/>
  <c r="W7" i="5"/>
  <c r="JQ10" i="4" s="1"/>
  <c r="V7" i="5"/>
  <c r="U7" i="5"/>
  <c r="T7" i="5"/>
  <c r="JQ8" i="4" s="1"/>
  <c r="S7" i="5"/>
  <c r="HX8" i="4" s="1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A53" i="4"/>
  <c r="LH53" i="4"/>
  <c r="JC53" i="4"/>
  <c r="FX53" i="4"/>
  <c r="FE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AN52" i="4"/>
  <c r="U52" i="4"/>
  <c r="KO32" i="4"/>
  <c r="JV32" i="4"/>
  <c r="FX32" i="4"/>
  <c r="FE32" i="4"/>
  <c r="CS32" i="4"/>
  <c r="BZ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HX10" i="4"/>
  <c r="DU10" i="4"/>
  <c r="CF10" i="4"/>
  <c r="B10" i="4"/>
  <c r="LJ8" i="4"/>
  <c r="FJ8" i="4"/>
  <c r="DU8" i="4"/>
  <c r="B8" i="4"/>
  <c r="D11" i="5" l="1"/>
  <c r="KO51" i="4" s="1"/>
  <c r="IT76" i="4"/>
  <c r="CS30" i="4"/>
  <c r="BZ76" i="4"/>
  <c r="MA51" i="4"/>
  <c r="MI76" i="4"/>
  <c r="HJ51" i="4"/>
  <c r="MA30" i="4"/>
  <c r="CS51" i="4"/>
  <c r="HJ30" i="4"/>
  <c r="E11" i="5"/>
  <c r="FX30" i="4"/>
  <c r="BG51" i="4"/>
  <c r="HP76" i="4"/>
  <c r="KO30" i="4"/>
  <c r="C11" i="5"/>
  <c r="B11" i="5"/>
  <c r="AV76" i="4" l="1"/>
  <c r="BG30" i="4"/>
  <c r="LE76" i="4"/>
  <c r="FX51" i="4"/>
  <c r="U51" i="4"/>
  <c r="U30" i="4"/>
  <c r="R76" i="4"/>
  <c r="JC51" i="4"/>
  <c r="KA76" i="4"/>
  <c r="EL51" i="4"/>
  <c r="JC30" i="4"/>
  <c r="GL76" i="4"/>
  <c r="EL30" i="4"/>
  <c r="IE76" i="4"/>
  <c r="BZ51" i="4"/>
  <c r="GQ30" i="4"/>
  <c r="BZ30" i="4"/>
  <c r="BK76" i="4"/>
  <c r="LH51" i="4"/>
  <c r="LT76" i="4"/>
  <c r="GQ51" i="4"/>
  <c r="LH30" i="4"/>
  <c r="AG76" i="4"/>
  <c r="JV51" i="4"/>
  <c r="KP76" i="4"/>
  <c r="FE51" i="4"/>
  <c r="JV30" i="4"/>
  <c r="HA76" i="4"/>
  <c r="AN51" i="4"/>
  <c r="FE30" i="4"/>
  <c r="AN30" i="4"/>
</calcChain>
</file>

<file path=xl/sharedStrings.xml><?xml version="1.0" encoding="utf-8"?>
<sst xmlns="http://schemas.openxmlformats.org/spreadsheetml/2006/main" count="278" uniqueCount="123">
  <si>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</si>
  <si>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</si>
  <si>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</si>
  <si>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</si>
  <si>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</si>
  <si>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</si>
  <si>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</si>
  <si>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</si>
  <si>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</si>
  <si>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</si>
  <si>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</si>
  <si>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</si>
  <si>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</si>
  <si>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</si>
  <si>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</si>
  <si>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</si>
  <si>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</si>
  <si>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</si>
  <si>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</si>
  <si>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</si>
  <si>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</si>
  <si>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都市計画駐車場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</si>
  <si>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</si>
  <si>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</si>
  <si>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</si>
  <si>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</si>
  <si>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</si>
  <si>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</si>
  <si>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①収益的収支比率
　経営改善のため、令和２年度から指定管理者制度
を導入し、収支の改善を図った。
②他会計補助金比率及び③駐車台数一台当たりの他
会計補助金額
　計画通り地方債の償還を進めているが、改修工事
の増などにより、一般会計からの繰入金が増加して
いる。
④売上高ＧＯＰ比率及び⑤ＥＢＩＴＤＡ
　令和２年度から指定管理者制度を導入し、改善を
図った。</t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</si>
  <si>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</si>
  <si>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</si>
  <si>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</si>
  <si>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⑥有形固定資産減価償却率及び⑨累積欠損金比率
　法非適用企業のため対象外
⑦敷地の地価
　都市公園の地下に設置した駐車場であり、用地は
購入していないため価格は「０」である。
⑧設備投資見込額
　施設の老朽化に伴い、今後も設備投資が必要とな
るが、投資の平準化を行うことで安定した経営を
行っていく。
⑩企業債残高対料金収入比率
　計画通り令和７年度の償還完了に向け、利率は低
下していく見込みである。</t>
    <phoneticPr fontId="5"/>
  </si>
  <si>
    <t>3. 利用の状況について</t>
    <phoneticPr fontId="5"/>
  </si>
  <si>
    <t>⑪稼働率
　令和２年の指定管理者制度導入後、新型コロナウ
イルス感染症の影響を受けたが、稼働率は改善して
いる。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</si>
  <si>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</si>
  <si>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</si>
  <si>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</si>
  <si>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令和２年度からの指定管理者制度導入により一部
の数値に改善がみられるが、設備の老朽化に伴う費
用も増加しており、一般会計からの繰入が増えてい
る</t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</si>
  <si>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</si>
  <si>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</si>
  <si>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</si>
  <si>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</si>
  <si>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</si>
  <si>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</si>
  <si>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</si>
  <si>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</si>
  <si>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</si>
  <si>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</si>
  <si>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</si>
  <si>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</si>
  <si>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</si>
  <si>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</si>
  <si>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</si>
  <si>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</si>
  <si>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</si>
  <si>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</si>
  <si>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</si>
  <si>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</si>
  <si>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</si>
  <si>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</si>
  <si>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</si>
  <si>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</si>
  <si>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</si>
  <si>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</si>
  <si>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</si>
  <si>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</si>
  <si>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</si>
  <si>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</si>
  <si>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</si>
  <si>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</si>
  <si>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</si>
  <si>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</si>
  <si>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</si>
  <si>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</si>
  <si>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</si>
  <si>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</si>
  <si>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</si>
  <si>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</si>
  <si>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</si>
  <si>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</si>
  <si>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</si>
  <si>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</si>
  <si>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</si>
  <si>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</si>
  <si>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</si>
  <si>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</si>
  <si>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</si>
  <si>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</si>
  <si>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</si>
  <si>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</si>
  <si>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</si>
  <si>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</si>
  <si>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</si>
  <si>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</si>
  <si>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</si>
  <si>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</si>
  <si>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</si>
  <si>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</si>
  <si>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</si>
  <si>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</si>
  <si>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</si>
  <si>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</si>
  <si>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</si>
  <si>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</si>
  <si>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</si>
  <si>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</si>
  <si>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</si>
  <si>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神奈川県　横浜市</t>
  </si>
  <si>
    <t>福富町西公園地下駐車場</t>
  </si>
  <si>
    <t>法非適用</t>
  </si>
  <si>
    <t>駐車場整備事業</t>
  </si>
  <si>
    <t>-</t>
  </si>
  <si>
    <t>Ａ２Ｂ２</t>
  </si>
  <si>
    <t>非設置</t>
  </si>
  <si>
    <t>該当数値なし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</si>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</sst>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52.2</c:v>
                </c:pt>
                <c:pt idx="1">
                  <c:v>80.8</c:v>
                </c:pt>
                <c:pt idx="2">
                  <c:v>88.1</c:v>
                </c:pt>
                <c:pt idx="3">
                  <c:v>90.4</c:v>
                </c:pt>
                <c:pt idx="4">
                  <c:v>100.6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6-458B-AA50-B10B2EA2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6-458B-AA50-B10B2EA2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272.2</c:v>
                </c:pt>
                <c:pt idx="1">
                  <c:v>281.3</c:v>
                </c:pt>
                <c:pt idx="2">
                  <c:v>204.5</c:v>
                </c:pt>
                <c:pt idx="3">
                  <c:v>210.6</c:v>
                </c:pt>
                <c:pt idx="4">
                  <c:v>201.7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2-4188-8AC3-D0A3A8D2B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2-4188-8AC3-D0A3A8D2B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F2B-4628-8FD9-E7C1448F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B-4628-8FD9-E7C1448F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7C8-4DE7-A5E2-B39DA55BA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8-4DE7-A5E2-B39DA55BA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0.2</c:v>
                </c:pt>
                <c:pt idx="1">
                  <c:v>8.6</c:v>
                </c:pt>
                <c:pt idx="2">
                  <c:v>8.8000000000000007</c:v>
                </c:pt>
                <c:pt idx="3">
                  <c:v>18</c:v>
                </c:pt>
                <c:pt idx="4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0-4280-B417-42F75EF81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0-4280-B417-42F75EF81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</c:v>
                </c:pt>
                <c:pt idx="1">
                  <c:v>146</c:v>
                </c:pt>
                <c:pt idx="2">
                  <c:v>149</c:v>
                </c:pt>
                <c:pt idx="3">
                  <c:v>278</c:v>
                </c:pt>
                <c:pt idx="4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B-4B6D-9F42-25CE4A448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B-4B6D-9F42-25CE4A448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54.9</c:v>
                </c:pt>
                <c:pt idx="1">
                  <c:v>60.3</c:v>
                </c:pt>
                <c:pt idx="2">
                  <c:v>77.2</c:v>
                </c:pt>
                <c:pt idx="3">
                  <c:v>72.3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0-4A1C-9400-B560A2083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0-4A1C-9400-B560A2083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-82.2</c:v>
                </c:pt>
                <c:pt idx="1">
                  <c:v>-30.8</c:v>
                </c:pt>
                <c:pt idx="2">
                  <c:v>-20.3</c:v>
                </c:pt>
                <c:pt idx="3">
                  <c:v>-31.9</c:v>
                </c:pt>
                <c:pt idx="4">
                  <c:v>-22.7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4-4E11-9CD7-49FF166C7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4-4E11-9CD7-49FF166C7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-30312</c:v>
                </c:pt>
                <c:pt idx="1">
                  <c:v>-14952</c:v>
                </c:pt>
                <c:pt idx="2">
                  <c:v>-12680</c:v>
                </c:pt>
                <c:pt idx="3">
                  <c:v>-18588</c:v>
                </c:pt>
                <c:pt idx="4">
                  <c:v>-13226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1-4667-AED2-918A547CA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1-4667-AED2-918A547CA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M11" sqref="M11"/>
    </sheetView>
  </sheetViews>
  <sheetFormatPr defaultColWidth="2.54296875" defaultRowHeight="13" x14ac:dyDescent="0.2"/>
  <cols>
    <col min="1" max="1" width="2.54296875" customWidth="1"/>
    <col min="2" max="2" width="0.81640625" customWidth="1"/>
    <col min="3" max="244" width="0.54296875" customWidth="1"/>
    <col min="245" max="245" width="0.81640625" customWidth="1"/>
    <col min="246" max="366" width="0.54296875" customWidth="1"/>
    <col min="368" max="382" width="3.17968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神奈川県横浜市　福富町西公園地下駐車場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無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-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7631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21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-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27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184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22</v>
      </c>
      <c r="NE10" s="90"/>
      <c r="NF10" s="91" t="s">
        <v>23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24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25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26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27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29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52.2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80.8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88.1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90.4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100.6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29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0.2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8.6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8.8000000000000007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18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23.1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29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54.9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60.3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77.2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72.3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75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30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31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136.1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127.8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146.5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142.69999999999999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156.80000000000001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31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4.0999999999999996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6.6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5.5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3.7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31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156.5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131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136.80000000000001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145.1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149.80000000000001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33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29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4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146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149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278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381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29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-82.2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-30.8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-20.3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-31.9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-22.7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29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-30312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-14952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-12680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-18588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-13226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31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65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81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31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-9.8000000000000007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-25.9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-24.6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-29.2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-810.7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31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5206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2220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3097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6051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9971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35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36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37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39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37000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29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29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29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272.2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281.3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204.5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210.6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201.7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31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31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31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117.1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145.19999999999999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219.9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107.1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143.6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40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41</v>
      </c>
      <c r="C87" s="34" t="s">
        <v>42</v>
      </c>
      <c r="D87" s="34" t="s">
        <v>43</v>
      </c>
      <c r="E87" s="34" t="s">
        <v>44</v>
      </c>
      <c r="F87" s="34" t="s">
        <v>45</v>
      </c>
      <c r="G87" s="34" t="s">
        <v>46</v>
      </c>
      <c r="H87" s="34" t="s">
        <v>47</v>
      </c>
      <c r="I87" s="34" t="s">
        <v>48</v>
      </c>
      <c r="J87" s="34" t="s">
        <v>49</v>
      </c>
      <c r="K87" s="34" t="s">
        <v>50</v>
      </c>
      <c r="L87" s="34" t="s">
        <v>51</v>
      </c>
      <c r="M87" s="35" t="s">
        <v>52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53</v>
      </c>
      <c r="J88" s="34" t="s">
        <v>53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KD/7eLJ/MSvUnlh9Vxj2wreG+mbCpOy3qSlzIpML4HCykm0vGvkCUAeb+KZccYoxY9XieS1rQNT3rq4FjlsuQ==" saltValue="e3CTLzn9cfC4D7jaXxA99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54296875" customWidth="1"/>
    <col min="2" max="90" width="11.81640625" customWidth="1"/>
    <col min="91" max="92" width="15.453125" customWidth="1"/>
    <col min="93" max="125" width="11.81640625" customWidth="1"/>
  </cols>
  <sheetData>
    <row r="1" spans="1:125" x14ac:dyDescent="0.2">
      <c r="A1" t="s">
        <v>54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55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2">
      <c r="A3" s="37" t="s">
        <v>56</v>
      </c>
      <c r="B3" s="38" t="s">
        <v>57</v>
      </c>
      <c r="C3" s="38" t="s">
        <v>58</v>
      </c>
      <c r="D3" s="38" t="s">
        <v>59</v>
      </c>
      <c r="E3" s="38" t="s">
        <v>60</v>
      </c>
      <c r="F3" s="38" t="s">
        <v>61</v>
      </c>
      <c r="G3" s="38" t="s">
        <v>62</v>
      </c>
      <c r="H3" s="138" t="s">
        <v>63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64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65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26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66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67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68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69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70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71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72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73</v>
      </c>
      <c r="CN4" s="144" t="s">
        <v>74</v>
      </c>
      <c r="CO4" s="135" t="s">
        <v>75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76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77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78</v>
      </c>
      <c r="B5" s="46"/>
      <c r="C5" s="46"/>
      <c r="D5" s="46"/>
      <c r="E5" s="46"/>
      <c r="F5" s="46"/>
      <c r="G5" s="46"/>
      <c r="H5" s="47" t="s">
        <v>79</v>
      </c>
      <c r="I5" s="47" t="s">
        <v>80</v>
      </c>
      <c r="J5" s="47" t="s">
        <v>81</v>
      </c>
      <c r="K5" s="47" t="s">
        <v>82</v>
      </c>
      <c r="L5" s="47" t="s">
        <v>83</v>
      </c>
      <c r="M5" s="47" t="s">
        <v>4</v>
      </c>
      <c r="N5" s="47" t="s">
        <v>5</v>
      </c>
      <c r="O5" s="47" t="s">
        <v>84</v>
      </c>
      <c r="P5" s="47" t="s">
        <v>13</v>
      </c>
      <c r="Q5" s="47" t="s">
        <v>85</v>
      </c>
      <c r="R5" s="47" t="s">
        <v>86</v>
      </c>
      <c r="S5" s="47" t="s">
        <v>87</v>
      </c>
      <c r="T5" s="47" t="s">
        <v>88</v>
      </c>
      <c r="U5" s="47" t="s">
        <v>89</v>
      </c>
      <c r="V5" s="47" t="s">
        <v>90</v>
      </c>
      <c r="W5" s="47" t="s">
        <v>91</v>
      </c>
      <c r="X5" s="47" t="s">
        <v>92</v>
      </c>
      <c r="Y5" s="47" t="s">
        <v>93</v>
      </c>
      <c r="Z5" s="47" t="s">
        <v>94</v>
      </c>
      <c r="AA5" s="47" t="s">
        <v>95</v>
      </c>
      <c r="AB5" s="47" t="s">
        <v>96</v>
      </c>
      <c r="AC5" s="47" t="s">
        <v>97</v>
      </c>
      <c r="AD5" s="47" t="s">
        <v>98</v>
      </c>
      <c r="AE5" s="47" t="s">
        <v>99</v>
      </c>
      <c r="AF5" s="47" t="s">
        <v>100</v>
      </c>
      <c r="AG5" s="47" t="s">
        <v>101</v>
      </c>
      <c r="AH5" s="47" t="s">
        <v>102</v>
      </c>
      <c r="AI5" s="47" t="s">
        <v>103</v>
      </c>
      <c r="AJ5" s="47" t="s">
        <v>93</v>
      </c>
      <c r="AK5" s="47" t="s">
        <v>94</v>
      </c>
      <c r="AL5" s="47" t="s">
        <v>95</v>
      </c>
      <c r="AM5" s="47" t="s">
        <v>96</v>
      </c>
      <c r="AN5" s="47" t="s">
        <v>97</v>
      </c>
      <c r="AO5" s="47" t="s">
        <v>98</v>
      </c>
      <c r="AP5" s="47" t="s">
        <v>99</v>
      </c>
      <c r="AQ5" s="47" t="s">
        <v>100</v>
      </c>
      <c r="AR5" s="47" t="s">
        <v>101</v>
      </c>
      <c r="AS5" s="47" t="s">
        <v>102</v>
      </c>
      <c r="AT5" s="47" t="s">
        <v>103</v>
      </c>
      <c r="AU5" s="47" t="s">
        <v>93</v>
      </c>
      <c r="AV5" s="47" t="s">
        <v>94</v>
      </c>
      <c r="AW5" s="47" t="s">
        <v>95</v>
      </c>
      <c r="AX5" s="47" t="s">
        <v>96</v>
      </c>
      <c r="AY5" s="47" t="s">
        <v>97</v>
      </c>
      <c r="AZ5" s="47" t="s">
        <v>98</v>
      </c>
      <c r="BA5" s="47" t="s">
        <v>99</v>
      </c>
      <c r="BB5" s="47" t="s">
        <v>100</v>
      </c>
      <c r="BC5" s="47" t="s">
        <v>101</v>
      </c>
      <c r="BD5" s="47" t="s">
        <v>102</v>
      </c>
      <c r="BE5" s="47" t="s">
        <v>103</v>
      </c>
      <c r="BF5" s="47" t="s">
        <v>93</v>
      </c>
      <c r="BG5" s="47" t="s">
        <v>94</v>
      </c>
      <c r="BH5" s="47" t="s">
        <v>95</v>
      </c>
      <c r="BI5" s="47" t="s">
        <v>96</v>
      </c>
      <c r="BJ5" s="47" t="s">
        <v>97</v>
      </c>
      <c r="BK5" s="47" t="s">
        <v>98</v>
      </c>
      <c r="BL5" s="47" t="s">
        <v>99</v>
      </c>
      <c r="BM5" s="47" t="s">
        <v>100</v>
      </c>
      <c r="BN5" s="47" t="s">
        <v>101</v>
      </c>
      <c r="BO5" s="47" t="s">
        <v>102</v>
      </c>
      <c r="BP5" s="47" t="s">
        <v>103</v>
      </c>
      <c r="BQ5" s="47" t="s">
        <v>93</v>
      </c>
      <c r="BR5" s="47" t="s">
        <v>94</v>
      </c>
      <c r="BS5" s="47" t="s">
        <v>95</v>
      </c>
      <c r="BT5" s="47" t="s">
        <v>96</v>
      </c>
      <c r="BU5" s="47" t="s">
        <v>97</v>
      </c>
      <c r="BV5" s="47" t="s">
        <v>98</v>
      </c>
      <c r="BW5" s="47" t="s">
        <v>99</v>
      </c>
      <c r="BX5" s="47" t="s">
        <v>100</v>
      </c>
      <c r="BY5" s="47" t="s">
        <v>101</v>
      </c>
      <c r="BZ5" s="47" t="s">
        <v>102</v>
      </c>
      <c r="CA5" s="47" t="s">
        <v>103</v>
      </c>
      <c r="CB5" s="47" t="s">
        <v>93</v>
      </c>
      <c r="CC5" s="47" t="s">
        <v>94</v>
      </c>
      <c r="CD5" s="47" t="s">
        <v>95</v>
      </c>
      <c r="CE5" s="47" t="s">
        <v>96</v>
      </c>
      <c r="CF5" s="47" t="s">
        <v>97</v>
      </c>
      <c r="CG5" s="47" t="s">
        <v>98</v>
      </c>
      <c r="CH5" s="47" t="s">
        <v>99</v>
      </c>
      <c r="CI5" s="47" t="s">
        <v>100</v>
      </c>
      <c r="CJ5" s="47" t="s">
        <v>101</v>
      </c>
      <c r="CK5" s="47" t="s">
        <v>102</v>
      </c>
      <c r="CL5" s="47" t="s">
        <v>103</v>
      </c>
      <c r="CM5" s="145"/>
      <c r="CN5" s="145"/>
      <c r="CO5" s="47" t="s">
        <v>93</v>
      </c>
      <c r="CP5" s="47" t="s">
        <v>94</v>
      </c>
      <c r="CQ5" s="47" t="s">
        <v>95</v>
      </c>
      <c r="CR5" s="47" t="s">
        <v>96</v>
      </c>
      <c r="CS5" s="47" t="s">
        <v>97</v>
      </c>
      <c r="CT5" s="47" t="s">
        <v>98</v>
      </c>
      <c r="CU5" s="47" t="s">
        <v>99</v>
      </c>
      <c r="CV5" s="47" t="s">
        <v>100</v>
      </c>
      <c r="CW5" s="47" t="s">
        <v>101</v>
      </c>
      <c r="CX5" s="47" t="s">
        <v>102</v>
      </c>
      <c r="CY5" s="47" t="s">
        <v>103</v>
      </c>
      <c r="CZ5" s="47" t="s">
        <v>93</v>
      </c>
      <c r="DA5" s="47" t="s">
        <v>94</v>
      </c>
      <c r="DB5" s="47" t="s">
        <v>95</v>
      </c>
      <c r="DC5" s="47" t="s">
        <v>96</v>
      </c>
      <c r="DD5" s="47" t="s">
        <v>97</v>
      </c>
      <c r="DE5" s="47" t="s">
        <v>98</v>
      </c>
      <c r="DF5" s="47" t="s">
        <v>99</v>
      </c>
      <c r="DG5" s="47" t="s">
        <v>100</v>
      </c>
      <c r="DH5" s="47" t="s">
        <v>101</v>
      </c>
      <c r="DI5" s="47" t="s">
        <v>102</v>
      </c>
      <c r="DJ5" s="47" t="s">
        <v>40</v>
      </c>
      <c r="DK5" s="47" t="s">
        <v>93</v>
      </c>
      <c r="DL5" s="47" t="s">
        <v>94</v>
      </c>
      <c r="DM5" s="47" t="s">
        <v>95</v>
      </c>
      <c r="DN5" s="47" t="s">
        <v>96</v>
      </c>
      <c r="DO5" s="47" t="s">
        <v>97</v>
      </c>
      <c r="DP5" s="47" t="s">
        <v>98</v>
      </c>
      <c r="DQ5" s="47" t="s">
        <v>99</v>
      </c>
      <c r="DR5" s="47" t="s">
        <v>100</v>
      </c>
      <c r="DS5" s="47" t="s">
        <v>101</v>
      </c>
      <c r="DT5" s="47" t="s">
        <v>102</v>
      </c>
      <c r="DU5" s="47" t="s">
        <v>103</v>
      </c>
    </row>
    <row r="6" spans="1:125" s="54" customFormat="1" x14ac:dyDescent="0.2">
      <c r="A6" s="37" t="s">
        <v>104</v>
      </c>
      <c r="B6" s="48">
        <f>B8</f>
        <v>2023</v>
      </c>
      <c r="C6" s="48">
        <f t="shared" ref="C6:X6" si="1">C8</f>
        <v>141003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神奈川県横浜市</v>
      </c>
      <c r="I6" s="48" t="str">
        <f t="shared" si="1"/>
        <v>福富町西公園地下駐車場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-</v>
      </c>
      <c r="R6" s="51">
        <f t="shared" si="1"/>
        <v>27</v>
      </c>
      <c r="S6" s="50" t="str">
        <f t="shared" si="1"/>
        <v>無</v>
      </c>
      <c r="T6" s="50" t="str">
        <f t="shared" si="1"/>
        <v>-</v>
      </c>
      <c r="U6" s="51">
        <f t="shared" si="1"/>
        <v>7631</v>
      </c>
      <c r="V6" s="51">
        <f t="shared" si="1"/>
        <v>184</v>
      </c>
      <c r="W6" s="51">
        <f t="shared" si="1"/>
        <v>400</v>
      </c>
      <c r="X6" s="50" t="str">
        <f t="shared" si="1"/>
        <v>利用料金制</v>
      </c>
      <c r="Y6" s="52">
        <f>IF(Y8="-",NA(),Y8)</f>
        <v>52.2</v>
      </c>
      <c r="Z6" s="52">
        <f t="shared" ref="Z6:AH6" si="2">IF(Z8="-",NA(),Z8)</f>
        <v>80.8</v>
      </c>
      <c r="AA6" s="52">
        <f t="shared" si="2"/>
        <v>88.1</v>
      </c>
      <c r="AB6" s="52">
        <f t="shared" si="2"/>
        <v>90.4</v>
      </c>
      <c r="AC6" s="52">
        <f t="shared" si="2"/>
        <v>100.6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0.2</v>
      </c>
      <c r="AK6" s="52">
        <f t="shared" ref="AK6:AS6" si="3">IF(AK8="-",NA(),AK8)</f>
        <v>8.6</v>
      </c>
      <c r="AL6" s="52">
        <f t="shared" si="3"/>
        <v>8.8000000000000007</v>
      </c>
      <c r="AM6" s="52">
        <f t="shared" si="3"/>
        <v>18</v>
      </c>
      <c r="AN6" s="52">
        <f t="shared" si="3"/>
        <v>23.1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4</v>
      </c>
      <c r="AV6" s="53">
        <f t="shared" ref="AV6:BD6" si="4">IF(AV8="-",NA(),AV8)</f>
        <v>146</v>
      </c>
      <c r="AW6" s="53">
        <f t="shared" si="4"/>
        <v>149</v>
      </c>
      <c r="AX6" s="53">
        <f t="shared" si="4"/>
        <v>278</v>
      </c>
      <c r="AY6" s="53">
        <f t="shared" si="4"/>
        <v>381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-82.2</v>
      </c>
      <c r="BG6" s="52">
        <f t="shared" ref="BG6:BO6" si="5">IF(BG8="-",NA(),BG8)</f>
        <v>-30.8</v>
      </c>
      <c r="BH6" s="52">
        <f t="shared" si="5"/>
        <v>-20.3</v>
      </c>
      <c r="BI6" s="52">
        <f t="shared" si="5"/>
        <v>-31.9</v>
      </c>
      <c r="BJ6" s="52">
        <f t="shared" si="5"/>
        <v>-22.7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-30312</v>
      </c>
      <c r="BR6" s="53">
        <f t="shared" ref="BR6:BZ6" si="6">IF(BR8="-",NA(),BR8)</f>
        <v>-14952</v>
      </c>
      <c r="BS6" s="53">
        <f t="shared" si="6"/>
        <v>-12680</v>
      </c>
      <c r="BT6" s="53">
        <f t="shared" si="6"/>
        <v>-18588</v>
      </c>
      <c r="BU6" s="53">
        <f t="shared" si="6"/>
        <v>-13226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37000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272.2</v>
      </c>
      <c r="DA6" s="52">
        <f t="shared" ref="DA6:DI6" si="8">IF(DA8="-",NA(),DA8)</f>
        <v>281.3</v>
      </c>
      <c r="DB6" s="52">
        <f t="shared" si="8"/>
        <v>204.5</v>
      </c>
      <c r="DC6" s="52">
        <f t="shared" si="8"/>
        <v>210.6</v>
      </c>
      <c r="DD6" s="52">
        <f t="shared" si="8"/>
        <v>201.7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54.9</v>
      </c>
      <c r="DL6" s="52">
        <f t="shared" ref="DL6:DT6" si="9">IF(DL8="-",NA(),DL8)</f>
        <v>60.3</v>
      </c>
      <c r="DM6" s="52">
        <f t="shared" si="9"/>
        <v>77.2</v>
      </c>
      <c r="DN6" s="52">
        <f t="shared" si="9"/>
        <v>72.3</v>
      </c>
      <c r="DO6" s="52">
        <f t="shared" si="9"/>
        <v>75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106</v>
      </c>
      <c r="B7" s="48">
        <f t="shared" ref="B7:X7" si="10">B8</f>
        <v>2023</v>
      </c>
      <c r="C7" s="48">
        <f t="shared" si="10"/>
        <v>141003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神奈川県　横浜市</v>
      </c>
      <c r="I7" s="48" t="str">
        <f t="shared" si="10"/>
        <v>福富町西公園地下駐車場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-</v>
      </c>
      <c r="R7" s="51">
        <f t="shared" si="10"/>
        <v>27</v>
      </c>
      <c r="S7" s="50" t="str">
        <f t="shared" si="10"/>
        <v>無</v>
      </c>
      <c r="T7" s="50" t="str">
        <f t="shared" si="10"/>
        <v>-</v>
      </c>
      <c r="U7" s="51">
        <f t="shared" si="10"/>
        <v>7631</v>
      </c>
      <c r="V7" s="51">
        <f t="shared" si="10"/>
        <v>184</v>
      </c>
      <c r="W7" s="51">
        <f t="shared" si="10"/>
        <v>400</v>
      </c>
      <c r="X7" s="50" t="str">
        <f t="shared" si="10"/>
        <v>利用料金制</v>
      </c>
      <c r="Y7" s="52">
        <f>Y8</f>
        <v>52.2</v>
      </c>
      <c r="Z7" s="52">
        <f t="shared" ref="Z7:AH7" si="11">Z8</f>
        <v>80.8</v>
      </c>
      <c r="AA7" s="52">
        <f t="shared" si="11"/>
        <v>88.1</v>
      </c>
      <c r="AB7" s="52">
        <f t="shared" si="11"/>
        <v>90.4</v>
      </c>
      <c r="AC7" s="52">
        <f t="shared" si="11"/>
        <v>100.6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0.2</v>
      </c>
      <c r="AK7" s="52">
        <f t="shared" ref="AK7:AS7" si="12">AK8</f>
        <v>8.6</v>
      </c>
      <c r="AL7" s="52">
        <f t="shared" si="12"/>
        <v>8.8000000000000007</v>
      </c>
      <c r="AM7" s="52">
        <f t="shared" si="12"/>
        <v>18</v>
      </c>
      <c r="AN7" s="52">
        <f t="shared" si="12"/>
        <v>23.1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4</v>
      </c>
      <c r="AV7" s="53">
        <f t="shared" ref="AV7:BD7" si="13">AV8</f>
        <v>146</v>
      </c>
      <c r="AW7" s="53">
        <f t="shared" si="13"/>
        <v>149</v>
      </c>
      <c r="AX7" s="53">
        <f t="shared" si="13"/>
        <v>278</v>
      </c>
      <c r="AY7" s="53">
        <f t="shared" si="13"/>
        <v>381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-82.2</v>
      </c>
      <c r="BG7" s="52">
        <f t="shared" ref="BG7:BO7" si="14">BG8</f>
        <v>-30.8</v>
      </c>
      <c r="BH7" s="52">
        <f t="shared" si="14"/>
        <v>-20.3</v>
      </c>
      <c r="BI7" s="52">
        <f t="shared" si="14"/>
        <v>-31.9</v>
      </c>
      <c r="BJ7" s="52">
        <f t="shared" si="14"/>
        <v>-22.7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-30312</v>
      </c>
      <c r="BR7" s="53">
        <f t="shared" ref="BR7:BZ7" si="15">BR8</f>
        <v>-14952</v>
      </c>
      <c r="BS7" s="53">
        <f t="shared" si="15"/>
        <v>-12680</v>
      </c>
      <c r="BT7" s="53">
        <f t="shared" si="15"/>
        <v>-18588</v>
      </c>
      <c r="BU7" s="53">
        <f t="shared" si="15"/>
        <v>-13226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0</v>
      </c>
      <c r="CN7" s="51">
        <f>CN8</f>
        <v>37000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272.2</v>
      </c>
      <c r="DA7" s="52">
        <f t="shared" ref="DA7:DI7" si="16">DA8</f>
        <v>281.3</v>
      </c>
      <c r="DB7" s="52">
        <f t="shared" si="16"/>
        <v>204.5</v>
      </c>
      <c r="DC7" s="52">
        <f t="shared" si="16"/>
        <v>210.6</v>
      </c>
      <c r="DD7" s="52">
        <f t="shared" si="16"/>
        <v>201.7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54.9</v>
      </c>
      <c r="DL7" s="52">
        <f t="shared" ref="DL7:DT7" si="17">DL8</f>
        <v>60.3</v>
      </c>
      <c r="DM7" s="52">
        <f t="shared" si="17"/>
        <v>77.2</v>
      </c>
      <c r="DN7" s="52">
        <f t="shared" si="17"/>
        <v>72.3</v>
      </c>
      <c r="DO7" s="52">
        <f t="shared" si="17"/>
        <v>75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141003</v>
      </c>
      <c r="D8" s="55">
        <v>47</v>
      </c>
      <c r="E8" s="55">
        <v>14</v>
      </c>
      <c r="F8" s="55">
        <v>0</v>
      </c>
      <c r="G8" s="55">
        <v>1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21</v>
      </c>
      <c r="Q8" s="57" t="s">
        <v>112</v>
      </c>
      <c r="R8" s="58">
        <v>27</v>
      </c>
      <c r="S8" s="57" t="s">
        <v>116</v>
      </c>
      <c r="T8" s="57" t="s">
        <v>112</v>
      </c>
      <c r="U8" s="58">
        <v>7631</v>
      </c>
      <c r="V8" s="58">
        <v>184</v>
      </c>
      <c r="W8" s="58">
        <v>400</v>
      </c>
      <c r="X8" s="57" t="s">
        <v>117</v>
      </c>
      <c r="Y8" s="59">
        <v>52.2</v>
      </c>
      <c r="Z8" s="59">
        <v>80.8</v>
      </c>
      <c r="AA8" s="59">
        <v>88.1</v>
      </c>
      <c r="AB8" s="59">
        <v>90.4</v>
      </c>
      <c r="AC8" s="59">
        <v>100.6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0.2</v>
      </c>
      <c r="AK8" s="59">
        <v>8.6</v>
      </c>
      <c r="AL8" s="59">
        <v>8.8000000000000007</v>
      </c>
      <c r="AM8" s="59">
        <v>18</v>
      </c>
      <c r="AN8" s="59">
        <v>23.1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4</v>
      </c>
      <c r="AV8" s="60">
        <v>146</v>
      </c>
      <c r="AW8" s="60">
        <v>149</v>
      </c>
      <c r="AX8" s="60">
        <v>278</v>
      </c>
      <c r="AY8" s="60">
        <v>381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-82.2</v>
      </c>
      <c r="BG8" s="59">
        <v>-30.8</v>
      </c>
      <c r="BH8" s="59">
        <v>-20.3</v>
      </c>
      <c r="BI8" s="59">
        <v>-31.9</v>
      </c>
      <c r="BJ8" s="59">
        <v>-22.7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-30312</v>
      </c>
      <c r="BR8" s="60">
        <v>-14952</v>
      </c>
      <c r="BS8" s="60">
        <v>-12680</v>
      </c>
      <c r="BT8" s="61">
        <v>-18588</v>
      </c>
      <c r="BU8" s="61">
        <v>-13226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37000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272.2</v>
      </c>
      <c r="DA8" s="59">
        <v>281.3</v>
      </c>
      <c r="DB8" s="59">
        <v>204.5</v>
      </c>
      <c r="DC8" s="59">
        <v>210.6</v>
      </c>
      <c r="DD8" s="59">
        <v>201.7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54.9</v>
      </c>
      <c r="DL8" s="59">
        <v>60.3</v>
      </c>
      <c r="DM8" s="59">
        <v>77.2</v>
      </c>
      <c r="DN8" s="59">
        <v>72.3</v>
      </c>
      <c r="DO8" s="59">
        <v>75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118</v>
      </c>
      <c r="C10" s="64" t="s">
        <v>119</v>
      </c>
      <c r="D10" s="64" t="s">
        <v>120</v>
      </c>
      <c r="E10" s="64" t="s">
        <v>121</v>
      </c>
      <c r="F10" s="64" t="s">
        <v>122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57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CDA1ED64-C9F9-4F20-A13A-B2A850EB0773}"/>
</file>

<file path=customXml/itemProps2.xml><?xml version="1.0" encoding="utf-8"?>
<ds:datastoreItem xmlns:ds="http://schemas.openxmlformats.org/officeDocument/2006/customXml" ds:itemID="{A72A5AF5-D22B-472E-8F01-DB6BB7F047DC}"/>
</file>

<file path=customXml/itemProps3.xml><?xml version="1.0" encoding="utf-8"?>
<ds:datastoreItem xmlns:ds="http://schemas.openxmlformats.org/officeDocument/2006/customXml" ds:itemID="{FD7679B9-0541-48A1-A7E9-E2AFD4C96A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2025-02-14T05:53:40Z</dcterms:created>
  <dcterms:modified xsi:type="dcterms:W3CDTF">2025-02-14T05:54:24Z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