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drawings/drawing5.xml" ContentType="application/vnd.openxmlformats-officedocument.drawingml.chartshapes+xml"/>
  <Override PartName="/xl/drawings/drawing8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0.xml" ContentType="application/vnd.openxmlformats-officedocument.drawingml.chartshap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sharedStrings.xml" ContentType="application/vnd.openxmlformats-officedocument.spreadsheetml.sharedString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5.xml" ContentType="application/vnd.openxmlformats-officedocument.drawingml.chart+xml"/>
  <Override PartName="/xl/charts/chart8.xml" ContentType="application/vnd.openxmlformats-officedocument.drawingml.chart+xml"/>
  <Override PartName="/xl/worksheets/sheet1.xml" ContentType="application/vnd.openxmlformats-officedocument.spreadsheetml.worksheet+xml"/>
  <Override PartName="/xl/charts/chart9.xml" ContentType="application/vnd.openxmlformats-officedocument.drawingml.char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3" documentId="13_ncr:1_{E1C1A58B-D1BD-4419-9DBE-893FBF76E523}" xr6:coauthVersionLast="47" xr6:coauthVersionMax="47" xr10:uidLastSave="{5DA222C6-0EE5-4AFA-BC15-33114E21B687}"/>
  <workbookProtection workbookAlgorithmName="SHA-512" workbookHashValue="DhfLEFA4D3BLWcdTJBD0KjeAZiwIiRbmuufJHnOz9PjqqybtDW3XgALFBTunbzMpYfpTP2Du1t2DGK7aTfMv7g==" workbookSaltValue="f1deTcWKYn/AkG1JTqUBlA==" workbookSpinCount="100000" lockStructure="1"/>
  <bookViews>
    <workbookView xWindow="-110" yWindow="-110" windowWidth="19420" windowHeight="1150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7" i="5" l="1"/>
  <c r="MA32" i="4" s="1"/>
  <c r="DS7" i="5"/>
  <c r="DR7" i="5"/>
  <c r="DQ7" i="5"/>
  <c r="DP7" i="5"/>
  <c r="JC32" i="4" s="1"/>
  <c r="DO7" i="5"/>
  <c r="DN7" i="5"/>
  <c r="DM7" i="5"/>
  <c r="DL7" i="5"/>
  <c r="DK7" i="5"/>
  <c r="DI7" i="5"/>
  <c r="DH7" i="5"/>
  <c r="LT78" i="4" s="1"/>
  <c r="DG7" i="5"/>
  <c r="DF7" i="5"/>
  <c r="DE7" i="5"/>
  <c r="DD7" i="5"/>
  <c r="DC7" i="5"/>
  <c r="LT77" i="4" s="1"/>
  <c r="DB7" i="5"/>
  <c r="DA7" i="5"/>
  <c r="CZ7" i="5"/>
  <c r="CN7" i="5"/>
  <c r="CV76" i="4" s="1"/>
  <c r="CM7" i="5"/>
  <c r="BZ7" i="5"/>
  <c r="MA53" i="4" s="1"/>
  <c r="BY7" i="5"/>
  <c r="BX7" i="5"/>
  <c r="BW7" i="5"/>
  <c r="BV7" i="5"/>
  <c r="JC53" i="4" s="1"/>
  <c r="BU7" i="5"/>
  <c r="BT7" i="5"/>
  <c r="LH52" i="4" s="1"/>
  <c r="BS7" i="5"/>
  <c r="BR7" i="5"/>
  <c r="BQ7" i="5"/>
  <c r="BO7" i="5"/>
  <c r="HJ53" i="4" s="1"/>
  <c r="BN7" i="5"/>
  <c r="BM7" i="5"/>
  <c r="BL7" i="5"/>
  <c r="FE53" i="4" s="1"/>
  <c r="BK7" i="5"/>
  <c r="EL53" i="4" s="1"/>
  <c r="BJ7" i="5"/>
  <c r="BI7" i="5"/>
  <c r="BH7" i="5"/>
  <c r="BG7" i="5"/>
  <c r="BF7" i="5"/>
  <c r="BD7" i="5"/>
  <c r="BC7" i="5"/>
  <c r="BB7" i="5"/>
  <c r="BG53" i="4" s="1"/>
  <c r="BA7" i="5"/>
  <c r="AZ7" i="5"/>
  <c r="AY7" i="5"/>
  <c r="AX7" i="5"/>
  <c r="AW7" i="5"/>
  <c r="AV7" i="5"/>
  <c r="AN52" i="4" s="1"/>
  <c r="AU7" i="5"/>
  <c r="U52" i="4" s="1"/>
  <c r="AS7" i="5"/>
  <c r="AR7" i="5"/>
  <c r="AQ7" i="5"/>
  <c r="FX32" i="4" s="1"/>
  <c r="AP7" i="5"/>
  <c r="AO7" i="5"/>
  <c r="AN7" i="5"/>
  <c r="AM7" i="5"/>
  <c r="AL7" i="5"/>
  <c r="AK7" i="5"/>
  <c r="FE31" i="4" s="1"/>
  <c r="AJ7" i="5"/>
  <c r="AH7" i="5"/>
  <c r="CS32" i="4" s="1"/>
  <c r="AG7" i="5"/>
  <c r="BZ32" i="4" s="1"/>
  <c r="AF7" i="5"/>
  <c r="BG32" i="4" s="1"/>
  <c r="AE7" i="5"/>
  <c r="AD7" i="5"/>
  <c r="AC7" i="5"/>
  <c r="AB7" i="5"/>
  <c r="AA7" i="5"/>
  <c r="Z7" i="5"/>
  <c r="Y7" i="5"/>
  <c r="X7" i="5"/>
  <c r="W7" i="5"/>
  <c r="V7" i="5"/>
  <c r="HX10" i="4" s="1"/>
  <c r="U7" i="5"/>
  <c r="T7" i="5"/>
  <c r="S7" i="5"/>
  <c r="R7" i="5"/>
  <c r="Q7" i="5"/>
  <c r="P7" i="5"/>
  <c r="O7" i="5"/>
  <c r="N7" i="5"/>
  <c r="FJ8" i="4" s="1"/>
  <c r="M7" i="5"/>
  <c r="L7" i="5"/>
  <c r="K7" i="5"/>
  <c r="J7" i="5"/>
  <c r="B8" i="4" s="1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G88" i="4"/>
  <c r="D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67" i="4"/>
  <c r="LH53" i="4"/>
  <c r="KO53" i="4"/>
  <c r="JV53" i="4"/>
  <c r="GQ53" i="4"/>
  <c r="FX53" i="4"/>
  <c r="CS53" i="4"/>
  <c r="BZ53" i="4"/>
  <c r="AN53" i="4"/>
  <c r="U53" i="4"/>
  <c r="MA52" i="4"/>
  <c r="KO52" i="4"/>
  <c r="JV52" i="4"/>
  <c r="JC52" i="4"/>
  <c r="HJ52" i="4"/>
  <c r="GQ52" i="4"/>
  <c r="FX52" i="4"/>
  <c r="FE52" i="4"/>
  <c r="EL52" i="4"/>
  <c r="CS52" i="4"/>
  <c r="BZ52" i="4"/>
  <c r="BG52" i="4"/>
  <c r="LH32" i="4"/>
  <c r="KO32" i="4"/>
  <c r="JV32" i="4"/>
  <c r="HJ32" i="4"/>
  <c r="GQ32" i="4"/>
  <c r="FE32" i="4"/>
  <c r="EL32" i="4"/>
  <c r="AN32" i="4"/>
  <c r="U32" i="4"/>
  <c r="MA31" i="4"/>
  <c r="LH31" i="4"/>
  <c r="KO31" i="4"/>
  <c r="JV31" i="4"/>
  <c r="JC31" i="4"/>
  <c r="HJ31" i="4"/>
  <c r="GQ31" i="4"/>
  <c r="FX31" i="4"/>
  <c r="EL31" i="4"/>
  <c r="CS31" i="4"/>
  <c r="BZ31" i="4"/>
  <c r="BG31" i="4"/>
  <c r="AN31" i="4"/>
  <c r="U31" i="4"/>
  <c r="LJ10" i="4"/>
  <c r="JQ10" i="4"/>
  <c r="DU10" i="4"/>
  <c r="CF10" i="4"/>
  <c r="B10" i="4"/>
  <c r="LJ8" i="4"/>
  <c r="JQ8" i="4"/>
  <c r="HX8" i="4"/>
  <c r="DU8" i="4"/>
  <c r="CF8" i="4"/>
  <c r="AQ8" i="4"/>
  <c r="B6" i="4"/>
  <c r="IT76" i="4" l="1"/>
  <c r="CS51" i="4"/>
  <c r="HJ30" i="4"/>
  <c r="CS30" i="4"/>
  <c r="BZ76" i="4"/>
  <c r="MI76" i="4"/>
  <c r="HJ51" i="4"/>
  <c r="MA30" i="4"/>
  <c r="MA51" i="4"/>
  <c r="C11" i="5"/>
  <c r="D11" i="5"/>
  <c r="E11" i="5"/>
  <c r="B11" i="5"/>
  <c r="AV76" i="4" l="1"/>
  <c r="KO51" i="4"/>
  <c r="LE76" i="4"/>
  <c r="FX51" i="4"/>
  <c r="KO30" i="4"/>
  <c r="HP76" i="4"/>
  <c r="BG51" i="4"/>
  <c r="FX30" i="4"/>
  <c r="BG30" i="4"/>
  <c r="AN30" i="4"/>
  <c r="AG76" i="4"/>
  <c r="JV51" i="4"/>
  <c r="FE51" i="4"/>
  <c r="JV30" i="4"/>
  <c r="HA76" i="4"/>
  <c r="AN51" i="4"/>
  <c r="FE30" i="4"/>
  <c r="KP76" i="4"/>
  <c r="LT76" i="4"/>
  <c r="GQ51" i="4"/>
  <c r="LH30" i="4"/>
  <c r="IE76" i="4"/>
  <c r="BZ51" i="4"/>
  <c r="GQ30" i="4"/>
  <c r="BZ30" i="4"/>
  <c r="LH51" i="4"/>
  <c r="BK76" i="4"/>
  <c r="GL76" i="4"/>
  <c r="U51" i="4"/>
  <c r="EL30" i="4"/>
  <c r="U30" i="4"/>
  <c r="R76" i="4"/>
  <c r="JC51" i="4"/>
  <c r="KA76" i="4"/>
  <c r="EL51" i="4"/>
  <c r="JC30" i="4"/>
</calcChain>
</file>

<file path=xl/sharedStrings.xml><?xml version="1.0" encoding="utf-8"?>
<sst xmlns="http://schemas.openxmlformats.org/spreadsheetml/2006/main" count="278" uniqueCount="135">
  <si>
    <t>経営比較分析表（令和5年度決算）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</si>
  <si>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</si>
  <si>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</si>
  <si>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</si>
  <si>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</si>
  <si>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</si>
  <si>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</si>
  <si>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</si>
  <si>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</si>
  <si>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</si>
  <si>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</si>
  <si>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</si>
  <si>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</si>
  <si>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</si>
  <si>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</si>
  <si>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</si>
  <si>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</si>
  <si>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</si>
  <si>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</si>
  <si>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</si>
  <si>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</si>
  <si>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</si>
  <si>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令和5年度全国平均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</si>
  <si>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</si>
  <si>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</si>
  <si>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</si>
  <si>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</si>
  <si>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</si>
  <si>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</si>
  <si>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</si>
  <si>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</si>
  <si>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</si>
  <si>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</si>
  <si>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</si>
  <si>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</si>
  <si>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</si>
  <si>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</si>
  <si>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</si>
  <si>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</si>
  <si>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</si>
  <si>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</si>
  <si>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</si>
  <si>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</si>
  <si>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</si>
  <si>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</si>
  <si>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</si>
  <si>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</si>
  <si>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</si>
  <si>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</si>
  <si>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</si>
  <si>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</si>
  <si>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</si>
  <si>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</si>
  <si>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</si>
  <si>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</si>
  <si>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</si>
  <si>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</si>
  <si>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</si>
  <si>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</si>
  <si>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</si>
  <si>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</si>
  <si>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</si>
  <si>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</si>
  <si>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</si>
  <si>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</si>
  <si>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</si>
  <si>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</si>
  <si>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</si>
  <si>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</si>
  <si>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</si>
  <si>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</si>
  <si>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</si>
  <si>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</si>
  <si>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</si>
  <si>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</si>
  <si>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</si>
  <si>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</si>
  <si>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</si>
  <si>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</si>
  <si>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</si>
  <si>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</si>
  <si>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</si>
  <si>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</si>
  <si>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</si>
  <si>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</si>
  <si>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</si>
  <si>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</si>
  <si>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</si>
  <si>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</si>
  <si>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</si>
  <si>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</si>
  <si>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</si>
  <si>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</si>
  <si>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</si>
  <si>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</si>
  <si>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</si>
  <si>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</si>
  <si>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</si>
  <si>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</si>
  <si>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</si>
  <si>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</si>
  <si>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</si>
  <si>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</si>
  <si>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当該値(N-2)</t>
    <phoneticPr fontId="5"/>
  </si>
  <si>
    <t>当該値(N-1)</t>
    <phoneticPr fontId="5"/>
  </si>
  <si>
    <t>当該値(N-1)</t>
    <phoneticPr fontId="5"/>
  </si>
  <si>
    <t>当該値(N-1)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</si>
  <si>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</si>
  <si>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</si>
  <si>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</si>
  <si>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</si>
  <si>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</si>
  <si>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 xml:space="preserve"> </t>
    <phoneticPr fontId="5"/>
  </si>
  <si>
    <t>神奈川県　横浜市</t>
  </si>
  <si>
    <t>ポートサイド地下駐車場</t>
  </si>
  <si>
    <t>法非適用</t>
  </si>
  <si>
    <t>駐車場整備事業</t>
  </si>
  <si>
    <t>-</t>
  </si>
  <si>
    <t>Ａ２Ｂ１</t>
  </si>
  <si>
    <t>非設置</t>
  </si>
  <si>
    <t>該当数値なし</t>
  </si>
  <si>
    <t>都市計画駐車場</t>
  </si>
  <si>
    <t>地下式</t>
  </si>
  <si>
    <t>商業施設</t>
  </si>
  <si>
    <t>有</t>
  </si>
  <si>
    <t>利用料金制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</si>
  <si>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</si>
  <si>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</si>
  <si>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</si>
  <si>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</si>
  <si>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</si>
  <si>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
　経営改善のため、令和２年度から指定管理者制度
を導入し、収支の改善を図っている
②他会計補助金比率及び③駐車台数一台当たりの他
会計補助金額
　計画通り地方債の償還を進めているが、改修工事
の増などにより、一般会計からの繰入金が増加して
いる。
④売上高ＧＯＰ比率及び⑤ＥＢＩＴＤＡ
令和２年度から指定管理者制度導入し、改善を図っ
た。</t>
    <phoneticPr fontId="5"/>
  </si>
  <si>
    <t>⑥有形固定資産減価償却率及び⑨累積欠損金比率
　法非適用企業のため対象外
⑦敷地の地価
　道路の地下に設置した駐車場であり、用地は購入
していないため価格は「０」である。
⑧設備投資見込額
　施設の老朽化に伴い、今後も設備投資が必要とな
るが、投資の平準化を行うことで安定した経営を
行っていく。
⑩企業債残高対料金収入比率
　令和９年度の償還完了に向け、比率は低下してい
く見込である。</t>
    <phoneticPr fontId="5"/>
  </si>
  <si>
    <t>⑪稼働率
　令和２年の指定管理者制度導入後、新型コロナウ
イルス感染症の影響を受けたが、稼働率は改善して
い</t>
    <phoneticPr fontId="5"/>
  </si>
  <si>
    <t>令和２年度からの指定管理者制度導入により一部の
数値に改善がみられるが、設備の老朽化に伴う費用
も増加しており、一般会計からの繰入が増えてい
る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</si>
</sst>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62.2</c:v>
                </c:pt>
                <c:pt idx="1">
                  <c:v>98.5</c:v>
                </c:pt>
                <c:pt idx="2">
                  <c:v>69</c:v>
                </c:pt>
                <c:pt idx="3">
                  <c:v>96.5</c:v>
                </c:pt>
                <c:pt idx="4">
                  <c:v>89.7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676-4759-91C4-947097645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121.8</c:v>
                </c:pt>
                <c:pt idx="1">
                  <c:v>111.3</c:v>
                </c:pt>
                <c:pt idx="2">
                  <c:v>158.80000000000001</c:v>
                </c:pt>
                <c:pt idx="3">
                  <c:v>120.9</c:v>
                </c:pt>
                <c:pt idx="4">
                  <c:v>123.1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76-4759-91C4-947097645D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376.5</c:v>
                </c:pt>
                <c:pt idx="1">
                  <c:v>408.7</c:v>
                </c:pt>
                <c:pt idx="2">
                  <c:v>409.6</c:v>
                </c:pt>
                <c:pt idx="3">
                  <c:v>420.8</c:v>
                </c:pt>
                <c:pt idx="4">
                  <c:v>394.1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EB-4327-A2D4-A057B8D88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163.69999999999999</c:v>
                </c:pt>
                <c:pt idx="1">
                  <c:v>88</c:v>
                </c:pt>
                <c:pt idx="2">
                  <c:v>77.3</c:v>
                </c:pt>
                <c:pt idx="3">
                  <c:v>51.8</c:v>
                </c:pt>
                <c:pt idx="4">
                  <c:v>45.3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EB-4327-A2D4-A057B8D884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0ADF-45E0-BEE4-F0C9718E0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ADF-45E0-BEE4-F0C9718E0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855A-4939-AF8B-2B6F3F5F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5A-4939-AF8B-2B6F3F5FF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0.3</c:v>
                </c:pt>
                <c:pt idx="1">
                  <c:v>6.9</c:v>
                </c:pt>
                <c:pt idx="2">
                  <c:v>5.2</c:v>
                </c:pt>
                <c:pt idx="3">
                  <c:v>15</c:v>
                </c:pt>
                <c:pt idx="4">
                  <c:v>15.5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6A-4F76-BFCD-B88DD9FC7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6.5</c:v>
                </c:pt>
                <c:pt idx="1">
                  <c:v>10.1</c:v>
                </c:pt>
                <c:pt idx="2">
                  <c:v>8.6</c:v>
                </c:pt>
                <c:pt idx="3">
                  <c:v>7.6</c:v>
                </c:pt>
                <c:pt idx="4">
                  <c:v>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C6A-4F76-BFCD-B88DD9FC7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7</c:v>
                </c:pt>
                <c:pt idx="1">
                  <c:v>92</c:v>
                </c:pt>
                <c:pt idx="2">
                  <c:v>115</c:v>
                </c:pt>
                <c:pt idx="3">
                  <c:v>260</c:v>
                </c:pt>
                <c:pt idx="4">
                  <c:v>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92-438D-A4A2-5B51F98E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54</c:v>
                </c:pt>
                <c:pt idx="1">
                  <c:v>654</c:v>
                </c:pt>
                <c:pt idx="2">
                  <c:v>2466</c:v>
                </c:pt>
                <c:pt idx="3">
                  <c:v>58</c:v>
                </c:pt>
                <c:pt idx="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92-438D-A4A2-5B51F98E77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84.5</c:v>
                </c:pt>
                <c:pt idx="1">
                  <c:v>75.5</c:v>
                </c:pt>
                <c:pt idx="2">
                  <c:v>77.5</c:v>
                </c:pt>
                <c:pt idx="3">
                  <c:v>78.5</c:v>
                </c:pt>
                <c:pt idx="4">
                  <c:v>84.5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D-4E82-A407-0C2134C0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184.2</c:v>
                </c:pt>
                <c:pt idx="1">
                  <c:v>153.80000000000001</c:v>
                </c:pt>
                <c:pt idx="2">
                  <c:v>163.5</c:v>
                </c:pt>
                <c:pt idx="3">
                  <c:v>178.3</c:v>
                </c:pt>
                <c:pt idx="4">
                  <c:v>181.9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63D-4E82-A407-0C2134C063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-96.7</c:v>
                </c:pt>
                <c:pt idx="1">
                  <c:v>-7.7</c:v>
                </c:pt>
                <c:pt idx="2">
                  <c:v>-67.2</c:v>
                </c:pt>
                <c:pt idx="3">
                  <c:v>-21.2</c:v>
                </c:pt>
                <c:pt idx="4">
                  <c:v>-33.5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DA2-4398-8926-B65E6B5A2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2.2000000000000002</c:v>
                </c:pt>
                <c:pt idx="1">
                  <c:v>-81</c:v>
                </c:pt>
                <c:pt idx="2">
                  <c:v>-25.1</c:v>
                </c:pt>
                <c:pt idx="3">
                  <c:v>-18</c:v>
                </c:pt>
                <c:pt idx="4">
                  <c:v>-20.7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A2-4398-8926-B65E6B5A22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R01</c:v>
                </c:pt>
                <c:pt idx="1">
                  <c:v>R02</c:v>
                </c:pt>
                <c:pt idx="2">
                  <c:v>R03</c:v>
                </c:pt>
                <c:pt idx="3">
                  <c:v>R04</c:v>
                </c:pt>
                <c:pt idx="4">
                  <c:v>R05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-53831</c:v>
                </c:pt>
                <c:pt idx="1">
                  <c:v>-6230</c:v>
                </c:pt>
                <c:pt idx="2">
                  <c:v>-49836</c:v>
                </c:pt>
                <c:pt idx="3">
                  <c:v>-17084</c:v>
                </c:pt>
                <c:pt idx="4">
                  <c:v>-28284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49-4C3C-9CC1-7DDFE1276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16100</c:v>
                </c:pt>
                <c:pt idx="1">
                  <c:v>4836</c:v>
                </c:pt>
                <c:pt idx="2">
                  <c:v>37213</c:v>
                </c:pt>
                <c:pt idx="3">
                  <c:v>17293</c:v>
                </c:pt>
                <c:pt idx="4">
                  <c:v>15316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49-4C3C-9CC1-7DDFE12760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472440" y="10687050"/>
          <a:ext cx="402336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517492" y="10687050"/>
          <a:ext cx="4038600" cy="261177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【1,905.8】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【79.0】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【127】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【210.9】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【△55.6】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【12,639】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zoomScaleNormal="100" zoomScaleSheetLayoutView="70" workbookViewId="0">
      <selection activeCell="ND66" sqref="ND66:NR82"/>
    </sheetView>
  </sheetViews>
  <sheetFormatPr defaultColWidth="2.6328125" defaultRowHeight="13" x14ac:dyDescent="0.2"/>
  <cols>
    <col min="1" max="1" width="2.6328125" customWidth="1"/>
    <col min="2" max="2" width="0.90625" customWidth="1"/>
    <col min="3" max="244" width="0.6328125" customWidth="1"/>
    <col min="245" max="245" width="0.90625" customWidth="1"/>
    <col min="246" max="366" width="0.6328125" customWidth="1"/>
    <col min="368" max="382" width="3.08984375" customWidth="1"/>
  </cols>
  <sheetData>
    <row r="1" spans="1:382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2">
      <c r="A2" s="2"/>
      <c r="B2" s="66" t="s">
        <v>0</v>
      </c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  <c r="JF2" s="66"/>
      <c r="JG2" s="66"/>
      <c r="JH2" s="66"/>
      <c r="JI2" s="66"/>
      <c r="JJ2" s="66"/>
      <c r="JK2" s="66"/>
      <c r="JL2" s="66"/>
      <c r="JM2" s="66"/>
      <c r="JN2" s="66"/>
      <c r="JO2" s="66"/>
      <c r="JP2" s="66"/>
      <c r="JQ2" s="66"/>
      <c r="JR2" s="66"/>
      <c r="JS2" s="66"/>
      <c r="JT2" s="66"/>
      <c r="JU2" s="66"/>
      <c r="JV2" s="66"/>
      <c r="JW2" s="66"/>
      <c r="JX2" s="66"/>
      <c r="JY2" s="66"/>
      <c r="JZ2" s="66"/>
      <c r="KA2" s="66"/>
      <c r="KB2" s="66"/>
      <c r="KC2" s="66"/>
      <c r="KD2" s="66"/>
      <c r="KE2" s="66"/>
      <c r="KF2" s="66"/>
      <c r="KG2" s="66"/>
      <c r="KH2" s="66"/>
      <c r="KI2" s="66"/>
      <c r="KJ2" s="66"/>
      <c r="KK2" s="66"/>
      <c r="KL2" s="66"/>
      <c r="KM2" s="66"/>
      <c r="KN2" s="66"/>
      <c r="KO2" s="66"/>
      <c r="KP2" s="66"/>
      <c r="KQ2" s="66"/>
      <c r="KR2" s="66"/>
      <c r="KS2" s="66"/>
      <c r="KT2" s="66"/>
      <c r="KU2" s="66"/>
      <c r="KV2" s="66"/>
      <c r="KW2" s="66"/>
      <c r="KX2" s="66"/>
      <c r="KY2" s="66"/>
      <c r="KZ2" s="66"/>
      <c r="LA2" s="66"/>
      <c r="LB2" s="66"/>
      <c r="LC2" s="66"/>
      <c r="LD2" s="66"/>
      <c r="LE2" s="66"/>
      <c r="LF2" s="66"/>
      <c r="LG2" s="66"/>
      <c r="LH2" s="66"/>
      <c r="LI2" s="66"/>
      <c r="LJ2" s="66"/>
      <c r="LK2" s="66"/>
      <c r="LL2" s="66"/>
      <c r="LM2" s="66"/>
      <c r="LN2" s="66"/>
      <c r="LO2" s="66"/>
      <c r="LP2" s="66"/>
      <c r="LQ2" s="66"/>
      <c r="LR2" s="66"/>
      <c r="LS2" s="66"/>
      <c r="LT2" s="66"/>
      <c r="LU2" s="66"/>
      <c r="LV2" s="66"/>
      <c r="LW2" s="66"/>
      <c r="LX2" s="66"/>
      <c r="LY2" s="66"/>
      <c r="LZ2" s="66"/>
      <c r="MA2" s="66"/>
      <c r="MB2" s="66"/>
      <c r="MC2" s="66"/>
      <c r="MD2" s="66"/>
      <c r="ME2" s="66"/>
      <c r="MF2" s="66"/>
      <c r="MG2" s="66"/>
      <c r="MH2" s="66"/>
      <c r="MI2" s="66"/>
      <c r="MJ2" s="66"/>
      <c r="MK2" s="66"/>
      <c r="ML2" s="66"/>
      <c r="MM2" s="66"/>
      <c r="MN2" s="66"/>
      <c r="MO2" s="66"/>
      <c r="MP2" s="66"/>
      <c r="MQ2" s="66"/>
      <c r="MR2" s="66"/>
      <c r="MS2" s="66"/>
      <c r="MT2" s="66"/>
      <c r="MU2" s="66"/>
      <c r="MV2" s="66"/>
      <c r="MW2" s="66"/>
      <c r="MX2" s="66"/>
      <c r="MY2" s="66"/>
      <c r="MZ2" s="66"/>
      <c r="NA2" s="66"/>
      <c r="NB2" s="66"/>
      <c r="NC2" s="66"/>
      <c r="ND2" s="66"/>
      <c r="NE2" s="66"/>
      <c r="NF2" s="66"/>
      <c r="NG2" s="66"/>
      <c r="NH2" s="66"/>
      <c r="NI2" s="66"/>
      <c r="NJ2" s="66"/>
      <c r="NK2" s="66"/>
      <c r="NL2" s="66"/>
      <c r="NM2" s="66"/>
      <c r="NN2" s="66"/>
      <c r="NO2" s="66"/>
      <c r="NP2" s="66"/>
      <c r="NQ2" s="66"/>
      <c r="NR2" s="66"/>
    </row>
    <row r="3" spans="1:382" ht="9.75" customHeight="1" x14ac:dyDescent="0.2">
      <c r="A3" s="2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  <c r="JF3" s="66"/>
      <c r="JG3" s="66"/>
      <c r="JH3" s="66"/>
      <c r="JI3" s="66"/>
      <c r="JJ3" s="66"/>
      <c r="JK3" s="66"/>
      <c r="JL3" s="66"/>
      <c r="JM3" s="66"/>
      <c r="JN3" s="66"/>
      <c r="JO3" s="66"/>
      <c r="JP3" s="66"/>
      <c r="JQ3" s="66"/>
      <c r="JR3" s="66"/>
      <c r="JS3" s="66"/>
      <c r="JT3" s="66"/>
      <c r="JU3" s="66"/>
      <c r="JV3" s="66"/>
      <c r="JW3" s="66"/>
      <c r="JX3" s="66"/>
      <c r="JY3" s="66"/>
      <c r="JZ3" s="66"/>
      <c r="KA3" s="66"/>
      <c r="KB3" s="66"/>
      <c r="KC3" s="66"/>
      <c r="KD3" s="66"/>
      <c r="KE3" s="66"/>
      <c r="KF3" s="66"/>
      <c r="KG3" s="66"/>
      <c r="KH3" s="66"/>
      <c r="KI3" s="66"/>
      <c r="KJ3" s="66"/>
      <c r="KK3" s="66"/>
      <c r="KL3" s="66"/>
      <c r="KM3" s="66"/>
      <c r="KN3" s="66"/>
      <c r="KO3" s="66"/>
      <c r="KP3" s="66"/>
      <c r="KQ3" s="66"/>
      <c r="KR3" s="66"/>
      <c r="KS3" s="66"/>
      <c r="KT3" s="66"/>
      <c r="KU3" s="66"/>
      <c r="KV3" s="66"/>
      <c r="KW3" s="66"/>
      <c r="KX3" s="66"/>
      <c r="KY3" s="66"/>
      <c r="KZ3" s="66"/>
      <c r="LA3" s="66"/>
      <c r="LB3" s="66"/>
      <c r="LC3" s="66"/>
      <c r="LD3" s="66"/>
      <c r="LE3" s="66"/>
      <c r="LF3" s="66"/>
      <c r="LG3" s="66"/>
      <c r="LH3" s="66"/>
      <c r="LI3" s="66"/>
      <c r="LJ3" s="66"/>
      <c r="LK3" s="66"/>
      <c r="LL3" s="66"/>
      <c r="LM3" s="66"/>
      <c r="LN3" s="66"/>
      <c r="LO3" s="66"/>
      <c r="LP3" s="66"/>
      <c r="LQ3" s="66"/>
      <c r="LR3" s="66"/>
      <c r="LS3" s="66"/>
      <c r="LT3" s="66"/>
      <c r="LU3" s="66"/>
      <c r="LV3" s="66"/>
      <c r="LW3" s="66"/>
      <c r="LX3" s="66"/>
      <c r="LY3" s="66"/>
      <c r="LZ3" s="66"/>
      <c r="MA3" s="66"/>
      <c r="MB3" s="66"/>
      <c r="MC3" s="66"/>
      <c r="MD3" s="66"/>
      <c r="ME3" s="66"/>
      <c r="MF3" s="66"/>
      <c r="MG3" s="66"/>
      <c r="MH3" s="66"/>
      <c r="MI3" s="66"/>
      <c r="MJ3" s="66"/>
      <c r="MK3" s="66"/>
      <c r="ML3" s="66"/>
      <c r="MM3" s="66"/>
      <c r="MN3" s="66"/>
      <c r="MO3" s="66"/>
      <c r="MP3" s="66"/>
      <c r="MQ3" s="66"/>
      <c r="MR3" s="66"/>
      <c r="MS3" s="66"/>
      <c r="MT3" s="66"/>
      <c r="MU3" s="66"/>
      <c r="MV3" s="66"/>
      <c r="MW3" s="66"/>
      <c r="MX3" s="66"/>
      <c r="MY3" s="66"/>
      <c r="MZ3" s="66"/>
      <c r="NA3" s="66"/>
      <c r="NB3" s="66"/>
      <c r="NC3" s="66"/>
      <c r="ND3" s="66"/>
      <c r="NE3" s="66"/>
      <c r="NF3" s="66"/>
      <c r="NG3" s="66"/>
      <c r="NH3" s="66"/>
      <c r="NI3" s="66"/>
      <c r="NJ3" s="66"/>
      <c r="NK3" s="66"/>
      <c r="NL3" s="66"/>
      <c r="NM3" s="66"/>
      <c r="NN3" s="66"/>
      <c r="NO3" s="66"/>
      <c r="NP3" s="66"/>
      <c r="NQ3" s="66"/>
      <c r="NR3" s="66"/>
    </row>
    <row r="4" spans="1:382" ht="9.75" customHeight="1" x14ac:dyDescent="0.2">
      <c r="A4" s="2"/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/>
      <c r="X4" s="66"/>
      <c r="Y4" s="66"/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  <c r="JF4" s="66"/>
      <c r="JG4" s="66"/>
      <c r="JH4" s="66"/>
      <c r="JI4" s="66"/>
      <c r="JJ4" s="66"/>
      <c r="JK4" s="66"/>
      <c r="JL4" s="66"/>
      <c r="JM4" s="66"/>
      <c r="JN4" s="66"/>
      <c r="JO4" s="66"/>
      <c r="JP4" s="66"/>
      <c r="JQ4" s="66"/>
      <c r="JR4" s="66"/>
      <c r="JS4" s="66"/>
      <c r="JT4" s="66"/>
      <c r="JU4" s="66"/>
      <c r="JV4" s="66"/>
      <c r="JW4" s="66"/>
      <c r="JX4" s="66"/>
      <c r="JY4" s="66"/>
      <c r="JZ4" s="66"/>
      <c r="KA4" s="66"/>
      <c r="KB4" s="66"/>
      <c r="KC4" s="66"/>
      <c r="KD4" s="66"/>
      <c r="KE4" s="66"/>
      <c r="KF4" s="66"/>
      <c r="KG4" s="66"/>
      <c r="KH4" s="66"/>
      <c r="KI4" s="66"/>
      <c r="KJ4" s="66"/>
      <c r="KK4" s="66"/>
      <c r="KL4" s="66"/>
      <c r="KM4" s="66"/>
      <c r="KN4" s="66"/>
      <c r="KO4" s="66"/>
      <c r="KP4" s="66"/>
      <c r="KQ4" s="66"/>
      <c r="KR4" s="66"/>
      <c r="KS4" s="66"/>
      <c r="KT4" s="66"/>
      <c r="KU4" s="66"/>
      <c r="KV4" s="66"/>
      <c r="KW4" s="66"/>
      <c r="KX4" s="66"/>
      <c r="KY4" s="66"/>
      <c r="KZ4" s="66"/>
      <c r="LA4" s="66"/>
      <c r="LB4" s="66"/>
      <c r="LC4" s="66"/>
      <c r="LD4" s="66"/>
      <c r="LE4" s="66"/>
      <c r="LF4" s="66"/>
      <c r="LG4" s="66"/>
      <c r="LH4" s="66"/>
      <c r="LI4" s="66"/>
      <c r="LJ4" s="66"/>
      <c r="LK4" s="66"/>
      <c r="LL4" s="66"/>
      <c r="LM4" s="66"/>
      <c r="LN4" s="66"/>
      <c r="LO4" s="66"/>
      <c r="LP4" s="66"/>
      <c r="LQ4" s="66"/>
      <c r="LR4" s="66"/>
      <c r="LS4" s="66"/>
      <c r="LT4" s="66"/>
      <c r="LU4" s="66"/>
      <c r="LV4" s="66"/>
      <c r="LW4" s="66"/>
      <c r="LX4" s="66"/>
      <c r="LY4" s="66"/>
      <c r="LZ4" s="66"/>
      <c r="MA4" s="66"/>
      <c r="MB4" s="66"/>
      <c r="MC4" s="66"/>
      <c r="MD4" s="66"/>
      <c r="ME4" s="66"/>
      <c r="MF4" s="66"/>
      <c r="MG4" s="66"/>
      <c r="MH4" s="66"/>
      <c r="MI4" s="66"/>
      <c r="MJ4" s="66"/>
      <c r="MK4" s="66"/>
      <c r="ML4" s="66"/>
      <c r="MM4" s="66"/>
      <c r="MN4" s="66"/>
      <c r="MO4" s="66"/>
      <c r="MP4" s="66"/>
      <c r="MQ4" s="66"/>
      <c r="MR4" s="66"/>
      <c r="MS4" s="66"/>
      <c r="MT4" s="66"/>
      <c r="MU4" s="66"/>
      <c r="MV4" s="66"/>
      <c r="MW4" s="66"/>
      <c r="MX4" s="66"/>
      <c r="MY4" s="66"/>
      <c r="MZ4" s="66"/>
      <c r="NA4" s="66"/>
      <c r="NB4" s="66"/>
      <c r="NC4" s="66"/>
      <c r="ND4" s="66"/>
      <c r="NE4" s="66"/>
      <c r="NF4" s="66"/>
      <c r="NG4" s="66"/>
      <c r="NH4" s="66"/>
      <c r="NI4" s="66"/>
      <c r="NJ4" s="66"/>
      <c r="NK4" s="66"/>
      <c r="NL4" s="66"/>
      <c r="NM4" s="66"/>
      <c r="NN4" s="66"/>
      <c r="NO4" s="66"/>
      <c r="NP4" s="66"/>
      <c r="NQ4" s="66"/>
      <c r="NR4" s="66"/>
    </row>
    <row r="5" spans="1:382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2">
      <c r="A6" s="2"/>
      <c r="B6" s="67" t="str">
        <f>データ!H6&amp;"　"&amp;データ!I6</f>
        <v>神奈川県横浜市　ポートサイド地下駐車場</v>
      </c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/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/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67"/>
      <c r="DZ6" s="67"/>
      <c r="EA6" s="67"/>
      <c r="EB6" s="67"/>
      <c r="EC6" s="67"/>
      <c r="ED6" s="67"/>
      <c r="EE6" s="67"/>
      <c r="EF6" s="67"/>
      <c r="EG6" s="67"/>
      <c r="EH6" s="67"/>
      <c r="EI6" s="67"/>
      <c r="EJ6" s="67"/>
      <c r="EK6" s="67"/>
      <c r="EL6" s="67"/>
      <c r="EM6" s="67"/>
      <c r="EN6" s="67"/>
      <c r="EO6" s="67"/>
      <c r="EP6" s="67"/>
      <c r="EQ6" s="67"/>
      <c r="ER6" s="67"/>
      <c r="ES6" s="67"/>
      <c r="ET6" s="67"/>
      <c r="EU6" s="67"/>
      <c r="EV6" s="67"/>
      <c r="EW6" s="67"/>
      <c r="EX6" s="67"/>
      <c r="EY6" s="67"/>
      <c r="EZ6" s="67"/>
      <c r="FA6" s="67"/>
      <c r="FB6" s="67"/>
      <c r="FC6" s="67"/>
      <c r="FD6" s="67"/>
      <c r="FE6" s="67"/>
      <c r="FF6" s="67"/>
      <c r="FG6" s="67"/>
      <c r="FH6" s="67"/>
      <c r="FI6" s="67"/>
      <c r="FJ6" s="67"/>
      <c r="FK6" s="67"/>
      <c r="FL6" s="67"/>
      <c r="FM6" s="67"/>
      <c r="FN6" s="67"/>
      <c r="FO6" s="67"/>
      <c r="FP6" s="67"/>
      <c r="FQ6" s="67"/>
      <c r="FR6" s="67"/>
      <c r="FS6" s="67"/>
      <c r="FT6" s="67"/>
      <c r="FU6" s="67"/>
      <c r="FV6" s="67"/>
      <c r="FW6" s="67"/>
      <c r="FX6" s="67"/>
      <c r="FY6" s="67"/>
      <c r="FZ6" s="67"/>
      <c r="GA6" s="67"/>
      <c r="GB6" s="67"/>
      <c r="GC6" s="67"/>
      <c r="GD6" s="67"/>
      <c r="GE6" s="67"/>
      <c r="GF6" s="67"/>
      <c r="GG6" s="67"/>
      <c r="GH6" s="67"/>
      <c r="GI6" s="67"/>
      <c r="GJ6" s="67"/>
      <c r="GK6" s="67"/>
      <c r="GL6" s="67"/>
      <c r="GM6" s="67"/>
      <c r="GN6" s="67"/>
      <c r="GO6" s="67"/>
      <c r="GP6" s="67"/>
      <c r="GQ6" s="67"/>
      <c r="GR6" s="67"/>
      <c r="GS6" s="67"/>
      <c r="GT6" s="67"/>
      <c r="GU6" s="67"/>
      <c r="GV6" s="67"/>
      <c r="GW6" s="67"/>
      <c r="GX6" s="67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2">
      <c r="A7" s="2"/>
      <c r="B7" s="68" t="s">
        <v>1</v>
      </c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70"/>
      <c r="AQ7" s="68" t="s">
        <v>2</v>
      </c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70"/>
      <c r="CF7" s="68" t="s">
        <v>3</v>
      </c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70"/>
      <c r="DU7" s="71" t="s">
        <v>4</v>
      </c>
      <c r="DV7" s="71"/>
      <c r="DW7" s="71"/>
      <c r="DX7" s="71"/>
      <c r="DY7" s="71"/>
      <c r="DZ7" s="71"/>
      <c r="EA7" s="71"/>
      <c r="EB7" s="71"/>
      <c r="EC7" s="71"/>
      <c r="ED7" s="71"/>
      <c r="EE7" s="71"/>
      <c r="EF7" s="71"/>
      <c r="EG7" s="71"/>
      <c r="EH7" s="71"/>
      <c r="EI7" s="71"/>
      <c r="EJ7" s="71"/>
      <c r="EK7" s="71"/>
      <c r="EL7" s="71"/>
      <c r="EM7" s="71"/>
      <c r="EN7" s="71"/>
      <c r="EO7" s="71"/>
      <c r="EP7" s="71"/>
      <c r="EQ7" s="71"/>
      <c r="ER7" s="71"/>
      <c r="ES7" s="71"/>
      <c r="ET7" s="71"/>
      <c r="EU7" s="71"/>
      <c r="EV7" s="71"/>
      <c r="EW7" s="71"/>
      <c r="EX7" s="71"/>
      <c r="EY7" s="71"/>
      <c r="EZ7" s="71"/>
      <c r="FA7" s="71"/>
      <c r="FB7" s="71"/>
      <c r="FC7" s="71"/>
      <c r="FD7" s="71"/>
      <c r="FE7" s="71"/>
      <c r="FF7" s="71"/>
      <c r="FG7" s="71"/>
      <c r="FH7" s="71"/>
      <c r="FI7" s="71"/>
      <c r="FJ7" s="72" t="s">
        <v>5</v>
      </c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72" t="s">
        <v>6</v>
      </c>
      <c r="HY7" s="72"/>
      <c r="HZ7" s="72"/>
      <c r="IA7" s="72"/>
      <c r="IB7" s="72"/>
      <c r="IC7" s="72"/>
      <c r="ID7" s="72"/>
      <c r="IE7" s="72"/>
      <c r="IF7" s="72"/>
      <c r="IG7" s="72"/>
      <c r="IH7" s="72"/>
      <c r="II7" s="72"/>
      <c r="IJ7" s="72"/>
      <c r="IK7" s="72"/>
      <c r="IL7" s="72"/>
      <c r="IM7" s="72"/>
      <c r="IN7" s="72"/>
      <c r="IO7" s="72"/>
      <c r="IP7" s="72"/>
      <c r="IQ7" s="72"/>
      <c r="IR7" s="72"/>
      <c r="IS7" s="72"/>
      <c r="IT7" s="72"/>
      <c r="IU7" s="72"/>
      <c r="IV7" s="72"/>
      <c r="IW7" s="72"/>
      <c r="IX7" s="72"/>
      <c r="IY7" s="72"/>
      <c r="IZ7" s="72"/>
      <c r="JA7" s="72"/>
      <c r="JB7" s="72"/>
      <c r="JC7" s="72"/>
      <c r="JD7" s="72"/>
      <c r="JE7" s="72"/>
      <c r="JF7" s="72"/>
      <c r="JG7" s="72"/>
      <c r="JH7" s="72"/>
      <c r="JI7" s="72"/>
      <c r="JJ7" s="72"/>
      <c r="JK7" s="72"/>
      <c r="JL7" s="72"/>
      <c r="JM7" s="72"/>
      <c r="JN7" s="72"/>
      <c r="JO7" s="72"/>
      <c r="JP7" s="72"/>
      <c r="JQ7" s="72" t="s">
        <v>7</v>
      </c>
      <c r="JR7" s="72"/>
      <c r="JS7" s="72"/>
      <c r="JT7" s="72"/>
      <c r="JU7" s="72"/>
      <c r="JV7" s="72"/>
      <c r="JW7" s="72"/>
      <c r="JX7" s="72"/>
      <c r="JY7" s="72"/>
      <c r="JZ7" s="72"/>
      <c r="KA7" s="72"/>
      <c r="KB7" s="72"/>
      <c r="KC7" s="72"/>
      <c r="KD7" s="72"/>
      <c r="KE7" s="72"/>
      <c r="KF7" s="72"/>
      <c r="KG7" s="72"/>
      <c r="KH7" s="72"/>
      <c r="KI7" s="72"/>
      <c r="KJ7" s="72"/>
      <c r="KK7" s="72"/>
      <c r="KL7" s="72"/>
      <c r="KM7" s="72"/>
      <c r="KN7" s="72"/>
      <c r="KO7" s="72"/>
      <c r="KP7" s="72"/>
      <c r="KQ7" s="72"/>
      <c r="KR7" s="72"/>
      <c r="KS7" s="72"/>
      <c r="KT7" s="72"/>
      <c r="KU7" s="72"/>
      <c r="KV7" s="72"/>
      <c r="KW7" s="72"/>
      <c r="KX7" s="72"/>
      <c r="KY7" s="72"/>
      <c r="KZ7" s="72"/>
      <c r="LA7" s="72"/>
      <c r="LB7" s="72"/>
      <c r="LC7" s="72"/>
      <c r="LD7" s="72"/>
      <c r="LE7" s="72"/>
      <c r="LF7" s="72"/>
      <c r="LG7" s="72"/>
      <c r="LH7" s="72"/>
      <c r="LI7" s="72"/>
      <c r="LJ7" s="72" t="s">
        <v>8</v>
      </c>
      <c r="LK7" s="72"/>
      <c r="LL7" s="72"/>
      <c r="LM7" s="72"/>
      <c r="LN7" s="72"/>
      <c r="LO7" s="72"/>
      <c r="LP7" s="72"/>
      <c r="LQ7" s="72"/>
      <c r="LR7" s="72"/>
      <c r="LS7" s="72"/>
      <c r="LT7" s="72"/>
      <c r="LU7" s="72"/>
      <c r="LV7" s="72"/>
      <c r="LW7" s="72"/>
      <c r="LX7" s="72"/>
      <c r="LY7" s="72"/>
      <c r="LZ7" s="72"/>
      <c r="MA7" s="72"/>
      <c r="MB7" s="72"/>
      <c r="MC7" s="72"/>
      <c r="MD7" s="72"/>
      <c r="ME7" s="72"/>
      <c r="MF7" s="72"/>
      <c r="MG7" s="72"/>
      <c r="MH7" s="72"/>
      <c r="MI7" s="72"/>
      <c r="MJ7" s="72"/>
      <c r="MK7" s="72"/>
      <c r="ML7" s="72"/>
      <c r="MM7" s="72"/>
      <c r="MN7" s="72"/>
      <c r="MO7" s="72"/>
      <c r="MP7" s="72"/>
      <c r="MQ7" s="72"/>
      <c r="MR7" s="72"/>
      <c r="MS7" s="72"/>
      <c r="MT7" s="72"/>
      <c r="MU7" s="72"/>
      <c r="MV7" s="72"/>
      <c r="MW7" s="72"/>
      <c r="MX7" s="72"/>
      <c r="MY7" s="72"/>
      <c r="MZ7" s="72"/>
      <c r="NA7" s="72"/>
      <c r="NB7" s="72"/>
      <c r="NC7" s="3"/>
      <c r="ND7" s="73" t="s">
        <v>9</v>
      </c>
      <c r="NE7" s="74"/>
      <c r="NF7" s="74"/>
      <c r="NG7" s="74"/>
      <c r="NH7" s="74"/>
      <c r="NI7" s="74"/>
      <c r="NJ7" s="74"/>
      <c r="NK7" s="74"/>
      <c r="NL7" s="74"/>
      <c r="NM7" s="74"/>
      <c r="NN7" s="74"/>
      <c r="NO7" s="74"/>
      <c r="NP7" s="74"/>
      <c r="NQ7" s="75"/>
    </row>
    <row r="8" spans="1:382" ht="18.75" customHeight="1" x14ac:dyDescent="0.2">
      <c r="A8" s="2"/>
      <c r="B8" s="76" t="str">
        <f>データ!J7</f>
        <v>法非適用</v>
      </c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77"/>
      <c r="AO8" s="77"/>
      <c r="AP8" s="78"/>
      <c r="AQ8" s="76" t="str">
        <f>データ!K7</f>
        <v>駐車場整備事業</v>
      </c>
      <c r="AR8" s="77"/>
      <c r="AS8" s="77"/>
      <c r="AT8" s="77"/>
      <c r="AU8" s="77"/>
      <c r="AV8" s="77"/>
      <c r="AW8" s="77"/>
      <c r="AX8" s="77"/>
      <c r="AY8" s="77"/>
      <c r="AZ8" s="77"/>
      <c r="BA8" s="77"/>
      <c r="BB8" s="77"/>
      <c r="BC8" s="77"/>
      <c r="BD8" s="77"/>
      <c r="BE8" s="77"/>
      <c r="BF8" s="77"/>
      <c r="BG8" s="77"/>
      <c r="BH8" s="77"/>
      <c r="BI8" s="77"/>
      <c r="BJ8" s="77"/>
      <c r="BK8" s="77"/>
      <c r="BL8" s="77"/>
      <c r="BM8" s="77"/>
      <c r="BN8" s="77"/>
      <c r="BO8" s="77"/>
      <c r="BP8" s="77"/>
      <c r="BQ8" s="77"/>
      <c r="BR8" s="77"/>
      <c r="BS8" s="77"/>
      <c r="BT8" s="77"/>
      <c r="BU8" s="77"/>
      <c r="BV8" s="77"/>
      <c r="BW8" s="77"/>
      <c r="BX8" s="77"/>
      <c r="BY8" s="77"/>
      <c r="BZ8" s="77"/>
      <c r="CA8" s="77"/>
      <c r="CB8" s="77"/>
      <c r="CC8" s="77"/>
      <c r="CD8" s="77"/>
      <c r="CE8" s="78"/>
      <c r="CF8" s="76" t="str">
        <f>データ!L7</f>
        <v>-</v>
      </c>
      <c r="CG8" s="77"/>
      <c r="CH8" s="77"/>
      <c r="CI8" s="77"/>
      <c r="CJ8" s="77"/>
      <c r="CK8" s="77"/>
      <c r="CL8" s="77"/>
      <c r="CM8" s="77"/>
      <c r="CN8" s="77"/>
      <c r="CO8" s="77"/>
      <c r="CP8" s="77"/>
      <c r="CQ8" s="77"/>
      <c r="CR8" s="77"/>
      <c r="CS8" s="77"/>
      <c r="CT8" s="77"/>
      <c r="CU8" s="77"/>
      <c r="CV8" s="77"/>
      <c r="CW8" s="77"/>
      <c r="CX8" s="77"/>
      <c r="CY8" s="77"/>
      <c r="CZ8" s="77"/>
      <c r="DA8" s="77"/>
      <c r="DB8" s="77"/>
      <c r="DC8" s="77"/>
      <c r="DD8" s="77"/>
      <c r="DE8" s="77"/>
      <c r="DF8" s="77"/>
      <c r="DG8" s="77"/>
      <c r="DH8" s="77"/>
      <c r="DI8" s="77"/>
      <c r="DJ8" s="77"/>
      <c r="DK8" s="77"/>
      <c r="DL8" s="77"/>
      <c r="DM8" s="77"/>
      <c r="DN8" s="77"/>
      <c r="DO8" s="77"/>
      <c r="DP8" s="77"/>
      <c r="DQ8" s="77"/>
      <c r="DR8" s="77"/>
      <c r="DS8" s="77"/>
      <c r="DT8" s="78"/>
      <c r="DU8" s="79" t="str">
        <f>データ!M7</f>
        <v>Ａ２Ｂ１</v>
      </c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 t="str">
        <f>データ!N7</f>
        <v>非設置</v>
      </c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79" t="str">
        <f>データ!S7</f>
        <v>商業施設</v>
      </c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  <c r="IU8" s="79"/>
      <c r="IV8" s="79"/>
      <c r="IW8" s="79"/>
      <c r="IX8" s="79"/>
      <c r="IY8" s="79"/>
      <c r="IZ8" s="79"/>
      <c r="JA8" s="79"/>
      <c r="JB8" s="79"/>
      <c r="JC8" s="79"/>
      <c r="JD8" s="79"/>
      <c r="JE8" s="79"/>
      <c r="JF8" s="79"/>
      <c r="JG8" s="79"/>
      <c r="JH8" s="79"/>
      <c r="JI8" s="79"/>
      <c r="JJ8" s="79"/>
      <c r="JK8" s="79"/>
      <c r="JL8" s="79"/>
      <c r="JM8" s="79"/>
      <c r="JN8" s="79"/>
      <c r="JO8" s="79"/>
      <c r="JP8" s="79"/>
      <c r="JQ8" s="79" t="str">
        <f>データ!T7</f>
        <v>有</v>
      </c>
      <c r="JR8" s="79"/>
      <c r="JS8" s="79"/>
      <c r="JT8" s="79"/>
      <c r="JU8" s="79"/>
      <c r="JV8" s="79"/>
      <c r="JW8" s="79"/>
      <c r="JX8" s="79"/>
      <c r="JY8" s="79"/>
      <c r="JZ8" s="79"/>
      <c r="KA8" s="79"/>
      <c r="KB8" s="79"/>
      <c r="KC8" s="79"/>
      <c r="KD8" s="79"/>
      <c r="KE8" s="79"/>
      <c r="KF8" s="79"/>
      <c r="KG8" s="79"/>
      <c r="KH8" s="79"/>
      <c r="KI8" s="79"/>
      <c r="KJ8" s="79"/>
      <c r="KK8" s="79"/>
      <c r="KL8" s="79"/>
      <c r="KM8" s="79"/>
      <c r="KN8" s="79"/>
      <c r="KO8" s="79"/>
      <c r="KP8" s="79"/>
      <c r="KQ8" s="79"/>
      <c r="KR8" s="79"/>
      <c r="KS8" s="79"/>
      <c r="KT8" s="79"/>
      <c r="KU8" s="79"/>
      <c r="KV8" s="79"/>
      <c r="KW8" s="79"/>
      <c r="KX8" s="79"/>
      <c r="KY8" s="79"/>
      <c r="KZ8" s="79"/>
      <c r="LA8" s="79"/>
      <c r="LB8" s="79"/>
      <c r="LC8" s="79"/>
      <c r="LD8" s="79"/>
      <c r="LE8" s="79"/>
      <c r="LF8" s="79"/>
      <c r="LG8" s="79"/>
      <c r="LH8" s="79"/>
      <c r="LI8" s="79"/>
      <c r="LJ8" s="80">
        <f>データ!U7</f>
        <v>8319</v>
      </c>
      <c r="LK8" s="80"/>
      <c r="LL8" s="80"/>
      <c r="LM8" s="80"/>
      <c r="LN8" s="80"/>
      <c r="LO8" s="80"/>
      <c r="LP8" s="80"/>
      <c r="LQ8" s="80"/>
      <c r="LR8" s="80"/>
      <c r="LS8" s="80"/>
      <c r="LT8" s="80"/>
      <c r="LU8" s="80"/>
      <c r="LV8" s="80"/>
      <c r="LW8" s="80"/>
      <c r="LX8" s="80"/>
      <c r="LY8" s="80"/>
      <c r="LZ8" s="80"/>
      <c r="MA8" s="80"/>
      <c r="MB8" s="80"/>
      <c r="MC8" s="80"/>
      <c r="MD8" s="80"/>
      <c r="ME8" s="80"/>
      <c r="MF8" s="80"/>
      <c r="MG8" s="80"/>
      <c r="MH8" s="80"/>
      <c r="MI8" s="80"/>
      <c r="MJ8" s="80"/>
      <c r="MK8" s="80"/>
      <c r="ML8" s="80"/>
      <c r="MM8" s="80"/>
      <c r="MN8" s="80"/>
      <c r="MO8" s="80"/>
      <c r="MP8" s="80"/>
      <c r="MQ8" s="80"/>
      <c r="MR8" s="80"/>
      <c r="MS8" s="80"/>
      <c r="MT8" s="80"/>
      <c r="MU8" s="80"/>
      <c r="MV8" s="80"/>
      <c r="MW8" s="80"/>
      <c r="MX8" s="80"/>
      <c r="MY8" s="80"/>
      <c r="MZ8" s="80"/>
      <c r="NA8" s="80"/>
      <c r="NB8" s="80"/>
      <c r="NC8" s="3"/>
      <c r="ND8" s="81" t="s">
        <v>10</v>
      </c>
      <c r="NE8" s="82"/>
      <c r="NF8" s="83" t="s">
        <v>11</v>
      </c>
      <c r="NG8" s="83"/>
      <c r="NH8" s="83"/>
      <c r="NI8" s="83"/>
      <c r="NJ8" s="83"/>
      <c r="NK8" s="83"/>
      <c r="NL8" s="83"/>
      <c r="NM8" s="83"/>
      <c r="NN8" s="83"/>
      <c r="NO8" s="83"/>
      <c r="NP8" s="83"/>
      <c r="NQ8" s="84"/>
    </row>
    <row r="9" spans="1:382" ht="18.75" customHeight="1" x14ac:dyDescent="0.2">
      <c r="A9" s="2"/>
      <c r="B9" s="68" t="s">
        <v>12</v>
      </c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70"/>
      <c r="AQ9" s="68" t="s">
        <v>13</v>
      </c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70"/>
      <c r="CF9" s="68" t="s">
        <v>14</v>
      </c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70"/>
      <c r="DU9" s="72" t="s">
        <v>15</v>
      </c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72" t="s">
        <v>16</v>
      </c>
      <c r="HY9" s="72"/>
      <c r="HZ9" s="72"/>
      <c r="IA9" s="72"/>
      <c r="IB9" s="72"/>
      <c r="IC9" s="72"/>
      <c r="ID9" s="72"/>
      <c r="IE9" s="72"/>
      <c r="IF9" s="72"/>
      <c r="IG9" s="72"/>
      <c r="IH9" s="72"/>
      <c r="II9" s="72"/>
      <c r="IJ9" s="72"/>
      <c r="IK9" s="72"/>
      <c r="IL9" s="72"/>
      <c r="IM9" s="72"/>
      <c r="IN9" s="72"/>
      <c r="IO9" s="72"/>
      <c r="IP9" s="72"/>
      <c r="IQ9" s="72"/>
      <c r="IR9" s="72"/>
      <c r="IS9" s="72"/>
      <c r="IT9" s="72"/>
      <c r="IU9" s="72"/>
      <c r="IV9" s="72"/>
      <c r="IW9" s="72"/>
      <c r="IX9" s="72"/>
      <c r="IY9" s="72"/>
      <c r="IZ9" s="72"/>
      <c r="JA9" s="72"/>
      <c r="JB9" s="72"/>
      <c r="JC9" s="72"/>
      <c r="JD9" s="72"/>
      <c r="JE9" s="72"/>
      <c r="JF9" s="72"/>
      <c r="JG9" s="72"/>
      <c r="JH9" s="72"/>
      <c r="JI9" s="72"/>
      <c r="JJ9" s="72"/>
      <c r="JK9" s="72"/>
      <c r="JL9" s="72"/>
      <c r="JM9" s="72"/>
      <c r="JN9" s="72"/>
      <c r="JO9" s="72"/>
      <c r="JP9" s="72"/>
      <c r="JQ9" s="72" t="s">
        <v>17</v>
      </c>
      <c r="JR9" s="72"/>
      <c r="JS9" s="72"/>
      <c r="JT9" s="72"/>
      <c r="JU9" s="72"/>
      <c r="JV9" s="72"/>
      <c r="JW9" s="72"/>
      <c r="JX9" s="72"/>
      <c r="JY9" s="72"/>
      <c r="JZ9" s="72"/>
      <c r="KA9" s="72"/>
      <c r="KB9" s="72"/>
      <c r="KC9" s="72"/>
      <c r="KD9" s="72"/>
      <c r="KE9" s="72"/>
      <c r="KF9" s="72"/>
      <c r="KG9" s="72"/>
      <c r="KH9" s="72"/>
      <c r="KI9" s="72"/>
      <c r="KJ9" s="72"/>
      <c r="KK9" s="72"/>
      <c r="KL9" s="72"/>
      <c r="KM9" s="72"/>
      <c r="KN9" s="72"/>
      <c r="KO9" s="72"/>
      <c r="KP9" s="72"/>
      <c r="KQ9" s="72"/>
      <c r="KR9" s="72"/>
      <c r="KS9" s="72"/>
      <c r="KT9" s="72"/>
      <c r="KU9" s="72"/>
      <c r="KV9" s="72"/>
      <c r="KW9" s="72"/>
      <c r="KX9" s="72"/>
      <c r="KY9" s="72"/>
      <c r="KZ9" s="72"/>
      <c r="LA9" s="72"/>
      <c r="LB9" s="72"/>
      <c r="LC9" s="72"/>
      <c r="LD9" s="72"/>
      <c r="LE9" s="72"/>
      <c r="LF9" s="72"/>
      <c r="LG9" s="72"/>
      <c r="LH9" s="72"/>
      <c r="LI9" s="72"/>
      <c r="LJ9" s="72" t="s">
        <v>18</v>
      </c>
      <c r="LK9" s="72"/>
      <c r="LL9" s="72"/>
      <c r="LM9" s="72"/>
      <c r="LN9" s="72"/>
      <c r="LO9" s="72"/>
      <c r="LP9" s="72"/>
      <c r="LQ9" s="72"/>
      <c r="LR9" s="72"/>
      <c r="LS9" s="72"/>
      <c r="LT9" s="72"/>
      <c r="LU9" s="72"/>
      <c r="LV9" s="72"/>
      <c r="LW9" s="72"/>
      <c r="LX9" s="72"/>
      <c r="LY9" s="72"/>
      <c r="LZ9" s="72"/>
      <c r="MA9" s="72"/>
      <c r="MB9" s="72"/>
      <c r="MC9" s="72"/>
      <c r="MD9" s="72"/>
      <c r="ME9" s="72"/>
      <c r="MF9" s="72"/>
      <c r="MG9" s="72"/>
      <c r="MH9" s="72"/>
      <c r="MI9" s="72"/>
      <c r="MJ9" s="72"/>
      <c r="MK9" s="72"/>
      <c r="ML9" s="72"/>
      <c r="MM9" s="72"/>
      <c r="MN9" s="72"/>
      <c r="MO9" s="72"/>
      <c r="MP9" s="72"/>
      <c r="MQ9" s="72"/>
      <c r="MR9" s="72"/>
      <c r="MS9" s="72"/>
      <c r="MT9" s="72"/>
      <c r="MU9" s="72"/>
      <c r="MV9" s="72"/>
      <c r="MW9" s="72"/>
      <c r="MX9" s="72"/>
      <c r="MY9" s="72"/>
      <c r="MZ9" s="72"/>
      <c r="NA9" s="72"/>
      <c r="NB9" s="72"/>
      <c r="NC9" s="3"/>
      <c r="ND9" s="85" t="s">
        <v>19</v>
      </c>
      <c r="NE9" s="86"/>
      <c r="NF9" s="87" t="s">
        <v>20</v>
      </c>
      <c r="NG9" s="87"/>
      <c r="NH9" s="87"/>
      <c r="NI9" s="87"/>
      <c r="NJ9" s="87"/>
      <c r="NK9" s="87"/>
      <c r="NL9" s="87"/>
      <c r="NM9" s="87"/>
      <c r="NN9" s="87"/>
      <c r="NO9" s="87"/>
      <c r="NP9" s="87"/>
      <c r="NQ9" s="88"/>
    </row>
    <row r="10" spans="1:382" ht="18.75" customHeight="1" x14ac:dyDescent="0.2">
      <c r="A10" s="2"/>
      <c r="B10" s="104" t="str">
        <f>データ!O7</f>
        <v>該当数値なし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6"/>
      <c r="AQ10" s="107" t="s">
        <v>121</v>
      </c>
      <c r="AR10" s="108"/>
      <c r="AS10" s="108"/>
      <c r="AT10" s="108"/>
      <c r="AU10" s="108"/>
      <c r="AV10" s="108"/>
      <c r="AW10" s="108"/>
      <c r="AX10" s="108"/>
      <c r="AY10" s="108"/>
      <c r="AZ10" s="108"/>
      <c r="BA10" s="108"/>
      <c r="BB10" s="108"/>
      <c r="BC10" s="108"/>
      <c r="BD10" s="108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9"/>
      <c r="CF10" s="76" t="str">
        <f>データ!Q7</f>
        <v>地下式</v>
      </c>
      <c r="CG10" s="77"/>
      <c r="CH10" s="77"/>
      <c r="CI10" s="77"/>
      <c r="CJ10" s="77"/>
      <c r="CK10" s="77"/>
      <c r="CL10" s="77"/>
      <c r="CM10" s="77"/>
      <c r="CN10" s="77"/>
      <c r="CO10" s="77"/>
      <c r="CP10" s="77"/>
      <c r="CQ10" s="77"/>
      <c r="CR10" s="77"/>
      <c r="CS10" s="77"/>
      <c r="CT10" s="77"/>
      <c r="CU10" s="77"/>
      <c r="CV10" s="77"/>
      <c r="CW10" s="77"/>
      <c r="CX10" s="77"/>
      <c r="CY10" s="77"/>
      <c r="CZ10" s="77"/>
      <c r="DA10" s="77"/>
      <c r="DB10" s="77"/>
      <c r="DC10" s="77"/>
      <c r="DD10" s="77"/>
      <c r="DE10" s="77"/>
      <c r="DF10" s="77"/>
      <c r="DG10" s="77"/>
      <c r="DH10" s="77"/>
      <c r="DI10" s="77"/>
      <c r="DJ10" s="77"/>
      <c r="DK10" s="77"/>
      <c r="DL10" s="77"/>
      <c r="DM10" s="77"/>
      <c r="DN10" s="77"/>
      <c r="DO10" s="77"/>
      <c r="DP10" s="77"/>
      <c r="DQ10" s="77"/>
      <c r="DR10" s="77"/>
      <c r="DS10" s="77"/>
      <c r="DT10" s="78"/>
      <c r="DU10" s="80">
        <f>データ!R7</f>
        <v>26</v>
      </c>
      <c r="DV10" s="80"/>
      <c r="DW10" s="80"/>
      <c r="DX10" s="80"/>
      <c r="DY10" s="80"/>
      <c r="DZ10" s="80"/>
      <c r="EA10" s="80"/>
      <c r="EB10" s="80"/>
      <c r="EC10" s="80"/>
      <c r="ED10" s="80"/>
      <c r="EE10" s="80"/>
      <c r="EF10" s="80"/>
      <c r="EG10" s="80"/>
      <c r="EH10" s="80"/>
      <c r="EI10" s="80"/>
      <c r="EJ10" s="80"/>
      <c r="EK10" s="80"/>
      <c r="EL10" s="80"/>
      <c r="EM10" s="80"/>
      <c r="EN10" s="80"/>
      <c r="EO10" s="80"/>
      <c r="EP10" s="80"/>
      <c r="EQ10" s="80"/>
      <c r="ER10" s="80"/>
      <c r="ES10" s="80"/>
      <c r="ET10" s="80"/>
      <c r="EU10" s="80"/>
      <c r="EV10" s="80"/>
      <c r="EW10" s="80"/>
      <c r="EX10" s="80"/>
      <c r="EY10" s="80"/>
      <c r="EZ10" s="80"/>
      <c r="FA10" s="80"/>
      <c r="FB10" s="80"/>
      <c r="FC10" s="80"/>
      <c r="FD10" s="80"/>
      <c r="FE10" s="80"/>
      <c r="FF10" s="80"/>
      <c r="FG10" s="80"/>
      <c r="FH10" s="80"/>
      <c r="FI10" s="80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80">
        <f>データ!V7</f>
        <v>200</v>
      </c>
      <c r="HY10" s="80"/>
      <c r="HZ10" s="80"/>
      <c r="IA10" s="80"/>
      <c r="IB10" s="80"/>
      <c r="IC10" s="80"/>
      <c r="ID10" s="80"/>
      <c r="IE10" s="80"/>
      <c r="IF10" s="80"/>
      <c r="IG10" s="80"/>
      <c r="IH10" s="80"/>
      <c r="II10" s="80"/>
      <c r="IJ10" s="80"/>
      <c r="IK10" s="80"/>
      <c r="IL10" s="80"/>
      <c r="IM10" s="80"/>
      <c r="IN10" s="80"/>
      <c r="IO10" s="80"/>
      <c r="IP10" s="80"/>
      <c r="IQ10" s="80"/>
      <c r="IR10" s="80"/>
      <c r="IS10" s="80"/>
      <c r="IT10" s="80"/>
      <c r="IU10" s="80"/>
      <c r="IV10" s="80"/>
      <c r="IW10" s="80"/>
      <c r="IX10" s="80"/>
      <c r="IY10" s="80"/>
      <c r="IZ10" s="80"/>
      <c r="JA10" s="80"/>
      <c r="JB10" s="80"/>
      <c r="JC10" s="80"/>
      <c r="JD10" s="80"/>
      <c r="JE10" s="80"/>
      <c r="JF10" s="80"/>
      <c r="JG10" s="80"/>
      <c r="JH10" s="80"/>
      <c r="JI10" s="80"/>
      <c r="JJ10" s="80"/>
      <c r="JK10" s="80"/>
      <c r="JL10" s="80"/>
      <c r="JM10" s="80"/>
      <c r="JN10" s="80"/>
      <c r="JO10" s="80"/>
      <c r="JP10" s="80"/>
      <c r="JQ10" s="80">
        <f>データ!W7</f>
        <v>600</v>
      </c>
      <c r="JR10" s="80"/>
      <c r="JS10" s="80"/>
      <c r="JT10" s="80"/>
      <c r="JU10" s="80"/>
      <c r="JV10" s="80"/>
      <c r="JW10" s="80"/>
      <c r="JX10" s="80"/>
      <c r="JY10" s="80"/>
      <c r="JZ10" s="80"/>
      <c r="KA10" s="80"/>
      <c r="KB10" s="80"/>
      <c r="KC10" s="80"/>
      <c r="KD10" s="80"/>
      <c r="KE10" s="80"/>
      <c r="KF10" s="80"/>
      <c r="KG10" s="80"/>
      <c r="KH10" s="80"/>
      <c r="KI10" s="80"/>
      <c r="KJ10" s="80"/>
      <c r="KK10" s="80"/>
      <c r="KL10" s="80"/>
      <c r="KM10" s="80"/>
      <c r="KN10" s="80"/>
      <c r="KO10" s="80"/>
      <c r="KP10" s="80"/>
      <c r="KQ10" s="80"/>
      <c r="KR10" s="80"/>
      <c r="KS10" s="80"/>
      <c r="KT10" s="80"/>
      <c r="KU10" s="80"/>
      <c r="KV10" s="80"/>
      <c r="KW10" s="80"/>
      <c r="KX10" s="80"/>
      <c r="KY10" s="80"/>
      <c r="KZ10" s="80"/>
      <c r="LA10" s="80"/>
      <c r="LB10" s="80"/>
      <c r="LC10" s="80"/>
      <c r="LD10" s="80"/>
      <c r="LE10" s="80"/>
      <c r="LF10" s="80"/>
      <c r="LG10" s="80"/>
      <c r="LH10" s="80"/>
      <c r="LI10" s="80"/>
      <c r="LJ10" s="79" t="str">
        <f>データ!X7</f>
        <v>利用料金制</v>
      </c>
      <c r="LK10" s="79"/>
      <c r="LL10" s="79"/>
      <c r="LM10" s="79"/>
      <c r="LN10" s="79"/>
      <c r="LO10" s="79"/>
      <c r="LP10" s="79"/>
      <c r="LQ10" s="79"/>
      <c r="LR10" s="79"/>
      <c r="LS10" s="79"/>
      <c r="LT10" s="79"/>
      <c r="LU10" s="79"/>
      <c r="LV10" s="79"/>
      <c r="LW10" s="79"/>
      <c r="LX10" s="79"/>
      <c r="LY10" s="79"/>
      <c r="LZ10" s="79"/>
      <c r="MA10" s="79"/>
      <c r="MB10" s="79"/>
      <c r="MC10" s="79"/>
      <c r="MD10" s="79"/>
      <c r="ME10" s="79"/>
      <c r="MF10" s="79"/>
      <c r="MG10" s="79"/>
      <c r="MH10" s="79"/>
      <c r="MI10" s="79"/>
      <c r="MJ10" s="79"/>
      <c r="MK10" s="79"/>
      <c r="ML10" s="79"/>
      <c r="MM10" s="79"/>
      <c r="MN10" s="79"/>
      <c r="MO10" s="79"/>
      <c r="MP10" s="79"/>
      <c r="MQ10" s="79"/>
      <c r="MR10" s="79"/>
      <c r="MS10" s="79"/>
      <c r="MT10" s="79"/>
      <c r="MU10" s="79"/>
      <c r="MV10" s="79"/>
      <c r="MW10" s="79"/>
      <c r="MX10" s="79"/>
      <c r="MY10" s="79"/>
      <c r="MZ10" s="79"/>
      <c r="NA10" s="79"/>
      <c r="NB10" s="79"/>
      <c r="NC10" s="2"/>
      <c r="ND10" s="89" t="s">
        <v>21</v>
      </c>
      <c r="NE10" s="90"/>
      <c r="NF10" s="91" t="s">
        <v>22</v>
      </c>
      <c r="NG10" s="91"/>
      <c r="NH10" s="91"/>
      <c r="NI10" s="91"/>
      <c r="NJ10" s="91"/>
      <c r="NK10" s="91"/>
      <c r="NL10" s="91"/>
      <c r="NM10" s="91"/>
      <c r="NN10" s="91"/>
      <c r="NO10" s="91"/>
      <c r="NP10" s="91"/>
      <c r="NQ10" s="92"/>
    </row>
    <row r="11" spans="1:382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93" t="s">
        <v>23</v>
      </c>
      <c r="NE11" s="93"/>
      <c r="NF11" s="93"/>
      <c r="NG11" s="93"/>
      <c r="NH11" s="93"/>
      <c r="NI11" s="93"/>
      <c r="NJ11" s="93"/>
      <c r="NK11" s="93"/>
      <c r="NL11" s="93"/>
      <c r="NM11" s="93"/>
      <c r="NN11" s="93"/>
      <c r="NO11" s="93"/>
      <c r="NP11" s="93"/>
      <c r="NQ11" s="93"/>
      <c r="NR11" s="93"/>
    </row>
    <row r="12" spans="1:382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93"/>
      <c r="NE12" s="93"/>
      <c r="NF12" s="93"/>
      <c r="NG12" s="93"/>
      <c r="NH12" s="93"/>
      <c r="NI12" s="93"/>
      <c r="NJ12" s="93"/>
      <c r="NK12" s="93"/>
      <c r="NL12" s="93"/>
      <c r="NM12" s="93"/>
      <c r="NN12" s="93"/>
      <c r="NO12" s="93"/>
      <c r="NP12" s="93"/>
      <c r="NQ12" s="93"/>
      <c r="NR12" s="93"/>
    </row>
    <row r="13" spans="1:382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94"/>
      <c r="NE13" s="94"/>
      <c r="NF13" s="94"/>
      <c r="NG13" s="94"/>
      <c r="NH13" s="94"/>
      <c r="NI13" s="94"/>
      <c r="NJ13" s="94"/>
      <c r="NK13" s="94"/>
      <c r="NL13" s="94"/>
      <c r="NM13" s="94"/>
      <c r="NN13" s="94"/>
      <c r="NO13" s="94"/>
      <c r="NP13" s="94"/>
      <c r="NQ13" s="94"/>
      <c r="NR13" s="94"/>
    </row>
    <row r="14" spans="1:382" ht="13.5" customHeight="1" x14ac:dyDescent="0.2">
      <c r="A14" s="4"/>
      <c r="B14" s="5"/>
      <c r="C14" s="6"/>
      <c r="D14" s="6"/>
      <c r="E14" s="6"/>
      <c r="F14" s="6"/>
      <c r="G14" s="6"/>
      <c r="H14" s="95" t="s">
        <v>24</v>
      </c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95" t="s">
        <v>25</v>
      </c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6"/>
      <c r="MX14" s="6"/>
      <c r="MY14" s="6"/>
      <c r="MZ14" s="6"/>
      <c r="NA14" s="6"/>
      <c r="NB14" s="7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2">
      <c r="A15" s="2"/>
      <c r="B15" s="8"/>
      <c r="C15" s="9"/>
      <c r="D15" s="9"/>
      <c r="E15" s="9"/>
      <c r="F15" s="9"/>
      <c r="G15" s="9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6"/>
      <c r="AL15" s="96"/>
      <c r="AM15" s="96"/>
      <c r="AN15" s="96"/>
      <c r="AO15" s="96"/>
      <c r="AP15" s="96"/>
      <c r="AQ15" s="96"/>
      <c r="AR15" s="96"/>
      <c r="AS15" s="96"/>
      <c r="AT15" s="96"/>
      <c r="AU15" s="96"/>
      <c r="AV15" s="96"/>
      <c r="AW15" s="96"/>
      <c r="AX15" s="96"/>
      <c r="AY15" s="96"/>
      <c r="AZ15" s="96"/>
      <c r="BA15" s="96"/>
      <c r="BB15" s="96"/>
      <c r="BC15" s="96"/>
      <c r="BD15" s="96"/>
      <c r="BE15" s="96"/>
      <c r="BF15" s="96"/>
      <c r="BG15" s="96"/>
      <c r="BH15" s="96"/>
      <c r="BI15" s="96"/>
      <c r="BJ15" s="96"/>
      <c r="BK15" s="96"/>
      <c r="BL15" s="96"/>
      <c r="BM15" s="96"/>
      <c r="BN15" s="96"/>
      <c r="BO15" s="96"/>
      <c r="BP15" s="96"/>
      <c r="BQ15" s="96"/>
      <c r="BR15" s="96"/>
      <c r="BS15" s="96"/>
      <c r="BT15" s="96"/>
      <c r="BU15" s="96"/>
      <c r="BV15" s="96"/>
      <c r="BW15" s="96"/>
      <c r="BX15" s="96"/>
      <c r="BY15" s="96"/>
      <c r="BZ15" s="96"/>
      <c r="CA15" s="96"/>
      <c r="CB15" s="96"/>
      <c r="CC15" s="96"/>
      <c r="CD15" s="96"/>
      <c r="CE15" s="96"/>
      <c r="CF15" s="96"/>
      <c r="CG15" s="96"/>
      <c r="CH15" s="96"/>
      <c r="CI15" s="96"/>
      <c r="CJ15" s="96"/>
      <c r="CK15" s="96"/>
      <c r="CL15" s="96"/>
      <c r="CM15" s="96"/>
      <c r="CN15" s="96"/>
      <c r="CO15" s="96"/>
      <c r="CP15" s="96"/>
      <c r="CQ15" s="96"/>
      <c r="CR15" s="96"/>
      <c r="CS15" s="96"/>
      <c r="CT15" s="96"/>
      <c r="CU15" s="96"/>
      <c r="CV15" s="96"/>
      <c r="CW15" s="96"/>
      <c r="CX15" s="96"/>
      <c r="CY15" s="96"/>
      <c r="CZ15" s="96"/>
      <c r="DA15" s="96"/>
      <c r="DB15" s="96"/>
      <c r="DC15" s="96"/>
      <c r="DD15" s="96"/>
      <c r="DE15" s="96"/>
      <c r="DF15" s="96"/>
      <c r="DG15" s="96"/>
      <c r="DH15" s="96"/>
      <c r="DI15" s="96"/>
      <c r="DJ15" s="96"/>
      <c r="DK15" s="96"/>
      <c r="DL15" s="96"/>
      <c r="DM15" s="96"/>
      <c r="DN15" s="96"/>
      <c r="DO15" s="96"/>
      <c r="DP15" s="96"/>
      <c r="DQ15" s="96"/>
      <c r="DR15" s="96"/>
      <c r="DS15" s="96"/>
      <c r="DT15" s="96"/>
      <c r="DU15" s="96"/>
      <c r="DV15" s="96"/>
      <c r="DW15" s="96"/>
      <c r="DX15" s="96"/>
      <c r="DY15" s="96"/>
      <c r="DZ15" s="96"/>
      <c r="EA15" s="96"/>
      <c r="EB15" s="96"/>
      <c r="EC15" s="96"/>
      <c r="ED15" s="96"/>
      <c r="EE15" s="96"/>
      <c r="EF15" s="96"/>
      <c r="EG15" s="96"/>
      <c r="EH15" s="96"/>
      <c r="EI15" s="96"/>
      <c r="EJ15" s="96"/>
      <c r="EK15" s="96"/>
      <c r="EL15" s="96"/>
      <c r="EM15" s="96"/>
      <c r="EN15" s="96"/>
      <c r="EO15" s="96"/>
      <c r="EP15" s="96"/>
      <c r="EQ15" s="96"/>
      <c r="ER15" s="96"/>
      <c r="ES15" s="96"/>
      <c r="ET15" s="96"/>
      <c r="EU15" s="96"/>
      <c r="EV15" s="96"/>
      <c r="EW15" s="96"/>
      <c r="EX15" s="96"/>
      <c r="EY15" s="96"/>
      <c r="EZ15" s="96"/>
      <c r="FA15" s="96"/>
      <c r="FB15" s="96"/>
      <c r="FC15" s="96"/>
      <c r="FD15" s="96"/>
      <c r="FE15" s="96"/>
      <c r="FF15" s="96"/>
      <c r="FG15" s="96"/>
      <c r="FH15" s="96"/>
      <c r="FI15" s="96"/>
      <c r="FJ15" s="96"/>
      <c r="FK15" s="96"/>
      <c r="FL15" s="96"/>
      <c r="FM15" s="96"/>
      <c r="FN15" s="96"/>
      <c r="FO15" s="96"/>
      <c r="FP15" s="96"/>
      <c r="FQ15" s="96"/>
      <c r="FR15" s="96"/>
      <c r="FS15" s="96"/>
      <c r="FT15" s="96"/>
      <c r="FU15" s="96"/>
      <c r="FV15" s="96"/>
      <c r="FW15" s="96"/>
      <c r="FX15" s="96"/>
      <c r="FY15" s="96"/>
      <c r="FZ15" s="96"/>
      <c r="GA15" s="96"/>
      <c r="GB15" s="96"/>
      <c r="GC15" s="96"/>
      <c r="GD15" s="96"/>
      <c r="GE15" s="96"/>
      <c r="GF15" s="96"/>
      <c r="GG15" s="96"/>
      <c r="GH15" s="96"/>
      <c r="GI15" s="96"/>
      <c r="GJ15" s="96"/>
      <c r="GK15" s="96"/>
      <c r="GL15" s="96"/>
      <c r="GM15" s="96"/>
      <c r="GN15" s="96"/>
      <c r="GO15" s="96"/>
      <c r="GP15" s="96"/>
      <c r="GQ15" s="96"/>
      <c r="GR15" s="96"/>
      <c r="GS15" s="96"/>
      <c r="GT15" s="96"/>
      <c r="GU15" s="96"/>
      <c r="GV15" s="96"/>
      <c r="GW15" s="96"/>
      <c r="GX15" s="96"/>
      <c r="GY15" s="96"/>
      <c r="GZ15" s="96"/>
      <c r="HA15" s="96"/>
      <c r="HB15" s="96"/>
      <c r="HC15" s="96"/>
      <c r="HD15" s="96"/>
      <c r="HE15" s="96"/>
      <c r="HF15" s="96"/>
      <c r="HG15" s="96"/>
      <c r="HH15" s="96"/>
      <c r="HI15" s="96"/>
      <c r="HJ15" s="96"/>
      <c r="HK15" s="96"/>
      <c r="HL15" s="96"/>
      <c r="HM15" s="96"/>
      <c r="HN15" s="96"/>
      <c r="HO15" s="96"/>
      <c r="HP15" s="96"/>
      <c r="HQ15" s="96"/>
      <c r="HR15" s="96"/>
      <c r="HS15" s="96"/>
      <c r="HT15" s="96"/>
      <c r="HU15" s="96"/>
      <c r="HV15" s="96"/>
      <c r="HW15" s="96"/>
      <c r="HX15" s="96"/>
      <c r="HY15" s="96"/>
      <c r="HZ15" s="96"/>
      <c r="IA15" s="96"/>
      <c r="IB15" s="96"/>
      <c r="IC15" s="96"/>
      <c r="ID15" s="96"/>
      <c r="IE15" s="96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96"/>
      <c r="IQ15" s="96"/>
      <c r="IR15" s="96"/>
      <c r="IS15" s="96"/>
      <c r="IT15" s="96"/>
      <c r="IU15" s="96"/>
      <c r="IV15" s="96"/>
      <c r="IW15" s="96"/>
      <c r="IX15" s="96"/>
      <c r="IY15" s="96"/>
      <c r="IZ15" s="96"/>
      <c r="JA15" s="96"/>
      <c r="JB15" s="96"/>
      <c r="JC15" s="96"/>
      <c r="JD15" s="96"/>
      <c r="JE15" s="96"/>
      <c r="JF15" s="96"/>
      <c r="JG15" s="96"/>
      <c r="JH15" s="96"/>
      <c r="JI15" s="96"/>
      <c r="JJ15" s="96"/>
      <c r="JK15" s="96"/>
      <c r="JL15" s="96"/>
      <c r="JM15" s="96"/>
      <c r="JN15" s="96"/>
      <c r="JO15" s="96"/>
      <c r="JP15" s="96"/>
      <c r="JQ15" s="96"/>
      <c r="JR15" s="96"/>
      <c r="JS15" s="96"/>
      <c r="JT15" s="96"/>
      <c r="JU15" s="96"/>
      <c r="JV15" s="96"/>
      <c r="JW15" s="96"/>
      <c r="JX15" s="96"/>
      <c r="JY15" s="96"/>
      <c r="JZ15" s="96"/>
      <c r="KA15" s="96"/>
      <c r="KB15" s="96"/>
      <c r="KC15" s="96"/>
      <c r="KD15" s="96"/>
      <c r="KE15" s="96"/>
      <c r="KF15" s="96"/>
      <c r="KG15" s="96"/>
      <c r="KH15" s="96"/>
      <c r="KI15" s="96"/>
      <c r="KJ15" s="96"/>
      <c r="KK15" s="96"/>
      <c r="KL15" s="96"/>
      <c r="KM15" s="96"/>
      <c r="KN15" s="96"/>
      <c r="KO15" s="96"/>
      <c r="KP15" s="96"/>
      <c r="KQ15" s="96"/>
      <c r="KR15" s="96"/>
      <c r="KS15" s="96"/>
      <c r="KT15" s="96"/>
      <c r="KU15" s="96"/>
      <c r="KV15" s="96"/>
      <c r="KW15" s="96"/>
      <c r="KX15" s="96"/>
      <c r="KY15" s="96"/>
      <c r="KZ15" s="96"/>
      <c r="LA15" s="96"/>
      <c r="LB15" s="96"/>
      <c r="LC15" s="96"/>
      <c r="LD15" s="96"/>
      <c r="LE15" s="96"/>
      <c r="LF15" s="96"/>
      <c r="LG15" s="96"/>
      <c r="LH15" s="96"/>
      <c r="LI15" s="96"/>
      <c r="LJ15" s="96"/>
      <c r="LK15" s="96"/>
      <c r="LL15" s="96"/>
      <c r="LM15" s="96"/>
      <c r="LN15" s="96"/>
      <c r="LO15" s="96"/>
      <c r="LP15" s="96"/>
      <c r="LQ15" s="96"/>
      <c r="LR15" s="96"/>
      <c r="LS15" s="96"/>
      <c r="LT15" s="96"/>
      <c r="LU15" s="96"/>
      <c r="LV15" s="96"/>
      <c r="LW15" s="96"/>
      <c r="LX15" s="96"/>
      <c r="LY15" s="96"/>
      <c r="LZ15" s="96"/>
      <c r="MA15" s="96"/>
      <c r="MB15" s="96"/>
      <c r="MC15" s="96"/>
      <c r="MD15" s="96"/>
      <c r="ME15" s="96"/>
      <c r="MF15" s="96"/>
      <c r="MG15" s="96"/>
      <c r="MH15" s="96"/>
      <c r="MI15" s="96"/>
      <c r="MJ15" s="96"/>
      <c r="MK15" s="96"/>
      <c r="ML15" s="96"/>
      <c r="MM15" s="96"/>
      <c r="MN15" s="96"/>
      <c r="MO15" s="96"/>
      <c r="MP15" s="96"/>
      <c r="MQ15" s="96"/>
      <c r="MR15" s="96"/>
      <c r="MS15" s="96"/>
      <c r="MT15" s="96"/>
      <c r="MU15" s="96"/>
      <c r="MV15" s="96"/>
      <c r="MW15" s="9"/>
      <c r="MX15" s="9"/>
      <c r="MY15" s="9"/>
      <c r="MZ15" s="9"/>
      <c r="NA15" s="9"/>
      <c r="NB15" s="10"/>
      <c r="NC15" s="2"/>
      <c r="ND15" s="100" t="s">
        <v>131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2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2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2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2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2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2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2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2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2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2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2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2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2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2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2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103" t="str">
        <f>データ!$B$11</f>
        <v>R01</v>
      </c>
      <c r="V30" s="103"/>
      <c r="W30" s="103"/>
      <c r="X30" s="103"/>
      <c r="Y30" s="103"/>
      <c r="Z30" s="103"/>
      <c r="AA30" s="103"/>
      <c r="AB30" s="103"/>
      <c r="AC30" s="103"/>
      <c r="AD30" s="103"/>
      <c r="AE30" s="103"/>
      <c r="AF30" s="103"/>
      <c r="AG30" s="103"/>
      <c r="AH30" s="103"/>
      <c r="AI30" s="103"/>
      <c r="AJ30" s="103"/>
      <c r="AK30" s="103"/>
      <c r="AL30" s="103"/>
      <c r="AM30" s="103"/>
      <c r="AN30" s="103" t="str">
        <f>データ!$C$11</f>
        <v>R02</v>
      </c>
      <c r="AO30" s="103"/>
      <c r="AP30" s="103"/>
      <c r="AQ30" s="103"/>
      <c r="AR30" s="103"/>
      <c r="AS30" s="103"/>
      <c r="AT30" s="103"/>
      <c r="AU30" s="103"/>
      <c r="AV30" s="103"/>
      <c r="AW30" s="103"/>
      <c r="AX30" s="103"/>
      <c r="AY30" s="103"/>
      <c r="AZ30" s="103"/>
      <c r="BA30" s="103"/>
      <c r="BB30" s="103"/>
      <c r="BC30" s="103"/>
      <c r="BD30" s="103"/>
      <c r="BE30" s="103"/>
      <c r="BF30" s="103"/>
      <c r="BG30" s="103" t="str">
        <f>データ!$D$11</f>
        <v>R03</v>
      </c>
      <c r="BH30" s="103"/>
      <c r="BI30" s="103"/>
      <c r="BJ30" s="103"/>
      <c r="BK30" s="103"/>
      <c r="BL30" s="103"/>
      <c r="BM30" s="103"/>
      <c r="BN30" s="103"/>
      <c r="BO30" s="103"/>
      <c r="BP30" s="103"/>
      <c r="BQ30" s="103"/>
      <c r="BR30" s="103"/>
      <c r="BS30" s="103"/>
      <c r="BT30" s="103"/>
      <c r="BU30" s="103"/>
      <c r="BV30" s="103"/>
      <c r="BW30" s="103"/>
      <c r="BX30" s="103"/>
      <c r="BY30" s="103"/>
      <c r="BZ30" s="103" t="str">
        <f>データ!$E$11</f>
        <v>R04</v>
      </c>
      <c r="CA30" s="103"/>
      <c r="CB30" s="103"/>
      <c r="CC30" s="103"/>
      <c r="CD30" s="103"/>
      <c r="CE30" s="103"/>
      <c r="CF30" s="103"/>
      <c r="CG30" s="103"/>
      <c r="CH30" s="103"/>
      <c r="CI30" s="103"/>
      <c r="CJ30" s="103"/>
      <c r="CK30" s="103"/>
      <c r="CL30" s="103"/>
      <c r="CM30" s="103"/>
      <c r="CN30" s="103"/>
      <c r="CO30" s="103"/>
      <c r="CP30" s="103"/>
      <c r="CQ30" s="103"/>
      <c r="CR30" s="103"/>
      <c r="CS30" s="103" t="str">
        <f>データ!$F$11</f>
        <v>R05</v>
      </c>
      <c r="CT30" s="103"/>
      <c r="CU30" s="103"/>
      <c r="CV30" s="103"/>
      <c r="CW30" s="103"/>
      <c r="CX30" s="103"/>
      <c r="CY30" s="103"/>
      <c r="CZ30" s="103"/>
      <c r="DA30" s="103"/>
      <c r="DB30" s="103"/>
      <c r="DC30" s="103"/>
      <c r="DD30" s="103"/>
      <c r="DE30" s="103"/>
      <c r="DF30" s="103"/>
      <c r="DG30" s="103"/>
      <c r="DH30" s="103"/>
      <c r="DI30" s="103"/>
      <c r="DJ30" s="103"/>
      <c r="DK30" s="103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103" t="str">
        <f>データ!$B$11</f>
        <v>R01</v>
      </c>
      <c r="EM30" s="103"/>
      <c r="EN30" s="103"/>
      <c r="EO30" s="103"/>
      <c r="EP30" s="103"/>
      <c r="EQ30" s="103"/>
      <c r="ER30" s="103"/>
      <c r="ES30" s="103"/>
      <c r="ET30" s="103"/>
      <c r="EU30" s="103"/>
      <c r="EV30" s="103"/>
      <c r="EW30" s="103"/>
      <c r="EX30" s="103"/>
      <c r="EY30" s="103"/>
      <c r="EZ30" s="103"/>
      <c r="FA30" s="103"/>
      <c r="FB30" s="103"/>
      <c r="FC30" s="103"/>
      <c r="FD30" s="103"/>
      <c r="FE30" s="103" t="str">
        <f>データ!$C$11</f>
        <v>R02</v>
      </c>
      <c r="FF30" s="103"/>
      <c r="FG30" s="103"/>
      <c r="FH30" s="103"/>
      <c r="FI30" s="103"/>
      <c r="FJ30" s="103"/>
      <c r="FK30" s="103"/>
      <c r="FL30" s="103"/>
      <c r="FM30" s="103"/>
      <c r="FN30" s="103"/>
      <c r="FO30" s="103"/>
      <c r="FP30" s="103"/>
      <c r="FQ30" s="103"/>
      <c r="FR30" s="103"/>
      <c r="FS30" s="103"/>
      <c r="FT30" s="103"/>
      <c r="FU30" s="103"/>
      <c r="FV30" s="103"/>
      <c r="FW30" s="103"/>
      <c r="FX30" s="103" t="str">
        <f>データ!$D$11</f>
        <v>R03</v>
      </c>
      <c r="FY30" s="103"/>
      <c r="FZ30" s="103"/>
      <c r="GA30" s="103"/>
      <c r="GB30" s="103"/>
      <c r="GC30" s="103"/>
      <c r="GD30" s="103"/>
      <c r="GE30" s="103"/>
      <c r="GF30" s="103"/>
      <c r="GG30" s="103"/>
      <c r="GH30" s="103"/>
      <c r="GI30" s="103"/>
      <c r="GJ30" s="103"/>
      <c r="GK30" s="103"/>
      <c r="GL30" s="103"/>
      <c r="GM30" s="103"/>
      <c r="GN30" s="103"/>
      <c r="GO30" s="103"/>
      <c r="GP30" s="103"/>
      <c r="GQ30" s="103" t="str">
        <f>データ!$E$11</f>
        <v>R04</v>
      </c>
      <c r="GR30" s="103"/>
      <c r="GS30" s="103"/>
      <c r="GT30" s="103"/>
      <c r="GU30" s="103"/>
      <c r="GV30" s="103"/>
      <c r="GW30" s="103"/>
      <c r="GX30" s="103"/>
      <c r="GY30" s="103"/>
      <c r="GZ30" s="103"/>
      <c r="HA30" s="103"/>
      <c r="HB30" s="103"/>
      <c r="HC30" s="103"/>
      <c r="HD30" s="103"/>
      <c r="HE30" s="103"/>
      <c r="HF30" s="103"/>
      <c r="HG30" s="103"/>
      <c r="HH30" s="103"/>
      <c r="HI30" s="103"/>
      <c r="HJ30" s="103" t="str">
        <f>データ!$F$11</f>
        <v>R05</v>
      </c>
      <c r="HK30" s="103"/>
      <c r="HL30" s="103"/>
      <c r="HM30" s="103"/>
      <c r="HN30" s="103"/>
      <c r="HO30" s="103"/>
      <c r="HP30" s="103"/>
      <c r="HQ30" s="103"/>
      <c r="HR30" s="103"/>
      <c r="HS30" s="103"/>
      <c r="HT30" s="103"/>
      <c r="HU30" s="103"/>
      <c r="HV30" s="103"/>
      <c r="HW30" s="103"/>
      <c r="HX30" s="103"/>
      <c r="HY30" s="103"/>
      <c r="HZ30" s="103"/>
      <c r="IA30" s="103"/>
      <c r="IB30" s="103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103" t="str">
        <f>データ!$B$11</f>
        <v>R01</v>
      </c>
      <c r="JD30" s="103"/>
      <c r="JE30" s="103"/>
      <c r="JF30" s="103"/>
      <c r="JG30" s="103"/>
      <c r="JH30" s="103"/>
      <c r="JI30" s="103"/>
      <c r="JJ30" s="103"/>
      <c r="JK30" s="103"/>
      <c r="JL30" s="103"/>
      <c r="JM30" s="103"/>
      <c r="JN30" s="103"/>
      <c r="JO30" s="103"/>
      <c r="JP30" s="103"/>
      <c r="JQ30" s="103"/>
      <c r="JR30" s="103"/>
      <c r="JS30" s="103"/>
      <c r="JT30" s="103"/>
      <c r="JU30" s="103"/>
      <c r="JV30" s="103" t="str">
        <f>データ!$C$11</f>
        <v>R02</v>
      </c>
      <c r="JW30" s="103"/>
      <c r="JX30" s="103"/>
      <c r="JY30" s="103"/>
      <c r="JZ30" s="103"/>
      <c r="KA30" s="103"/>
      <c r="KB30" s="103"/>
      <c r="KC30" s="103"/>
      <c r="KD30" s="103"/>
      <c r="KE30" s="103"/>
      <c r="KF30" s="103"/>
      <c r="KG30" s="103"/>
      <c r="KH30" s="103"/>
      <c r="KI30" s="103"/>
      <c r="KJ30" s="103"/>
      <c r="KK30" s="103"/>
      <c r="KL30" s="103"/>
      <c r="KM30" s="103"/>
      <c r="KN30" s="103"/>
      <c r="KO30" s="103" t="str">
        <f>データ!$D$11</f>
        <v>R03</v>
      </c>
      <c r="KP30" s="103"/>
      <c r="KQ30" s="103"/>
      <c r="KR30" s="103"/>
      <c r="KS30" s="103"/>
      <c r="KT30" s="103"/>
      <c r="KU30" s="103"/>
      <c r="KV30" s="103"/>
      <c r="KW30" s="103"/>
      <c r="KX30" s="103"/>
      <c r="KY30" s="103"/>
      <c r="KZ30" s="103"/>
      <c r="LA30" s="103"/>
      <c r="LB30" s="103"/>
      <c r="LC30" s="103"/>
      <c r="LD30" s="103"/>
      <c r="LE30" s="103"/>
      <c r="LF30" s="103"/>
      <c r="LG30" s="103"/>
      <c r="LH30" s="103" t="str">
        <f>データ!$E$11</f>
        <v>R04</v>
      </c>
      <c r="LI30" s="103"/>
      <c r="LJ30" s="103"/>
      <c r="LK30" s="103"/>
      <c r="LL30" s="103"/>
      <c r="LM30" s="103"/>
      <c r="LN30" s="103"/>
      <c r="LO30" s="103"/>
      <c r="LP30" s="103"/>
      <c r="LQ30" s="103"/>
      <c r="LR30" s="103"/>
      <c r="LS30" s="103"/>
      <c r="LT30" s="103"/>
      <c r="LU30" s="103"/>
      <c r="LV30" s="103"/>
      <c r="LW30" s="103"/>
      <c r="LX30" s="103"/>
      <c r="LY30" s="103"/>
      <c r="LZ30" s="103"/>
      <c r="MA30" s="103" t="str">
        <f>データ!$F$11</f>
        <v>R05</v>
      </c>
      <c r="MB30" s="103"/>
      <c r="MC30" s="103"/>
      <c r="MD30" s="103"/>
      <c r="ME30" s="103"/>
      <c r="MF30" s="103"/>
      <c r="MG30" s="103"/>
      <c r="MH30" s="103"/>
      <c r="MI30" s="103"/>
      <c r="MJ30" s="103"/>
      <c r="MK30" s="103"/>
      <c r="ML30" s="103"/>
      <c r="MM30" s="103"/>
      <c r="MN30" s="103"/>
      <c r="MO30" s="103"/>
      <c r="MP30" s="103"/>
      <c r="MQ30" s="103"/>
      <c r="MR30" s="103"/>
      <c r="MS30" s="103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2">
      <c r="A31" s="2"/>
      <c r="B31" s="11"/>
      <c r="C31" s="2"/>
      <c r="D31" s="2"/>
      <c r="E31" s="2"/>
      <c r="F31" s="2"/>
      <c r="I31" s="16"/>
      <c r="J31" s="110" t="s">
        <v>27</v>
      </c>
      <c r="K31" s="111"/>
      <c r="L31" s="111"/>
      <c r="M31" s="111"/>
      <c r="N31" s="111"/>
      <c r="O31" s="111"/>
      <c r="P31" s="111"/>
      <c r="Q31" s="111"/>
      <c r="R31" s="111"/>
      <c r="S31" s="111"/>
      <c r="T31" s="112"/>
      <c r="U31" s="113">
        <f>データ!Y7</f>
        <v>62.2</v>
      </c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>
        <f>データ!Z7</f>
        <v>98.5</v>
      </c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>
        <f>データ!AA7</f>
        <v>69</v>
      </c>
      <c r="BH31" s="113"/>
      <c r="BI31" s="113"/>
      <c r="BJ31" s="113"/>
      <c r="BK31" s="113"/>
      <c r="BL31" s="113"/>
      <c r="BM31" s="113"/>
      <c r="BN31" s="113"/>
      <c r="BO31" s="113"/>
      <c r="BP31" s="113"/>
      <c r="BQ31" s="113"/>
      <c r="BR31" s="113"/>
      <c r="BS31" s="113"/>
      <c r="BT31" s="113"/>
      <c r="BU31" s="113"/>
      <c r="BV31" s="113"/>
      <c r="BW31" s="113"/>
      <c r="BX31" s="113"/>
      <c r="BY31" s="113"/>
      <c r="BZ31" s="113">
        <f>データ!AB7</f>
        <v>96.5</v>
      </c>
      <c r="CA31" s="113"/>
      <c r="CB31" s="113"/>
      <c r="CC31" s="113"/>
      <c r="CD31" s="113"/>
      <c r="CE31" s="113"/>
      <c r="CF31" s="113"/>
      <c r="CG31" s="113"/>
      <c r="CH31" s="113"/>
      <c r="CI31" s="113"/>
      <c r="CJ31" s="113"/>
      <c r="CK31" s="113"/>
      <c r="CL31" s="113"/>
      <c r="CM31" s="113"/>
      <c r="CN31" s="113"/>
      <c r="CO31" s="113"/>
      <c r="CP31" s="113"/>
      <c r="CQ31" s="113"/>
      <c r="CR31" s="113"/>
      <c r="CS31" s="113">
        <f>データ!AC7</f>
        <v>89.7</v>
      </c>
      <c r="CT31" s="113"/>
      <c r="CU31" s="113"/>
      <c r="CV31" s="113"/>
      <c r="CW31" s="113"/>
      <c r="CX31" s="113"/>
      <c r="CY31" s="113"/>
      <c r="CZ31" s="113"/>
      <c r="DA31" s="113"/>
      <c r="DB31" s="113"/>
      <c r="DC31" s="113"/>
      <c r="DD31" s="113"/>
      <c r="DE31" s="113"/>
      <c r="DF31" s="113"/>
      <c r="DG31" s="113"/>
      <c r="DH31" s="113"/>
      <c r="DI31" s="113"/>
      <c r="DJ31" s="113"/>
      <c r="DK31" s="113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10" t="s">
        <v>27</v>
      </c>
      <c r="EB31" s="111"/>
      <c r="EC31" s="111"/>
      <c r="ED31" s="111"/>
      <c r="EE31" s="111"/>
      <c r="EF31" s="111"/>
      <c r="EG31" s="111"/>
      <c r="EH31" s="111"/>
      <c r="EI31" s="111"/>
      <c r="EJ31" s="111"/>
      <c r="EK31" s="112"/>
      <c r="EL31" s="113">
        <f>データ!AJ7</f>
        <v>0.3</v>
      </c>
      <c r="EM31" s="113"/>
      <c r="EN31" s="113"/>
      <c r="EO31" s="113"/>
      <c r="EP31" s="113"/>
      <c r="EQ31" s="113"/>
      <c r="ER31" s="113"/>
      <c r="ES31" s="113"/>
      <c r="ET31" s="113"/>
      <c r="EU31" s="113"/>
      <c r="EV31" s="113"/>
      <c r="EW31" s="113"/>
      <c r="EX31" s="113"/>
      <c r="EY31" s="113"/>
      <c r="EZ31" s="113"/>
      <c r="FA31" s="113"/>
      <c r="FB31" s="113"/>
      <c r="FC31" s="113"/>
      <c r="FD31" s="113"/>
      <c r="FE31" s="113">
        <f>データ!AK7</f>
        <v>6.9</v>
      </c>
      <c r="FF31" s="113"/>
      <c r="FG31" s="113"/>
      <c r="FH31" s="113"/>
      <c r="FI31" s="113"/>
      <c r="FJ31" s="113"/>
      <c r="FK31" s="113"/>
      <c r="FL31" s="113"/>
      <c r="FM31" s="113"/>
      <c r="FN31" s="113"/>
      <c r="FO31" s="113"/>
      <c r="FP31" s="113"/>
      <c r="FQ31" s="113"/>
      <c r="FR31" s="113"/>
      <c r="FS31" s="113"/>
      <c r="FT31" s="113"/>
      <c r="FU31" s="113"/>
      <c r="FV31" s="113"/>
      <c r="FW31" s="113"/>
      <c r="FX31" s="113">
        <f>データ!AL7</f>
        <v>5.2</v>
      </c>
      <c r="FY31" s="113"/>
      <c r="FZ31" s="113"/>
      <c r="GA31" s="113"/>
      <c r="GB31" s="113"/>
      <c r="GC31" s="113"/>
      <c r="GD31" s="113"/>
      <c r="GE31" s="113"/>
      <c r="GF31" s="113"/>
      <c r="GG31" s="113"/>
      <c r="GH31" s="113"/>
      <c r="GI31" s="113"/>
      <c r="GJ31" s="113"/>
      <c r="GK31" s="113"/>
      <c r="GL31" s="113"/>
      <c r="GM31" s="113"/>
      <c r="GN31" s="113"/>
      <c r="GO31" s="113"/>
      <c r="GP31" s="113"/>
      <c r="GQ31" s="113">
        <f>データ!AM7</f>
        <v>15</v>
      </c>
      <c r="GR31" s="113"/>
      <c r="GS31" s="113"/>
      <c r="GT31" s="113"/>
      <c r="GU31" s="113"/>
      <c r="GV31" s="113"/>
      <c r="GW31" s="113"/>
      <c r="GX31" s="113"/>
      <c r="GY31" s="113"/>
      <c r="GZ31" s="113"/>
      <c r="HA31" s="113"/>
      <c r="HB31" s="113"/>
      <c r="HC31" s="113"/>
      <c r="HD31" s="113"/>
      <c r="HE31" s="113"/>
      <c r="HF31" s="113"/>
      <c r="HG31" s="113"/>
      <c r="HH31" s="113"/>
      <c r="HI31" s="113"/>
      <c r="HJ31" s="113">
        <f>データ!AN7</f>
        <v>15.5</v>
      </c>
      <c r="HK31" s="113"/>
      <c r="HL31" s="113"/>
      <c r="HM31" s="113"/>
      <c r="HN31" s="113"/>
      <c r="HO31" s="113"/>
      <c r="HP31" s="113"/>
      <c r="HQ31" s="113"/>
      <c r="HR31" s="113"/>
      <c r="HS31" s="113"/>
      <c r="HT31" s="113"/>
      <c r="HU31" s="113"/>
      <c r="HV31" s="113"/>
      <c r="HW31" s="113"/>
      <c r="HX31" s="113"/>
      <c r="HY31" s="113"/>
      <c r="HZ31" s="113"/>
      <c r="IA31" s="113"/>
      <c r="IB31" s="113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110" t="s">
        <v>27</v>
      </c>
      <c r="IS31" s="111"/>
      <c r="IT31" s="111"/>
      <c r="IU31" s="111"/>
      <c r="IV31" s="111"/>
      <c r="IW31" s="111"/>
      <c r="IX31" s="111"/>
      <c r="IY31" s="111"/>
      <c r="IZ31" s="111"/>
      <c r="JA31" s="111"/>
      <c r="JB31" s="112"/>
      <c r="JC31" s="114">
        <f>データ!DK7</f>
        <v>84.5</v>
      </c>
      <c r="JD31" s="115"/>
      <c r="JE31" s="115"/>
      <c r="JF31" s="115"/>
      <c r="JG31" s="115"/>
      <c r="JH31" s="115"/>
      <c r="JI31" s="115"/>
      <c r="JJ31" s="115"/>
      <c r="JK31" s="115"/>
      <c r="JL31" s="115"/>
      <c r="JM31" s="115"/>
      <c r="JN31" s="115"/>
      <c r="JO31" s="115"/>
      <c r="JP31" s="115"/>
      <c r="JQ31" s="115"/>
      <c r="JR31" s="115"/>
      <c r="JS31" s="115"/>
      <c r="JT31" s="115"/>
      <c r="JU31" s="116"/>
      <c r="JV31" s="114">
        <f>データ!DL7</f>
        <v>75.5</v>
      </c>
      <c r="JW31" s="115"/>
      <c r="JX31" s="115"/>
      <c r="JY31" s="115"/>
      <c r="JZ31" s="115"/>
      <c r="KA31" s="115"/>
      <c r="KB31" s="115"/>
      <c r="KC31" s="115"/>
      <c r="KD31" s="115"/>
      <c r="KE31" s="115"/>
      <c r="KF31" s="115"/>
      <c r="KG31" s="115"/>
      <c r="KH31" s="115"/>
      <c r="KI31" s="115"/>
      <c r="KJ31" s="115"/>
      <c r="KK31" s="115"/>
      <c r="KL31" s="115"/>
      <c r="KM31" s="115"/>
      <c r="KN31" s="116"/>
      <c r="KO31" s="114">
        <f>データ!DM7</f>
        <v>77.5</v>
      </c>
      <c r="KP31" s="115"/>
      <c r="KQ31" s="115"/>
      <c r="KR31" s="115"/>
      <c r="KS31" s="115"/>
      <c r="KT31" s="115"/>
      <c r="KU31" s="115"/>
      <c r="KV31" s="115"/>
      <c r="KW31" s="115"/>
      <c r="KX31" s="115"/>
      <c r="KY31" s="115"/>
      <c r="KZ31" s="115"/>
      <c r="LA31" s="115"/>
      <c r="LB31" s="115"/>
      <c r="LC31" s="115"/>
      <c r="LD31" s="115"/>
      <c r="LE31" s="115"/>
      <c r="LF31" s="115"/>
      <c r="LG31" s="116"/>
      <c r="LH31" s="114">
        <f>データ!DN7</f>
        <v>78.5</v>
      </c>
      <c r="LI31" s="115"/>
      <c r="LJ31" s="115"/>
      <c r="LK31" s="115"/>
      <c r="LL31" s="115"/>
      <c r="LM31" s="115"/>
      <c r="LN31" s="115"/>
      <c r="LO31" s="115"/>
      <c r="LP31" s="115"/>
      <c r="LQ31" s="115"/>
      <c r="LR31" s="115"/>
      <c r="LS31" s="115"/>
      <c r="LT31" s="115"/>
      <c r="LU31" s="115"/>
      <c r="LV31" s="115"/>
      <c r="LW31" s="115"/>
      <c r="LX31" s="115"/>
      <c r="LY31" s="115"/>
      <c r="LZ31" s="116"/>
      <c r="MA31" s="114">
        <f>データ!DO7</f>
        <v>84.5</v>
      </c>
      <c r="MB31" s="115"/>
      <c r="MC31" s="115"/>
      <c r="MD31" s="115"/>
      <c r="ME31" s="115"/>
      <c r="MF31" s="115"/>
      <c r="MG31" s="115"/>
      <c r="MH31" s="115"/>
      <c r="MI31" s="115"/>
      <c r="MJ31" s="115"/>
      <c r="MK31" s="115"/>
      <c r="ML31" s="115"/>
      <c r="MM31" s="115"/>
      <c r="MN31" s="115"/>
      <c r="MO31" s="115"/>
      <c r="MP31" s="115"/>
      <c r="MQ31" s="115"/>
      <c r="MR31" s="115"/>
      <c r="MS31" s="116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2">
      <c r="A32" s="2"/>
      <c r="B32" s="11"/>
      <c r="C32" s="2"/>
      <c r="D32" s="2"/>
      <c r="E32" s="2"/>
      <c r="F32" s="2"/>
      <c r="G32" s="2"/>
      <c r="H32" s="2"/>
      <c r="I32" s="16"/>
      <c r="J32" s="110" t="s">
        <v>29</v>
      </c>
      <c r="K32" s="111"/>
      <c r="L32" s="111"/>
      <c r="M32" s="111"/>
      <c r="N32" s="111"/>
      <c r="O32" s="111"/>
      <c r="P32" s="111"/>
      <c r="Q32" s="111"/>
      <c r="R32" s="111"/>
      <c r="S32" s="111"/>
      <c r="T32" s="112"/>
      <c r="U32" s="113">
        <f>データ!AD7</f>
        <v>121.8</v>
      </c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>
        <f>データ!AE7</f>
        <v>111.3</v>
      </c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>
        <f>データ!AF7</f>
        <v>158.80000000000001</v>
      </c>
      <c r="BH32" s="113"/>
      <c r="BI32" s="113"/>
      <c r="BJ32" s="113"/>
      <c r="BK32" s="113"/>
      <c r="BL32" s="113"/>
      <c r="BM32" s="113"/>
      <c r="BN32" s="113"/>
      <c r="BO32" s="113"/>
      <c r="BP32" s="113"/>
      <c r="BQ32" s="113"/>
      <c r="BR32" s="113"/>
      <c r="BS32" s="113"/>
      <c r="BT32" s="113"/>
      <c r="BU32" s="113"/>
      <c r="BV32" s="113"/>
      <c r="BW32" s="113"/>
      <c r="BX32" s="113"/>
      <c r="BY32" s="113"/>
      <c r="BZ32" s="113">
        <f>データ!AG7</f>
        <v>120.9</v>
      </c>
      <c r="CA32" s="113"/>
      <c r="CB32" s="113"/>
      <c r="CC32" s="113"/>
      <c r="CD32" s="113"/>
      <c r="CE32" s="113"/>
      <c r="CF32" s="113"/>
      <c r="CG32" s="113"/>
      <c r="CH32" s="113"/>
      <c r="CI32" s="113"/>
      <c r="CJ32" s="113"/>
      <c r="CK32" s="113"/>
      <c r="CL32" s="113"/>
      <c r="CM32" s="113"/>
      <c r="CN32" s="113"/>
      <c r="CO32" s="113"/>
      <c r="CP32" s="113"/>
      <c r="CQ32" s="113"/>
      <c r="CR32" s="113"/>
      <c r="CS32" s="113">
        <f>データ!AH7</f>
        <v>123.1</v>
      </c>
      <c r="CT32" s="113"/>
      <c r="CU32" s="113"/>
      <c r="CV32" s="113"/>
      <c r="CW32" s="113"/>
      <c r="CX32" s="113"/>
      <c r="CY32" s="113"/>
      <c r="CZ32" s="113"/>
      <c r="DA32" s="113"/>
      <c r="DB32" s="113"/>
      <c r="DC32" s="113"/>
      <c r="DD32" s="113"/>
      <c r="DE32" s="113"/>
      <c r="DF32" s="113"/>
      <c r="DG32" s="113"/>
      <c r="DH32" s="113"/>
      <c r="DI32" s="113"/>
      <c r="DJ32" s="113"/>
      <c r="DK32" s="113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10" t="s">
        <v>29</v>
      </c>
      <c r="EB32" s="111"/>
      <c r="EC32" s="111"/>
      <c r="ED32" s="111"/>
      <c r="EE32" s="111"/>
      <c r="EF32" s="111"/>
      <c r="EG32" s="111"/>
      <c r="EH32" s="111"/>
      <c r="EI32" s="111"/>
      <c r="EJ32" s="111"/>
      <c r="EK32" s="112"/>
      <c r="EL32" s="113">
        <f>データ!AO7</f>
        <v>6.5</v>
      </c>
      <c r="EM32" s="113"/>
      <c r="EN32" s="113"/>
      <c r="EO32" s="113"/>
      <c r="EP32" s="113"/>
      <c r="EQ32" s="113"/>
      <c r="ER32" s="113"/>
      <c r="ES32" s="113"/>
      <c r="ET32" s="113"/>
      <c r="EU32" s="113"/>
      <c r="EV32" s="113"/>
      <c r="EW32" s="113"/>
      <c r="EX32" s="113"/>
      <c r="EY32" s="113"/>
      <c r="EZ32" s="113"/>
      <c r="FA32" s="113"/>
      <c r="FB32" s="113"/>
      <c r="FC32" s="113"/>
      <c r="FD32" s="113"/>
      <c r="FE32" s="113">
        <f>データ!AP7</f>
        <v>10.1</v>
      </c>
      <c r="FF32" s="113"/>
      <c r="FG32" s="113"/>
      <c r="FH32" s="113"/>
      <c r="FI32" s="113"/>
      <c r="FJ32" s="113"/>
      <c r="FK32" s="113"/>
      <c r="FL32" s="113"/>
      <c r="FM32" s="113"/>
      <c r="FN32" s="113"/>
      <c r="FO32" s="113"/>
      <c r="FP32" s="113"/>
      <c r="FQ32" s="113"/>
      <c r="FR32" s="113"/>
      <c r="FS32" s="113"/>
      <c r="FT32" s="113"/>
      <c r="FU32" s="113"/>
      <c r="FV32" s="113"/>
      <c r="FW32" s="113"/>
      <c r="FX32" s="113">
        <f>データ!AQ7</f>
        <v>8.6</v>
      </c>
      <c r="FY32" s="113"/>
      <c r="FZ32" s="113"/>
      <c r="GA32" s="113"/>
      <c r="GB32" s="113"/>
      <c r="GC32" s="113"/>
      <c r="GD32" s="113"/>
      <c r="GE32" s="113"/>
      <c r="GF32" s="113"/>
      <c r="GG32" s="113"/>
      <c r="GH32" s="113"/>
      <c r="GI32" s="113"/>
      <c r="GJ32" s="113"/>
      <c r="GK32" s="113"/>
      <c r="GL32" s="113"/>
      <c r="GM32" s="113"/>
      <c r="GN32" s="113"/>
      <c r="GO32" s="113"/>
      <c r="GP32" s="113"/>
      <c r="GQ32" s="113">
        <f>データ!AR7</f>
        <v>7.6</v>
      </c>
      <c r="GR32" s="113"/>
      <c r="GS32" s="113"/>
      <c r="GT32" s="113"/>
      <c r="GU32" s="113"/>
      <c r="GV32" s="113"/>
      <c r="GW32" s="113"/>
      <c r="GX32" s="113"/>
      <c r="GY32" s="113"/>
      <c r="GZ32" s="113"/>
      <c r="HA32" s="113"/>
      <c r="HB32" s="113"/>
      <c r="HC32" s="113"/>
      <c r="HD32" s="113"/>
      <c r="HE32" s="113"/>
      <c r="HF32" s="113"/>
      <c r="HG32" s="113"/>
      <c r="HH32" s="113"/>
      <c r="HI32" s="113"/>
      <c r="HJ32" s="113">
        <f>データ!AS7</f>
        <v>6.6</v>
      </c>
      <c r="HK32" s="113"/>
      <c r="HL32" s="113"/>
      <c r="HM32" s="113"/>
      <c r="HN32" s="113"/>
      <c r="HO32" s="113"/>
      <c r="HP32" s="113"/>
      <c r="HQ32" s="113"/>
      <c r="HR32" s="113"/>
      <c r="HS32" s="113"/>
      <c r="HT32" s="113"/>
      <c r="HU32" s="113"/>
      <c r="HV32" s="113"/>
      <c r="HW32" s="113"/>
      <c r="HX32" s="113"/>
      <c r="HY32" s="113"/>
      <c r="HZ32" s="113"/>
      <c r="IA32" s="113"/>
      <c r="IB32" s="113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110" t="s">
        <v>29</v>
      </c>
      <c r="IS32" s="111"/>
      <c r="IT32" s="111"/>
      <c r="IU32" s="111"/>
      <c r="IV32" s="111"/>
      <c r="IW32" s="111"/>
      <c r="IX32" s="111"/>
      <c r="IY32" s="111"/>
      <c r="IZ32" s="111"/>
      <c r="JA32" s="111"/>
      <c r="JB32" s="112"/>
      <c r="JC32" s="114">
        <f>データ!DP7</f>
        <v>184.2</v>
      </c>
      <c r="JD32" s="115"/>
      <c r="JE32" s="115"/>
      <c r="JF32" s="115"/>
      <c r="JG32" s="115"/>
      <c r="JH32" s="115"/>
      <c r="JI32" s="115"/>
      <c r="JJ32" s="115"/>
      <c r="JK32" s="115"/>
      <c r="JL32" s="115"/>
      <c r="JM32" s="115"/>
      <c r="JN32" s="115"/>
      <c r="JO32" s="115"/>
      <c r="JP32" s="115"/>
      <c r="JQ32" s="115"/>
      <c r="JR32" s="115"/>
      <c r="JS32" s="115"/>
      <c r="JT32" s="115"/>
      <c r="JU32" s="116"/>
      <c r="JV32" s="114">
        <f>データ!DQ7</f>
        <v>153.80000000000001</v>
      </c>
      <c r="JW32" s="115"/>
      <c r="JX32" s="115"/>
      <c r="JY32" s="115"/>
      <c r="JZ32" s="115"/>
      <c r="KA32" s="115"/>
      <c r="KB32" s="115"/>
      <c r="KC32" s="115"/>
      <c r="KD32" s="115"/>
      <c r="KE32" s="115"/>
      <c r="KF32" s="115"/>
      <c r="KG32" s="115"/>
      <c r="KH32" s="115"/>
      <c r="KI32" s="115"/>
      <c r="KJ32" s="115"/>
      <c r="KK32" s="115"/>
      <c r="KL32" s="115"/>
      <c r="KM32" s="115"/>
      <c r="KN32" s="116"/>
      <c r="KO32" s="114">
        <f>データ!DR7</f>
        <v>163.5</v>
      </c>
      <c r="KP32" s="115"/>
      <c r="KQ32" s="115"/>
      <c r="KR32" s="115"/>
      <c r="KS32" s="115"/>
      <c r="KT32" s="115"/>
      <c r="KU32" s="115"/>
      <c r="KV32" s="115"/>
      <c r="KW32" s="115"/>
      <c r="KX32" s="115"/>
      <c r="KY32" s="115"/>
      <c r="KZ32" s="115"/>
      <c r="LA32" s="115"/>
      <c r="LB32" s="115"/>
      <c r="LC32" s="115"/>
      <c r="LD32" s="115"/>
      <c r="LE32" s="115"/>
      <c r="LF32" s="115"/>
      <c r="LG32" s="116"/>
      <c r="LH32" s="114">
        <f>データ!DS7</f>
        <v>178.3</v>
      </c>
      <c r="LI32" s="115"/>
      <c r="LJ32" s="115"/>
      <c r="LK32" s="115"/>
      <c r="LL32" s="115"/>
      <c r="LM32" s="115"/>
      <c r="LN32" s="115"/>
      <c r="LO32" s="115"/>
      <c r="LP32" s="115"/>
      <c r="LQ32" s="115"/>
      <c r="LR32" s="115"/>
      <c r="LS32" s="115"/>
      <c r="LT32" s="115"/>
      <c r="LU32" s="115"/>
      <c r="LV32" s="115"/>
      <c r="LW32" s="115"/>
      <c r="LX32" s="115"/>
      <c r="LY32" s="115"/>
      <c r="LZ32" s="116"/>
      <c r="MA32" s="114">
        <f>データ!DT7</f>
        <v>181.9</v>
      </c>
      <c r="MB32" s="115"/>
      <c r="MC32" s="115"/>
      <c r="MD32" s="115"/>
      <c r="ME32" s="115"/>
      <c r="MF32" s="115"/>
      <c r="MG32" s="115"/>
      <c r="MH32" s="115"/>
      <c r="MI32" s="115"/>
      <c r="MJ32" s="115"/>
      <c r="MK32" s="115"/>
      <c r="ML32" s="115"/>
      <c r="MM32" s="115"/>
      <c r="MN32" s="115"/>
      <c r="MO32" s="115"/>
      <c r="MP32" s="115"/>
      <c r="MQ32" s="115"/>
      <c r="MR32" s="115"/>
      <c r="MS32" s="116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100" t="s">
        <v>132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2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2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2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2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2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2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2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2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2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2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2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2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2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2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2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2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2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100" t="s">
        <v>133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2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2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103" t="str">
        <f>データ!$B$11</f>
        <v>R01</v>
      </c>
      <c r="V51" s="103"/>
      <c r="W51" s="103"/>
      <c r="X51" s="103"/>
      <c r="Y51" s="103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3"/>
      <c r="AK51" s="103"/>
      <c r="AL51" s="103"/>
      <c r="AM51" s="103"/>
      <c r="AN51" s="103" t="str">
        <f>データ!$C$11</f>
        <v>R02</v>
      </c>
      <c r="AO51" s="103"/>
      <c r="AP51" s="103"/>
      <c r="AQ51" s="103"/>
      <c r="AR51" s="103"/>
      <c r="AS51" s="103"/>
      <c r="AT51" s="103"/>
      <c r="AU51" s="103"/>
      <c r="AV51" s="103"/>
      <c r="AW51" s="103"/>
      <c r="AX51" s="103"/>
      <c r="AY51" s="103"/>
      <c r="AZ51" s="103"/>
      <c r="BA51" s="103"/>
      <c r="BB51" s="103"/>
      <c r="BC51" s="103"/>
      <c r="BD51" s="103"/>
      <c r="BE51" s="103"/>
      <c r="BF51" s="103"/>
      <c r="BG51" s="103" t="str">
        <f>データ!$D$11</f>
        <v>R03</v>
      </c>
      <c r="BH51" s="103"/>
      <c r="BI51" s="103"/>
      <c r="BJ51" s="103"/>
      <c r="BK51" s="103"/>
      <c r="BL51" s="103"/>
      <c r="BM51" s="103"/>
      <c r="BN51" s="103"/>
      <c r="BO51" s="103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3" t="str">
        <f>データ!$E$11</f>
        <v>R04</v>
      </c>
      <c r="CA51" s="103"/>
      <c r="CB51" s="103"/>
      <c r="CC51" s="103"/>
      <c r="CD51" s="103"/>
      <c r="CE51" s="103"/>
      <c r="CF51" s="103"/>
      <c r="CG51" s="103"/>
      <c r="CH51" s="103"/>
      <c r="CI51" s="103"/>
      <c r="CJ51" s="103"/>
      <c r="CK51" s="103"/>
      <c r="CL51" s="103"/>
      <c r="CM51" s="103"/>
      <c r="CN51" s="103"/>
      <c r="CO51" s="103"/>
      <c r="CP51" s="103"/>
      <c r="CQ51" s="103"/>
      <c r="CR51" s="103"/>
      <c r="CS51" s="103" t="str">
        <f>データ!$F$11</f>
        <v>R05</v>
      </c>
      <c r="CT51" s="103"/>
      <c r="CU51" s="103"/>
      <c r="CV51" s="103"/>
      <c r="CW51" s="103"/>
      <c r="CX51" s="103"/>
      <c r="CY51" s="103"/>
      <c r="CZ51" s="103"/>
      <c r="DA51" s="103"/>
      <c r="DB51" s="103"/>
      <c r="DC51" s="103"/>
      <c r="DD51" s="103"/>
      <c r="DE51" s="103"/>
      <c r="DF51" s="103"/>
      <c r="DG51" s="103"/>
      <c r="DH51" s="103"/>
      <c r="DI51" s="103"/>
      <c r="DJ51" s="103"/>
      <c r="DK51" s="103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103" t="str">
        <f>データ!$B$11</f>
        <v>R01</v>
      </c>
      <c r="EM51" s="103"/>
      <c r="EN51" s="103"/>
      <c r="EO51" s="103"/>
      <c r="EP51" s="103"/>
      <c r="EQ51" s="103"/>
      <c r="ER51" s="103"/>
      <c r="ES51" s="103"/>
      <c r="ET51" s="103"/>
      <c r="EU51" s="103"/>
      <c r="EV51" s="103"/>
      <c r="EW51" s="103"/>
      <c r="EX51" s="103"/>
      <c r="EY51" s="103"/>
      <c r="EZ51" s="103"/>
      <c r="FA51" s="103"/>
      <c r="FB51" s="103"/>
      <c r="FC51" s="103"/>
      <c r="FD51" s="103"/>
      <c r="FE51" s="103" t="str">
        <f>データ!$C$11</f>
        <v>R02</v>
      </c>
      <c r="FF51" s="103"/>
      <c r="FG51" s="103"/>
      <c r="FH51" s="103"/>
      <c r="FI51" s="103"/>
      <c r="FJ51" s="103"/>
      <c r="FK51" s="103"/>
      <c r="FL51" s="103"/>
      <c r="FM51" s="103"/>
      <c r="FN51" s="103"/>
      <c r="FO51" s="103"/>
      <c r="FP51" s="103"/>
      <c r="FQ51" s="103"/>
      <c r="FR51" s="103"/>
      <c r="FS51" s="103"/>
      <c r="FT51" s="103"/>
      <c r="FU51" s="103"/>
      <c r="FV51" s="103"/>
      <c r="FW51" s="103"/>
      <c r="FX51" s="103" t="str">
        <f>データ!$D$11</f>
        <v>R03</v>
      </c>
      <c r="FY51" s="103"/>
      <c r="FZ51" s="103"/>
      <c r="GA51" s="103"/>
      <c r="GB51" s="103"/>
      <c r="GC51" s="103"/>
      <c r="GD51" s="103"/>
      <c r="GE51" s="103"/>
      <c r="GF51" s="103"/>
      <c r="GG51" s="103"/>
      <c r="GH51" s="103"/>
      <c r="GI51" s="103"/>
      <c r="GJ51" s="103"/>
      <c r="GK51" s="103"/>
      <c r="GL51" s="103"/>
      <c r="GM51" s="103"/>
      <c r="GN51" s="103"/>
      <c r="GO51" s="103"/>
      <c r="GP51" s="103"/>
      <c r="GQ51" s="103" t="str">
        <f>データ!$E$11</f>
        <v>R04</v>
      </c>
      <c r="GR51" s="103"/>
      <c r="GS51" s="103"/>
      <c r="GT51" s="103"/>
      <c r="GU51" s="103"/>
      <c r="GV51" s="103"/>
      <c r="GW51" s="103"/>
      <c r="GX51" s="103"/>
      <c r="GY51" s="103"/>
      <c r="GZ51" s="103"/>
      <c r="HA51" s="103"/>
      <c r="HB51" s="103"/>
      <c r="HC51" s="103"/>
      <c r="HD51" s="103"/>
      <c r="HE51" s="103"/>
      <c r="HF51" s="103"/>
      <c r="HG51" s="103"/>
      <c r="HH51" s="103"/>
      <c r="HI51" s="103"/>
      <c r="HJ51" s="103" t="str">
        <f>データ!$F$11</f>
        <v>R05</v>
      </c>
      <c r="HK51" s="103"/>
      <c r="HL51" s="103"/>
      <c r="HM51" s="103"/>
      <c r="HN51" s="103"/>
      <c r="HO51" s="103"/>
      <c r="HP51" s="103"/>
      <c r="HQ51" s="103"/>
      <c r="HR51" s="103"/>
      <c r="HS51" s="103"/>
      <c r="HT51" s="103"/>
      <c r="HU51" s="103"/>
      <c r="HV51" s="103"/>
      <c r="HW51" s="103"/>
      <c r="HX51" s="103"/>
      <c r="HY51" s="103"/>
      <c r="HZ51" s="103"/>
      <c r="IA51" s="103"/>
      <c r="IB51" s="103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103" t="str">
        <f>データ!$B$11</f>
        <v>R01</v>
      </c>
      <c r="JD51" s="103"/>
      <c r="JE51" s="103"/>
      <c r="JF51" s="103"/>
      <c r="JG51" s="103"/>
      <c r="JH51" s="103"/>
      <c r="JI51" s="103"/>
      <c r="JJ51" s="103"/>
      <c r="JK51" s="103"/>
      <c r="JL51" s="103"/>
      <c r="JM51" s="103"/>
      <c r="JN51" s="103"/>
      <c r="JO51" s="103"/>
      <c r="JP51" s="103"/>
      <c r="JQ51" s="103"/>
      <c r="JR51" s="103"/>
      <c r="JS51" s="103"/>
      <c r="JT51" s="103"/>
      <c r="JU51" s="103"/>
      <c r="JV51" s="103" t="str">
        <f>データ!$C$11</f>
        <v>R02</v>
      </c>
      <c r="JW51" s="103"/>
      <c r="JX51" s="103"/>
      <c r="JY51" s="103"/>
      <c r="JZ51" s="103"/>
      <c r="KA51" s="103"/>
      <c r="KB51" s="103"/>
      <c r="KC51" s="103"/>
      <c r="KD51" s="103"/>
      <c r="KE51" s="103"/>
      <c r="KF51" s="103"/>
      <c r="KG51" s="103"/>
      <c r="KH51" s="103"/>
      <c r="KI51" s="103"/>
      <c r="KJ51" s="103"/>
      <c r="KK51" s="103"/>
      <c r="KL51" s="103"/>
      <c r="KM51" s="103"/>
      <c r="KN51" s="103"/>
      <c r="KO51" s="103" t="str">
        <f>データ!$D$11</f>
        <v>R03</v>
      </c>
      <c r="KP51" s="103"/>
      <c r="KQ51" s="103"/>
      <c r="KR51" s="103"/>
      <c r="KS51" s="103"/>
      <c r="KT51" s="103"/>
      <c r="KU51" s="103"/>
      <c r="KV51" s="103"/>
      <c r="KW51" s="103"/>
      <c r="KX51" s="103"/>
      <c r="KY51" s="103"/>
      <c r="KZ51" s="103"/>
      <c r="LA51" s="103"/>
      <c r="LB51" s="103"/>
      <c r="LC51" s="103"/>
      <c r="LD51" s="103"/>
      <c r="LE51" s="103"/>
      <c r="LF51" s="103"/>
      <c r="LG51" s="103"/>
      <c r="LH51" s="103" t="str">
        <f>データ!$E$11</f>
        <v>R04</v>
      </c>
      <c r="LI51" s="103"/>
      <c r="LJ51" s="103"/>
      <c r="LK51" s="103"/>
      <c r="LL51" s="103"/>
      <c r="LM51" s="103"/>
      <c r="LN51" s="103"/>
      <c r="LO51" s="103"/>
      <c r="LP51" s="103"/>
      <c r="LQ51" s="103"/>
      <c r="LR51" s="103"/>
      <c r="LS51" s="103"/>
      <c r="LT51" s="103"/>
      <c r="LU51" s="103"/>
      <c r="LV51" s="103"/>
      <c r="LW51" s="103"/>
      <c r="LX51" s="103"/>
      <c r="LY51" s="103"/>
      <c r="LZ51" s="103"/>
      <c r="MA51" s="103" t="str">
        <f>データ!$F$11</f>
        <v>R05</v>
      </c>
      <c r="MB51" s="103"/>
      <c r="MC51" s="103"/>
      <c r="MD51" s="103"/>
      <c r="ME51" s="103"/>
      <c r="MF51" s="103"/>
      <c r="MG51" s="103"/>
      <c r="MH51" s="103"/>
      <c r="MI51" s="103"/>
      <c r="MJ51" s="103"/>
      <c r="MK51" s="103"/>
      <c r="ML51" s="103"/>
      <c r="MM51" s="103"/>
      <c r="MN51" s="103"/>
      <c r="MO51" s="103"/>
      <c r="MP51" s="103"/>
      <c r="MQ51" s="103"/>
      <c r="MR51" s="103"/>
      <c r="MS51" s="103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2">
      <c r="A52" s="2"/>
      <c r="B52" s="11"/>
      <c r="C52" s="2"/>
      <c r="D52" s="2"/>
      <c r="E52" s="2"/>
      <c r="F52" s="2"/>
      <c r="I52" s="16"/>
      <c r="J52" s="110" t="s">
        <v>27</v>
      </c>
      <c r="K52" s="111"/>
      <c r="L52" s="111"/>
      <c r="M52" s="111"/>
      <c r="N52" s="111"/>
      <c r="O52" s="111"/>
      <c r="P52" s="111"/>
      <c r="Q52" s="111"/>
      <c r="R52" s="111"/>
      <c r="S52" s="111"/>
      <c r="T52" s="112"/>
      <c r="U52" s="120">
        <f>データ!AU7</f>
        <v>7</v>
      </c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20"/>
      <c r="AL52" s="120"/>
      <c r="AM52" s="120"/>
      <c r="AN52" s="120">
        <f>データ!AV7</f>
        <v>92</v>
      </c>
      <c r="AO52" s="120"/>
      <c r="AP52" s="120"/>
      <c r="AQ52" s="120"/>
      <c r="AR52" s="120"/>
      <c r="AS52" s="120"/>
      <c r="AT52" s="120"/>
      <c r="AU52" s="120"/>
      <c r="AV52" s="120"/>
      <c r="AW52" s="120"/>
      <c r="AX52" s="120"/>
      <c r="AY52" s="120"/>
      <c r="AZ52" s="120"/>
      <c r="BA52" s="120"/>
      <c r="BB52" s="120"/>
      <c r="BC52" s="120"/>
      <c r="BD52" s="120"/>
      <c r="BE52" s="120"/>
      <c r="BF52" s="120"/>
      <c r="BG52" s="120">
        <f>データ!AW7</f>
        <v>115</v>
      </c>
      <c r="BH52" s="120"/>
      <c r="BI52" s="120"/>
      <c r="BJ52" s="120"/>
      <c r="BK52" s="120"/>
      <c r="BL52" s="120"/>
      <c r="BM52" s="120"/>
      <c r="BN52" s="120"/>
      <c r="BO52" s="120"/>
      <c r="BP52" s="120"/>
      <c r="BQ52" s="120"/>
      <c r="BR52" s="120"/>
      <c r="BS52" s="120"/>
      <c r="BT52" s="120"/>
      <c r="BU52" s="120"/>
      <c r="BV52" s="120"/>
      <c r="BW52" s="120"/>
      <c r="BX52" s="120"/>
      <c r="BY52" s="120"/>
      <c r="BZ52" s="120">
        <f>データ!AX7</f>
        <v>260</v>
      </c>
      <c r="CA52" s="120"/>
      <c r="CB52" s="120"/>
      <c r="CC52" s="120"/>
      <c r="CD52" s="120"/>
      <c r="CE52" s="120"/>
      <c r="CF52" s="120"/>
      <c r="CG52" s="120"/>
      <c r="CH52" s="120"/>
      <c r="CI52" s="120"/>
      <c r="CJ52" s="120"/>
      <c r="CK52" s="120"/>
      <c r="CL52" s="120"/>
      <c r="CM52" s="120"/>
      <c r="CN52" s="120"/>
      <c r="CO52" s="120"/>
      <c r="CP52" s="120"/>
      <c r="CQ52" s="120"/>
      <c r="CR52" s="120"/>
      <c r="CS52" s="120">
        <f>データ!AY7</f>
        <v>329</v>
      </c>
      <c r="CT52" s="120"/>
      <c r="CU52" s="120"/>
      <c r="CV52" s="120"/>
      <c r="CW52" s="120"/>
      <c r="CX52" s="120"/>
      <c r="CY52" s="120"/>
      <c r="CZ52" s="120"/>
      <c r="DA52" s="120"/>
      <c r="DB52" s="120"/>
      <c r="DC52" s="120"/>
      <c r="DD52" s="120"/>
      <c r="DE52" s="120"/>
      <c r="DF52" s="120"/>
      <c r="DG52" s="120"/>
      <c r="DH52" s="120"/>
      <c r="DI52" s="120"/>
      <c r="DJ52" s="120"/>
      <c r="DK52" s="120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110" t="s">
        <v>27</v>
      </c>
      <c r="EB52" s="111"/>
      <c r="EC52" s="111"/>
      <c r="ED52" s="111"/>
      <c r="EE52" s="111"/>
      <c r="EF52" s="111"/>
      <c r="EG52" s="111"/>
      <c r="EH52" s="111"/>
      <c r="EI52" s="111"/>
      <c r="EJ52" s="111"/>
      <c r="EK52" s="112"/>
      <c r="EL52" s="113">
        <f>データ!BF7</f>
        <v>-96.7</v>
      </c>
      <c r="EM52" s="113"/>
      <c r="EN52" s="113"/>
      <c r="EO52" s="113"/>
      <c r="EP52" s="113"/>
      <c r="EQ52" s="113"/>
      <c r="ER52" s="113"/>
      <c r="ES52" s="113"/>
      <c r="ET52" s="113"/>
      <c r="EU52" s="113"/>
      <c r="EV52" s="113"/>
      <c r="EW52" s="113"/>
      <c r="EX52" s="113"/>
      <c r="EY52" s="113"/>
      <c r="EZ52" s="113"/>
      <c r="FA52" s="113"/>
      <c r="FB52" s="113"/>
      <c r="FC52" s="113"/>
      <c r="FD52" s="113"/>
      <c r="FE52" s="113">
        <f>データ!BG7</f>
        <v>-7.7</v>
      </c>
      <c r="FF52" s="113"/>
      <c r="FG52" s="113"/>
      <c r="FH52" s="113"/>
      <c r="FI52" s="113"/>
      <c r="FJ52" s="113"/>
      <c r="FK52" s="113"/>
      <c r="FL52" s="113"/>
      <c r="FM52" s="113"/>
      <c r="FN52" s="113"/>
      <c r="FO52" s="113"/>
      <c r="FP52" s="113"/>
      <c r="FQ52" s="113"/>
      <c r="FR52" s="113"/>
      <c r="FS52" s="113"/>
      <c r="FT52" s="113"/>
      <c r="FU52" s="113"/>
      <c r="FV52" s="113"/>
      <c r="FW52" s="113"/>
      <c r="FX52" s="113">
        <f>データ!BH7</f>
        <v>-67.2</v>
      </c>
      <c r="FY52" s="113"/>
      <c r="FZ52" s="113"/>
      <c r="GA52" s="113"/>
      <c r="GB52" s="113"/>
      <c r="GC52" s="113"/>
      <c r="GD52" s="113"/>
      <c r="GE52" s="113"/>
      <c r="GF52" s="113"/>
      <c r="GG52" s="113"/>
      <c r="GH52" s="113"/>
      <c r="GI52" s="113"/>
      <c r="GJ52" s="113"/>
      <c r="GK52" s="113"/>
      <c r="GL52" s="113"/>
      <c r="GM52" s="113"/>
      <c r="GN52" s="113"/>
      <c r="GO52" s="113"/>
      <c r="GP52" s="113"/>
      <c r="GQ52" s="113">
        <f>データ!BI7</f>
        <v>-21.2</v>
      </c>
      <c r="GR52" s="113"/>
      <c r="GS52" s="113"/>
      <c r="GT52" s="113"/>
      <c r="GU52" s="113"/>
      <c r="GV52" s="113"/>
      <c r="GW52" s="113"/>
      <c r="GX52" s="113"/>
      <c r="GY52" s="113"/>
      <c r="GZ52" s="113"/>
      <c r="HA52" s="113"/>
      <c r="HB52" s="113"/>
      <c r="HC52" s="113"/>
      <c r="HD52" s="113"/>
      <c r="HE52" s="113"/>
      <c r="HF52" s="113"/>
      <c r="HG52" s="113"/>
      <c r="HH52" s="113"/>
      <c r="HI52" s="113"/>
      <c r="HJ52" s="113">
        <f>データ!BJ7</f>
        <v>-33.5</v>
      </c>
      <c r="HK52" s="113"/>
      <c r="HL52" s="113"/>
      <c r="HM52" s="113"/>
      <c r="HN52" s="113"/>
      <c r="HO52" s="113"/>
      <c r="HP52" s="113"/>
      <c r="HQ52" s="113"/>
      <c r="HR52" s="113"/>
      <c r="HS52" s="113"/>
      <c r="HT52" s="113"/>
      <c r="HU52" s="113"/>
      <c r="HV52" s="113"/>
      <c r="HW52" s="113"/>
      <c r="HX52" s="113"/>
      <c r="HY52" s="113"/>
      <c r="HZ52" s="113"/>
      <c r="IA52" s="113"/>
      <c r="IB52" s="113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10" t="s">
        <v>27</v>
      </c>
      <c r="IS52" s="111"/>
      <c r="IT52" s="111"/>
      <c r="IU52" s="111"/>
      <c r="IV52" s="111"/>
      <c r="IW52" s="111"/>
      <c r="IX52" s="111"/>
      <c r="IY52" s="111"/>
      <c r="IZ52" s="111"/>
      <c r="JA52" s="111"/>
      <c r="JB52" s="112"/>
      <c r="JC52" s="120">
        <f>データ!BQ7</f>
        <v>-53831</v>
      </c>
      <c r="JD52" s="120"/>
      <c r="JE52" s="120"/>
      <c r="JF52" s="120"/>
      <c r="JG52" s="120"/>
      <c r="JH52" s="120"/>
      <c r="JI52" s="120"/>
      <c r="JJ52" s="120"/>
      <c r="JK52" s="120"/>
      <c r="JL52" s="120"/>
      <c r="JM52" s="120"/>
      <c r="JN52" s="120"/>
      <c r="JO52" s="120"/>
      <c r="JP52" s="120"/>
      <c r="JQ52" s="120"/>
      <c r="JR52" s="120"/>
      <c r="JS52" s="120"/>
      <c r="JT52" s="120"/>
      <c r="JU52" s="120"/>
      <c r="JV52" s="120">
        <f>データ!BR7</f>
        <v>-6230</v>
      </c>
      <c r="JW52" s="120"/>
      <c r="JX52" s="120"/>
      <c r="JY52" s="120"/>
      <c r="JZ52" s="120"/>
      <c r="KA52" s="120"/>
      <c r="KB52" s="120"/>
      <c r="KC52" s="120"/>
      <c r="KD52" s="120"/>
      <c r="KE52" s="120"/>
      <c r="KF52" s="120"/>
      <c r="KG52" s="120"/>
      <c r="KH52" s="120"/>
      <c r="KI52" s="120"/>
      <c r="KJ52" s="120"/>
      <c r="KK52" s="120"/>
      <c r="KL52" s="120"/>
      <c r="KM52" s="120"/>
      <c r="KN52" s="120"/>
      <c r="KO52" s="120">
        <f>データ!BS7</f>
        <v>-49836</v>
      </c>
      <c r="KP52" s="120"/>
      <c r="KQ52" s="120"/>
      <c r="KR52" s="120"/>
      <c r="KS52" s="120"/>
      <c r="KT52" s="120"/>
      <c r="KU52" s="120"/>
      <c r="KV52" s="120"/>
      <c r="KW52" s="120"/>
      <c r="KX52" s="120"/>
      <c r="KY52" s="120"/>
      <c r="KZ52" s="120"/>
      <c r="LA52" s="120"/>
      <c r="LB52" s="120"/>
      <c r="LC52" s="120"/>
      <c r="LD52" s="120"/>
      <c r="LE52" s="120"/>
      <c r="LF52" s="120"/>
      <c r="LG52" s="120"/>
      <c r="LH52" s="120">
        <f>データ!BT7</f>
        <v>-17084</v>
      </c>
      <c r="LI52" s="120"/>
      <c r="LJ52" s="120"/>
      <c r="LK52" s="120"/>
      <c r="LL52" s="120"/>
      <c r="LM52" s="120"/>
      <c r="LN52" s="120"/>
      <c r="LO52" s="120"/>
      <c r="LP52" s="120"/>
      <c r="LQ52" s="120"/>
      <c r="LR52" s="120"/>
      <c r="LS52" s="120"/>
      <c r="LT52" s="120"/>
      <c r="LU52" s="120"/>
      <c r="LV52" s="120"/>
      <c r="LW52" s="120"/>
      <c r="LX52" s="120"/>
      <c r="LY52" s="120"/>
      <c r="LZ52" s="120"/>
      <c r="MA52" s="120">
        <f>データ!BU7</f>
        <v>-28284</v>
      </c>
      <c r="MB52" s="120"/>
      <c r="MC52" s="120"/>
      <c r="MD52" s="120"/>
      <c r="ME52" s="120"/>
      <c r="MF52" s="120"/>
      <c r="MG52" s="120"/>
      <c r="MH52" s="120"/>
      <c r="MI52" s="120"/>
      <c r="MJ52" s="120"/>
      <c r="MK52" s="120"/>
      <c r="ML52" s="120"/>
      <c r="MM52" s="120"/>
      <c r="MN52" s="120"/>
      <c r="MO52" s="120"/>
      <c r="MP52" s="120"/>
      <c r="MQ52" s="120"/>
      <c r="MR52" s="120"/>
      <c r="MS52" s="120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2">
      <c r="A53" s="2"/>
      <c r="B53" s="11"/>
      <c r="C53" s="2"/>
      <c r="D53" s="2"/>
      <c r="E53" s="2"/>
      <c r="F53" s="2"/>
      <c r="G53" s="2"/>
      <c r="H53" s="2"/>
      <c r="I53" s="16"/>
      <c r="J53" s="110" t="s">
        <v>29</v>
      </c>
      <c r="K53" s="111"/>
      <c r="L53" s="111"/>
      <c r="M53" s="111"/>
      <c r="N53" s="111"/>
      <c r="O53" s="111"/>
      <c r="P53" s="111"/>
      <c r="Q53" s="111"/>
      <c r="R53" s="111"/>
      <c r="S53" s="111"/>
      <c r="T53" s="112"/>
      <c r="U53" s="120">
        <f>データ!AZ7</f>
        <v>54</v>
      </c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20"/>
      <c r="AL53" s="120"/>
      <c r="AM53" s="120"/>
      <c r="AN53" s="120">
        <f>データ!BA7</f>
        <v>654</v>
      </c>
      <c r="AO53" s="120"/>
      <c r="AP53" s="120"/>
      <c r="AQ53" s="120"/>
      <c r="AR53" s="120"/>
      <c r="AS53" s="120"/>
      <c r="AT53" s="120"/>
      <c r="AU53" s="120"/>
      <c r="AV53" s="120"/>
      <c r="AW53" s="120"/>
      <c r="AX53" s="120"/>
      <c r="AY53" s="120"/>
      <c r="AZ53" s="120"/>
      <c r="BA53" s="120"/>
      <c r="BB53" s="120"/>
      <c r="BC53" s="120"/>
      <c r="BD53" s="120"/>
      <c r="BE53" s="120"/>
      <c r="BF53" s="120"/>
      <c r="BG53" s="120">
        <f>データ!BB7</f>
        <v>2466</v>
      </c>
      <c r="BH53" s="120"/>
      <c r="BI53" s="120"/>
      <c r="BJ53" s="120"/>
      <c r="BK53" s="120"/>
      <c r="BL53" s="120"/>
      <c r="BM53" s="120"/>
      <c r="BN53" s="120"/>
      <c r="BO53" s="120"/>
      <c r="BP53" s="120"/>
      <c r="BQ53" s="120"/>
      <c r="BR53" s="120"/>
      <c r="BS53" s="120"/>
      <c r="BT53" s="120"/>
      <c r="BU53" s="120"/>
      <c r="BV53" s="120"/>
      <c r="BW53" s="120"/>
      <c r="BX53" s="120"/>
      <c r="BY53" s="120"/>
      <c r="BZ53" s="120">
        <f>データ!BC7</f>
        <v>58</v>
      </c>
      <c r="CA53" s="120"/>
      <c r="CB53" s="120"/>
      <c r="CC53" s="120"/>
      <c r="CD53" s="120"/>
      <c r="CE53" s="120"/>
      <c r="CF53" s="120"/>
      <c r="CG53" s="120"/>
      <c r="CH53" s="120"/>
      <c r="CI53" s="120"/>
      <c r="CJ53" s="120"/>
      <c r="CK53" s="120"/>
      <c r="CL53" s="120"/>
      <c r="CM53" s="120"/>
      <c r="CN53" s="120"/>
      <c r="CO53" s="120"/>
      <c r="CP53" s="120"/>
      <c r="CQ53" s="120"/>
      <c r="CR53" s="120"/>
      <c r="CS53" s="120">
        <f>データ!BD7</f>
        <v>49</v>
      </c>
      <c r="CT53" s="120"/>
      <c r="CU53" s="120"/>
      <c r="CV53" s="120"/>
      <c r="CW53" s="120"/>
      <c r="CX53" s="120"/>
      <c r="CY53" s="120"/>
      <c r="CZ53" s="120"/>
      <c r="DA53" s="120"/>
      <c r="DB53" s="120"/>
      <c r="DC53" s="120"/>
      <c r="DD53" s="120"/>
      <c r="DE53" s="120"/>
      <c r="DF53" s="120"/>
      <c r="DG53" s="120"/>
      <c r="DH53" s="120"/>
      <c r="DI53" s="120"/>
      <c r="DJ53" s="120"/>
      <c r="DK53" s="120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110" t="s">
        <v>29</v>
      </c>
      <c r="EB53" s="111"/>
      <c r="EC53" s="111"/>
      <c r="ED53" s="111"/>
      <c r="EE53" s="111"/>
      <c r="EF53" s="111"/>
      <c r="EG53" s="111"/>
      <c r="EH53" s="111"/>
      <c r="EI53" s="111"/>
      <c r="EJ53" s="111"/>
      <c r="EK53" s="112"/>
      <c r="EL53" s="113">
        <f>データ!BK7</f>
        <v>2.2000000000000002</v>
      </c>
      <c r="EM53" s="113"/>
      <c r="EN53" s="113"/>
      <c r="EO53" s="113"/>
      <c r="EP53" s="113"/>
      <c r="EQ53" s="113"/>
      <c r="ER53" s="113"/>
      <c r="ES53" s="113"/>
      <c r="ET53" s="113"/>
      <c r="EU53" s="113"/>
      <c r="EV53" s="113"/>
      <c r="EW53" s="113"/>
      <c r="EX53" s="113"/>
      <c r="EY53" s="113"/>
      <c r="EZ53" s="113"/>
      <c r="FA53" s="113"/>
      <c r="FB53" s="113"/>
      <c r="FC53" s="113"/>
      <c r="FD53" s="113"/>
      <c r="FE53" s="113">
        <f>データ!BL7</f>
        <v>-81</v>
      </c>
      <c r="FF53" s="113"/>
      <c r="FG53" s="113"/>
      <c r="FH53" s="113"/>
      <c r="FI53" s="113"/>
      <c r="FJ53" s="113"/>
      <c r="FK53" s="113"/>
      <c r="FL53" s="113"/>
      <c r="FM53" s="113"/>
      <c r="FN53" s="113"/>
      <c r="FO53" s="113"/>
      <c r="FP53" s="113"/>
      <c r="FQ53" s="113"/>
      <c r="FR53" s="113"/>
      <c r="FS53" s="113"/>
      <c r="FT53" s="113"/>
      <c r="FU53" s="113"/>
      <c r="FV53" s="113"/>
      <c r="FW53" s="113"/>
      <c r="FX53" s="113">
        <f>データ!BM7</f>
        <v>-25.1</v>
      </c>
      <c r="FY53" s="113"/>
      <c r="FZ53" s="113"/>
      <c r="GA53" s="113"/>
      <c r="GB53" s="113"/>
      <c r="GC53" s="113"/>
      <c r="GD53" s="113"/>
      <c r="GE53" s="113"/>
      <c r="GF53" s="113"/>
      <c r="GG53" s="113"/>
      <c r="GH53" s="113"/>
      <c r="GI53" s="113"/>
      <c r="GJ53" s="113"/>
      <c r="GK53" s="113"/>
      <c r="GL53" s="113"/>
      <c r="GM53" s="113"/>
      <c r="GN53" s="113"/>
      <c r="GO53" s="113"/>
      <c r="GP53" s="113"/>
      <c r="GQ53" s="113">
        <f>データ!BN7</f>
        <v>-18</v>
      </c>
      <c r="GR53" s="113"/>
      <c r="GS53" s="113"/>
      <c r="GT53" s="113"/>
      <c r="GU53" s="113"/>
      <c r="GV53" s="113"/>
      <c r="GW53" s="113"/>
      <c r="GX53" s="113"/>
      <c r="GY53" s="113"/>
      <c r="GZ53" s="113"/>
      <c r="HA53" s="113"/>
      <c r="HB53" s="113"/>
      <c r="HC53" s="113"/>
      <c r="HD53" s="113"/>
      <c r="HE53" s="113"/>
      <c r="HF53" s="113"/>
      <c r="HG53" s="113"/>
      <c r="HH53" s="113"/>
      <c r="HI53" s="113"/>
      <c r="HJ53" s="113">
        <f>データ!BO7</f>
        <v>-20.7</v>
      </c>
      <c r="HK53" s="113"/>
      <c r="HL53" s="113"/>
      <c r="HM53" s="113"/>
      <c r="HN53" s="113"/>
      <c r="HO53" s="113"/>
      <c r="HP53" s="113"/>
      <c r="HQ53" s="113"/>
      <c r="HR53" s="113"/>
      <c r="HS53" s="113"/>
      <c r="HT53" s="113"/>
      <c r="HU53" s="113"/>
      <c r="HV53" s="113"/>
      <c r="HW53" s="113"/>
      <c r="HX53" s="113"/>
      <c r="HY53" s="113"/>
      <c r="HZ53" s="113"/>
      <c r="IA53" s="113"/>
      <c r="IB53" s="113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10" t="s">
        <v>29</v>
      </c>
      <c r="IS53" s="111"/>
      <c r="IT53" s="111"/>
      <c r="IU53" s="111"/>
      <c r="IV53" s="111"/>
      <c r="IW53" s="111"/>
      <c r="IX53" s="111"/>
      <c r="IY53" s="111"/>
      <c r="IZ53" s="111"/>
      <c r="JA53" s="111"/>
      <c r="JB53" s="112"/>
      <c r="JC53" s="120">
        <f>データ!BV7</f>
        <v>16100</v>
      </c>
      <c r="JD53" s="120"/>
      <c r="JE53" s="120"/>
      <c r="JF53" s="120"/>
      <c r="JG53" s="120"/>
      <c r="JH53" s="120"/>
      <c r="JI53" s="120"/>
      <c r="JJ53" s="120"/>
      <c r="JK53" s="120"/>
      <c r="JL53" s="120"/>
      <c r="JM53" s="120"/>
      <c r="JN53" s="120"/>
      <c r="JO53" s="120"/>
      <c r="JP53" s="120"/>
      <c r="JQ53" s="120"/>
      <c r="JR53" s="120"/>
      <c r="JS53" s="120"/>
      <c r="JT53" s="120"/>
      <c r="JU53" s="120"/>
      <c r="JV53" s="120">
        <f>データ!BW7</f>
        <v>4836</v>
      </c>
      <c r="JW53" s="120"/>
      <c r="JX53" s="120"/>
      <c r="JY53" s="120"/>
      <c r="JZ53" s="120"/>
      <c r="KA53" s="120"/>
      <c r="KB53" s="120"/>
      <c r="KC53" s="120"/>
      <c r="KD53" s="120"/>
      <c r="KE53" s="120"/>
      <c r="KF53" s="120"/>
      <c r="KG53" s="120"/>
      <c r="KH53" s="120"/>
      <c r="KI53" s="120"/>
      <c r="KJ53" s="120"/>
      <c r="KK53" s="120"/>
      <c r="KL53" s="120"/>
      <c r="KM53" s="120"/>
      <c r="KN53" s="120"/>
      <c r="KO53" s="120">
        <f>データ!BX7</f>
        <v>37213</v>
      </c>
      <c r="KP53" s="120"/>
      <c r="KQ53" s="120"/>
      <c r="KR53" s="120"/>
      <c r="KS53" s="120"/>
      <c r="KT53" s="120"/>
      <c r="KU53" s="120"/>
      <c r="KV53" s="120"/>
      <c r="KW53" s="120"/>
      <c r="KX53" s="120"/>
      <c r="KY53" s="120"/>
      <c r="KZ53" s="120"/>
      <c r="LA53" s="120"/>
      <c r="LB53" s="120"/>
      <c r="LC53" s="120"/>
      <c r="LD53" s="120"/>
      <c r="LE53" s="120"/>
      <c r="LF53" s="120"/>
      <c r="LG53" s="120"/>
      <c r="LH53" s="120">
        <f>データ!BY7</f>
        <v>17293</v>
      </c>
      <c r="LI53" s="120"/>
      <c r="LJ53" s="120"/>
      <c r="LK53" s="120"/>
      <c r="LL53" s="120"/>
      <c r="LM53" s="120"/>
      <c r="LN53" s="120"/>
      <c r="LO53" s="120"/>
      <c r="LP53" s="120"/>
      <c r="LQ53" s="120"/>
      <c r="LR53" s="120"/>
      <c r="LS53" s="120"/>
      <c r="LT53" s="120"/>
      <c r="LU53" s="120"/>
      <c r="LV53" s="120"/>
      <c r="LW53" s="120"/>
      <c r="LX53" s="120"/>
      <c r="LY53" s="120"/>
      <c r="LZ53" s="120"/>
      <c r="MA53" s="120">
        <f>データ!BZ7</f>
        <v>15316</v>
      </c>
      <c r="MB53" s="120"/>
      <c r="MC53" s="120"/>
      <c r="MD53" s="120"/>
      <c r="ME53" s="120"/>
      <c r="MF53" s="120"/>
      <c r="MG53" s="120"/>
      <c r="MH53" s="120"/>
      <c r="MI53" s="120"/>
      <c r="MJ53" s="120"/>
      <c r="MK53" s="120"/>
      <c r="ML53" s="120"/>
      <c r="MM53" s="120"/>
      <c r="MN53" s="120"/>
      <c r="MO53" s="120"/>
      <c r="MP53" s="120"/>
      <c r="MQ53" s="120"/>
      <c r="MR53" s="120"/>
      <c r="MS53" s="120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2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2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2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2">
      <c r="A57" s="2"/>
      <c r="B57" s="25"/>
      <c r="NB57" s="26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2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2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2">
      <c r="A60" s="12"/>
      <c r="B60" s="8"/>
      <c r="C60" s="9"/>
      <c r="D60" s="9"/>
      <c r="E60" s="9"/>
      <c r="F60" s="9"/>
      <c r="G60" s="9"/>
      <c r="H60" s="95" t="s">
        <v>31</v>
      </c>
      <c r="I60" s="95"/>
      <c r="J60" s="95"/>
      <c r="K60" s="95"/>
      <c r="L60" s="95"/>
      <c r="M60" s="95"/>
      <c r="N60" s="95"/>
      <c r="O60" s="95"/>
      <c r="P60" s="95"/>
      <c r="Q60" s="95"/>
      <c r="R60" s="95"/>
      <c r="S60" s="95"/>
      <c r="T60" s="95"/>
      <c r="U60" s="95"/>
      <c r="V60" s="95"/>
      <c r="W60" s="95"/>
      <c r="X60" s="95"/>
      <c r="Y60" s="95"/>
      <c r="Z60" s="95"/>
      <c r="AA60" s="95"/>
      <c r="AB60" s="95"/>
      <c r="AC60" s="95"/>
      <c r="AD60" s="95"/>
      <c r="AE60" s="95"/>
      <c r="AF60" s="95"/>
      <c r="AG60" s="95"/>
      <c r="AH60" s="95"/>
      <c r="AI60" s="95"/>
      <c r="AJ60" s="95"/>
      <c r="AK60" s="95"/>
      <c r="AL60" s="95"/>
      <c r="AM60" s="95"/>
      <c r="AN60" s="95"/>
      <c r="AO60" s="95"/>
      <c r="AP60" s="95"/>
      <c r="AQ60" s="95"/>
      <c r="AR60" s="95"/>
      <c r="AS60" s="95"/>
      <c r="AT60" s="95"/>
      <c r="AU60" s="95"/>
      <c r="AV60" s="95"/>
      <c r="AW60" s="95"/>
      <c r="AX60" s="95"/>
      <c r="AY60" s="95"/>
      <c r="AZ60" s="95"/>
      <c r="BA60" s="95"/>
      <c r="BB60" s="95"/>
      <c r="BC60" s="95"/>
      <c r="BD60" s="95"/>
      <c r="BE60" s="95"/>
      <c r="BF60" s="95"/>
      <c r="BG60" s="95"/>
      <c r="BH60" s="95"/>
      <c r="BI60" s="95"/>
      <c r="BJ60" s="95"/>
      <c r="BK60" s="95"/>
      <c r="BL60" s="95"/>
      <c r="BM60" s="95"/>
      <c r="BN60" s="95"/>
      <c r="BO60" s="95"/>
      <c r="BP60" s="95"/>
      <c r="BQ60" s="95"/>
      <c r="BR60" s="95"/>
      <c r="BS60" s="95"/>
      <c r="BT60" s="95"/>
      <c r="BU60" s="95"/>
      <c r="BV60" s="95"/>
      <c r="BW60" s="95"/>
      <c r="BX60" s="95"/>
      <c r="BY60" s="95"/>
      <c r="BZ60" s="95"/>
      <c r="CA60" s="95"/>
      <c r="CB60" s="95"/>
      <c r="CC60" s="95"/>
      <c r="CD60" s="95"/>
      <c r="CE60" s="95"/>
      <c r="CF60" s="95"/>
      <c r="CG60" s="95"/>
      <c r="CH60" s="95"/>
      <c r="CI60" s="95"/>
      <c r="CJ60" s="95"/>
      <c r="CK60" s="95"/>
      <c r="CL60" s="95"/>
      <c r="CM60" s="95"/>
      <c r="CN60" s="95"/>
      <c r="CO60" s="95"/>
      <c r="CP60" s="95"/>
      <c r="CQ60" s="95"/>
      <c r="CR60" s="95"/>
      <c r="CS60" s="95"/>
      <c r="CT60" s="95"/>
      <c r="CU60" s="95"/>
      <c r="CV60" s="95"/>
      <c r="CW60" s="95"/>
      <c r="CX60" s="95"/>
      <c r="CY60" s="95"/>
      <c r="CZ60" s="95"/>
      <c r="DA60" s="95"/>
      <c r="DB60" s="95"/>
      <c r="DC60" s="95"/>
      <c r="DD60" s="95"/>
      <c r="DE60" s="95"/>
      <c r="DF60" s="95"/>
      <c r="DG60" s="95"/>
      <c r="DH60" s="95"/>
      <c r="DI60" s="95"/>
      <c r="DJ60" s="95"/>
      <c r="DK60" s="95"/>
      <c r="DL60" s="95"/>
      <c r="DM60" s="95"/>
      <c r="DN60" s="95"/>
      <c r="DO60" s="95"/>
      <c r="DP60" s="95"/>
      <c r="DQ60" s="95"/>
      <c r="DR60" s="95"/>
      <c r="DS60" s="95"/>
      <c r="DT60" s="95"/>
      <c r="DU60" s="95"/>
      <c r="DV60" s="95"/>
      <c r="DW60" s="95"/>
      <c r="DX60" s="95"/>
      <c r="DY60" s="95"/>
      <c r="DZ60" s="95"/>
      <c r="EA60" s="95"/>
      <c r="EB60" s="95"/>
      <c r="EC60" s="95"/>
      <c r="ED60" s="95"/>
      <c r="EE60" s="95"/>
      <c r="EF60" s="95"/>
      <c r="EG60" s="95"/>
      <c r="EH60" s="95"/>
      <c r="EI60" s="95"/>
      <c r="EJ60" s="95"/>
      <c r="EK60" s="95"/>
      <c r="EL60" s="95"/>
      <c r="EM60" s="95"/>
      <c r="EN60" s="95"/>
      <c r="EO60" s="95"/>
      <c r="EP60" s="95"/>
      <c r="EQ60" s="95"/>
      <c r="ER60" s="95"/>
      <c r="ES60" s="95"/>
      <c r="ET60" s="95"/>
      <c r="EU60" s="95"/>
      <c r="EV60" s="95"/>
      <c r="EW60" s="95"/>
      <c r="EX60" s="95"/>
      <c r="EY60" s="95"/>
      <c r="EZ60" s="95"/>
      <c r="FA60" s="95"/>
      <c r="FB60" s="95"/>
      <c r="FC60" s="95"/>
      <c r="FD60" s="95"/>
      <c r="FE60" s="95"/>
      <c r="FF60" s="95"/>
      <c r="FG60" s="95"/>
      <c r="FH60" s="95"/>
      <c r="FI60" s="95"/>
      <c r="FJ60" s="95"/>
      <c r="FK60" s="95"/>
      <c r="FL60" s="95"/>
      <c r="FM60" s="95"/>
      <c r="FN60" s="95"/>
      <c r="FO60" s="95"/>
      <c r="FP60" s="95"/>
      <c r="FQ60" s="95"/>
      <c r="FR60" s="95"/>
      <c r="FS60" s="95"/>
      <c r="FT60" s="95"/>
      <c r="FU60" s="95"/>
      <c r="FV60" s="95"/>
      <c r="FW60" s="95"/>
      <c r="FX60" s="95"/>
      <c r="FY60" s="95"/>
      <c r="FZ60" s="95"/>
      <c r="GA60" s="95"/>
      <c r="GB60" s="95"/>
      <c r="GC60" s="95"/>
      <c r="GD60" s="95"/>
      <c r="GE60" s="95"/>
      <c r="GF60" s="95"/>
      <c r="GG60" s="95"/>
      <c r="GH60" s="95"/>
      <c r="GI60" s="95"/>
      <c r="GJ60" s="95"/>
      <c r="GK60" s="95"/>
      <c r="GL60" s="95"/>
      <c r="GM60" s="95"/>
      <c r="GN60" s="95"/>
      <c r="GO60" s="95"/>
      <c r="GP60" s="95"/>
      <c r="GQ60" s="95"/>
      <c r="GR60" s="95"/>
      <c r="GS60" s="95"/>
      <c r="GT60" s="95"/>
      <c r="GU60" s="95"/>
      <c r="GV60" s="95"/>
      <c r="GW60" s="95"/>
      <c r="GX60" s="95"/>
      <c r="GY60" s="95"/>
      <c r="GZ60" s="95"/>
      <c r="HA60" s="95"/>
      <c r="HB60" s="95"/>
      <c r="HC60" s="95"/>
      <c r="HD60" s="95"/>
      <c r="HE60" s="95"/>
      <c r="HF60" s="95"/>
      <c r="HG60" s="95"/>
      <c r="HH60" s="95"/>
      <c r="HI60" s="95"/>
      <c r="HJ60" s="95"/>
      <c r="HK60" s="95"/>
      <c r="HL60" s="95"/>
      <c r="HM60" s="95"/>
      <c r="HN60" s="95"/>
      <c r="HO60" s="95"/>
      <c r="HP60" s="95"/>
      <c r="HQ60" s="95"/>
      <c r="HR60" s="95"/>
      <c r="HS60" s="95"/>
      <c r="HT60" s="95"/>
      <c r="HU60" s="95"/>
      <c r="HV60" s="95"/>
      <c r="HW60" s="95"/>
      <c r="HX60" s="95"/>
      <c r="HY60" s="95"/>
      <c r="HZ60" s="95"/>
      <c r="IA60" s="95"/>
      <c r="IB60" s="95"/>
      <c r="IC60" s="95"/>
      <c r="ID60" s="95"/>
      <c r="IE60" s="95"/>
      <c r="IF60" s="95"/>
      <c r="IG60" s="95"/>
      <c r="IH60" s="95"/>
      <c r="II60" s="95"/>
      <c r="IJ60" s="95"/>
      <c r="IK60" s="95"/>
      <c r="IL60" s="95"/>
      <c r="IM60" s="95"/>
      <c r="IN60" s="95"/>
      <c r="IO60" s="95"/>
      <c r="IP60" s="95"/>
      <c r="IQ60" s="95"/>
      <c r="IR60" s="95"/>
      <c r="IS60" s="95"/>
      <c r="IT60" s="95"/>
      <c r="IU60" s="95"/>
      <c r="IV60" s="95"/>
      <c r="IW60" s="95"/>
      <c r="IX60" s="95"/>
      <c r="IY60" s="95"/>
      <c r="IZ60" s="95"/>
      <c r="JA60" s="95"/>
      <c r="JB60" s="95"/>
      <c r="JC60" s="95"/>
      <c r="JD60" s="95"/>
      <c r="JE60" s="95"/>
      <c r="JF60" s="95"/>
      <c r="JG60" s="95"/>
      <c r="JH60" s="95"/>
      <c r="JI60" s="95"/>
      <c r="JJ60" s="95"/>
      <c r="JK60" s="95"/>
      <c r="JL60" s="95"/>
      <c r="JM60" s="95"/>
      <c r="JN60" s="95"/>
      <c r="JO60" s="95"/>
      <c r="JP60" s="95"/>
      <c r="JQ60" s="95"/>
      <c r="JR60" s="95"/>
      <c r="JS60" s="95"/>
      <c r="JT60" s="95"/>
      <c r="JU60" s="95"/>
      <c r="JV60" s="95"/>
      <c r="JW60" s="95"/>
      <c r="JX60" s="95"/>
      <c r="JY60" s="95"/>
      <c r="JZ60" s="95"/>
      <c r="KA60" s="95"/>
      <c r="KB60" s="95"/>
      <c r="KC60" s="95"/>
      <c r="KD60" s="95"/>
      <c r="KE60" s="95"/>
      <c r="KF60" s="95"/>
      <c r="KG60" s="95"/>
      <c r="KH60" s="95"/>
      <c r="KI60" s="95"/>
      <c r="KJ60" s="95"/>
      <c r="KK60" s="95"/>
      <c r="KL60" s="95"/>
      <c r="KM60" s="95"/>
      <c r="KN60" s="95"/>
      <c r="KO60" s="95"/>
      <c r="KP60" s="95"/>
      <c r="KQ60" s="95"/>
      <c r="KR60" s="95"/>
      <c r="KS60" s="95"/>
      <c r="KT60" s="95"/>
      <c r="KU60" s="95"/>
      <c r="KV60" s="95"/>
      <c r="KW60" s="95"/>
      <c r="KX60" s="95"/>
      <c r="KY60" s="95"/>
      <c r="KZ60" s="95"/>
      <c r="LA60" s="95"/>
      <c r="LB60" s="95"/>
      <c r="LC60" s="95"/>
      <c r="LD60" s="95"/>
      <c r="LE60" s="95"/>
      <c r="LF60" s="95"/>
      <c r="LG60" s="95"/>
      <c r="LH60" s="95"/>
      <c r="LI60" s="95"/>
      <c r="LJ60" s="95"/>
      <c r="LK60" s="95"/>
      <c r="LL60" s="95"/>
      <c r="LM60" s="95"/>
      <c r="LN60" s="95"/>
      <c r="LO60" s="95"/>
      <c r="LP60" s="95"/>
      <c r="LQ60" s="95"/>
      <c r="LR60" s="95"/>
      <c r="LS60" s="95"/>
      <c r="LT60" s="95"/>
      <c r="LU60" s="95"/>
      <c r="LV60" s="95"/>
      <c r="LW60" s="95"/>
      <c r="LX60" s="95"/>
      <c r="LY60" s="95"/>
      <c r="LZ60" s="95"/>
      <c r="MA60" s="95"/>
      <c r="MB60" s="95"/>
      <c r="MC60" s="95"/>
      <c r="MD60" s="95"/>
      <c r="ME60" s="95"/>
      <c r="MF60" s="95"/>
      <c r="MG60" s="95"/>
      <c r="MH60" s="95"/>
      <c r="MI60" s="95"/>
      <c r="MJ60" s="95"/>
      <c r="MK60" s="95"/>
      <c r="ML60" s="95"/>
      <c r="MM60" s="95"/>
      <c r="MN60" s="95"/>
      <c r="MO60" s="95"/>
      <c r="MP60" s="95"/>
      <c r="MQ60" s="95"/>
      <c r="MR60" s="95"/>
      <c r="MS60" s="95"/>
      <c r="MT60" s="95"/>
      <c r="MU60" s="95"/>
      <c r="MV60" s="95"/>
      <c r="MW60" s="9"/>
      <c r="MX60" s="9"/>
      <c r="MY60" s="9"/>
      <c r="MZ60" s="9"/>
      <c r="NA60" s="9"/>
      <c r="NB60" s="10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2">
      <c r="A61" s="12"/>
      <c r="B61" s="8"/>
      <c r="C61" s="9"/>
      <c r="D61" s="9"/>
      <c r="E61" s="9"/>
      <c r="F61" s="9"/>
      <c r="G61" s="9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96"/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/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  <c r="DT61" s="96"/>
      <c r="DU61" s="96"/>
      <c r="DV61" s="96"/>
      <c r="DW61" s="96"/>
      <c r="DX61" s="96"/>
      <c r="DY61" s="96"/>
      <c r="DZ61" s="96"/>
      <c r="EA61" s="96"/>
      <c r="EB61" s="96"/>
      <c r="EC61" s="96"/>
      <c r="ED61" s="96"/>
      <c r="EE61" s="96"/>
      <c r="EF61" s="96"/>
      <c r="EG61" s="96"/>
      <c r="EH61" s="96"/>
      <c r="EI61" s="96"/>
      <c r="EJ61" s="96"/>
      <c r="EK61" s="96"/>
      <c r="EL61" s="96"/>
      <c r="EM61" s="96"/>
      <c r="EN61" s="96"/>
      <c r="EO61" s="96"/>
      <c r="EP61" s="96"/>
      <c r="EQ61" s="96"/>
      <c r="ER61" s="96"/>
      <c r="ES61" s="96"/>
      <c r="ET61" s="96"/>
      <c r="EU61" s="96"/>
      <c r="EV61" s="96"/>
      <c r="EW61" s="96"/>
      <c r="EX61" s="96"/>
      <c r="EY61" s="96"/>
      <c r="EZ61" s="96"/>
      <c r="FA61" s="96"/>
      <c r="FB61" s="96"/>
      <c r="FC61" s="96"/>
      <c r="FD61" s="96"/>
      <c r="FE61" s="96"/>
      <c r="FF61" s="96"/>
      <c r="FG61" s="96"/>
      <c r="FH61" s="96"/>
      <c r="FI61" s="96"/>
      <c r="FJ61" s="96"/>
      <c r="FK61" s="96"/>
      <c r="FL61" s="96"/>
      <c r="FM61" s="96"/>
      <c r="FN61" s="96"/>
      <c r="FO61" s="96"/>
      <c r="FP61" s="96"/>
      <c r="FQ61" s="96"/>
      <c r="FR61" s="96"/>
      <c r="FS61" s="96"/>
      <c r="FT61" s="96"/>
      <c r="FU61" s="96"/>
      <c r="FV61" s="96"/>
      <c r="FW61" s="96"/>
      <c r="FX61" s="96"/>
      <c r="FY61" s="96"/>
      <c r="FZ61" s="96"/>
      <c r="GA61" s="96"/>
      <c r="GB61" s="96"/>
      <c r="GC61" s="96"/>
      <c r="GD61" s="96"/>
      <c r="GE61" s="96"/>
      <c r="GF61" s="96"/>
      <c r="GG61" s="96"/>
      <c r="GH61" s="96"/>
      <c r="GI61" s="96"/>
      <c r="GJ61" s="96"/>
      <c r="GK61" s="96"/>
      <c r="GL61" s="96"/>
      <c r="GM61" s="96"/>
      <c r="GN61" s="96"/>
      <c r="GO61" s="96"/>
      <c r="GP61" s="96"/>
      <c r="GQ61" s="96"/>
      <c r="GR61" s="96"/>
      <c r="GS61" s="96"/>
      <c r="GT61" s="96"/>
      <c r="GU61" s="96"/>
      <c r="GV61" s="96"/>
      <c r="GW61" s="96"/>
      <c r="GX61" s="96"/>
      <c r="GY61" s="96"/>
      <c r="GZ61" s="96"/>
      <c r="HA61" s="96"/>
      <c r="HB61" s="96"/>
      <c r="HC61" s="96"/>
      <c r="HD61" s="96"/>
      <c r="HE61" s="96"/>
      <c r="HF61" s="96"/>
      <c r="HG61" s="96"/>
      <c r="HH61" s="96"/>
      <c r="HI61" s="96"/>
      <c r="HJ61" s="96"/>
      <c r="HK61" s="96"/>
      <c r="HL61" s="96"/>
      <c r="HM61" s="96"/>
      <c r="HN61" s="96"/>
      <c r="HO61" s="96"/>
      <c r="HP61" s="96"/>
      <c r="HQ61" s="96"/>
      <c r="HR61" s="96"/>
      <c r="HS61" s="96"/>
      <c r="HT61" s="96"/>
      <c r="HU61" s="96"/>
      <c r="HV61" s="96"/>
      <c r="HW61" s="96"/>
      <c r="HX61" s="96"/>
      <c r="HY61" s="96"/>
      <c r="HZ61" s="96"/>
      <c r="IA61" s="96"/>
      <c r="IB61" s="96"/>
      <c r="IC61" s="96"/>
      <c r="ID61" s="96"/>
      <c r="IE61" s="96"/>
      <c r="IF61" s="96"/>
      <c r="IG61" s="96"/>
      <c r="IH61" s="96"/>
      <c r="II61" s="96"/>
      <c r="IJ61" s="96"/>
      <c r="IK61" s="96"/>
      <c r="IL61" s="96"/>
      <c r="IM61" s="96"/>
      <c r="IN61" s="96"/>
      <c r="IO61" s="96"/>
      <c r="IP61" s="96"/>
      <c r="IQ61" s="96"/>
      <c r="IR61" s="96"/>
      <c r="IS61" s="96"/>
      <c r="IT61" s="96"/>
      <c r="IU61" s="96"/>
      <c r="IV61" s="96"/>
      <c r="IW61" s="96"/>
      <c r="IX61" s="96"/>
      <c r="IY61" s="96"/>
      <c r="IZ61" s="96"/>
      <c r="JA61" s="96"/>
      <c r="JB61" s="96"/>
      <c r="JC61" s="96"/>
      <c r="JD61" s="96"/>
      <c r="JE61" s="96"/>
      <c r="JF61" s="96"/>
      <c r="JG61" s="96"/>
      <c r="JH61" s="96"/>
      <c r="JI61" s="96"/>
      <c r="JJ61" s="96"/>
      <c r="JK61" s="96"/>
      <c r="JL61" s="96"/>
      <c r="JM61" s="96"/>
      <c r="JN61" s="96"/>
      <c r="JO61" s="96"/>
      <c r="JP61" s="96"/>
      <c r="JQ61" s="96"/>
      <c r="JR61" s="96"/>
      <c r="JS61" s="96"/>
      <c r="JT61" s="96"/>
      <c r="JU61" s="96"/>
      <c r="JV61" s="96"/>
      <c r="JW61" s="96"/>
      <c r="JX61" s="96"/>
      <c r="JY61" s="96"/>
      <c r="JZ61" s="96"/>
      <c r="KA61" s="96"/>
      <c r="KB61" s="96"/>
      <c r="KC61" s="96"/>
      <c r="KD61" s="96"/>
      <c r="KE61" s="96"/>
      <c r="KF61" s="96"/>
      <c r="KG61" s="96"/>
      <c r="KH61" s="96"/>
      <c r="KI61" s="96"/>
      <c r="KJ61" s="96"/>
      <c r="KK61" s="96"/>
      <c r="KL61" s="96"/>
      <c r="KM61" s="96"/>
      <c r="KN61" s="96"/>
      <c r="KO61" s="96"/>
      <c r="KP61" s="96"/>
      <c r="KQ61" s="96"/>
      <c r="KR61" s="96"/>
      <c r="KS61" s="96"/>
      <c r="KT61" s="96"/>
      <c r="KU61" s="96"/>
      <c r="KV61" s="96"/>
      <c r="KW61" s="96"/>
      <c r="KX61" s="96"/>
      <c r="KY61" s="96"/>
      <c r="KZ61" s="96"/>
      <c r="LA61" s="96"/>
      <c r="LB61" s="96"/>
      <c r="LC61" s="96"/>
      <c r="LD61" s="96"/>
      <c r="LE61" s="96"/>
      <c r="LF61" s="96"/>
      <c r="LG61" s="96"/>
      <c r="LH61" s="96"/>
      <c r="LI61" s="96"/>
      <c r="LJ61" s="96"/>
      <c r="LK61" s="96"/>
      <c r="LL61" s="96"/>
      <c r="LM61" s="96"/>
      <c r="LN61" s="96"/>
      <c r="LO61" s="96"/>
      <c r="LP61" s="96"/>
      <c r="LQ61" s="96"/>
      <c r="LR61" s="96"/>
      <c r="LS61" s="96"/>
      <c r="LT61" s="96"/>
      <c r="LU61" s="96"/>
      <c r="LV61" s="96"/>
      <c r="LW61" s="96"/>
      <c r="LX61" s="96"/>
      <c r="LY61" s="96"/>
      <c r="LZ61" s="96"/>
      <c r="MA61" s="96"/>
      <c r="MB61" s="96"/>
      <c r="MC61" s="96"/>
      <c r="MD61" s="96"/>
      <c r="ME61" s="96"/>
      <c r="MF61" s="96"/>
      <c r="MG61" s="96"/>
      <c r="MH61" s="96"/>
      <c r="MI61" s="96"/>
      <c r="MJ61" s="96"/>
      <c r="MK61" s="96"/>
      <c r="ML61" s="96"/>
      <c r="MM61" s="96"/>
      <c r="MN61" s="96"/>
      <c r="MO61" s="96"/>
      <c r="MP61" s="96"/>
      <c r="MQ61" s="96"/>
      <c r="MR61" s="96"/>
      <c r="MS61" s="96"/>
      <c r="MT61" s="96"/>
      <c r="MU61" s="96"/>
      <c r="MV61" s="96"/>
      <c r="MW61" s="9"/>
      <c r="MX61" s="9"/>
      <c r="MY61" s="9"/>
      <c r="MZ61" s="9"/>
      <c r="NA61" s="9"/>
      <c r="NB61" s="10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2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2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121" t="s">
        <v>32</v>
      </c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  <c r="DK63" s="121"/>
      <c r="DL63" s="121"/>
      <c r="DM63" s="121"/>
      <c r="DN63" s="121"/>
      <c r="DO63" s="121"/>
      <c r="DP63" s="121"/>
      <c r="DQ63" s="121"/>
      <c r="DR63" s="121"/>
      <c r="DS63" s="121"/>
      <c r="DT63" s="121"/>
      <c r="DU63" s="121"/>
      <c r="DV63" s="121"/>
      <c r="DW63" s="121"/>
      <c r="DX63" s="121"/>
      <c r="DY63" s="121"/>
      <c r="DZ63" s="121"/>
      <c r="EA63" s="121"/>
      <c r="EB63" s="121"/>
      <c r="EC63" s="121"/>
      <c r="ED63" s="121"/>
      <c r="EE63" s="121"/>
      <c r="EF63" s="121"/>
      <c r="EG63" s="121"/>
      <c r="EH63" s="121"/>
      <c r="EI63" s="121"/>
      <c r="EJ63" s="121"/>
      <c r="EK63" s="121"/>
      <c r="EL63" s="121"/>
      <c r="EM63" s="121"/>
      <c r="EN63" s="121"/>
      <c r="EO63" s="121"/>
      <c r="EP63" s="121"/>
      <c r="EQ63" s="121"/>
      <c r="ER63" s="121"/>
      <c r="ES63" s="121"/>
      <c r="ET63" s="121"/>
      <c r="EU63" s="121"/>
      <c r="EV63" s="121"/>
      <c r="EW63" s="121"/>
      <c r="EX63" s="121"/>
      <c r="EY63" s="121"/>
      <c r="EZ63" s="121"/>
      <c r="FA63" s="121"/>
      <c r="FB63" s="121"/>
      <c r="FC63" s="121"/>
      <c r="FD63" s="121"/>
      <c r="FE63" s="121"/>
      <c r="FF63" s="121"/>
      <c r="FG63" s="121"/>
      <c r="FH63" s="121"/>
      <c r="FI63" s="121"/>
      <c r="FJ63" s="121"/>
      <c r="FK63" s="121"/>
      <c r="FL63" s="121"/>
      <c r="FM63" s="121"/>
      <c r="FN63" s="121"/>
      <c r="FO63" s="121"/>
      <c r="FP63" s="121"/>
      <c r="FQ63" s="121"/>
      <c r="FR63" s="121"/>
      <c r="FS63" s="121"/>
      <c r="FT63" s="121"/>
      <c r="FU63" s="121"/>
      <c r="FV63" s="121"/>
      <c r="FW63" s="121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2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  <c r="DK64" s="121"/>
      <c r="DL64" s="121"/>
      <c r="DM64" s="121"/>
      <c r="DN64" s="121"/>
      <c r="DO64" s="121"/>
      <c r="DP64" s="121"/>
      <c r="DQ64" s="121"/>
      <c r="DR64" s="121"/>
      <c r="DS64" s="121"/>
      <c r="DT64" s="121"/>
      <c r="DU64" s="121"/>
      <c r="DV64" s="121"/>
      <c r="DW64" s="121"/>
      <c r="DX64" s="121"/>
      <c r="DY64" s="121"/>
      <c r="DZ64" s="121"/>
      <c r="EA64" s="121"/>
      <c r="EB64" s="121"/>
      <c r="EC64" s="121"/>
      <c r="ED64" s="121"/>
      <c r="EE64" s="121"/>
      <c r="EF64" s="121"/>
      <c r="EG64" s="121"/>
      <c r="EH64" s="121"/>
      <c r="EI64" s="121"/>
      <c r="EJ64" s="121"/>
      <c r="EK64" s="121"/>
      <c r="EL64" s="121"/>
      <c r="EM64" s="121"/>
      <c r="EN64" s="121"/>
      <c r="EO64" s="121"/>
      <c r="EP64" s="121"/>
      <c r="EQ64" s="121"/>
      <c r="ER64" s="121"/>
      <c r="ES64" s="121"/>
      <c r="ET64" s="121"/>
      <c r="EU64" s="121"/>
      <c r="EV64" s="121"/>
      <c r="EW64" s="121"/>
      <c r="EX64" s="121"/>
      <c r="EY64" s="121"/>
      <c r="EZ64" s="121"/>
      <c r="FA64" s="121"/>
      <c r="FB64" s="121"/>
      <c r="FC64" s="121"/>
      <c r="FD64" s="121"/>
      <c r="FE64" s="121"/>
      <c r="FF64" s="121"/>
      <c r="FG64" s="121"/>
      <c r="FH64" s="121"/>
      <c r="FI64" s="121"/>
      <c r="FJ64" s="121"/>
      <c r="FK64" s="121"/>
      <c r="FL64" s="121"/>
      <c r="FM64" s="121"/>
      <c r="FN64" s="121"/>
      <c r="FO64" s="121"/>
      <c r="FP64" s="121"/>
      <c r="FQ64" s="121"/>
      <c r="FR64" s="121"/>
      <c r="FS64" s="121"/>
      <c r="FT64" s="121"/>
      <c r="FU64" s="121"/>
      <c r="FV64" s="121"/>
      <c r="FW64" s="121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117"/>
      <c r="NE64" s="118"/>
      <c r="NF64" s="118"/>
      <c r="NG64" s="118"/>
      <c r="NH64" s="118"/>
      <c r="NI64" s="118"/>
      <c r="NJ64" s="118"/>
      <c r="NK64" s="118"/>
      <c r="NL64" s="118"/>
      <c r="NM64" s="118"/>
      <c r="NN64" s="118"/>
      <c r="NO64" s="118"/>
      <c r="NP64" s="118"/>
      <c r="NQ64" s="118"/>
      <c r="NR64" s="119"/>
    </row>
    <row r="65" spans="1:382" ht="13.5" customHeight="1" x14ac:dyDescent="0.2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  <c r="DK65" s="121"/>
      <c r="DL65" s="121"/>
      <c r="DM65" s="121"/>
      <c r="DN65" s="121"/>
      <c r="DO65" s="121"/>
      <c r="DP65" s="121"/>
      <c r="DQ65" s="121"/>
      <c r="DR65" s="121"/>
      <c r="DS65" s="121"/>
      <c r="DT65" s="121"/>
      <c r="DU65" s="121"/>
      <c r="DV65" s="121"/>
      <c r="DW65" s="121"/>
      <c r="DX65" s="121"/>
      <c r="DY65" s="121"/>
      <c r="DZ65" s="121"/>
      <c r="EA65" s="121"/>
      <c r="EB65" s="121"/>
      <c r="EC65" s="121"/>
      <c r="ED65" s="121"/>
      <c r="EE65" s="121"/>
      <c r="EF65" s="121"/>
      <c r="EG65" s="121"/>
      <c r="EH65" s="121"/>
      <c r="EI65" s="121"/>
      <c r="EJ65" s="121"/>
      <c r="EK65" s="121"/>
      <c r="EL65" s="121"/>
      <c r="EM65" s="121"/>
      <c r="EN65" s="121"/>
      <c r="EO65" s="121"/>
      <c r="EP65" s="121"/>
      <c r="EQ65" s="121"/>
      <c r="ER65" s="121"/>
      <c r="ES65" s="121"/>
      <c r="ET65" s="121"/>
      <c r="EU65" s="121"/>
      <c r="EV65" s="121"/>
      <c r="EW65" s="121"/>
      <c r="EX65" s="121"/>
      <c r="EY65" s="121"/>
      <c r="EZ65" s="121"/>
      <c r="FA65" s="121"/>
      <c r="FB65" s="121"/>
      <c r="FC65" s="121"/>
      <c r="FD65" s="121"/>
      <c r="FE65" s="121"/>
      <c r="FF65" s="121"/>
      <c r="FG65" s="121"/>
      <c r="FH65" s="121"/>
      <c r="FI65" s="121"/>
      <c r="FJ65" s="121"/>
      <c r="FK65" s="121"/>
      <c r="FL65" s="121"/>
      <c r="FM65" s="121"/>
      <c r="FN65" s="121"/>
      <c r="FO65" s="121"/>
      <c r="FP65" s="121"/>
      <c r="FQ65" s="121"/>
      <c r="FR65" s="121"/>
      <c r="FS65" s="121"/>
      <c r="FT65" s="121"/>
      <c r="FU65" s="121"/>
      <c r="FV65" s="121"/>
      <c r="FW65" s="121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2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  <c r="DK66" s="121"/>
      <c r="DL66" s="121"/>
      <c r="DM66" s="121"/>
      <c r="DN66" s="121"/>
      <c r="DO66" s="121"/>
      <c r="DP66" s="121"/>
      <c r="DQ66" s="121"/>
      <c r="DR66" s="121"/>
      <c r="DS66" s="121"/>
      <c r="DT66" s="121"/>
      <c r="DU66" s="121"/>
      <c r="DV66" s="121"/>
      <c r="DW66" s="121"/>
      <c r="DX66" s="121"/>
      <c r="DY66" s="121"/>
      <c r="DZ66" s="121"/>
      <c r="EA66" s="121"/>
      <c r="EB66" s="121"/>
      <c r="EC66" s="121"/>
      <c r="ED66" s="121"/>
      <c r="EE66" s="121"/>
      <c r="EF66" s="121"/>
      <c r="EG66" s="121"/>
      <c r="EH66" s="121"/>
      <c r="EI66" s="121"/>
      <c r="EJ66" s="121"/>
      <c r="EK66" s="121"/>
      <c r="EL66" s="121"/>
      <c r="EM66" s="121"/>
      <c r="EN66" s="121"/>
      <c r="EO66" s="121"/>
      <c r="EP66" s="121"/>
      <c r="EQ66" s="121"/>
      <c r="ER66" s="121"/>
      <c r="ES66" s="121"/>
      <c r="ET66" s="121"/>
      <c r="EU66" s="121"/>
      <c r="EV66" s="121"/>
      <c r="EW66" s="121"/>
      <c r="EX66" s="121"/>
      <c r="EY66" s="121"/>
      <c r="EZ66" s="121"/>
      <c r="FA66" s="121"/>
      <c r="FB66" s="121"/>
      <c r="FC66" s="121"/>
      <c r="FD66" s="121"/>
      <c r="FE66" s="121"/>
      <c r="FF66" s="121"/>
      <c r="FG66" s="121"/>
      <c r="FH66" s="121"/>
      <c r="FI66" s="121"/>
      <c r="FJ66" s="121"/>
      <c r="FK66" s="121"/>
      <c r="FL66" s="121"/>
      <c r="FM66" s="121"/>
      <c r="FN66" s="121"/>
      <c r="FO66" s="121"/>
      <c r="FP66" s="121"/>
      <c r="FQ66" s="121"/>
      <c r="FR66" s="121"/>
      <c r="FS66" s="121"/>
      <c r="FT66" s="121"/>
      <c r="FU66" s="121"/>
      <c r="FV66" s="121"/>
      <c r="FW66" s="121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100" t="s">
        <v>134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2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122">
        <f>データ!CM7</f>
        <v>0</v>
      </c>
      <c r="CW67" s="123"/>
      <c r="CX67" s="123"/>
      <c r="CY67" s="123"/>
      <c r="CZ67" s="123"/>
      <c r="DA67" s="123"/>
      <c r="DB67" s="123"/>
      <c r="DC67" s="123"/>
      <c r="DD67" s="123"/>
      <c r="DE67" s="123"/>
      <c r="DF67" s="123"/>
      <c r="DG67" s="123"/>
      <c r="DH67" s="123"/>
      <c r="DI67" s="123"/>
      <c r="DJ67" s="123"/>
      <c r="DK67" s="123"/>
      <c r="DL67" s="123"/>
      <c r="DM67" s="123"/>
      <c r="DN67" s="123"/>
      <c r="DO67" s="123"/>
      <c r="DP67" s="123"/>
      <c r="DQ67" s="123"/>
      <c r="DR67" s="123"/>
      <c r="DS67" s="123"/>
      <c r="DT67" s="123"/>
      <c r="DU67" s="123"/>
      <c r="DV67" s="123"/>
      <c r="DW67" s="123"/>
      <c r="DX67" s="123"/>
      <c r="DY67" s="123"/>
      <c r="DZ67" s="123"/>
      <c r="EA67" s="123"/>
      <c r="EB67" s="123"/>
      <c r="EC67" s="123"/>
      <c r="ED67" s="123"/>
      <c r="EE67" s="123"/>
      <c r="EF67" s="123"/>
      <c r="EG67" s="123"/>
      <c r="EH67" s="123"/>
      <c r="EI67" s="123"/>
      <c r="EJ67" s="123"/>
      <c r="EK67" s="123"/>
      <c r="EL67" s="123"/>
      <c r="EM67" s="123"/>
      <c r="EN67" s="123"/>
      <c r="EO67" s="123"/>
      <c r="EP67" s="123"/>
      <c r="EQ67" s="123"/>
      <c r="ER67" s="123"/>
      <c r="ES67" s="123"/>
      <c r="ET67" s="123"/>
      <c r="EU67" s="123"/>
      <c r="EV67" s="123"/>
      <c r="EW67" s="123"/>
      <c r="EX67" s="123"/>
      <c r="EY67" s="123"/>
      <c r="EZ67" s="123"/>
      <c r="FA67" s="123"/>
      <c r="FB67" s="123"/>
      <c r="FC67" s="123"/>
      <c r="FD67" s="123"/>
      <c r="FE67" s="123"/>
      <c r="FF67" s="123"/>
      <c r="FG67" s="123"/>
      <c r="FH67" s="123"/>
      <c r="FI67" s="123"/>
      <c r="FJ67" s="123"/>
      <c r="FK67" s="123"/>
      <c r="FL67" s="123"/>
      <c r="FM67" s="123"/>
      <c r="FN67" s="123"/>
      <c r="FO67" s="123"/>
      <c r="FP67" s="123"/>
      <c r="FQ67" s="123"/>
      <c r="FR67" s="123"/>
      <c r="FS67" s="123"/>
      <c r="FT67" s="123"/>
      <c r="FU67" s="123"/>
      <c r="FV67" s="123"/>
      <c r="FW67" s="12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2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125"/>
      <c r="CW68" s="126"/>
      <c r="CX68" s="126"/>
      <c r="CY68" s="126"/>
      <c r="CZ68" s="126"/>
      <c r="DA68" s="126"/>
      <c r="DB68" s="126"/>
      <c r="DC68" s="126"/>
      <c r="DD68" s="126"/>
      <c r="DE68" s="126"/>
      <c r="DF68" s="126"/>
      <c r="DG68" s="126"/>
      <c r="DH68" s="126"/>
      <c r="DI68" s="126"/>
      <c r="DJ68" s="126"/>
      <c r="DK68" s="126"/>
      <c r="DL68" s="126"/>
      <c r="DM68" s="126"/>
      <c r="DN68" s="126"/>
      <c r="DO68" s="126"/>
      <c r="DP68" s="126"/>
      <c r="DQ68" s="126"/>
      <c r="DR68" s="126"/>
      <c r="DS68" s="126"/>
      <c r="DT68" s="126"/>
      <c r="DU68" s="126"/>
      <c r="DV68" s="126"/>
      <c r="DW68" s="126"/>
      <c r="DX68" s="126"/>
      <c r="DY68" s="126"/>
      <c r="DZ68" s="126"/>
      <c r="EA68" s="126"/>
      <c r="EB68" s="126"/>
      <c r="EC68" s="126"/>
      <c r="ED68" s="126"/>
      <c r="EE68" s="126"/>
      <c r="EF68" s="126"/>
      <c r="EG68" s="126"/>
      <c r="EH68" s="126"/>
      <c r="EI68" s="126"/>
      <c r="EJ68" s="126"/>
      <c r="EK68" s="126"/>
      <c r="EL68" s="126"/>
      <c r="EM68" s="126"/>
      <c r="EN68" s="126"/>
      <c r="EO68" s="126"/>
      <c r="EP68" s="126"/>
      <c r="EQ68" s="126"/>
      <c r="ER68" s="126"/>
      <c r="ES68" s="126"/>
      <c r="ET68" s="126"/>
      <c r="EU68" s="126"/>
      <c r="EV68" s="126"/>
      <c r="EW68" s="126"/>
      <c r="EX68" s="126"/>
      <c r="EY68" s="126"/>
      <c r="EZ68" s="126"/>
      <c r="FA68" s="126"/>
      <c r="FB68" s="126"/>
      <c r="FC68" s="126"/>
      <c r="FD68" s="126"/>
      <c r="FE68" s="126"/>
      <c r="FF68" s="126"/>
      <c r="FG68" s="126"/>
      <c r="FH68" s="126"/>
      <c r="FI68" s="126"/>
      <c r="FJ68" s="126"/>
      <c r="FK68" s="126"/>
      <c r="FL68" s="126"/>
      <c r="FM68" s="126"/>
      <c r="FN68" s="126"/>
      <c r="FO68" s="126"/>
      <c r="FP68" s="126"/>
      <c r="FQ68" s="126"/>
      <c r="FR68" s="126"/>
      <c r="FS68" s="126"/>
      <c r="FT68" s="126"/>
      <c r="FU68" s="126"/>
      <c r="FV68" s="126"/>
      <c r="FW68" s="12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2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125"/>
      <c r="CW69" s="126"/>
      <c r="CX69" s="126"/>
      <c r="CY69" s="126"/>
      <c r="CZ69" s="126"/>
      <c r="DA69" s="126"/>
      <c r="DB69" s="126"/>
      <c r="DC69" s="126"/>
      <c r="DD69" s="126"/>
      <c r="DE69" s="126"/>
      <c r="DF69" s="126"/>
      <c r="DG69" s="126"/>
      <c r="DH69" s="126"/>
      <c r="DI69" s="126"/>
      <c r="DJ69" s="126"/>
      <c r="DK69" s="126"/>
      <c r="DL69" s="126"/>
      <c r="DM69" s="126"/>
      <c r="DN69" s="126"/>
      <c r="DO69" s="126"/>
      <c r="DP69" s="126"/>
      <c r="DQ69" s="126"/>
      <c r="DR69" s="126"/>
      <c r="DS69" s="126"/>
      <c r="DT69" s="126"/>
      <c r="DU69" s="126"/>
      <c r="DV69" s="126"/>
      <c r="DW69" s="126"/>
      <c r="DX69" s="126"/>
      <c r="DY69" s="126"/>
      <c r="DZ69" s="126"/>
      <c r="EA69" s="126"/>
      <c r="EB69" s="126"/>
      <c r="EC69" s="126"/>
      <c r="ED69" s="126"/>
      <c r="EE69" s="126"/>
      <c r="EF69" s="126"/>
      <c r="EG69" s="126"/>
      <c r="EH69" s="126"/>
      <c r="EI69" s="126"/>
      <c r="EJ69" s="126"/>
      <c r="EK69" s="126"/>
      <c r="EL69" s="126"/>
      <c r="EM69" s="126"/>
      <c r="EN69" s="126"/>
      <c r="EO69" s="126"/>
      <c r="EP69" s="126"/>
      <c r="EQ69" s="126"/>
      <c r="ER69" s="126"/>
      <c r="ES69" s="126"/>
      <c r="ET69" s="126"/>
      <c r="EU69" s="126"/>
      <c r="EV69" s="126"/>
      <c r="EW69" s="126"/>
      <c r="EX69" s="126"/>
      <c r="EY69" s="126"/>
      <c r="EZ69" s="126"/>
      <c r="FA69" s="126"/>
      <c r="FB69" s="126"/>
      <c r="FC69" s="126"/>
      <c r="FD69" s="126"/>
      <c r="FE69" s="126"/>
      <c r="FF69" s="126"/>
      <c r="FG69" s="126"/>
      <c r="FH69" s="126"/>
      <c r="FI69" s="126"/>
      <c r="FJ69" s="126"/>
      <c r="FK69" s="126"/>
      <c r="FL69" s="126"/>
      <c r="FM69" s="126"/>
      <c r="FN69" s="126"/>
      <c r="FO69" s="126"/>
      <c r="FP69" s="126"/>
      <c r="FQ69" s="126"/>
      <c r="FR69" s="126"/>
      <c r="FS69" s="126"/>
      <c r="FT69" s="126"/>
      <c r="FU69" s="126"/>
      <c r="FV69" s="126"/>
      <c r="FW69" s="12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2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128"/>
      <c r="CW70" s="129"/>
      <c r="CX70" s="129"/>
      <c r="CY70" s="129"/>
      <c r="CZ70" s="129"/>
      <c r="DA70" s="129"/>
      <c r="DB70" s="129"/>
      <c r="DC70" s="129"/>
      <c r="DD70" s="129"/>
      <c r="DE70" s="129"/>
      <c r="DF70" s="129"/>
      <c r="DG70" s="129"/>
      <c r="DH70" s="129"/>
      <c r="DI70" s="129"/>
      <c r="DJ70" s="129"/>
      <c r="DK70" s="129"/>
      <c r="DL70" s="129"/>
      <c r="DM70" s="129"/>
      <c r="DN70" s="129"/>
      <c r="DO70" s="129"/>
      <c r="DP70" s="129"/>
      <c r="DQ70" s="129"/>
      <c r="DR70" s="129"/>
      <c r="DS70" s="129"/>
      <c r="DT70" s="129"/>
      <c r="DU70" s="129"/>
      <c r="DV70" s="129"/>
      <c r="DW70" s="129"/>
      <c r="DX70" s="129"/>
      <c r="DY70" s="129"/>
      <c r="DZ70" s="129"/>
      <c r="EA70" s="129"/>
      <c r="EB70" s="129"/>
      <c r="EC70" s="129"/>
      <c r="ED70" s="129"/>
      <c r="EE70" s="129"/>
      <c r="EF70" s="129"/>
      <c r="EG70" s="129"/>
      <c r="EH70" s="129"/>
      <c r="EI70" s="129"/>
      <c r="EJ70" s="129"/>
      <c r="EK70" s="129"/>
      <c r="EL70" s="129"/>
      <c r="EM70" s="129"/>
      <c r="EN70" s="129"/>
      <c r="EO70" s="129"/>
      <c r="EP70" s="129"/>
      <c r="EQ70" s="129"/>
      <c r="ER70" s="129"/>
      <c r="ES70" s="129"/>
      <c r="ET70" s="129"/>
      <c r="EU70" s="129"/>
      <c r="EV70" s="129"/>
      <c r="EW70" s="129"/>
      <c r="EX70" s="129"/>
      <c r="EY70" s="129"/>
      <c r="EZ70" s="129"/>
      <c r="FA70" s="129"/>
      <c r="FB70" s="129"/>
      <c r="FC70" s="129"/>
      <c r="FD70" s="129"/>
      <c r="FE70" s="129"/>
      <c r="FF70" s="129"/>
      <c r="FG70" s="129"/>
      <c r="FH70" s="129"/>
      <c r="FI70" s="129"/>
      <c r="FJ70" s="129"/>
      <c r="FK70" s="129"/>
      <c r="FL70" s="129"/>
      <c r="FM70" s="129"/>
      <c r="FN70" s="129"/>
      <c r="FO70" s="129"/>
      <c r="FP70" s="129"/>
      <c r="FQ70" s="129"/>
      <c r="FR70" s="129"/>
      <c r="FS70" s="129"/>
      <c r="FT70" s="129"/>
      <c r="FU70" s="129"/>
      <c r="FV70" s="129"/>
      <c r="FW70" s="13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2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2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121" t="s">
        <v>34</v>
      </c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  <c r="DK72" s="121"/>
      <c r="DL72" s="121"/>
      <c r="DM72" s="121"/>
      <c r="DN72" s="121"/>
      <c r="DO72" s="121"/>
      <c r="DP72" s="121"/>
      <c r="DQ72" s="121"/>
      <c r="DR72" s="121"/>
      <c r="DS72" s="121"/>
      <c r="DT72" s="121"/>
      <c r="DU72" s="121"/>
      <c r="DV72" s="121"/>
      <c r="DW72" s="121"/>
      <c r="DX72" s="121"/>
      <c r="DY72" s="121"/>
      <c r="DZ72" s="121"/>
      <c r="EA72" s="121"/>
      <c r="EB72" s="121"/>
      <c r="EC72" s="121"/>
      <c r="ED72" s="121"/>
      <c r="EE72" s="121"/>
      <c r="EF72" s="121"/>
      <c r="EG72" s="121"/>
      <c r="EH72" s="121"/>
      <c r="EI72" s="121"/>
      <c r="EJ72" s="121"/>
      <c r="EK72" s="121"/>
      <c r="EL72" s="121"/>
      <c r="EM72" s="121"/>
      <c r="EN72" s="121"/>
      <c r="EO72" s="121"/>
      <c r="EP72" s="121"/>
      <c r="EQ72" s="121"/>
      <c r="ER72" s="121"/>
      <c r="ES72" s="121"/>
      <c r="ET72" s="121"/>
      <c r="EU72" s="121"/>
      <c r="EV72" s="121"/>
      <c r="EW72" s="121"/>
      <c r="EX72" s="121"/>
      <c r="EY72" s="121"/>
      <c r="EZ72" s="121"/>
      <c r="FA72" s="121"/>
      <c r="FB72" s="121"/>
      <c r="FC72" s="121"/>
      <c r="FD72" s="121"/>
      <c r="FE72" s="121"/>
      <c r="FF72" s="121"/>
      <c r="FG72" s="121"/>
      <c r="FH72" s="121"/>
      <c r="FI72" s="121"/>
      <c r="FJ72" s="121"/>
      <c r="FK72" s="121"/>
      <c r="FL72" s="121"/>
      <c r="FM72" s="121"/>
      <c r="FN72" s="121"/>
      <c r="FO72" s="121"/>
      <c r="FP72" s="121"/>
      <c r="FQ72" s="121"/>
      <c r="FR72" s="121"/>
      <c r="FS72" s="121"/>
      <c r="FT72" s="121"/>
      <c r="FU72" s="121"/>
      <c r="FV72" s="121"/>
      <c r="FW72" s="121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2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  <c r="DK73" s="121"/>
      <c r="DL73" s="121"/>
      <c r="DM73" s="121"/>
      <c r="DN73" s="121"/>
      <c r="DO73" s="121"/>
      <c r="DP73" s="121"/>
      <c r="DQ73" s="121"/>
      <c r="DR73" s="121"/>
      <c r="DS73" s="121"/>
      <c r="DT73" s="121"/>
      <c r="DU73" s="121"/>
      <c r="DV73" s="121"/>
      <c r="DW73" s="121"/>
      <c r="DX73" s="121"/>
      <c r="DY73" s="121"/>
      <c r="DZ73" s="121"/>
      <c r="EA73" s="121"/>
      <c r="EB73" s="121"/>
      <c r="EC73" s="121"/>
      <c r="ED73" s="121"/>
      <c r="EE73" s="121"/>
      <c r="EF73" s="121"/>
      <c r="EG73" s="121"/>
      <c r="EH73" s="121"/>
      <c r="EI73" s="121"/>
      <c r="EJ73" s="121"/>
      <c r="EK73" s="121"/>
      <c r="EL73" s="121"/>
      <c r="EM73" s="121"/>
      <c r="EN73" s="121"/>
      <c r="EO73" s="121"/>
      <c r="EP73" s="121"/>
      <c r="EQ73" s="121"/>
      <c r="ER73" s="121"/>
      <c r="ES73" s="121"/>
      <c r="ET73" s="121"/>
      <c r="EU73" s="121"/>
      <c r="EV73" s="121"/>
      <c r="EW73" s="121"/>
      <c r="EX73" s="121"/>
      <c r="EY73" s="121"/>
      <c r="EZ73" s="121"/>
      <c r="FA73" s="121"/>
      <c r="FB73" s="121"/>
      <c r="FC73" s="121"/>
      <c r="FD73" s="121"/>
      <c r="FE73" s="121"/>
      <c r="FF73" s="121"/>
      <c r="FG73" s="121"/>
      <c r="FH73" s="121"/>
      <c r="FI73" s="121"/>
      <c r="FJ73" s="121"/>
      <c r="FK73" s="121"/>
      <c r="FL73" s="121"/>
      <c r="FM73" s="121"/>
      <c r="FN73" s="121"/>
      <c r="FO73" s="121"/>
      <c r="FP73" s="121"/>
      <c r="FQ73" s="121"/>
      <c r="FR73" s="121"/>
      <c r="FS73" s="121"/>
      <c r="FT73" s="121"/>
      <c r="FU73" s="121"/>
      <c r="FV73" s="121"/>
      <c r="FW73" s="121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2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  <c r="DK74" s="121"/>
      <c r="DL74" s="121"/>
      <c r="DM74" s="121"/>
      <c r="DN74" s="121"/>
      <c r="DO74" s="121"/>
      <c r="DP74" s="121"/>
      <c r="DQ74" s="121"/>
      <c r="DR74" s="121"/>
      <c r="DS74" s="121"/>
      <c r="DT74" s="121"/>
      <c r="DU74" s="121"/>
      <c r="DV74" s="121"/>
      <c r="DW74" s="121"/>
      <c r="DX74" s="121"/>
      <c r="DY74" s="121"/>
      <c r="DZ74" s="121"/>
      <c r="EA74" s="121"/>
      <c r="EB74" s="121"/>
      <c r="EC74" s="121"/>
      <c r="ED74" s="121"/>
      <c r="EE74" s="121"/>
      <c r="EF74" s="121"/>
      <c r="EG74" s="121"/>
      <c r="EH74" s="121"/>
      <c r="EI74" s="121"/>
      <c r="EJ74" s="121"/>
      <c r="EK74" s="121"/>
      <c r="EL74" s="121"/>
      <c r="EM74" s="121"/>
      <c r="EN74" s="121"/>
      <c r="EO74" s="121"/>
      <c r="EP74" s="121"/>
      <c r="EQ74" s="121"/>
      <c r="ER74" s="121"/>
      <c r="ES74" s="121"/>
      <c r="ET74" s="121"/>
      <c r="EU74" s="121"/>
      <c r="EV74" s="121"/>
      <c r="EW74" s="121"/>
      <c r="EX74" s="121"/>
      <c r="EY74" s="121"/>
      <c r="EZ74" s="121"/>
      <c r="FA74" s="121"/>
      <c r="FB74" s="121"/>
      <c r="FC74" s="121"/>
      <c r="FD74" s="121"/>
      <c r="FE74" s="121"/>
      <c r="FF74" s="121"/>
      <c r="FG74" s="121"/>
      <c r="FH74" s="121"/>
      <c r="FI74" s="121"/>
      <c r="FJ74" s="121"/>
      <c r="FK74" s="121"/>
      <c r="FL74" s="121"/>
      <c r="FM74" s="121"/>
      <c r="FN74" s="121"/>
      <c r="FO74" s="121"/>
      <c r="FP74" s="121"/>
      <c r="FQ74" s="121"/>
      <c r="FR74" s="121"/>
      <c r="FS74" s="121"/>
      <c r="FT74" s="121"/>
      <c r="FU74" s="121"/>
      <c r="FV74" s="121"/>
      <c r="FW74" s="121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2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  <c r="DK75" s="121"/>
      <c r="DL75" s="121"/>
      <c r="DM75" s="121"/>
      <c r="DN75" s="121"/>
      <c r="DO75" s="121"/>
      <c r="DP75" s="121"/>
      <c r="DQ75" s="121"/>
      <c r="DR75" s="121"/>
      <c r="DS75" s="121"/>
      <c r="DT75" s="121"/>
      <c r="DU75" s="121"/>
      <c r="DV75" s="121"/>
      <c r="DW75" s="121"/>
      <c r="DX75" s="121"/>
      <c r="DY75" s="121"/>
      <c r="DZ75" s="121"/>
      <c r="EA75" s="121"/>
      <c r="EB75" s="121"/>
      <c r="EC75" s="121"/>
      <c r="ED75" s="121"/>
      <c r="EE75" s="121"/>
      <c r="EF75" s="121"/>
      <c r="EG75" s="121"/>
      <c r="EH75" s="121"/>
      <c r="EI75" s="121"/>
      <c r="EJ75" s="121"/>
      <c r="EK75" s="121"/>
      <c r="EL75" s="121"/>
      <c r="EM75" s="121"/>
      <c r="EN75" s="121"/>
      <c r="EO75" s="121"/>
      <c r="EP75" s="121"/>
      <c r="EQ75" s="121"/>
      <c r="ER75" s="121"/>
      <c r="ES75" s="121"/>
      <c r="ET75" s="121"/>
      <c r="EU75" s="121"/>
      <c r="EV75" s="121"/>
      <c r="EW75" s="121"/>
      <c r="EX75" s="121"/>
      <c r="EY75" s="121"/>
      <c r="EZ75" s="121"/>
      <c r="FA75" s="121"/>
      <c r="FB75" s="121"/>
      <c r="FC75" s="121"/>
      <c r="FD75" s="121"/>
      <c r="FE75" s="121"/>
      <c r="FF75" s="121"/>
      <c r="FG75" s="121"/>
      <c r="FH75" s="121"/>
      <c r="FI75" s="121"/>
      <c r="FJ75" s="121"/>
      <c r="FK75" s="121"/>
      <c r="FL75" s="121"/>
      <c r="FM75" s="121"/>
      <c r="FN75" s="121"/>
      <c r="FO75" s="121"/>
      <c r="FP75" s="121"/>
      <c r="FQ75" s="121"/>
      <c r="FR75" s="121"/>
      <c r="FS75" s="121"/>
      <c r="FT75" s="121"/>
      <c r="FU75" s="121"/>
      <c r="FV75" s="121"/>
      <c r="FW75" s="121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2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131" t="str">
        <f>データ!$B$11</f>
        <v>R01</v>
      </c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3"/>
      <c r="AG76" s="131" t="str">
        <f>データ!$C$11</f>
        <v>R02</v>
      </c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  <c r="AU76" s="133"/>
      <c r="AV76" s="131" t="str">
        <f>データ!$D$11</f>
        <v>R03</v>
      </c>
      <c r="AW76" s="132"/>
      <c r="AX76" s="132"/>
      <c r="AY76" s="132"/>
      <c r="AZ76" s="132"/>
      <c r="BA76" s="132"/>
      <c r="BB76" s="132"/>
      <c r="BC76" s="132"/>
      <c r="BD76" s="132"/>
      <c r="BE76" s="132"/>
      <c r="BF76" s="132"/>
      <c r="BG76" s="132"/>
      <c r="BH76" s="132"/>
      <c r="BI76" s="132"/>
      <c r="BJ76" s="133"/>
      <c r="BK76" s="131" t="str">
        <f>データ!$E$11</f>
        <v>R04</v>
      </c>
      <c r="BL76" s="132"/>
      <c r="BM76" s="132"/>
      <c r="BN76" s="132"/>
      <c r="BO76" s="132"/>
      <c r="BP76" s="132"/>
      <c r="BQ76" s="132"/>
      <c r="BR76" s="132"/>
      <c r="BS76" s="132"/>
      <c r="BT76" s="132"/>
      <c r="BU76" s="132"/>
      <c r="BV76" s="132"/>
      <c r="BW76" s="132"/>
      <c r="BX76" s="132"/>
      <c r="BY76" s="133"/>
      <c r="BZ76" s="131" t="str">
        <f>データ!$F$11</f>
        <v>R05</v>
      </c>
      <c r="CA76" s="132"/>
      <c r="CB76" s="132"/>
      <c r="CC76" s="132"/>
      <c r="CD76" s="132"/>
      <c r="CE76" s="132"/>
      <c r="CF76" s="132"/>
      <c r="CG76" s="132"/>
      <c r="CH76" s="132"/>
      <c r="CI76" s="132"/>
      <c r="CJ76" s="132"/>
      <c r="CK76" s="132"/>
      <c r="CL76" s="132"/>
      <c r="CM76" s="132"/>
      <c r="CN76" s="133"/>
      <c r="CO76" s="2"/>
      <c r="CP76" s="2"/>
      <c r="CQ76" s="2"/>
      <c r="CR76" s="2"/>
      <c r="CS76" s="2"/>
      <c r="CT76" s="2"/>
      <c r="CU76" s="2"/>
      <c r="CV76" s="122">
        <f>データ!CN7</f>
        <v>355820</v>
      </c>
      <c r="CW76" s="123"/>
      <c r="CX76" s="123"/>
      <c r="CY76" s="123"/>
      <c r="CZ76" s="123"/>
      <c r="DA76" s="123"/>
      <c r="DB76" s="123"/>
      <c r="DC76" s="123"/>
      <c r="DD76" s="123"/>
      <c r="DE76" s="123"/>
      <c r="DF76" s="123"/>
      <c r="DG76" s="123"/>
      <c r="DH76" s="123"/>
      <c r="DI76" s="123"/>
      <c r="DJ76" s="123"/>
      <c r="DK76" s="123"/>
      <c r="DL76" s="123"/>
      <c r="DM76" s="123"/>
      <c r="DN76" s="123"/>
      <c r="DO76" s="123"/>
      <c r="DP76" s="123"/>
      <c r="DQ76" s="123"/>
      <c r="DR76" s="123"/>
      <c r="DS76" s="123"/>
      <c r="DT76" s="123"/>
      <c r="DU76" s="123"/>
      <c r="DV76" s="123"/>
      <c r="DW76" s="123"/>
      <c r="DX76" s="123"/>
      <c r="DY76" s="123"/>
      <c r="DZ76" s="123"/>
      <c r="EA76" s="123"/>
      <c r="EB76" s="123"/>
      <c r="EC76" s="123"/>
      <c r="ED76" s="123"/>
      <c r="EE76" s="123"/>
      <c r="EF76" s="123"/>
      <c r="EG76" s="123"/>
      <c r="EH76" s="123"/>
      <c r="EI76" s="123"/>
      <c r="EJ76" s="123"/>
      <c r="EK76" s="123"/>
      <c r="EL76" s="123"/>
      <c r="EM76" s="123"/>
      <c r="EN76" s="123"/>
      <c r="EO76" s="123"/>
      <c r="EP76" s="123"/>
      <c r="EQ76" s="123"/>
      <c r="ER76" s="123"/>
      <c r="ES76" s="123"/>
      <c r="ET76" s="123"/>
      <c r="EU76" s="123"/>
      <c r="EV76" s="123"/>
      <c r="EW76" s="123"/>
      <c r="EX76" s="123"/>
      <c r="EY76" s="123"/>
      <c r="EZ76" s="123"/>
      <c r="FA76" s="123"/>
      <c r="FB76" s="123"/>
      <c r="FC76" s="123"/>
      <c r="FD76" s="123"/>
      <c r="FE76" s="123"/>
      <c r="FF76" s="123"/>
      <c r="FG76" s="123"/>
      <c r="FH76" s="123"/>
      <c r="FI76" s="123"/>
      <c r="FJ76" s="123"/>
      <c r="FK76" s="123"/>
      <c r="FL76" s="123"/>
      <c r="FM76" s="123"/>
      <c r="FN76" s="123"/>
      <c r="FO76" s="123"/>
      <c r="FP76" s="123"/>
      <c r="FQ76" s="123"/>
      <c r="FR76" s="123"/>
      <c r="FS76" s="123"/>
      <c r="FT76" s="123"/>
      <c r="FU76" s="123"/>
      <c r="FV76" s="123"/>
      <c r="FW76" s="12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131" t="str">
        <f>データ!$B$11</f>
        <v>R01</v>
      </c>
      <c r="GM76" s="132"/>
      <c r="GN76" s="132"/>
      <c r="GO76" s="132"/>
      <c r="GP76" s="132"/>
      <c r="GQ76" s="132"/>
      <c r="GR76" s="132"/>
      <c r="GS76" s="132"/>
      <c r="GT76" s="132"/>
      <c r="GU76" s="132"/>
      <c r="GV76" s="132"/>
      <c r="GW76" s="132"/>
      <c r="GX76" s="132"/>
      <c r="GY76" s="132"/>
      <c r="GZ76" s="133"/>
      <c r="HA76" s="131" t="str">
        <f>データ!$C$11</f>
        <v>R02</v>
      </c>
      <c r="HB76" s="132"/>
      <c r="HC76" s="132"/>
      <c r="HD76" s="132"/>
      <c r="HE76" s="132"/>
      <c r="HF76" s="132"/>
      <c r="HG76" s="132"/>
      <c r="HH76" s="132"/>
      <c r="HI76" s="132"/>
      <c r="HJ76" s="132"/>
      <c r="HK76" s="132"/>
      <c r="HL76" s="132"/>
      <c r="HM76" s="132"/>
      <c r="HN76" s="132"/>
      <c r="HO76" s="133"/>
      <c r="HP76" s="131" t="str">
        <f>データ!$D$11</f>
        <v>R03</v>
      </c>
      <c r="HQ76" s="132"/>
      <c r="HR76" s="132"/>
      <c r="HS76" s="132"/>
      <c r="HT76" s="132"/>
      <c r="HU76" s="132"/>
      <c r="HV76" s="132"/>
      <c r="HW76" s="132"/>
      <c r="HX76" s="132"/>
      <c r="HY76" s="132"/>
      <c r="HZ76" s="132"/>
      <c r="IA76" s="132"/>
      <c r="IB76" s="132"/>
      <c r="IC76" s="132"/>
      <c r="ID76" s="133"/>
      <c r="IE76" s="131" t="str">
        <f>データ!$E$11</f>
        <v>R04</v>
      </c>
      <c r="IF76" s="132"/>
      <c r="IG76" s="132"/>
      <c r="IH76" s="132"/>
      <c r="II76" s="132"/>
      <c r="IJ76" s="132"/>
      <c r="IK76" s="132"/>
      <c r="IL76" s="132"/>
      <c r="IM76" s="132"/>
      <c r="IN76" s="132"/>
      <c r="IO76" s="132"/>
      <c r="IP76" s="132"/>
      <c r="IQ76" s="132"/>
      <c r="IR76" s="132"/>
      <c r="IS76" s="133"/>
      <c r="IT76" s="131" t="str">
        <f>データ!$F$11</f>
        <v>R05</v>
      </c>
      <c r="IU76" s="132"/>
      <c r="IV76" s="132"/>
      <c r="IW76" s="132"/>
      <c r="IX76" s="132"/>
      <c r="IY76" s="132"/>
      <c r="IZ76" s="132"/>
      <c r="JA76" s="132"/>
      <c r="JB76" s="132"/>
      <c r="JC76" s="132"/>
      <c r="JD76" s="132"/>
      <c r="JE76" s="132"/>
      <c r="JF76" s="132"/>
      <c r="JG76" s="132"/>
      <c r="JH76" s="13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131" t="str">
        <f>データ!$B$11</f>
        <v>R01</v>
      </c>
      <c r="KB76" s="132"/>
      <c r="KC76" s="132"/>
      <c r="KD76" s="132"/>
      <c r="KE76" s="132"/>
      <c r="KF76" s="132"/>
      <c r="KG76" s="132"/>
      <c r="KH76" s="132"/>
      <c r="KI76" s="132"/>
      <c r="KJ76" s="132"/>
      <c r="KK76" s="132"/>
      <c r="KL76" s="132"/>
      <c r="KM76" s="132"/>
      <c r="KN76" s="132"/>
      <c r="KO76" s="133"/>
      <c r="KP76" s="131" t="str">
        <f>データ!$C$11</f>
        <v>R02</v>
      </c>
      <c r="KQ76" s="132"/>
      <c r="KR76" s="132"/>
      <c r="KS76" s="132"/>
      <c r="KT76" s="132"/>
      <c r="KU76" s="132"/>
      <c r="KV76" s="132"/>
      <c r="KW76" s="132"/>
      <c r="KX76" s="132"/>
      <c r="KY76" s="132"/>
      <c r="KZ76" s="132"/>
      <c r="LA76" s="132"/>
      <c r="LB76" s="132"/>
      <c r="LC76" s="132"/>
      <c r="LD76" s="133"/>
      <c r="LE76" s="131" t="str">
        <f>データ!$D$11</f>
        <v>R03</v>
      </c>
      <c r="LF76" s="132"/>
      <c r="LG76" s="132"/>
      <c r="LH76" s="132"/>
      <c r="LI76" s="132"/>
      <c r="LJ76" s="132"/>
      <c r="LK76" s="132"/>
      <c r="LL76" s="132"/>
      <c r="LM76" s="132"/>
      <c r="LN76" s="132"/>
      <c r="LO76" s="132"/>
      <c r="LP76" s="132"/>
      <c r="LQ76" s="132"/>
      <c r="LR76" s="132"/>
      <c r="LS76" s="133"/>
      <c r="LT76" s="131" t="str">
        <f>データ!$E$11</f>
        <v>R04</v>
      </c>
      <c r="LU76" s="132"/>
      <c r="LV76" s="132"/>
      <c r="LW76" s="132"/>
      <c r="LX76" s="132"/>
      <c r="LY76" s="132"/>
      <c r="LZ76" s="132"/>
      <c r="MA76" s="132"/>
      <c r="MB76" s="132"/>
      <c r="MC76" s="132"/>
      <c r="MD76" s="132"/>
      <c r="ME76" s="132"/>
      <c r="MF76" s="132"/>
      <c r="MG76" s="132"/>
      <c r="MH76" s="133"/>
      <c r="MI76" s="131" t="str">
        <f>データ!$F$11</f>
        <v>R05</v>
      </c>
      <c r="MJ76" s="132"/>
      <c r="MK76" s="132"/>
      <c r="ML76" s="132"/>
      <c r="MM76" s="132"/>
      <c r="MN76" s="132"/>
      <c r="MO76" s="132"/>
      <c r="MP76" s="132"/>
      <c r="MQ76" s="132"/>
      <c r="MR76" s="132"/>
      <c r="MS76" s="132"/>
      <c r="MT76" s="132"/>
      <c r="MU76" s="132"/>
      <c r="MV76" s="132"/>
      <c r="MW76" s="133"/>
      <c r="MX76" s="2"/>
      <c r="MY76" s="2"/>
      <c r="MZ76" s="2"/>
      <c r="NA76" s="2"/>
      <c r="NB76" s="2"/>
      <c r="NC76" s="32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2">
      <c r="A77" s="2"/>
      <c r="B77" s="11"/>
      <c r="C77" s="2"/>
      <c r="D77" s="2"/>
      <c r="E77" s="2"/>
      <c r="F77" s="2"/>
      <c r="I77" s="134" t="s">
        <v>27</v>
      </c>
      <c r="J77" s="134"/>
      <c r="K77" s="134"/>
      <c r="L77" s="134"/>
      <c r="M77" s="134"/>
      <c r="N77" s="134"/>
      <c r="O77" s="134"/>
      <c r="P77" s="134"/>
      <c r="Q77" s="134"/>
      <c r="R77" s="114" t="str">
        <f>データ!CB7</f>
        <v xml:space="preserve"> </v>
      </c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6"/>
      <c r="AG77" s="114" t="str">
        <f>データ!CC7</f>
        <v xml:space="preserve"> </v>
      </c>
      <c r="AH77" s="115"/>
      <c r="AI77" s="115"/>
      <c r="AJ77" s="115"/>
      <c r="AK77" s="115"/>
      <c r="AL77" s="115"/>
      <c r="AM77" s="115"/>
      <c r="AN77" s="115"/>
      <c r="AO77" s="115"/>
      <c r="AP77" s="115"/>
      <c r="AQ77" s="115"/>
      <c r="AR77" s="115"/>
      <c r="AS77" s="115"/>
      <c r="AT77" s="115"/>
      <c r="AU77" s="116"/>
      <c r="AV77" s="114" t="str">
        <f>データ!CD7</f>
        <v xml:space="preserve"> </v>
      </c>
      <c r="AW77" s="115"/>
      <c r="AX77" s="115"/>
      <c r="AY77" s="115"/>
      <c r="AZ77" s="115"/>
      <c r="BA77" s="115"/>
      <c r="BB77" s="115"/>
      <c r="BC77" s="115"/>
      <c r="BD77" s="115"/>
      <c r="BE77" s="115"/>
      <c r="BF77" s="115"/>
      <c r="BG77" s="115"/>
      <c r="BH77" s="115"/>
      <c r="BI77" s="115"/>
      <c r="BJ77" s="116"/>
      <c r="BK77" s="114" t="str">
        <f>データ!CE7</f>
        <v xml:space="preserve"> </v>
      </c>
      <c r="BL77" s="115"/>
      <c r="BM77" s="115"/>
      <c r="BN77" s="115"/>
      <c r="BO77" s="115"/>
      <c r="BP77" s="115"/>
      <c r="BQ77" s="115"/>
      <c r="BR77" s="115"/>
      <c r="BS77" s="115"/>
      <c r="BT77" s="115"/>
      <c r="BU77" s="115"/>
      <c r="BV77" s="115"/>
      <c r="BW77" s="115"/>
      <c r="BX77" s="115"/>
      <c r="BY77" s="116"/>
      <c r="BZ77" s="114" t="str">
        <f>データ!CF7</f>
        <v xml:space="preserve"> </v>
      </c>
      <c r="CA77" s="115"/>
      <c r="CB77" s="115"/>
      <c r="CC77" s="115"/>
      <c r="CD77" s="115"/>
      <c r="CE77" s="115"/>
      <c r="CF77" s="115"/>
      <c r="CG77" s="115"/>
      <c r="CH77" s="115"/>
      <c r="CI77" s="115"/>
      <c r="CJ77" s="115"/>
      <c r="CK77" s="115"/>
      <c r="CL77" s="115"/>
      <c r="CM77" s="115"/>
      <c r="CN77" s="116"/>
      <c r="CO77" s="2"/>
      <c r="CP77" s="2"/>
      <c r="CQ77" s="2"/>
      <c r="CR77" s="2"/>
      <c r="CS77" s="2"/>
      <c r="CT77" s="2"/>
      <c r="CU77" s="2"/>
      <c r="CV77" s="125"/>
      <c r="CW77" s="126"/>
      <c r="CX77" s="126"/>
      <c r="CY77" s="126"/>
      <c r="CZ77" s="126"/>
      <c r="DA77" s="126"/>
      <c r="DB77" s="126"/>
      <c r="DC77" s="126"/>
      <c r="DD77" s="126"/>
      <c r="DE77" s="126"/>
      <c r="DF77" s="126"/>
      <c r="DG77" s="126"/>
      <c r="DH77" s="126"/>
      <c r="DI77" s="126"/>
      <c r="DJ77" s="126"/>
      <c r="DK77" s="126"/>
      <c r="DL77" s="126"/>
      <c r="DM77" s="126"/>
      <c r="DN77" s="126"/>
      <c r="DO77" s="126"/>
      <c r="DP77" s="126"/>
      <c r="DQ77" s="126"/>
      <c r="DR77" s="126"/>
      <c r="DS77" s="126"/>
      <c r="DT77" s="126"/>
      <c r="DU77" s="126"/>
      <c r="DV77" s="126"/>
      <c r="DW77" s="126"/>
      <c r="DX77" s="126"/>
      <c r="DY77" s="126"/>
      <c r="DZ77" s="126"/>
      <c r="EA77" s="126"/>
      <c r="EB77" s="126"/>
      <c r="EC77" s="126"/>
      <c r="ED77" s="126"/>
      <c r="EE77" s="126"/>
      <c r="EF77" s="126"/>
      <c r="EG77" s="126"/>
      <c r="EH77" s="126"/>
      <c r="EI77" s="126"/>
      <c r="EJ77" s="126"/>
      <c r="EK77" s="126"/>
      <c r="EL77" s="126"/>
      <c r="EM77" s="126"/>
      <c r="EN77" s="126"/>
      <c r="EO77" s="126"/>
      <c r="EP77" s="126"/>
      <c r="EQ77" s="126"/>
      <c r="ER77" s="126"/>
      <c r="ES77" s="126"/>
      <c r="ET77" s="126"/>
      <c r="EU77" s="126"/>
      <c r="EV77" s="126"/>
      <c r="EW77" s="126"/>
      <c r="EX77" s="126"/>
      <c r="EY77" s="126"/>
      <c r="EZ77" s="126"/>
      <c r="FA77" s="126"/>
      <c r="FB77" s="126"/>
      <c r="FC77" s="126"/>
      <c r="FD77" s="126"/>
      <c r="FE77" s="126"/>
      <c r="FF77" s="126"/>
      <c r="FG77" s="126"/>
      <c r="FH77" s="126"/>
      <c r="FI77" s="126"/>
      <c r="FJ77" s="126"/>
      <c r="FK77" s="126"/>
      <c r="FL77" s="126"/>
      <c r="FM77" s="126"/>
      <c r="FN77" s="126"/>
      <c r="FO77" s="126"/>
      <c r="FP77" s="126"/>
      <c r="FQ77" s="126"/>
      <c r="FR77" s="126"/>
      <c r="FS77" s="126"/>
      <c r="FT77" s="126"/>
      <c r="FU77" s="126"/>
      <c r="FV77" s="126"/>
      <c r="FW77" s="127"/>
      <c r="FY77" s="2"/>
      <c r="FZ77" s="2"/>
      <c r="GA77" s="2"/>
      <c r="GB77" s="2"/>
      <c r="GC77" s="134" t="s">
        <v>27</v>
      </c>
      <c r="GD77" s="134"/>
      <c r="GE77" s="134"/>
      <c r="GF77" s="134"/>
      <c r="GG77" s="134"/>
      <c r="GH77" s="134"/>
      <c r="GI77" s="134"/>
      <c r="GJ77" s="134"/>
      <c r="GK77" s="134"/>
      <c r="GL77" s="114" t="str">
        <f>データ!CO7</f>
        <v xml:space="preserve"> </v>
      </c>
      <c r="GM77" s="115"/>
      <c r="GN77" s="115"/>
      <c r="GO77" s="115"/>
      <c r="GP77" s="115"/>
      <c r="GQ77" s="115"/>
      <c r="GR77" s="115"/>
      <c r="GS77" s="115"/>
      <c r="GT77" s="115"/>
      <c r="GU77" s="115"/>
      <c r="GV77" s="115"/>
      <c r="GW77" s="115"/>
      <c r="GX77" s="115"/>
      <c r="GY77" s="115"/>
      <c r="GZ77" s="116"/>
      <c r="HA77" s="114" t="str">
        <f>データ!CP7</f>
        <v xml:space="preserve"> </v>
      </c>
      <c r="HB77" s="115"/>
      <c r="HC77" s="115"/>
      <c r="HD77" s="115"/>
      <c r="HE77" s="115"/>
      <c r="HF77" s="115"/>
      <c r="HG77" s="115"/>
      <c r="HH77" s="115"/>
      <c r="HI77" s="115"/>
      <c r="HJ77" s="115"/>
      <c r="HK77" s="115"/>
      <c r="HL77" s="115"/>
      <c r="HM77" s="115"/>
      <c r="HN77" s="115"/>
      <c r="HO77" s="116"/>
      <c r="HP77" s="114" t="str">
        <f>データ!CQ7</f>
        <v xml:space="preserve"> </v>
      </c>
      <c r="HQ77" s="115"/>
      <c r="HR77" s="115"/>
      <c r="HS77" s="115"/>
      <c r="HT77" s="115"/>
      <c r="HU77" s="115"/>
      <c r="HV77" s="115"/>
      <c r="HW77" s="115"/>
      <c r="HX77" s="115"/>
      <c r="HY77" s="115"/>
      <c r="HZ77" s="115"/>
      <c r="IA77" s="115"/>
      <c r="IB77" s="115"/>
      <c r="IC77" s="115"/>
      <c r="ID77" s="116"/>
      <c r="IE77" s="114" t="str">
        <f>データ!CR7</f>
        <v xml:space="preserve"> </v>
      </c>
      <c r="IF77" s="115"/>
      <c r="IG77" s="115"/>
      <c r="IH77" s="115"/>
      <c r="II77" s="115"/>
      <c r="IJ77" s="115"/>
      <c r="IK77" s="115"/>
      <c r="IL77" s="115"/>
      <c r="IM77" s="115"/>
      <c r="IN77" s="115"/>
      <c r="IO77" s="115"/>
      <c r="IP77" s="115"/>
      <c r="IQ77" s="115"/>
      <c r="IR77" s="115"/>
      <c r="IS77" s="116"/>
      <c r="IT77" s="114" t="str">
        <f>データ!CS7</f>
        <v xml:space="preserve"> </v>
      </c>
      <c r="IU77" s="115"/>
      <c r="IV77" s="115"/>
      <c r="IW77" s="115"/>
      <c r="IX77" s="115"/>
      <c r="IY77" s="115"/>
      <c r="IZ77" s="115"/>
      <c r="JA77" s="115"/>
      <c r="JB77" s="115"/>
      <c r="JC77" s="115"/>
      <c r="JD77" s="115"/>
      <c r="JE77" s="115"/>
      <c r="JF77" s="115"/>
      <c r="JG77" s="115"/>
      <c r="JH77" s="116"/>
      <c r="JL77" s="2"/>
      <c r="JM77" s="2"/>
      <c r="JN77" s="2"/>
      <c r="JO77" s="2"/>
      <c r="JP77" s="2"/>
      <c r="JQ77" s="2"/>
      <c r="JR77" s="134" t="s">
        <v>27</v>
      </c>
      <c r="JS77" s="134"/>
      <c r="JT77" s="134"/>
      <c r="JU77" s="134"/>
      <c r="JV77" s="134"/>
      <c r="JW77" s="134"/>
      <c r="JX77" s="134"/>
      <c r="JY77" s="134"/>
      <c r="JZ77" s="134"/>
      <c r="KA77" s="114">
        <f>データ!CZ7</f>
        <v>376.5</v>
      </c>
      <c r="KB77" s="115"/>
      <c r="KC77" s="115"/>
      <c r="KD77" s="115"/>
      <c r="KE77" s="115"/>
      <c r="KF77" s="115"/>
      <c r="KG77" s="115"/>
      <c r="KH77" s="115"/>
      <c r="KI77" s="115"/>
      <c r="KJ77" s="115"/>
      <c r="KK77" s="115"/>
      <c r="KL77" s="115"/>
      <c r="KM77" s="115"/>
      <c r="KN77" s="115"/>
      <c r="KO77" s="116"/>
      <c r="KP77" s="114">
        <f>データ!DA7</f>
        <v>408.7</v>
      </c>
      <c r="KQ77" s="115"/>
      <c r="KR77" s="115"/>
      <c r="KS77" s="115"/>
      <c r="KT77" s="115"/>
      <c r="KU77" s="115"/>
      <c r="KV77" s="115"/>
      <c r="KW77" s="115"/>
      <c r="KX77" s="115"/>
      <c r="KY77" s="115"/>
      <c r="KZ77" s="115"/>
      <c r="LA77" s="115"/>
      <c r="LB77" s="115"/>
      <c r="LC77" s="115"/>
      <c r="LD77" s="116"/>
      <c r="LE77" s="114">
        <f>データ!DB7</f>
        <v>409.6</v>
      </c>
      <c r="LF77" s="115"/>
      <c r="LG77" s="115"/>
      <c r="LH77" s="115"/>
      <c r="LI77" s="115"/>
      <c r="LJ77" s="115"/>
      <c r="LK77" s="115"/>
      <c r="LL77" s="115"/>
      <c r="LM77" s="115"/>
      <c r="LN77" s="115"/>
      <c r="LO77" s="115"/>
      <c r="LP77" s="115"/>
      <c r="LQ77" s="115"/>
      <c r="LR77" s="115"/>
      <c r="LS77" s="116"/>
      <c r="LT77" s="114">
        <f>データ!DC7</f>
        <v>420.8</v>
      </c>
      <c r="LU77" s="115"/>
      <c r="LV77" s="115"/>
      <c r="LW77" s="115"/>
      <c r="LX77" s="115"/>
      <c r="LY77" s="115"/>
      <c r="LZ77" s="115"/>
      <c r="MA77" s="115"/>
      <c r="MB77" s="115"/>
      <c r="MC77" s="115"/>
      <c r="MD77" s="115"/>
      <c r="ME77" s="115"/>
      <c r="MF77" s="115"/>
      <c r="MG77" s="115"/>
      <c r="MH77" s="116"/>
      <c r="MI77" s="114">
        <f>データ!DD7</f>
        <v>394.1</v>
      </c>
      <c r="MJ77" s="115"/>
      <c r="MK77" s="115"/>
      <c r="ML77" s="115"/>
      <c r="MM77" s="115"/>
      <c r="MN77" s="115"/>
      <c r="MO77" s="115"/>
      <c r="MP77" s="115"/>
      <c r="MQ77" s="115"/>
      <c r="MR77" s="115"/>
      <c r="MS77" s="115"/>
      <c r="MT77" s="115"/>
      <c r="MU77" s="115"/>
      <c r="MV77" s="115"/>
      <c r="MW77" s="116"/>
      <c r="MX77" s="2"/>
      <c r="MY77" s="2"/>
      <c r="MZ77" s="2"/>
      <c r="NA77" s="2"/>
      <c r="NB77" s="2"/>
      <c r="NC77" s="32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2">
      <c r="A78" s="2"/>
      <c r="B78" s="11"/>
      <c r="C78" s="2"/>
      <c r="D78" s="2"/>
      <c r="E78" s="2"/>
      <c r="F78" s="2"/>
      <c r="I78" s="134" t="s">
        <v>29</v>
      </c>
      <c r="J78" s="134"/>
      <c r="K78" s="134"/>
      <c r="L78" s="134"/>
      <c r="M78" s="134"/>
      <c r="N78" s="134"/>
      <c r="O78" s="134"/>
      <c r="P78" s="134"/>
      <c r="Q78" s="134"/>
      <c r="R78" s="114" t="str">
        <f>データ!CG7</f>
        <v xml:space="preserve"> </v>
      </c>
      <c r="S78" s="115"/>
      <c r="T78" s="115"/>
      <c r="U78" s="115"/>
      <c r="V78" s="115"/>
      <c r="W78" s="115"/>
      <c r="X78" s="115"/>
      <c r="Y78" s="115"/>
      <c r="Z78" s="115"/>
      <c r="AA78" s="115"/>
      <c r="AB78" s="115"/>
      <c r="AC78" s="115"/>
      <c r="AD78" s="115"/>
      <c r="AE78" s="115"/>
      <c r="AF78" s="116"/>
      <c r="AG78" s="114" t="str">
        <f>データ!CH7</f>
        <v xml:space="preserve"> </v>
      </c>
      <c r="AH78" s="115"/>
      <c r="AI78" s="115"/>
      <c r="AJ78" s="115"/>
      <c r="AK78" s="115"/>
      <c r="AL78" s="115"/>
      <c r="AM78" s="115"/>
      <c r="AN78" s="115"/>
      <c r="AO78" s="115"/>
      <c r="AP78" s="115"/>
      <c r="AQ78" s="115"/>
      <c r="AR78" s="115"/>
      <c r="AS78" s="115"/>
      <c r="AT78" s="115"/>
      <c r="AU78" s="116"/>
      <c r="AV78" s="114" t="str">
        <f>データ!CI7</f>
        <v xml:space="preserve"> </v>
      </c>
      <c r="AW78" s="115"/>
      <c r="AX78" s="115"/>
      <c r="AY78" s="115"/>
      <c r="AZ78" s="115"/>
      <c r="BA78" s="115"/>
      <c r="BB78" s="115"/>
      <c r="BC78" s="115"/>
      <c r="BD78" s="115"/>
      <c r="BE78" s="115"/>
      <c r="BF78" s="115"/>
      <c r="BG78" s="115"/>
      <c r="BH78" s="115"/>
      <c r="BI78" s="115"/>
      <c r="BJ78" s="116"/>
      <c r="BK78" s="114" t="str">
        <f>データ!CJ7</f>
        <v xml:space="preserve"> </v>
      </c>
      <c r="BL78" s="115"/>
      <c r="BM78" s="115"/>
      <c r="BN78" s="115"/>
      <c r="BO78" s="115"/>
      <c r="BP78" s="115"/>
      <c r="BQ78" s="115"/>
      <c r="BR78" s="115"/>
      <c r="BS78" s="115"/>
      <c r="BT78" s="115"/>
      <c r="BU78" s="115"/>
      <c r="BV78" s="115"/>
      <c r="BW78" s="115"/>
      <c r="BX78" s="115"/>
      <c r="BY78" s="116"/>
      <c r="BZ78" s="114" t="str">
        <f>データ!CK7</f>
        <v xml:space="preserve"> </v>
      </c>
      <c r="CA78" s="115"/>
      <c r="CB78" s="115"/>
      <c r="CC78" s="115"/>
      <c r="CD78" s="115"/>
      <c r="CE78" s="115"/>
      <c r="CF78" s="115"/>
      <c r="CG78" s="115"/>
      <c r="CH78" s="115"/>
      <c r="CI78" s="115"/>
      <c r="CJ78" s="115"/>
      <c r="CK78" s="115"/>
      <c r="CL78" s="115"/>
      <c r="CM78" s="115"/>
      <c r="CN78" s="116"/>
      <c r="CO78" s="2"/>
      <c r="CP78" s="2"/>
      <c r="CQ78" s="2"/>
      <c r="CR78" s="2"/>
      <c r="CS78" s="2"/>
      <c r="CT78" s="2"/>
      <c r="CU78" s="2"/>
      <c r="CV78" s="125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126"/>
      <c r="DM78" s="126"/>
      <c r="DN78" s="126"/>
      <c r="DO78" s="126"/>
      <c r="DP78" s="126"/>
      <c r="DQ78" s="126"/>
      <c r="DR78" s="126"/>
      <c r="DS78" s="126"/>
      <c r="DT78" s="126"/>
      <c r="DU78" s="126"/>
      <c r="DV78" s="126"/>
      <c r="DW78" s="126"/>
      <c r="DX78" s="126"/>
      <c r="DY78" s="126"/>
      <c r="DZ78" s="126"/>
      <c r="EA78" s="126"/>
      <c r="EB78" s="126"/>
      <c r="EC78" s="126"/>
      <c r="ED78" s="126"/>
      <c r="EE78" s="126"/>
      <c r="EF78" s="126"/>
      <c r="EG78" s="126"/>
      <c r="EH78" s="126"/>
      <c r="EI78" s="126"/>
      <c r="EJ78" s="126"/>
      <c r="EK78" s="126"/>
      <c r="EL78" s="126"/>
      <c r="EM78" s="126"/>
      <c r="EN78" s="126"/>
      <c r="EO78" s="126"/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/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7"/>
      <c r="FY78" s="2"/>
      <c r="FZ78" s="2"/>
      <c r="GA78" s="2"/>
      <c r="GB78" s="2"/>
      <c r="GC78" s="134" t="s">
        <v>29</v>
      </c>
      <c r="GD78" s="134"/>
      <c r="GE78" s="134"/>
      <c r="GF78" s="134"/>
      <c r="GG78" s="134"/>
      <c r="GH78" s="134"/>
      <c r="GI78" s="134"/>
      <c r="GJ78" s="134"/>
      <c r="GK78" s="134"/>
      <c r="GL78" s="114" t="str">
        <f>データ!CT7</f>
        <v xml:space="preserve"> </v>
      </c>
      <c r="GM78" s="115"/>
      <c r="GN78" s="115"/>
      <c r="GO78" s="115"/>
      <c r="GP78" s="115"/>
      <c r="GQ78" s="115"/>
      <c r="GR78" s="115"/>
      <c r="GS78" s="115"/>
      <c r="GT78" s="115"/>
      <c r="GU78" s="115"/>
      <c r="GV78" s="115"/>
      <c r="GW78" s="115"/>
      <c r="GX78" s="115"/>
      <c r="GY78" s="115"/>
      <c r="GZ78" s="116"/>
      <c r="HA78" s="114" t="str">
        <f>データ!CU7</f>
        <v xml:space="preserve"> </v>
      </c>
      <c r="HB78" s="115"/>
      <c r="HC78" s="115"/>
      <c r="HD78" s="115"/>
      <c r="HE78" s="115"/>
      <c r="HF78" s="115"/>
      <c r="HG78" s="115"/>
      <c r="HH78" s="115"/>
      <c r="HI78" s="115"/>
      <c r="HJ78" s="115"/>
      <c r="HK78" s="115"/>
      <c r="HL78" s="115"/>
      <c r="HM78" s="115"/>
      <c r="HN78" s="115"/>
      <c r="HO78" s="116"/>
      <c r="HP78" s="114" t="str">
        <f>データ!CV7</f>
        <v xml:space="preserve"> </v>
      </c>
      <c r="HQ78" s="115"/>
      <c r="HR78" s="115"/>
      <c r="HS78" s="115"/>
      <c r="HT78" s="115"/>
      <c r="HU78" s="115"/>
      <c r="HV78" s="115"/>
      <c r="HW78" s="115"/>
      <c r="HX78" s="115"/>
      <c r="HY78" s="115"/>
      <c r="HZ78" s="115"/>
      <c r="IA78" s="115"/>
      <c r="IB78" s="115"/>
      <c r="IC78" s="115"/>
      <c r="ID78" s="116"/>
      <c r="IE78" s="114" t="str">
        <f>データ!CW7</f>
        <v xml:space="preserve"> </v>
      </c>
      <c r="IF78" s="115"/>
      <c r="IG78" s="115"/>
      <c r="IH78" s="115"/>
      <c r="II78" s="115"/>
      <c r="IJ78" s="115"/>
      <c r="IK78" s="115"/>
      <c r="IL78" s="115"/>
      <c r="IM78" s="115"/>
      <c r="IN78" s="115"/>
      <c r="IO78" s="115"/>
      <c r="IP78" s="115"/>
      <c r="IQ78" s="115"/>
      <c r="IR78" s="115"/>
      <c r="IS78" s="116"/>
      <c r="IT78" s="114" t="str">
        <f>データ!CX7</f>
        <v xml:space="preserve"> </v>
      </c>
      <c r="IU78" s="115"/>
      <c r="IV78" s="115"/>
      <c r="IW78" s="115"/>
      <c r="IX78" s="115"/>
      <c r="IY78" s="115"/>
      <c r="IZ78" s="115"/>
      <c r="JA78" s="115"/>
      <c r="JB78" s="115"/>
      <c r="JC78" s="115"/>
      <c r="JD78" s="115"/>
      <c r="JE78" s="115"/>
      <c r="JF78" s="115"/>
      <c r="JG78" s="115"/>
      <c r="JH78" s="116"/>
      <c r="JL78" s="2"/>
      <c r="JM78" s="2"/>
      <c r="JN78" s="2"/>
      <c r="JO78" s="2"/>
      <c r="JP78" s="2"/>
      <c r="JQ78" s="2"/>
      <c r="JR78" s="134" t="s">
        <v>29</v>
      </c>
      <c r="JS78" s="134"/>
      <c r="JT78" s="134"/>
      <c r="JU78" s="134"/>
      <c r="JV78" s="134"/>
      <c r="JW78" s="134"/>
      <c r="JX78" s="134"/>
      <c r="JY78" s="134"/>
      <c r="JZ78" s="134"/>
      <c r="KA78" s="114">
        <f>データ!DE7</f>
        <v>163.69999999999999</v>
      </c>
      <c r="KB78" s="115"/>
      <c r="KC78" s="115"/>
      <c r="KD78" s="115"/>
      <c r="KE78" s="115"/>
      <c r="KF78" s="115"/>
      <c r="KG78" s="115"/>
      <c r="KH78" s="115"/>
      <c r="KI78" s="115"/>
      <c r="KJ78" s="115"/>
      <c r="KK78" s="115"/>
      <c r="KL78" s="115"/>
      <c r="KM78" s="115"/>
      <c r="KN78" s="115"/>
      <c r="KO78" s="116"/>
      <c r="KP78" s="114">
        <f>データ!DF7</f>
        <v>88</v>
      </c>
      <c r="KQ78" s="115"/>
      <c r="KR78" s="115"/>
      <c r="KS78" s="115"/>
      <c r="KT78" s="115"/>
      <c r="KU78" s="115"/>
      <c r="KV78" s="115"/>
      <c r="KW78" s="115"/>
      <c r="KX78" s="115"/>
      <c r="KY78" s="115"/>
      <c r="KZ78" s="115"/>
      <c r="LA78" s="115"/>
      <c r="LB78" s="115"/>
      <c r="LC78" s="115"/>
      <c r="LD78" s="116"/>
      <c r="LE78" s="114">
        <f>データ!DG7</f>
        <v>77.3</v>
      </c>
      <c r="LF78" s="115"/>
      <c r="LG78" s="115"/>
      <c r="LH78" s="115"/>
      <c r="LI78" s="115"/>
      <c r="LJ78" s="115"/>
      <c r="LK78" s="115"/>
      <c r="LL78" s="115"/>
      <c r="LM78" s="115"/>
      <c r="LN78" s="115"/>
      <c r="LO78" s="115"/>
      <c r="LP78" s="115"/>
      <c r="LQ78" s="115"/>
      <c r="LR78" s="115"/>
      <c r="LS78" s="116"/>
      <c r="LT78" s="114">
        <f>データ!DH7</f>
        <v>51.8</v>
      </c>
      <c r="LU78" s="115"/>
      <c r="LV78" s="115"/>
      <c r="LW78" s="115"/>
      <c r="LX78" s="115"/>
      <c r="LY78" s="115"/>
      <c r="LZ78" s="115"/>
      <c r="MA78" s="115"/>
      <c r="MB78" s="115"/>
      <c r="MC78" s="115"/>
      <c r="MD78" s="115"/>
      <c r="ME78" s="115"/>
      <c r="MF78" s="115"/>
      <c r="MG78" s="115"/>
      <c r="MH78" s="116"/>
      <c r="MI78" s="114">
        <f>データ!DI7</f>
        <v>45.3</v>
      </c>
      <c r="MJ78" s="115"/>
      <c r="MK78" s="115"/>
      <c r="ML78" s="115"/>
      <c r="MM78" s="115"/>
      <c r="MN78" s="115"/>
      <c r="MO78" s="115"/>
      <c r="MP78" s="115"/>
      <c r="MQ78" s="115"/>
      <c r="MR78" s="115"/>
      <c r="MS78" s="115"/>
      <c r="MT78" s="115"/>
      <c r="MU78" s="115"/>
      <c r="MV78" s="115"/>
      <c r="MW78" s="116"/>
      <c r="MX78" s="2"/>
      <c r="MY78" s="2"/>
      <c r="MZ78" s="2"/>
      <c r="NA78" s="2"/>
      <c r="NB78" s="2"/>
      <c r="NC78" s="32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2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128"/>
      <c r="CW79" s="129"/>
      <c r="CX79" s="129"/>
      <c r="CY79" s="129"/>
      <c r="CZ79" s="129"/>
      <c r="DA79" s="129"/>
      <c r="DB79" s="129"/>
      <c r="DC79" s="129"/>
      <c r="DD79" s="129"/>
      <c r="DE79" s="129"/>
      <c r="DF79" s="129"/>
      <c r="DG79" s="129"/>
      <c r="DH79" s="129"/>
      <c r="DI79" s="129"/>
      <c r="DJ79" s="129"/>
      <c r="DK79" s="129"/>
      <c r="DL79" s="129"/>
      <c r="DM79" s="129"/>
      <c r="DN79" s="129"/>
      <c r="DO79" s="129"/>
      <c r="DP79" s="129"/>
      <c r="DQ79" s="129"/>
      <c r="DR79" s="129"/>
      <c r="DS79" s="129"/>
      <c r="DT79" s="129"/>
      <c r="DU79" s="129"/>
      <c r="DV79" s="129"/>
      <c r="DW79" s="129"/>
      <c r="DX79" s="129"/>
      <c r="DY79" s="129"/>
      <c r="DZ79" s="129"/>
      <c r="EA79" s="129"/>
      <c r="EB79" s="129"/>
      <c r="EC79" s="129"/>
      <c r="ED79" s="129"/>
      <c r="EE79" s="129"/>
      <c r="EF79" s="129"/>
      <c r="EG79" s="129"/>
      <c r="EH79" s="129"/>
      <c r="EI79" s="129"/>
      <c r="EJ79" s="129"/>
      <c r="EK79" s="129"/>
      <c r="EL79" s="129"/>
      <c r="EM79" s="129"/>
      <c r="EN79" s="129"/>
      <c r="EO79" s="129"/>
      <c r="EP79" s="129"/>
      <c r="EQ79" s="129"/>
      <c r="ER79" s="129"/>
      <c r="ES79" s="129"/>
      <c r="ET79" s="129"/>
      <c r="EU79" s="129"/>
      <c r="EV79" s="129"/>
      <c r="EW79" s="129"/>
      <c r="EX79" s="129"/>
      <c r="EY79" s="129"/>
      <c r="EZ79" s="129"/>
      <c r="FA79" s="129"/>
      <c r="FB79" s="129"/>
      <c r="FC79" s="129"/>
      <c r="FD79" s="129"/>
      <c r="FE79" s="129"/>
      <c r="FF79" s="129"/>
      <c r="FG79" s="129"/>
      <c r="FH79" s="129"/>
      <c r="FI79" s="129"/>
      <c r="FJ79" s="129"/>
      <c r="FK79" s="129"/>
      <c r="FL79" s="129"/>
      <c r="FM79" s="129"/>
      <c r="FN79" s="129"/>
      <c r="FO79" s="129"/>
      <c r="FP79" s="129"/>
      <c r="FQ79" s="129"/>
      <c r="FR79" s="129"/>
      <c r="FS79" s="129"/>
      <c r="FT79" s="129"/>
      <c r="FU79" s="129"/>
      <c r="FV79" s="129"/>
      <c r="FW79" s="13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2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2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2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117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9"/>
    </row>
    <row r="83" spans="1:382" x14ac:dyDescent="0.2">
      <c r="C83" s="2"/>
      <c r="BH83" s="2"/>
      <c r="GN83" s="2"/>
      <c r="IT83" s="2"/>
      <c r="KY83" s="2"/>
    </row>
    <row r="84" spans="1:382" x14ac:dyDescent="0.2">
      <c r="C84" s="2"/>
      <c r="BH84" s="2"/>
      <c r="GN84" s="2"/>
      <c r="IT84" s="2"/>
      <c r="KY84" s="2"/>
    </row>
    <row r="86" spans="1:382" hidden="1" x14ac:dyDescent="0.2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2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2">
      <c r="B88" s="33" t="str">
        <f>データ!AI6</f>
        <v>【1,905.8】</v>
      </c>
      <c r="C88" s="34" t="str">
        <f>データ!AT6</f>
        <v>【3.9】</v>
      </c>
      <c r="D88" s="34" t="str">
        <f>データ!BE6</f>
        <v>【127】</v>
      </c>
      <c r="E88" s="34" t="str">
        <f>データ!DU6</f>
        <v>【210.9】</v>
      </c>
      <c r="F88" s="34" t="str">
        <f>データ!BP6</f>
        <v>【△55.6】</v>
      </c>
      <c r="G88" s="34" t="str">
        <f>データ!CA6</f>
        <v>【12,639】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【79.0】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I+O6XNJ7uQXiLQgI7kG0GNbXvY/H7SQ35Tb9Bp3gW+aNJ5p8km7nsJjrIQRlTU1ZUhMxfCjeKh43+htBK12oAA==" saltValue="DbgCRW8U+cuhIaOy/WQspg==" spinCount="100000" sheet="1" objects="1" scenarios="1" formatCells="0" formatColumns="0" formatRows="0"/>
  <mergeCells count="208"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MA51:MS5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J31:T31"/>
    <mergeCell ref="U31:AM31"/>
    <mergeCell ref="AN31:BF31"/>
    <mergeCell ref="BG31:BY31"/>
    <mergeCell ref="BZ31:CR31"/>
    <mergeCell ref="CS31:DK31"/>
    <mergeCell ref="EA31:EK31"/>
    <mergeCell ref="EL31:FD31"/>
    <mergeCell ref="FE31:FW31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" x14ac:dyDescent="0.2"/>
  <cols>
    <col min="1" max="1" width="14.6328125" customWidth="1"/>
    <col min="2" max="90" width="11.90625" customWidth="1"/>
    <col min="91" max="92" width="15.453125" customWidth="1"/>
    <col min="93" max="125" width="11.90625" customWidth="1"/>
  </cols>
  <sheetData>
    <row r="1" spans="1:125" x14ac:dyDescent="0.2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2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2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2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2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100</v>
      </c>
      <c r="AK5" s="47" t="s">
        <v>101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100</v>
      </c>
      <c r="AV5" s="47" t="s">
        <v>90</v>
      </c>
      <c r="AW5" s="47" t="s">
        <v>91</v>
      </c>
      <c r="AX5" s="47" t="s">
        <v>92</v>
      </c>
      <c r="AY5" s="47" t="s">
        <v>102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100</v>
      </c>
      <c r="BG5" s="47" t="s">
        <v>90</v>
      </c>
      <c r="BH5" s="47" t="s">
        <v>103</v>
      </c>
      <c r="BI5" s="47" t="s">
        <v>104</v>
      </c>
      <c r="BJ5" s="47" t="s">
        <v>102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100</v>
      </c>
      <c r="BR5" s="47" t="s">
        <v>90</v>
      </c>
      <c r="BS5" s="47" t="s">
        <v>103</v>
      </c>
      <c r="BT5" s="47" t="s">
        <v>105</v>
      </c>
      <c r="BU5" s="47" t="s">
        <v>102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100</v>
      </c>
      <c r="CC5" s="47" t="s">
        <v>101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100</v>
      </c>
      <c r="CP5" s="47" t="s">
        <v>90</v>
      </c>
      <c r="CQ5" s="47" t="s">
        <v>91</v>
      </c>
      <c r="CR5" s="47" t="s">
        <v>106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100</v>
      </c>
      <c r="DA5" s="47" t="s">
        <v>101</v>
      </c>
      <c r="DB5" s="47" t="s">
        <v>91</v>
      </c>
      <c r="DC5" s="47" t="s">
        <v>105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100</v>
      </c>
      <c r="DL5" s="47" t="s">
        <v>101</v>
      </c>
      <c r="DM5" s="47" t="s">
        <v>103</v>
      </c>
      <c r="DN5" s="47" t="s">
        <v>105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2">
      <c r="A6" s="37" t="s">
        <v>107</v>
      </c>
      <c r="B6" s="48">
        <f>B8</f>
        <v>2023</v>
      </c>
      <c r="C6" s="48">
        <f t="shared" ref="C6:X6" si="1">C8</f>
        <v>141003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2</v>
      </c>
      <c r="H6" s="48" t="str">
        <f>SUBSTITUTE(H8,"　","")</f>
        <v>神奈川県横浜市</v>
      </c>
      <c r="I6" s="48" t="str">
        <f t="shared" si="1"/>
        <v>ポートサイド地下駐車場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Ａ２Ｂ１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都市計画駐車場</v>
      </c>
      <c r="Q6" s="50" t="str">
        <f t="shared" si="1"/>
        <v>地下式</v>
      </c>
      <c r="R6" s="51">
        <f t="shared" si="1"/>
        <v>26</v>
      </c>
      <c r="S6" s="50" t="str">
        <f t="shared" si="1"/>
        <v>商業施設</v>
      </c>
      <c r="T6" s="50" t="str">
        <f t="shared" si="1"/>
        <v>有</v>
      </c>
      <c r="U6" s="51">
        <f t="shared" si="1"/>
        <v>8319</v>
      </c>
      <c r="V6" s="51">
        <f t="shared" si="1"/>
        <v>200</v>
      </c>
      <c r="W6" s="51">
        <f t="shared" si="1"/>
        <v>600</v>
      </c>
      <c r="X6" s="50" t="str">
        <f t="shared" si="1"/>
        <v>利用料金制</v>
      </c>
      <c r="Y6" s="52">
        <f>IF(Y8="-",NA(),Y8)</f>
        <v>62.2</v>
      </c>
      <c r="Z6" s="52">
        <f t="shared" ref="Z6:AH6" si="2">IF(Z8="-",NA(),Z8)</f>
        <v>98.5</v>
      </c>
      <c r="AA6" s="52">
        <f t="shared" si="2"/>
        <v>69</v>
      </c>
      <c r="AB6" s="52">
        <f t="shared" si="2"/>
        <v>96.5</v>
      </c>
      <c r="AC6" s="52">
        <f t="shared" si="2"/>
        <v>89.7</v>
      </c>
      <c r="AD6" s="52">
        <f t="shared" si="2"/>
        <v>121.8</v>
      </c>
      <c r="AE6" s="52">
        <f t="shared" si="2"/>
        <v>111.3</v>
      </c>
      <c r="AF6" s="52">
        <f t="shared" si="2"/>
        <v>158.80000000000001</v>
      </c>
      <c r="AG6" s="52">
        <f t="shared" si="2"/>
        <v>120.9</v>
      </c>
      <c r="AH6" s="52">
        <f t="shared" si="2"/>
        <v>123.1</v>
      </c>
      <c r="AI6" s="49" t="str">
        <f>IF(AI8="-","",IF(AI8="-","【-】","【"&amp;SUBSTITUTE(TEXT(AI8,"#,##0.0"),"-","△")&amp;"】"))</f>
        <v>【1,905.8】</v>
      </c>
      <c r="AJ6" s="52">
        <f>IF(AJ8="-",NA(),AJ8)</f>
        <v>0.3</v>
      </c>
      <c r="AK6" s="52">
        <f t="shared" ref="AK6:AS6" si="3">IF(AK8="-",NA(),AK8)</f>
        <v>6.9</v>
      </c>
      <c r="AL6" s="52">
        <f t="shared" si="3"/>
        <v>5.2</v>
      </c>
      <c r="AM6" s="52">
        <f t="shared" si="3"/>
        <v>15</v>
      </c>
      <c r="AN6" s="52">
        <f t="shared" si="3"/>
        <v>15.5</v>
      </c>
      <c r="AO6" s="52">
        <f t="shared" si="3"/>
        <v>6.5</v>
      </c>
      <c r="AP6" s="52">
        <f t="shared" si="3"/>
        <v>10.1</v>
      </c>
      <c r="AQ6" s="52">
        <f t="shared" si="3"/>
        <v>8.6</v>
      </c>
      <c r="AR6" s="52">
        <f t="shared" si="3"/>
        <v>7.6</v>
      </c>
      <c r="AS6" s="52">
        <f t="shared" si="3"/>
        <v>6.6</v>
      </c>
      <c r="AT6" s="49" t="str">
        <f>IF(AT8="-","",IF(AT8="-","【-】","【"&amp;SUBSTITUTE(TEXT(AT8,"#,##0.0"),"-","△")&amp;"】"))</f>
        <v>【3.9】</v>
      </c>
      <c r="AU6" s="53">
        <f>IF(AU8="-",NA(),AU8)</f>
        <v>7</v>
      </c>
      <c r="AV6" s="53">
        <f t="shared" ref="AV6:BD6" si="4">IF(AV8="-",NA(),AV8)</f>
        <v>92</v>
      </c>
      <c r="AW6" s="53">
        <f t="shared" si="4"/>
        <v>115</v>
      </c>
      <c r="AX6" s="53">
        <f t="shared" si="4"/>
        <v>260</v>
      </c>
      <c r="AY6" s="53">
        <f t="shared" si="4"/>
        <v>329</v>
      </c>
      <c r="AZ6" s="53">
        <f t="shared" si="4"/>
        <v>54</v>
      </c>
      <c r="BA6" s="53">
        <f t="shared" si="4"/>
        <v>654</v>
      </c>
      <c r="BB6" s="53">
        <f t="shared" si="4"/>
        <v>2466</v>
      </c>
      <c r="BC6" s="53">
        <f t="shared" si="4"/>
        <v>58</v>
      </c>
      <c r="BD6" s="53">
        <f t="shared" si="4"/>
        <v>49</v>
      </c>
      <c r="BE6" s="51" t="str">
        <f>IF(BE8="-","",IF(BE8="-","【-】","【"&amp;SUBSTITUTE(TEXT(BE8,"#,##0"),"-","△")&amp;"】"))</f>
        <v>【127】</v>
      </c>
      <c r="BF6" s="52">
        <f>IF(BF8="-",NA(),BF8)</f>
        <v>-96.7</v>
      </c>
      <c r="BG6" s="52">
        <f t="shared" ref="BG6:BO6" si="5">IF(BG8="-",NA(),BG8)</f>
        <v>-7.7</v>
      </c>
      <c r="BH6" s="52">
        <f t="shared" si="5"/>
        <v>-67.2</v>
      </c>
      <c r="BI6" s="52">
        <f t="shared" si="5"/>
        <v>-21.2</v>
      </c>
      <c r="BJ6" s="52">
        <f t="shared" si="5"/>
        <v>-33.5</v>
      </c>
      <c r="BK6" s="52">
        <f t="shared" si="5"/>
        <v>2.2000000000000002</v>
      </c>
      <c r="BL6" s="52">
        <f t="shared" si="5"/>
        <v>-81</v>
      </c>
      <c r="BM6" s="52">
        <f t="shared" si="5"/>
        <v>-25.1</v>
      </c>
      <c r="BN6" s="52">
        <f t="shared" si="5"/>
        <v>-18</v>
      </c>
      <c r="BO6" s="52">
        <f t="shared" si="5"/>
        <v>-20.7</v>
      </c>
      <c r="BP6" s="49" t="str">
        <f>IF(BP8="-","",IF(BP8="-","【-】","【"&amp;SUBSTITUTE(TEXT(BP8,"#,##0.0"),"-","△")&amp;"】"))</f>
        <v>【△55.6】</v>
      </c>
      <c r="BQ6" s="53">
        <f>IF(BQ8="-",NA(),BQ8)</f>
        <v>-53831</v>
      </c>
      <c r="BR6" s="53">
        <f t="shared" ref="BR6:BZ6" si="6">IF(BR8="-",NA(),BR8)</f>
        <v>-6230</v>
      </c>
      <c r="BS6" s="53">
        <f t="shared" si="6"/>
        <v>-49836</v>
      </c>
      <c r="BT6" s="53">
        <f t="shared" si="6"/>
        <v>-17084</v>
      </c>
      <c r="BU6" s="53">
        <f t="shared" si="6"/>
        <v>-28284</v>
      </c>
      <c r="BV6" s="53">
        <f t="shared" si="6"/>
        <v>16100</v>
      </c>
      <c r="BW6" s="53">
        <f t="shared" si="6"/>
        <v>4836</v>
      </c>
      <c r="BX6" s="53">
        <f t="shared" si="6"/>
        <v>37213</v>
      </c>
      <c r="BY6" s="53">
        <f t="shared" si="6"/>
        <v>17293</v>
      </c>
      <c r="BZ6" s="53">
        <f t="shared" si="6"/>
        <v>15316</v>
      </c>
      <c r="CA6" s="51" t="str">
        <f>IF(CA8="-","",IF(CA8="-","【-】","【"&amp;SUBSTITUTE(TEXT(CA8,"#,##0"),"-","△")&amp;"】"))</f>
        <v>【12,639】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108</v>
      </c>
      <c r="CM6" s="51">
        <f t="shared" ref="CM6:CN6" si="7">CM8</f>
        <v>0</v>
      </c>
      <c r="CN6" s="51">
        <f t="shared" si="7"/>
        <v>355820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108</v>
      </c>
      <c r="CZ6" s="52">
        <f>IF(CZ8="-",NA(),CZ8)</f>
        <v>376.5</v>
      </c>
      <c r="DA6" s="52">
        <f t="shared" ref="DA6:DI6" si="8">IF(DA8="-",NA(),DA8)</f>
        <v>408.7</v>
      </c>
      <c r="DB6" s="52">
        <f t="shared" si="8"/>
        <v>409.6</v>
      </c>
      <c r="DC6" s="52">
        <f t="shared" si="8"/>
        <v>420.8</v>
      </c>
      <c r="DD6" s="52">
        <f t="shared" si="8"/>
        <v>394.1</v>
      </c>
      <c r="DE6" s="52">
        <f t="shared" si="8"/>
        <v>163.69999999999999</v>
      </c>
      <c r="DF6" s="52">
        <f t="shared" si="8"/>
        <v>88</v>
      </c>
      <c r="DG6" s="52">
        <f t="shared" si="8"/>
        <v>77.3</v>
      </c>
      <c r="DH6" s="52">
        <f t="shared" si="8"/>
        <v>51.8</v>
      </c>
      <c r="DI6" s="52">
        <f t="shared" si="8"/>
        <v>45.3</v>
      </c>
      <c r="DJ6" s="49" t="str">
        <f>IF(DJ8="-","",IF(DJ8="-","【-】","【"&amp;SUBSTITUTE(TEXT(DJ8,"#,##0.0"),"-","△")&amp;"】"))</f>
        <v>【79.0】</v>
      </c>
      <c r="DK6" s="52">
        <f>IF(DK8="-",NA(),DK8)</f>
        <v>84.5</v>
      </c>
      <c r="DL6" s="52">
        <f t="shared" ref="DL6:DT6" si="9">IF(DL8="-",NA(),DL8)</f>
        <v>75.5</v>
      </c>
      <c r="DM6" s="52">
        <f t="shared" si="9"/>
        <v>77.5</v>
      </c>
      <c r="DN6" s="52">
        <f t="shared" si="9"/>
        <v>78.5</v>
      </c>
      <c r="DO6" s="52">
        <f t="shared" si="9"/>
        <v>84.5</v>
      </c>
      <c r="DP6" s="52">
        <f t="shared" si="9"/>
        <v>184.2</v>
      </c>
      <c r="DQ6" s="52">
        <f t="shared" si="9"/>
        <v>153.80000000000001</v>
      </c>
      <c r="DR6" s="52">
        <f t="shared" si="9"/>
        <v>163.5</v>
      </c>
      <c r="DS6" s="52">
        <f t="shared" si="9"/>
        <v>178.3</v>
      </c>
      <c r="DT6" s="52">
        <f t="shared" si="9"/>
        <v>181.9</v>
      </c>
      <c r="DU6" s="49" t="str">
        <f>IF(DU8="-","",IF(DU8="-","【-】","【"&amp;SUBSTITUTE(TEXT(DU8,"#,##0.0"),"-","△")&amp;"】"))</f>
        <v>【210.9】</v>
      </c>
    </row>
    <row r="7" spans="1:125" s="54" customFormat="1" x14ac:dyDescent="0.2">
      <c r="A7" s="37" t="s">
        <v>109</v>
      </c>
      <c r="B7" s="48">
        <f t="shared" ref="B7:X7" si="10">B8</f>
        <v>2023</v>
      </c>
      <c r="C7" s="48">
        <f t="shared" si="10"/>
        <v>141003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2</v>
      </c>
      <c r="H7" s="48" t="str">
        <f t="shared" si="10"/>
        <v>神奈川県　横浜市</v>
      </c>
      <c r="I7" s="48" t="str">
        <f t="shared" si="10"/>
        <v>ポートサイド地下駐車場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Ａ２Ｂ１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都市計画駐車場</v>
      </c>
      <c r="Q7" s="50" t="str">
        <f t="shared" si="10"/>
        <v>地下式</v>
      </c>
      <c r="R7" s="51">
        <f t="shared" si="10"/>
        <v>26</v>
      </c>
      <c r="S7" s="50" t="str">
        <f t="shared" si="10"/>
        <v>商業施設</v>
      </c>
      <c r="T7" s="50" t="str">
        <f t="shared" si="10"/>
        <v>有</v>
      </c>
      <c r="U7" s="51">
        <f t="shared" si="10"/>
        <v>8319</v>
      </c>
      <c r="V7" s="51">
        <f t="shared" si="10"/>
        <v>200</v>
      </c>
      <c r="W7" s="51">
        <f t="shared" si="10"/>
        <v>600</v>
      </c>
      <c r="X7" s="50" t="str">
        <f t="shared" si="10"/>
        <v>利用料金制</v>
      </c>
      <c r="Y7" s="52">
        <f>Y8</f>
        <v>62.2</v>
      </c>
      <c r="Z7" s="52">
        <f t="shared" ref="Z7:AH7" si="11">Z8</f>
        <v>98.5</v>
      </c>
      <c r="AA7" s="52">
        <f t="shared" si="11"/>
        <v>69</v>
      </c>
      <c r="AB7" s="52">
        <f t="shared" si="11"/>
        <v>96.5</v>
      </c>
      <c r="AC7" s="52">
        <f t="shared" si="11"/>
        <v>89.7</v>
      </c>
      <c r="AD7" s="52">
        <f t="shared" si="11"/>
        <v>121.8</v>
      </c>
      <c r="AE7" s="52">
        <f t="shared" si="11"/>
        <v>111.3</v>
      </c>
      <c r="AF7" s="52">
        <f t="shared" si="11"/>
        <v>158.80000000000001</v>
      </c>
      <c r="AG7" s="52">
        <f t="shared" si="11"/>
        <v>120.9</v>
      </c>
      <c r="AH7" s="52">
        <f t="shared" si="11"/>
        <v>123.1</v>
      </c>
      <c r="AI7" s="49"/>
      <c r="AJ7" s="52">
        <f>AJ8</f>
        <v>0.3</v>
      </c>
      <c r="AK7" s="52">
        <f t="shared" ref="AK7:AS7" si="12">AK8</f>
        <v>6.9</v>
      </c>
      <c r="AL7" s="52">
        <f t="shared" si="12"/>
        <v>5.2</v>
      </c>
      <c r="AM7" s="52">
        <f t="shared" si="12"/>
        <v>15</v>
      </c>
      <c r="AN7" s="52">
        <f t="shared" si="12"/>
        <v>15.5</v>
      </c>
      <c r="AO7" s="52">
        <f t="shared" si="12"/>
        <v>6.5</v>
      </c>
      <c r="AP7" s="52">
        <f t="shared" si="12"/>
        <v>10.1</v>
      </c>
      <c r="AQ7" s="52">
        <f t="shared" si="12"/>
        <v>8.6</v>
      </c>
      <c r="AR7" s="52">
        <f t="shared" si="12"/>
        <v>7.6</v>
      </c>
      <c r="AS7" s="52">
        <f t="shared" si="12"/>
        <v>6.6</v>
      </c>
      <c r="AT7" s="49"/>
      <c r="AU7" s="53">
        <f>AU8</f>
        <v>7</v>
      </c>
      <c r="AV7" s="53">
        <f t="shared" ref="AV7:BD7" si="13">AV8</f>
        <v>92</v>
      </c>
      <c r="AW7" s="53">
        <f t="shared" si="13"/>
        <v>115</v>
      </c>
      <c r="AX7" s="53">
        <f t="shared" si="13"/>
        <v>260</v>
      </c>
      <c r="AY7" s="53">
        <f t="shared" si="13"/>
        <v>329</v>
      </c>
      <c r="AZ7" s="53">
        <f t="shared" si="13"/>
        <v>54</v>
      </c>
      <c r="BA7" s="53">
        <f t="shared" si="13"/>
        <v>654</v>
      </c>
      <c r="BB7" s="53">
        <f t="shared" si="13"/>
        <v>2466</v>
      </c>
      <c r="BC7" s="53">
        <f t="shared" si="13"/>
        <v>58</v>
      </c>
      <c r="BD7" s="53">
        <f t="shared" si="13"/>
        <v>49</v>
      </c>
      <c r="BE7" s="51"/>
      <c r="BF7" s="52">
        <f>BF8</f>
        <v>-96.7</v>
      </c>
      <c r="BG7" s="52">
        <f t="shared" ref="BG7:BO7" si="14">BG8</f>
        <v>-7.7</v>
      </c>
      <c r="BH7" s="52">
        <f t="shared" si="14"/>
        <v>-67.2</v>
      </c>
      <c r="BI7" s="52">
        <f t="shared" si="14"/>
        <v>-21.2</v>
      </c>
      <c r="BJ7" s="52">
        <f t="shared" si="14"/>
        <v>-33.5</v>
      </c>
      <c r="BK7" s="52">
        <f t="shared" si="14"/>
        <v>2.2000000000000002</v>
      </c>
      <c r="BL7" s="52">
        <f t="shared" si="14"/>
        <v>-81</v>
      </c>
      <c r="BM7" s="52">
        <f t="shared" si="14"/>
        <v>-25.1</v>
      </c>
      <c r="BN7" s="52">
        <f t="shared" si="14"/>
        <v>-18</v>
      </c>
      <c r="BO7" s="52">
        <f t="shared" si="14"/>
        <v>-20.7</v>
      </c>
      <c r="BP7" s="49"/>
      <c r="BQ7" s="53">
        <f>BQ8</f>
        <v>-53831</v>
      </c>
      <c r="BR7" s="53">
        <f t="shared" ref="BR7:BZ7" si="15">BR8</f>
        <v>-6230</v>
      </c>
      <c r="BS7" s="53">
        <f t="shared" si="15"/>
        <v>-49836</v>
      </c>
      <c r="BT7" s="53">
        <f t="shared" si="15"/>
        <v>-17084</v>
      </c>
      <c r="BU7" s="53">
        <f t="shared" si="15"/>
        <v>-28284</v>
      </c>
      <c r="BV7" s="53">
        <f t="shared" si="15"/>
        <v>16100</v>
      </c>
      <c r="BW7" s="53">
        <f t="shared" si="15"/>
        <v>4836</v>
      </c>
      <c r="BX7" s="53">
        <f t="shared" si="15"/>
        <v>37213</v>
      </c>
      <c r="BY7" s="53">
        <f t="shared" si="15"/>
        <v>17293</v>
      </c>
      <c r="BZ7" s="53">
        <f t="shared" si="15"/>
        <v>15316</v>
      </c>
      <c r="CA7" s="51"/>
      <c r="CB7" s="52" t="s">
        <v>110</v>
      </c>
      <c r="CC7" s="52" t="s">
        <v>110</v>
      </c>
      <c r="CD7" s="52" t="s">
        <v>110</v>
      </c>
      <c r="CE7" s="52" t="s">
        <v>110</v>
      </c>
      <c r="CF7" s="52" t="s">
        <v>110</v>
      </c>
      <c r="CG7" s="52" t="s">
        <v>110</v>
      </c>
      <c r="CH7" s="52" t="s">
        <v>110</v>
      </c>
      <c r="CI7" s="52" t="s">
        <v>110</v>
      </c>
      <c r="CJ7" s="52" t="s">
        <v>110</v>
      </c>
      <c r="CK7" s="52" t="s">
        <v>111</v>
      </c>
      <c r="CL7" s="49"/>
      <c r="CM7" s="51">
        <f>CM8</f>
        <v>0</v>
      </c>
      <c r="CN7" s="51">
        <f>CN8</f>
        <v>355820</v>
      </c>
      <c r="CO7" s="52" t="s">
        <v>110</v>
      </c>
      <c r="CP7" s="52" t="s">
        <v>110</v>
      </c>
      <c r="CQ7" s="52" t="s">
        <v>110</v>
      </c>
      <c r="CR7" s="52" t="s">
        <v>110</v>
      </c>
      <c r="CS7" s="52" t="s">
        <v>110</v>
      </c>
      <c r="CT7" s="52" t="s">
        <v>110</v>
      </c>
      <c r="CU7" s="52" t="s">
        <v>110</v>
      </c>
      <c r="CV7" s="52" t="s">
        <v>110</v>
      </c>
      <c r="CW7" s="52" t="s">
        <v>110</v>
      </c>
      <c r="CX7" s="52" t="s">
        <v>112</v>
      </c>
      <c r="CY7" s="49"/>
      <c r="CZ7" s="52">
        <f>CZ8</f>
        <v>376.5</v>
      </c>
      <c r="DA7" s="52">
        <f t="shared" ref="DA7:DI7" si="16">DA8</f>
        <v>408.7</v>
      </c>
      <c r="DB7" s="52">
        <f t="shared" si="16"/>
        <v>409.6</v>
      </c>
      <c r="DC7" s="52">
        <f t="shared" si="16"/>
        <v>420.8</v>
      </c>
      <c r="DD7" s="52">
        <f t="shared" si="16"/>
        <v>394.1</v>
      </c>
      <c r="DE7" s="52">
        <f t="shared" si="16"/>
        <v>163.69999999999999</v>
      </c>
      <c r="DF7" s="52">
        <f t="shared" si="16"/>
        <v>88</v>
      </c>
      <c r="DG7" s="52">
        <f t="shared" si="16"/>
        <v>77.3</v>
      </c>
      <c r="DH7" s="52">
        <f t="shared" si="16"/>
        <v>51.8</v>
      </c>
      <c r="DI7" s="52">
        <f t="shared" si="16"/>
        <v>45.3</v>
      </c>
      <c r="DJ7" s="49"/>
      <c r="DK7" s="52">
        <f>DK8</f>
        <v>84.5</v>
      </c>
      <c r="DL7" s="52">
        <f t="shared" ref="DL7:DT7" si="17">DL8</f>
        <v>75.5</v>
      </c>
      <c r="DM7" s="52">
        <f t="shared" si="17"/>
        <v>77.5</v>
      </c>
      <c r="DN7" s="52">
        <f t="shared" si="17"/>
        <v>78.5</v>
      </c>
      <c r="DO7" s="52">
        <f t="shared" si="17"/>
        <v>84.5</v>
      </c>
      <c r="DP7" s="52">
        <f t="shared" si="17"/>
        <v>184.2</v>
      </c>
      <c r="DQ7" s="52">
        <f t="shared" si="17"/>
        <v>153.80000000000001</v>
      </c>
      <c r="DR7" s="52">
        <f t="shared" si="17"/>
        <v>163.5</v>
      </c>
      <c r="DS7" s="52">
        <f t="shared" si="17"/>
        <v>178.3</v>
      </c>
      <c r="DT7" s="52">
        <f t="shared" si="17"/>
        <v>181.9</v>
      </c>
      <c r="DU7" s="49"/>
    </row>
    <row r="8" spans="1:125" s="54" customFormat="1" x14ac:dyDescent="0.2">
      <c r="A8" s="37"/>
      <c r="B8" s="55">
        <v>2023</v>
      </c>
      <c r="C8" s="55">
        <v>141003</v>
      </c>
      <c r="D8" s="55">
        <v>47</v>
      </c>
      <c r="E8" s="55">
        <v>14</v>
      </c>
      <c r="F8" s="55">
        <v>0</v>
      </c>
      <c r="G8" s="55">
        <v>2</v>
      </c>
      <c r="H8" s="55" t="s">
        <v>113</v>
      </c>
      <c r="I8" s="55" t="s">
        <v>114</v>
      </c>
      <c r="J8" s="55" t="s">
        <v>115</v>
      </c>
      <c r="K8" s="55" t="s">
        <v>116</v>
      </c>
      <c r="L8" s="55" t="s">
        <v>117</v>
      </c>
      <c r="M8" s="55" t="s">
        <v>118</v>
      </c>
      <c r="N8" s="55" t="s">
        <v>119</v>
      </c>
      <c r="O8" s="56" t="s">
        <v>120</v>
      </c>
      <c r="P8" s="57" t="s">
        <v>121</v>
      </c>
      <c r="Q8" s="57" t="s">
        <v>122</v>
      </c>
      <c r="R8" s="58">
        <v>26</v>
      </c>
      <c r="S8" s="57" t="s">
        <v>123</v>
      </c>
      <c r="T8" s="57" t="s">
        <v>124</v>
      </c>
      <c r="U8" s="58">
        <v>8319</v>
      </c>
      <c r="V8" s="58">
        <v>200</v>
      </c>
      <c r="W8" s="58">
        <v>600</v>
      </c>
      <c r="X8" s="57" t="s">
        <v>125</v>
      </c>
      <c r="Y8" s="59">
        <v>62.2</v>
      </c>
      <c r="Z8" s="59">
        <v>98.5</v>
      </c>
      <c r="AA8" s="59">
        <v>69</v>
      </c>
      <c r="AB8" s="59">
        <v>96.5</v>
      </c>
      <c r="AC8" s="59">
        <v>89.7</v>
      </c>
      <c r="AD8" s="59">
        <v>121.8</v>
      </c>
      <c r="AE8" s="59">
        <v>111.3</v>
      </c>
      <c r="AF8" s="59">
        <v>158.80000000000001</v>
      </c>
      <c r="AG8" s="59">
        <v>120.9</v>
      </c>
      <c r="AH8" s="59">
        <v>123.1</v>
      </c>
      <c r="AI8" s="56">
        <v>1905.8</v>
      </c>
      <c r="AJ8" s="59">
        <v>0.3</v>
      </c>
      <c r="AK8" s="59">
        <v>6.9</v>
      </c>
      <c r="AL8" s="59">
        <v>5.2</v>
      </c>
      <c r="AM8" s="59">
        <v>15</v>
      </c>
      <c r="AN8" s="59">
        <v>15.5</v>
      </c>
      <c r="AO8" s="59">
        <v>6.5</v>
      </c>
      <c r="AP8" s="59">
        <v>10.1</v>
      </c>
      <c r="AQ8" s="59">
        <v>8.6</v>
      </c>
      <c r="AR8" s="59">
        <v>7.6</v>
      </c>
      <c r="AS8" s="59">
        <v>6.6</v>
      </c>
      <c r="AT8" s="56">
        <v>3.9</v>
      </c>
      <c r="AU8" s="60">
        <v>7</v>
      </c>
      <c r="AV8" s="60">
        <v>92</v>
      </c>
      <c r="AW8" s="60">
        <v>115</v>
      </c>
      <c r="AX8" s="60">
        <v>260</v>
      </c>
      <c r="AY8" s="60">
        <v>329</v>
      </c>
      <c r="AZ8" s="60">
        <v>54</v>
      </c>
      <c r="BA8" s="60">
        <v>654</v>
      </c>
      <c r="BB8" s="60">
        <v>2466</v>
      </c>
      <c r="BC8" s="60">
        <v>58</v>
      </c>
      <c r="BD8" s="60">
        <v>49</v>
      </c>
      <c r="BE8" s="60">
        <v>127</v>
      </c>
      <c r="BF8" s="59">
        <v>-96.7</v>
      </c>
      <c r="BG8" s="59">
        <v>-7.7</v>
      </c>
      <c r="BH8" s="59">
        <v>-67.2</v>
      </c>
      <c r="BI8" s="59">
        <v>-21.2</v>
      </c>
      <c r="BJ8" s="59">
        <v>-33.5</v>
      </c>
      <c r="BK8" s="59">
        <v>2.2000000000000002</v>
      </c>
      <c r="BL8" s="59">
        <v>-81</v>
      </c>
      <c r="BM8" s="59">
        <v>-25.1</v>
      </c>
      <c r="BN8" s="59">
        <v>-18</v>
      </c>
      <c r="BO8" s="59">
        <v>-20.7</v>
      </c>
      <c r="BP8" s="56">
        <v>-55.6</v>
      </c>
      <c r="BQ8" s="60">
        <v>-53831</v>
      </c>
      <c r="BR8" s="60">
        <v>-6230</v>
      </c>
      <c r="BS8" s="60">
        <v>-49836</v>
      </c>
      <c r="BT8" s="61">
        <v>-17084</v>
      </c>
      <c r="BU8" s="61">
        <v>-28284</v>
      </c>
      <c r="BV8" s="60">
        <v>16100</v>
      </c>
      <c r="BW8" s="60">
        <v>4836</v>
      </c>
      <c r="BX8" s="60">
        <v>37213</v>
      </c>
      <c r="BY8" s="60">
        <v>17293</v>
      </c>
      <c r="BZ8" s="60">
        <v>15316</v>
      </c>
      <c r="CA8" s="58">
        <v>12639</v>
      </c>
      <c r="CB8" s="59" t="s">
        <v>117</v>
      </c>
      <c r="CC8" s="59" t="s">
        <v>117</v>
      </c>
      <c r="CD8" s="59" t="s">
        <v>117</v>
      </c>
      <c r="CE8" s="59" t="s">
        <v>117</v>
      </c>
      <c r="CF8" s="59" t="s">
        <v>117</v>
      </c>
      <c r="CG8" s="59" t="s">
        <v>117</v>
      </c>
      <c r="CH8" s="59" t="s">
        <v>117</v>
      </c>
      <c r="CI8" s="59" t="s">
        <v>117</v>
      </c>
      <c r="CJ8" s="59" t="s">
        <v>117</v>
      </c>
      <c r="CK8" s="59" t="s">
        <v>117</v>
      </c>
      <c r="CL8" s="56" t="s">
        <v>117</v>
      </c>
      <c r="CM8" s="58">
        <v>0</v>
      </c>
      <c r="CN8" s="58">
        <v>355820</v>
      </c>
      <c r="CO8" s="59" t="s">
        <v>117</v>
      </c>
      <c r="CP8" s="59" t="s">
        <v>117</v>
      </c>
      <c r="CQ8" s="59" t="s">
        <v>117</v>
      </c>
      <c r="CR8" s="59" t="s">
        <v>117</v>
      </c>
      <c r="CS8" s="59" t="s">
        <v>117</v>
      </c>
      <c r="CT8" s="59" t="s">
        <v>117</v>
      </c>
      <c r="CU8" s="59" t="s">
        <v>117</v>
      </c>
      <c r="CV8" s="59" t="s">
        <v>117</v>
      </c>
      <c r="CW8" s="59" t="s">
        <v>117</v>
      </c>
      <c r="CX8" s="59" t="s">
        <v>117</v>
      </c>
      <c r="CY8" s="56" t="s">
        <v>117</v>
      </c>
      <c r="CZ8" s="59">
        <v>376.5</v>
      </c>
      <c r="DA8" s="59">
        <v>408.7</v>
      </c>
      <c r="DB8" s="59">
        <v>409.6</v>
      </c>
      <c r="DC8" s="59">
        <v>420.8</v>
      </c>
      <c r="DD8" s="59">
        <v>394.1</v>
      </c>
      <c r="DE8" s="59">
        <v>163.69999999999999</v>
      </c>
      <c r="DF8" s="59">
        <v>88</v>
      </c>
      <c r="DG8" s="59">
        <v>77.3</v>
      </c>
      <c r="DH8" s="59">
        <v>51.8</v>
      </c>
      <c r="DI8" s="59">
        <v>45.3</v>
      </c>
      <c r="DJ8" s="56">
        <v>79</v>
      </c>
      <c r="DK8" s="59">
        <v>84.5</v>
      </c>
      <c r="DL8" s="59">
        <v>75.5</v>
      </c>
      <c r="DM8" s="59">
        <v>77.5</v>
      </c>
      <c r="DN8" s="59">
        <v>78.5</v>
      </c>
      <c r="DO8" s="59">
        <v>84.5</v>
      </c>
      <c r="DP8" s="59">
        <v>184.2</v>
      </c>
      <c r="DQ8" s="59">
        <v>153.80000000000001</v>
      </c>
      <c r="DR8" s="59">
        <v>163.5</v>
      </c>
      <c r="DS8" s="59">
        <v>178.3</v>
      </c>
      <c r="DT8" s="59">
        <v>181.9</v>
      </c>
      <c r="DU8" s="56">
        <v>210.9</v>
      </c>
    </row>
    <row r="9" spans="1:125" x14ac:dyDescent="0.2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2">
      <c r="A10" s="64"/>
      <c r="B10" s="64" t="s">
        <v>126</v>
      </c>
      <c r="C10" s="64" t="s">
        <v>127</v>
      </c>
      <c r="D10" s="64" t="s">
        <v>128</v>
      </c>
      <c r="E10" s="64" t="s">
        <v>129</v>
      </c>
      <c r="F10" s="64" t="s">
        <v>130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2">
      <c r="A11" s="64" t="s">
        <v>52</v>
      </c>
      <c r="B11" s="65" t="str">
        <f>IF(VALUE($B$6)=0,"",IF(VALUE($B$6)&gt;2022,"R"&amp;TEXT(VALUE($B$6)-2022,"00"),"H"&amp;VALUE($B$6)-1992))</f>
        <v>R01</v>
      </c>
      <c r="C11" s="65" t="str">
        <f>IF(VALUE($B$6)=0,"",IF(VALUE($B$6)&gt;2021,"R"&amp;TEXT(VALUE($B$6)-2021,"00"),"H"&amp;VALUE($B$6)-1991))</f>
        <v>R02</v>
      </c>
      <c r="D11" s="65" t="str">
        <f>IF(VALUE($B$6)=0,"",IF(VALUE($B$6)&gt;2020,"R"&amp;TEXT(VALUE($B$6)-2020,"00"),"H"&amp;VALUE($B$6)-1990))</f>
        <v>R03</v>
      </c>
      <c r="E11" s="65" t="str">
        <f>IF(VALUE($B$6)=0,"",IF(VALUE($B$6)&gt;2019,"R"&amp;TEXT(VALUE($B$6)-2019,"00"),"H"&amp;VALUE($B$6)-1989))</f>
        <v>R04</v>
      </c>
      <c r="F11" s="65" t="str">
        <f>IF(VALUE($B$6)=0,"",IF(VALUE($B$6)&gt;2018,"R"&amp;TEXT(VALUE($B$6)-2018,"00"),"H"&amp;VALUE($B$6)-1988))</f>
        <v>R05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EF3322E74AA3E4495704B129218BECF" ma:contentTypeVersion="14" ma:contentTypeDescription="新しいドキュメントを作成します。" ma:contentTypeScope="" ma:versionID="7b6a6477365ce567ca5d4dd701570cd1">
  <xsd:schema xmlns:xsd="http://www.w3.org/2001/XMLSchema" xmlns:xs="http://www.w3.org/2001/XMLSchema" xmlns:p="http://schemas.microsoft.com/office/2006/metadata/properties" xmlns:ns2="96f7774a-1fa4-49d3-a956-75b9c85e9b43" xmlns:ns3="fd32c9f7-8932-4d07-b49b-91c8a1e26893" targetNamespace="http://schemas.microsoft.com/office/2006/metadata/properties" ma:root="true" ma:fieldsID="26f2120a38770ca02403bd13ba031762" ns2:_="" ns3:_="">
    <xsd:import namespace="96f7774a-1fa4-49d3-a956-75b9c85e9b43"/>
    <xsd:import namespace="fd32c9f7-8932-4d07-b49b-91c8a1e268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7774a-1fa4-49d3-a956-75b9c85e9b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_Flow_SignoffStatus" ma:index="21" nillable="true" ma:displayName="承認の状態" ma:internalName="_x0024_Resources_x003a_core_x002c_Signoff_Status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32c9f7-8932-4d07-b49b-91c8a1e2689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cff7d86-9e4e-4f1d-854b-9758e901a9c6}" ma:internalName="TaxCatchAll" ma:showField="CatchAllData" ma:web="fd32c9f7-8932-4d07-b49b-91c8a1e268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96f7774a-1fa4-49d3-a956-75b9c85e9b43" xsi:nil="true"/>
    <lcf76f155ced4ddcb4097134ff3c332f xmlns="96f7774a-1fa4-49d3-a956-75b9c85e9b43">
      <Terms xmlns="http://schemas.microsoft.com/office/infopath/2007/PartnerControls"/>
    </lcf76f155ced4ddcb4097134ff3c332f>
    <TaxCatchAll xmlns="fd32c9f7-8932-4d07-b49b-91c8a1e26893" xsi:nil="true"/>
  </documentManagement>
</p:properties>
</file>

<file path=customXml/itemProps1.xml><?xml version="1.0" encoding="utf-8"?>
<ds:datastoreItem xmlns:ds="http://schemas.openxmlformats.org/officeDocument/2006/customXml" ds:itemID="{8D418D43-399B-4A16-82E0-89A70CE87537}"/>
</file>

<file path=customXml/itemProps2.xml><?xml version="1.0" encoding="utf-8"?>
<ds:datastoreItem xmlns:ds="http://schemas.openxmlformats.org/officeDocument/2006/customXml" ds:itemID="{6A9788A4-0A72-45CF-967C-3C60FC93ACA5}"/>
</file>

<file path=customXml/itemProps3.xml><?xml version="1.0" encoding="utf-8"?>
<ds:datastoreItem xmlns:ds="http://schemas.openxmlformats.org/officeDocument/2006/customXml" ds:itemID="{9C203BC6-1E4E-4CD9-80D7-3BA460D608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2025-02-14T05:55:33Z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0x0101006EF3322E74AA3E4495704B129218BECF</vt:lpwstr>
  </property>
  <property fmtid="{D5CDD505-2E9C-101B-9397-08002B2CF9AE}" pid="3" name="MediaServiceImageTags">
    <vt:lpwstr/>
  </property>
</Properties>
</file>