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0.xml" ContentType="application/vnd.openxmlformats-officedocument.drawingml.chartshap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78274B9E-44DC-4707-A5EC-7B04FEE46643}" xr6:coauthVersionLast="47" xr6:coauthVersionMax="47" xr10:uidLastSave="{09B2F43A-04F0-461E-B46B-93683D18F141}"/>
  <workbookProtection workbookAlgorithmName="SHA-512" workbookHashValue="ymoMQ3WE2WKeIChi4a4hq3G5VzdFhathpJBwslLktSzHeXkBL/6QIQKHZ8aYMERCvrCv1f8Dutokt2n4iiGuWw==" workbookSaltValue="s/p0uaZZ1QRPS4YhY19sRQ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LH31" i="4" s="1"/>
  <c r="DM7" i="5"/>
  <c r="KO31" i="4" s="1"/>
  <c r="DL7" i="5"/>
  <c r="DK7" i="5"/>
  <c r="DI7" i="5"/>
  <c r="DH7" i="5"/>
  <c r="LT78" i="4" s="1"/>
  <c r="DG7" i="5"/>
  <c r="LE78" i="4" s="1"/>
  <c r="DF7" i="5"/>
  <c r="DE7" i="5"/>
  <c r="KA78" i="4" s="1"/>
  <c r="DD7" i="5"/>
  <c r="DC7" i="5"/>
  <c r="LT77" i="4" s="1"/>
  <c r="DB7" i="5"/>
  <c r="DA7" i="5"/>
  <c r="CZ7" i="5"/>
  <c r="CN7" i="5"/>
  <c r="CV76" i="4" s="1"/>
  <c r="CM7" i="5"/>
  <c r="BZ7" i="5"/>
  <c r="BY7" i="5"/>
  <c r="BX7" i="5"/>
  <c r="BW7" i="5"/>
  <c r="BV7" i="5"/>
  <c r="BU7" i="5"/>
  <c r="BT7" i="5"/>
  <c r="LH52" i="4" s="1"/>
  <c r="BS7" i="5"/>
  <c r="KO52" i="4" s="1"/>
  <c r="BR7" i="5"/>
  <c r="JV52" i="4" s="1"/>
  <c r="BQ7" i="5"/>
  <c r="JC52" i="4" s="1"/>
  <c r="BO7" i="5"/>
  <c r="HJ53" i="4" s="1"/>
  <c r="BN7" i="5"/>
  <c r="BM7" i="5"/>
  <c r="BL7" i="5"/>
  <c r="BK7" i="5"/>
  <c r="EL53" i="4" s="1"/>
  <c r="BJ7" i="5"/>
  <c r="BI7" i="5"/>
  <c r="BH7" i="5"/>
  <c r="FX52" i="4" s="1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AW7" i="5"/>
  <c r="AV7" i="5"/>
  <c r="AU7" i="5"/>
  <c r="AS7" i="5"/>
  <c r="HJ32" i="4" s="1"/>
  <c r="AR7" i="5"/>
  <c r="AQ7" i="5"/>
  <c r="FX32" i="4" s="1"/>
  <c r="AP7" i="5"/>
  <c r="FE32" i="4" s="1"/>
  <c r="AO7" i="5"/>
  <c r="AN7" i="5"/>
  <c r="HJ31" i="4" s="1"/>
  <c r="AM7" i="5"/>
  <c r="AL7" i="5"/>
  <c r="AK7" i="5"/>
  <c r="FE31" i="4" s="1"/>
  <c r="AJ7" i="5"/>
  <c r="EL31" i="4" s="1"/>
  <c r="AH7" i="5"/>
  <c r="CS32" i="4" s="1"/>
  <c r="AG7" i="5"/>
  <c r="BZ32" i="4" s="1"/>
  <c r="AF7" i="5"/>
  <c r="BG32" i="4" s="1"/>
  <c r="AE7" i="5"/>
  <c r="AD7" i="5"/>
  <c r="AC7" i="5"/>
  <c r="AB7" i="5"/>
  <c r="AA7" i="5"/>
  <c r="Z7" i="5"/>
  <c r="Y7" i="5"/>
  <c r="U31" i="4" s="1"/>
  <c r="X7" i="5"/>
  <c r="LJ10" i="4" s="1"/>
  <c r="W7" i="5"/>
  <c r="V7" i="5"/>
  <c r="U7" i="5"/>
  <c r="T7" i="5"/>
  <c r="JQ8" i="4" s="1"/>
  <c r="S7" i="5"/>
  <c r="R7" i="5"/>
  <c r="DU10" i="4" s="1"/>
  <c r="Q7" i="5"/>
  <c r="CF10" i="4" s="1"/>
  <c r="P7" i="5"/>
  <c r="O7" i="5"/>
  <c r="N7" i="5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C88" i="4"/>
  <c r="B88" i="4"/>
  <c r="MI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KO53" i="4"/>
  <c r="JV53" i="4"/>
  <c r="JC53" i="4"/>
  <c r="GQ53" i="4"/>
  <c r="FX53" i="4"/>
  <c r="FE53" i="4"/>
  <c r="CS53" i="4"/>
  <c r="BZ53" i="4"/>
  <c r="MA52" i="4"/>
  <c r="HJ52" i="4"/>
  <c r="GQ52" i="4"/>
  <c r="FE52" i="4"/>
  <c r="EL52" i="4"/>
  <c r="BZ52" i="4"/>
  <c r="BG52" i="4"/>
  <c r="AN52" i="4"/>
  <c r="U52" i="4"/>
  <c r="LH32" i="4"/>
  <c r="KO32" i="4"/>
  <c r="JV32" i="4"/>
  <c r="GQ32" i="4"/>
  <c r="EL32" i="4"/>
  <c r="AN32" i="4"/>
  <c r="U32" i="4"/>
  <c r="MA31" i="4"/>
  <c r="JV31" i="4"/>
  <c r="JC31" i="4"/>
  <c r="GQ31" i="4"/>
  <c r="FX31" i="4"/>
  <c r="CS31" i="4"/>
  <c r="BZ31" i="4"/>
  <c r="BG31" i="4"/>
  <c r="AN31" i="4"/>
  <c r="JQ10" i="4"/>
  <c r="HX10" i="4"/>
  <c r="B10" i="4"/>
  <c r="LJ8" i="4"/>
  <c r="HX8" i="4"/>
  <c r="FJ8" i="4"/>
  <c r="AQ8" i="4"/>
  <c r="B6" i="4" l="1"/>
  <c r="IT76" i="4"/>
  <c r="CS30" i="4"/>
  <c r="BZ76" i="4"/>
  <c r="MA51" i="4"/>
  <c r="MI76" i="4"/>
  <c r="HJ51" i="4"/>
  <c r="MA30" i="4"/>
  <c r="CS51" i="4"/>
  <c r="HJ30" i="4"/>
  <c r="C11" i="5"/>
  <c r="D11" i="5"/>
  <c r="E11" i="5"/>
  <c r="B11" i="5"/>
  <c r="IE76" i="4" l="1"/>
  <c r="BZ51" i="4"/>
  <c r="GQ30" i="4"/>
  <c r="BZ30" i="4"/>
  <c r="BK76" i="4"/>
  <c r="LH51" i="4"/>
  <c r="LT76" i="4"/>
  <c r="GQ51" i="4"/>
  <c r="LH30" i="4"/>
  <c r="AV76" i="4"/>
  <c r="BG30" i="4"/>
  <c r="LE76" i="4"/>
  <c r="FX51" i="4"/>
  <c r="KO30" i="4"/>
  <c r="HP76" i="4"/>
  <c r="BG51" i="4"/>
  <c r="FX30" i="4"/>
  <c r="KO51" i="4"/>
  <c r="AN30" i="4"/>
  <c r="AG76" i="4"/>
  <c r="JV51" i="4"/>
  <c r="KP76" i="4"/>
  <c r="FE51" i="4"/>
  <c r="JV30" i="4"/>
  <c r="HA76" i="4"/>
  <c r="AN51" i="4"/>
  <c r="FE30" i="4"/>
  <c r="U30" i="4"/>
  <c r="R76" i="4"/>
  <c r="JC51" i="4"/>
  <c r="KA76" i="4"/>
  <c r="EL51" i="4"/>
  <c r="JC30" i="4"/>
  <c r="GL76" i="4"/>
  <c r="U51" i="4"/>
  <c r="EL30" i="4"/>
</calcChain>
</file>

<file path=xl/sharedStrings.xml><?xml version="1.0" encoding="utf-8"?>
<sst xmlns="http://schemas.openxmlformats.org/spreadsheetml/2006/main" count="278" uniqueCount="138">
  <si>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</si>
  <si>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</si>
  <si>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</si>
  <si>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</si>
  <si>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</si>
  <si>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</si>
  <si>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</si>
  <si>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</si>
  <si>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</si>
  <si>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</si>
  <si>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</si>
  <si>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</si>
  <si>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</si>
  <si>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</si>
  <si>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</si>
  <si>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</si>
  <si>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</si>
  <si>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</si>
  <si>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</si>
  <si>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</si>
  <si>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</si>
  <si>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</si>
  <si>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</si>
  <si>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</si>
  <si>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</si>
  <si>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</si>
  <si>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</si>
  <si>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</si>
  <si>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</si>
  <si>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</si>
  <si>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</si>
  <si>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</si>
  <si>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</si>
  <si>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</si>
  <si>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</si>
  <si>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</si>
  <si>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</si>
  <si>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</si>
  <si>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</si>
  <si>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</si>
  <si>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</si>
  <si>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</si>
  <si>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</si>
  <si>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</si>
  <si>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</si>
  <si>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</si>
  <si>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</si>
  <si>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</si>
  <si>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</si>
  <si>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</si>
  <si>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</si>
  <si>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</si>
  <si>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</si>
  <si>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</si>
  <si>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</si>
  <si>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</si>
  <si>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</si>
  <si>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</si>
  <si>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</si>
  <si>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</si>
  <si>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</si>
  <si>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</si>
  <si>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</si>
  <si>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</si>
  <si>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</si>
  <si>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</si>
  <si>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</si>
  <si>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</si>
  <si>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</si>
  <si>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</si>
  <si>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</si>
  <si>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</si>
  <si>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</si>
  <si>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</si>
  <si>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</si>
  <si>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</si>
  <si>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</si>
  <si>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</si>
  <si>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</si>
  <si>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</si>
  <si>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</si>
  <si>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</si>
  <si>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</si>
  <si>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</si>
  <si>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</si>
  <si>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</si>
  <si>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</si>
  <si>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</si>
  <si>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</si>
  <si>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</si>
  <si>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</si>
  <si>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</si>
  <si>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</si>
  <si>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</si>
  <si>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</si>
  <si>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</si>
  <si>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</si>
  <si>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</si>
  <si>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</si>
  <si>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</si>
  <si>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</si>
  <si>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</si>
  <si>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</si>
  <si>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</si>
  <si>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</si>
  <si>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</si>
  <si>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</si>
  <si>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</si>
  <si>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</si>
  <si>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</si>
  <si>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</si>
  <si>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</si>
  <si>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</si>
  <si>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</si>
  <si>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</si>
  <si>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</si>
  <si>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神奈川県　横浜市</t>
  </si>
  <si>
    <t>馬車道地下駐車場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</si>
  <si>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</si>
  <si>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</si>
  <si>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</si>
  <si>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</si>
  <si>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</si>
  <si>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</si>
  <si>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</si>
  <si>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</si>
  <si>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</si>
  <si>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</si>
  <si>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</si>
  <si>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</si>
  <si>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</si>
  <si>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</si>
  <si>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</si>
  <si>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</si>
  <si>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経営改善のため、令和２年度から指定管理者制度
を導入し、収支の改善を図った。
②他会計補助金比率及び③駐車台数一台当たりの他
会計補助金額
　計画通り地方債の償還を進めているが、改修工事
の増などにより、一般会計からの繰入金が増加して
いる。
④売上高ＧＯＰ比率及び⑤ＥＢＩＴＤＡ
　令和２年度から指定管理者制度を導入し、改善を
図った。</t>
    <phoneticPr fontId="5"/>
  </si>
  <si>
    <t>⑥有形固定資産減価償却率及び⑨累積欠損金比率
　法非適用企業のため対象外
⑦敷地の地価
　道路の地下に設置した駐車場であり、用地は購入
していないため価格は「０」である。
⑧設備投資見込額
　施設の老朽化に伴い、今後も設備投資が必要とな
るが、投資の平準化を行うことで安定した経営を
行っていく。
⑩企業債残高対料金収入比率
　令和９年度の償還完了に向け、比率は低下してい
く見込である。</t>
    <phoneticPr fontId="5"/>
  </si>
  <si>
    <t>⑪稼働率
　令和２年度の指定管理者制度導入後、新型コロナ
ウイルス感染症の影響を受けたが、稼働率は改善し
ている。</t>
    <phoneticPr fontId="5"/>
  </si>
  <si>
    <t>　令和２年度からの指定管理者制度導入により一部
の数値に改善がみられるが、設備の老朽化に伴う費
用も増加しており、一般会計からの繰入が増えてい
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</si>
</sst>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118.4</c:v>
                </c:pt>
                <c:pt idx="1">
                  <c:v>129.30000000000001</c:v>
                </c:pt>
                <c:pt idx="2">
                  <c:v>121.4</c:v>
                </c:pt>
                <c:pt idx="3">
                  <c:v>147.1</c:v>
                </c:pt>
                <c:pt idx="4">
                  <c:v>213.7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2-40C5-859C-79124D7D3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2-40C5-859C-79124D7D3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118.6</c:v>
                </c:pt>
                <c:pt idx="2">
                  <c:v>108</c:v>
                </c:pt>
                <c:pt idx="3">
                  <c:v>96.6</c:v>
                </c:pt>
                <c:pt idx="4">
                  <c:v>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0-4749-BD77-A48F9D333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0-4749-BD77-A48F9D333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BD1-4FEB-B5ED-21052D9A7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1-4FEB-B5ED-21052D9A7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53B-4AAB-ADE1-2F2FF8FEA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B-4AAB-ADE1-2F2FF8FEA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0.4</c:v>
                </c:pt>
                <c:pt idx="1">
                  <c:v>8.3000000000000007</c:v>
                </c:pt>
                <c:pt idx="2">
                  <c:v>8.5</c:v>
                </c:pt>
                <c:pt idx="3">
                  <c:v>18.5</c:v>
                </c:pt>
                <c:pt idx="4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A-4EB9-8D33-7C6D7C12B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A-4EB9-8D33-7C6D7C12B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</c:v>
                </c:pt>
                <c:pt idx="1">
                  <c:v>70</c:v>
                </c:pt>
                <c:pt idx="2">
                  <c:v>101</c:v>
                </c:pt>
                <c:pt idx="3">
                  <c:v>224</c:v>
                </c:pt>
                <c:pt idx="4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E-4FB5-A7F3-40807E8B6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E-4FB5-A7F3-40807E8B6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105.5</c:v>
                </c:pt>
                <c:pt idx="1">
                  <c:v>82</c:v>
                </c:pt>
                <c:pt idx="2">
                  <c:v>88.5</c:v>
                </c:pt>
                <c:pt idx="3">
                  <c:v>102.5</c:v>
                </c:pt>
                <c:pt idx="4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8-4DF4-8FAF-F0D9E5255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8-4DF4-8FAF-F0D9E5255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17.5</c:v>
                </c:pt>
                <c:pt idx="2">
                  <c:v>11.7</c:v>
                </c:pt>
                <c:pt idx="3">
                  <c:v>22.5</c:v>
                </c:pt>
                <c:pt idx="4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A-439C-927D-0BD649601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A-439C-927D-0BD649601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21726</c:v>
                </c:pt>
                <c:pt idx="1">
                  <c:v>14709</c:v>
                </c:pt>
                <c:pt idx="2">
                  <c:v>10917</c:v>
                </c:pt>
                <c:pt idx="3">
                  <c:v>22802</c:v>
                </c:pt>
                <c:pt idx="4">
                  <c:v>53903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1-4251-99CF-B1164E49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1-4251-99CF-B1164E49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66" sqref="ND66:NR82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神奈川県横浜市　馬車道地下駐車場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有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10078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124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25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200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600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118.4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129.30000000000001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121.4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147.1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213.7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0.4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8.3000000000000007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8.5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18.5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27.8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105.5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82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88.5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102.5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121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121.8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111.3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158.80000000000001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120.9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123.1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6.5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10.1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8.6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7.6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6.6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184.2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153.80000000000001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163.5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178.3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181.9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4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70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101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224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248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24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17.5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11.7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22.5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46.4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21726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14709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10917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22802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53903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54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2466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2.2000000000000002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-81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-25.1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-18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16100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4836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37213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15316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55000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91.6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118.6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108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96.6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82.3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163.69999999999999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88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77.3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51.8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45.3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zvPvzFf5SAu74fDlvRxMo9qG/UeJEVyuuCjIkWNYH8294Grjdz/VKS0XejkIVgyDQvO4b0QAbXvK7d50RNzLjQ==" saltValue="MRZNUJD0XenhgzDaWFtv7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103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104</v>
      </c>
      <c r="AV5" s="47" t="s">
        <v>91</v>
      </c>
      <c r="AW5" s="47" t="s">
        <v>92</v>
      </c>
      <c r="AX5" s="47" t="s">
        <v>93</v>
      </c>
      <c r="AY5" s="47" t="s">
        <v>105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103</v>
      </c>
      <c r="BI5" s="47" t="s">
        <v>106</v>
      </c>
      <c r="BJ5" s="47" t="s">
        <v>105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102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107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101</v>
      </c>
      <c r="CP5" s="47" t="s">
        <v>91</v>
      </c>
      <c r="CQ5" s="47" t="s">
        <v>108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104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107</v>
      </c>
      <c r="DL5" s="47" t="s">
        <v>102</v>
      </c>
      <c r="DM5" s="47" t="s">
        <v>108</v>
      </c>
      <c r="DN5" s="47" t="s">
        <v>109</v>
      </c>
      <c r="DO5" s="47" t="s">
        <v>105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110</v>
      </c>
      <c r="B6" s="48">
        <f>B8</f>
        <v>2023</v>
      </c>
      <c r="C6" s="48">
        <f t="shared" ref="C6:X6" si="1">C8</f>
        <v>141003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神奈川県横浜市</v>
      </c>
      <c r="I6" s="48" t="str">
        <f t="shared" si="1"/>
        <v>馬車道地下駐車場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地下式</v>
      </c>
      <c r="R6" s="51">
        <f t="shared" si="1"/>
        <v>25</v>
      </c>
      <c r="S6" s="50" t="str">
        <f t="shared" si="1"/>
        <v>駅</v>
      </c>
      <c r="T6" s="50" t="str">
        <f t="shared" si="1"/>
        <v>有</v>
      </c>
      <c r="U6" s="51">
        <f t="shared" si="1"/>
        <v>10078</v>
      </c>
      <c r="V6" s="51">
        <f t="shared" si="1"/>
        <v>200</v>
      </c>
      <c r="W6" s="51">
        <f t="shared" si="1"/>
        <v>600</v>
      </c>
      <c r="X6" s="50" t="str">
        <f t="shared" si="1"/>
        <v>利用料金制</v>
      </c>
      <c r="Y6" s="52">
        <f>IF(Y8="-",NA(),Y8)</f>
        <v>118.4</v>
      </c>
      <c r="Z6" s="52">
        <f t="shared" ref="Z6:AH6" si="2">IF(Z8="-",NA(),Z8)</f>
        <v>129.30000000000001</v>
      </c>
      <c r="AA6" s="52">
        <f t="shared" si="2"/>
        <v>121.4</v>
      </c>
      <c r="AB6" s="52">
        <f t="shared" si="2"/>
        <v>147.1</v>
      </c>
      <c r="AC6" s="52">
        <f t="shared" si="2"/>
        <v>213.7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0.4</v>
      </c>
      <c r="AK6" s="52">
        <f t="shared" ref="AK6:AS6" si="3">IF(AK8="-",NA(),AK8)</f>
        <v>8.3000000000000007</v>
      </c>
      <c r="AL6" s="52">
        <f t="shared" si="3"/>
        <v>8.5</v>
      </c>
      <c r="AM6" s="52">
        <f t="shared" si="3"/>
        <v>18.5</v>
      </c>
      <c r="AN6" s="52">
        <f t="shared" si="3"/>
        <v>27.8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4</v>
      </c>
      <c r="AV6" s="53">
        <f t="shared" ref="AV6:BD6" si="4">IF(AV8="-",NA(),AV8)</f>
        <v>70</v>
      </c>
      <c r="AW6" s="53">
        <f t="shared" si="4"/>
        <v>101</v>
      </c>
      <c r="AX6" s="53">
        <f t="shared" si="4"/>
        <v>224</v>
      </c>
      <c r="AY6" s="53">
        <f t="shared" si="4"/>
        <v>248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24</v>
      </c>
      <c r="BG6" s="52">
        <f t="shared" ref="BG6:BO6" si="5">IF(BG8="-",NA(),BG8)</f>
        <v>17.5</v>
      </c>
      <c r="BH6" s="52">
        <f t="shared" si="5"/>
        <v>11.7</v>
      </c>
      <c r="BI6" s="52">
        <f t="shared" si="5"/>
        <v>22.5</v>
      </c>
      <c r="BJ6" s="52">
        <f t="shared" si="5"/>
        <v>46.4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21726</v>
      </c>
      <c r="BR6" s="53">
        <f t="shared" ref="BR6:BZ6" si="6">IF(BR8="-",NA(),BR8)</f>
        <v>14709</v>
      </c>
      <c r="BS6" s="53">
        <f t="shared" si="6"/>
        <v>10917</v>
      </c>
      <c r="BT6" s="53">
        <f t="shared" si="6"/>
        <v>22802</v>
      </c>
      <c r="BU6" s="53">
        <f t="shared" si="6"/>
        <v>53903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55000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91.6</v>
      </c>
      <c r="DA6" s="52">
        <f t="shared" ref="DA6:DI6" si="8">IF(DA8="-",NA(),DA8)</f>
        <v>118.6</v>
      </c>
      <c r="DB6" s="52">
        <f t="shared" si="8"/>
        <v>108</v>
      </c>
      <c r="DC6" s="52">
        <f t="shared" si="8"/>
        <v>96.6</v>
      </c>
      <c r="DD6" s="52">
        <f t="shared" si="8"/>
        <v>82.3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105.5</v>
      </c>
      <c r="DL6" s="52">
        <f t="shared" ref="DL6:DT6" si="9">IF(DL8="-",NA(),DL8)</f>
        <v>82</v>
      </c>
      <c r="DM6" s="52">
        <f t="shared" si="9"/>
        <v>88.5</v>
      </c>
      <c r="DN6" s="52">
        <f t="shared" si="9"/>
        <v>102.5</v>
      </c>
      <c r="DO6" s="52">
        <f t="shared" si="9"/>
        <v>121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113</v>
      </c>
      <c r="B7" s="48">
        <f t="shared" ref="B7:X7" si="10">B8</f>
        <v>2023</v>
      </c>
      <c r="C7" s="48">
        <f t="shared" si="10"/>
        <v>141003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神奈川県　横浜市</v>
      </c>
      <c r="I7" s="48" t="str">
        <f t="shared" si="10"/>
        <v>馬車道地下駐車場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地下式</v>
      </c>
      <c r="R7" s="51">
        <f t="shared" si="10"/>
        <v>25</v>
      </c>
      <c r="S7" s="50" t="str">
        <f t="shared" si="10"/>
        <v>駅</v>
      </c>
      <c r="T7" s="50" t="str">
        <f t="shared" si="10"/>
        <v>有</v>
      </c>
      <c r="U7" s="51">
        <f t="shared" si="10"/>
        <v>10078</v>
      </c>
      <c r="V7" s="51">
        <f t="shared" si="10"/>
        <v>200</v>
      </c>
      <c r="W7" s="51">
        <f t="shared" si="10"/>
        <v>600</v>
      </c>
      <c r="X7" s="50" t="str">
        <f t="shared" si="10"/>
        <v>利用料金制</v>
      </c>
      <c r="Y7" s="52">
        <f>Y8</f>
        <v>118.4</v>
      </c>
      <c r="Z7" s="52">
        <f t="shared" ref="Z7:AH7" si="11">Z8</f>
        <v>129.30000000000001</v>
      </c>
      <c r="AA7" s="52">
        <f t="shared" si="11"/>
        <v>121.4</v>
      </c>
      <c r="AB7" s="52">
        <f t="shared" si="11"/>
        <v>147.1</v>
      </c>
      <c r="AC7" s="52">
        <f t="shared" si="11"/>
        <v>213.7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0.4</v>
      </c>
      <c r="AK7" s="52">
        <f t="shared" ref="AK7:AS7" si="12">AK8</f>
        <v>8.3000000000000007</v>
      </c>
      <c r="AL7" s="52">
        <f t="shared" si="12"/>
        <v>8.5</v>
      </c>
      <c r="AM7" s="52">
        <f t="shared" si="12"/>
        <v>18.5</v>
      </c>
      <c r="AN7" s="52">
        <f t="shared" si="12"/>
        <v>27.8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4</v>
      </c>
      <c r="AV7" s="53">
        <f t="shared" ref="AV7:BD7" si="13">AV8</f>
        <v>70</v>
      </c>
      <c r="AW7" s="53">
        <f t="shared" si="13"/>
        <v>101</v>
      </c>
      <c r="AX7" s="53">
        <f t="shared" si="13"/>
        <v>224</v>
      </c>
      <c r="AY7" s="53">
        <f t="shared" si="13"/>
        <v>248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24</v>
      </c>
      <c r="BG7" s="52">
        <f t="shared" ref="BG7:BO7" si="14">BG8</f>
        <v>17.5</v>
      </c>
      <c r="BH7" s="52">
        <f t="shared" si="14"/>
        <v>11.7</v>
      </c>
      <c r="BI7" s="52">
        <f t="shared" si="14"/>
        <v>22.5</v>
      </c>
      <c r="BJ7" s="52">
        <f t="shared" si="14"/>
        <v>46.4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21726</v>
      </c>
      <c r="BR7" s="53">
        <f t="shared" ref="BR7:BZ7" si="15">BR8</f>
        <v>14709</v>
      </c>
      <c r="BS7" s="53">
        <f t="shared" si="15"/>
        <v>10917</v>
      </c>
      <c r="BT7" s="53">
        <f t="shared" si="15"/>
        <v>22802</v>
      </c>
      <c r="BU7" s="53">
        <f t="shared" si="15"/>
        <v>53903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111</v>
      </c>
      <c r="CL7" s="49"/>
      <c r="CM7" s="51">
        <f>CM8</f>
        <v>0</v>
      </c>
      <c r="CN7" s="51">
        <f>CN8</f>
        <v>55000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115</v>
      </c>
      <c r="CY7" s="49"/>
      <c r="CZ7" s="52">
        <f>CZ8</f>
        <v>91.6</v>
      </c>
      <c r="DA7" s="52">
        <f t="shared" ref="DA7:DI7" si="16">DA8</f>
        <v>118.6</v>
      </c>
      <c r="DB7" s="52">
        <f t="shared" si="16"/>
        <v>108</v>
      </c>
      <c r="DC7" s="52">
        <f t="shared" si="16"/>
        <v>96.6</v>
      </c>
      <c r="DD7" s="52">
        <f t="shared" si="16"/>
        <v>82.3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105.5</v>
      </c>
      <c r="DL7" s="52">
        <f t="shared" ref="DL7:DT7" si="17">DL8</f>
        <v>82</v>
      </c>
      <c r="DM7" s="52">
        <f t="shared" si="17"/>
        <v>88.5</v>
      </c>
      <c r="DN7" s="52">
        <f t="shared" si="17"/>
        <v>102.5</v>
      </c>
      <c r="DO7" s="52">
        <f t="shared" si="17"/>
        <v>121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141003</v>
      </c>
      <c r="D8" s="55">
        <v>47</v>
      </c>
      <c r="E8" s="55">
        <v>14</v>
      </c>
      <c r="F8" s="55">
        <v>0</v>
      </c>
      <c r="G8" s="55">
        <v>3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25</v>
      </c>
      <c r="S8" s="57" t="s">
        <v>126</v>
      </c>
      <c r="T8" s="57" t="s">
        <v>127</v>
      </c>
      <c r="U8" s="58">
        <v>10078</v>
      </c>
      <c r="V8" s="58">
        <v>200</v>
      </c>
      <c r="W8" s="58">
        <v>600</v>
      </c>
      <c r="X8" s="57" t="s">
        <v>128</v>
      </c>
      <c r="Y8" s="59">
        <v>118.4</v>
      </c>
      <c r="Z8" s="59">
        <v>129.30000000000001</v>
      </c>
      <c r="AA8" s="59">
        <v>121.4</v>
      </c>
      <c r="AB8" s="59">
        <v>147.1</v>
      </c>
      <c r="AC8" s="59">
        <v>213.7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0.4</v>
      </c>
      <c r="AK8" s="59">
        <v>8.3000000000000007</v>
      </c>
      <c r="AL8" s="59">
        <v>8.5</v>
      </c>
      <c r="AM8" s="59">
        <v>18.5</v>
      </c>
      <c r="AN8" s="59">
        <v>27.8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4</v>
      </c>
      <c r="AV8" s="60">
        <v>70</v>
      </c>
      <c r="AW8" s="60">
        <v>101</v>
      </c>
      <c r="AX8" s="60">
        <v>224</v>
      </c>
      <c r="AY8" s="60">
        <v>248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24</v>
      </c>
      <c r="BG8" s="59">
        <v>17.5</v>
      </c>
      <c r="BH8" s="59">
        <v>11.7</v>
      </c>
      <c r="BI8" s="59">
        <v>22.5</v>
      </c>
      <c r="BJ8" s="59">
        <v>46.4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21726</v>
      </c>
      <c r="BR8" s="60">
        <v>14709</v>
      </c>
      <c r="BS8" s="60">
        <v>10917</v>
      </c>
      <c r="BT8" s="61">
        <v>22802</v>
      </c>
      <c r="BU8" s="61">
        <v>53903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0</v>
      </c>
      <c r="CN8" s="58">
        <v>55000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91.6</v>
      </c>
      <c r="DA8" s="59">
        <v>118.6</v>
      </c>
      <c r="DB8" s="59">
        <v>108</v>
      </c>
      <c r="DC8" s="59">
        <v>96.6</v>
      </c>
      <c r="DD8" s="59">
        <v>82.3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105.5</v>
      </c>
      <c r="DL8" s="59">
        <v>82</v>
      </c>
      <c r="DM8" s="59">
        <v>88.5</v>
      </c>
      <c r="DN8" s="59">
        <v>102.5</v>
      </c>
      <c r="DO8" s="59">
        <v>121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C62D50A-E771-49C4-8E0D-3AF395FC2A2B}"/>
</file>

<file path=customXml/itemProps2.xml><?xml version="1.0" encoding="utf-8"?>
<ds:datastoreItem xmlns:ds="http://schemas.openxmlformats.org/officeDocument/2006/customXml" ds:itemID="{3D3BE85D-9D53-408B-ADE7-A8EB36917D0F}"/>
</file>

<file path=customXml/itemProps3.xml><?xml version="1.0" encoding="utf-8"?>
<ds:datastoreItem xmlns:ds="http://schemas.openxmlformats.org/officeDocument/2006/customXml" ds:itemID="{AFC7DEE9-9BFE-411E-858F-60350FC834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2025-02-14T05:56:41Z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