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1488C616-7F29-4B25-B0CE-BBB87A6F537F}" xr6:coauthVersionLast="47" xr6:coauthVersionMax="47" xr10:uidLastSave="{BE292268-A685-4244-AB15-12DCF47374BB}"/>
  <workbookProtection workbookAlgorithmName="SHA-512" workbookHashValue="SE92Q5Qxv+7NDQw7xU4Uh/L1pUSpvDO6nbkP0z192N5Hk5DvSkd3HKM5PCaX/3NxyCYKzPvuG4E4m5cUSd1Oyg==" workbookSaltValue="kTZZXtdMjwZxoMg+VgOCx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G85" i="4"/>
  <c r="F85" i="4"/>
  <c r="E85" i="4"/>
  <c r="AT10" i="4"/>
  <c r="AL10" i="4"/>
  <c r="I10" i="4"/>
  <c r="AL8" i="4"/>
  <c r="P8" i="4"/>
</calcChain>
</file>

<file path=xl/sharedStrings.xml><?xml version="1.0" encoding="utf-8"?>
<sst xmlns="http://schemas.openxmlformats.org/spreadsheetml/2006/main" count="231" uniqueCount="114">
  <si>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</si>
  <si>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</si>
  <si>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</si>
  <si>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</si>
  <si>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</si>
  <si>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</si>
  <si>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</si>
  <si>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</si>
  <si>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</si>
  <si>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</si>
  <si>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</si>
  <si>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</si>
  <si>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</si>
  <si>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</si>
  <si>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</si>
  <si>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</si>
  <si>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</si>
  <si>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</si>
  <si>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</si>
  <si>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</si>
  <si>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</si>
  <si>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</si>
  <si>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</si>
  <si>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</si>
  <si>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</si>
  <si>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</si>
  <si>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</si>
  <si>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</si>
  <si>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</si>
  <si>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</si>
  <si>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</si>
  <si>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</si>
  <si>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</si>
  <si>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</si>
  <si>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</si>
  <si>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</si>
  <si>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</si>
  <si>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</si>
  <si>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</si>
  <si>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</si>
  <si>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</si>
  <si>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</si>
  <si>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</si>
  <si>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</si>
  <si>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</si>
  <si>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</si>
  <si>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</si>
  <si>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</si>
  <si>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</si>
  <si>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</si>
  <si>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</si>
  <si>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</si>
  <si>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</si>
  <si>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</si>
  <si>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</si>
  <si>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</si>
  <si>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</si>
  <si>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</si>
  <si>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</si>
  <si>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</si>
  <si>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</si>
  <si>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</si>
  <si>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</si>
  <si>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</si>
  <si>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</si>
  <si>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</si>
  <si>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</si>
  <si>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</si>
  <si>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</si>
  <si>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</si>
  <si>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</si>
  <si>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</si>
  <si>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</si>
  <si>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</si>
  <si>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</si>
  <si>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</si>
  <si>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</si>
  <si>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</si>
  <si>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</si>
  <si>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</si>
  <si>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</si>
  <si>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</si>
  <si>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</si>
  <si>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</si>
  <si>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</si>
  <si>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</si>
  <si>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</si>
  <si>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</si>
  <si>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</si>
  <si>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</si>
  <si>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</si>
  <si>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</si>
  <si>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</si>
  <si>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</si>
  <si>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</si>
  <si>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</si>
  <si>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</si>
  <si>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</si>
  <si>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</si>
  <si>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</si>
  <si>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</si>
  <si>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</si>
  <si>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</si>
  <si>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</si>
  <si>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</si>
  <si>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</si>
  <si>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</si>
  <si>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</si>
  <si>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</si>
  <si>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</si>
  <si>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</si>
  <si>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</si>
  <si>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 本市の特定環境保全公共下水道事業は、主たる公共下水道事業と一体として運営されており、独自のポンプ場や処理場を持っておらず、また、年間有収水量も全体の0.06％程度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</si>
  <si>
    <t xml:space="preserve"> 本市の特定環境保全公共下水道事業は、主たる公共下水道事業と一体として運営されており、独自のポンプ場や処理場を持っておらず、また、年間有収水量も全体の0.06％程度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</si>
</sst>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4-465A-BD4E-6D37FD75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4-465A-BD4E-6D37FD75A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1-4DDC-A068-BF1BADE5E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1-4DDC-A068-BF1BADE5E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30.5</c:v>
                </c:pt>
                <c:pt idx="1">
                  <c:v>31.81</c:v>
                </c:pt>
                <c:pt idx="2">
                  <c:v>33.119999999999997</c:v>
                </c:pt>
                <c:pt idx="3">
                  <c:v>34.44</c:v>
                </c:pt>
                <c:pt idx="4">
                  <c:v>35.75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4-4365-A5D9-F3F8F7556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4-4365-A5D9-F3F8F7556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7-4AAB-A1BE-5DB62975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7-4AAB-A1BE-5DB62975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6-4595-940F-44C5F07F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6-4595-940F-44C5F07F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55C-84DA-C49068EB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3-455C-84DA-C49068EB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1251.0999999999999</c:v>
                </c:pt>
                <c:pt idx="1">
                  <c:v>1016.51</c:v>
                </c:pt>
                <c:pt idx="2">
                  <c:v>503.8</c:v>
                </c:pt>
                <c:pt idx="3">
                  <c:v>291.75</c:v>
                </c:pt>
                <c:pt idx="4">
                  <c:v>189.77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F26-A222-33C2B624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7-4F26-A222-33C2B624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2-4A26-A785-890FA0DF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2-4A26-A785-890FA0DF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189.37</c:v>
                </c:pt>
                <c:pt idx="1">
                  <c:v>187.97</c:v>
                </c:pt>
                <c:pt idx="2">
                  <c:v>193.35</c:v>
                </c:pt>
                <c:pt idx="3">
                  <c:v>192.71</c:v>
                </c:pt>
                <c:pt idx="4">
                  <c:v>186.08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5-4FF7-A198-9214135B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5-4FF7-A198-9214135B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45.32</c:v>
                </c:pt>
                <c:pt idx="1">
                  <c:v>44.84</c:v>
                </c:pt>
                <c:pt idx="2">
                  <c:v>43.09</c:v>
                </c:pt>
                <c:pt idx="3">
                  <c:v>43.45</c:v>
                </c:pt>
                <c:pt idx="4">
                  <c:v>44.16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2-451A-8E37-83874F8F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2-451A-8E37-83874F8F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67.5</c:v>
                </c:pt>
                <c:pt idx="2">
                  <c:v>69.23</c:v>
                </c:pt>
                <c:pt idx="3">
                  <c:v>69.23</c:v>
                </c:pt>
                <c:pt idx="4">
                  <c:v>71.05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2-4DE2-A7DA-6F72FD43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2-4DE2-A7DA-6F72FD43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静岡県　静岡市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自治体職員</v>
      </c>
      <c r="AE8" s="35"/>
      <c r="AF8" s="35"/>
      <c r="AG8" s="35"/>
      <c r="AH8" s="35"/>
      <c r="AI8" s="35"/>
      <c r="AJ8" s="35"/>
      <c r="AK8" s="3"/>
      <c r="AL8" s="36">
        <f>データ!S6</f>
        <v>677736</v>
      </c>
      <c r="AM8" s="36"/>
      <c r="AN8" s="36"/>
      <c r="AO8" s="36"/>
      <c r="AP8" s="36"/>
      <c r="AQ8" s="36"/>
      <c r="AR8" s="36"/>
      <c r="AS8" s="36"/>
      <c r="AT8" s="37">
        <f>データ!T6</f>
        <v>1411.93</v>
      </c>
      <c r="AU8" s="37"/>
      <c r="AV8" s="37"/>
      <c r="AW8" s="37"/>
      <c r="AX8" s="37"/>
      <c r="AY8" s="37"/>
      <c r="AZ8" s="37"/>
      <c r="BA8" s="37"/>
      <c r="BB8" s="37">
        <f>データ!U6</f>
        <v>480.01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97.44</v>
      </c>
      <c r="J10" s="37"/>
      <c r="K10" s="37"/>
      <c r="L10" s="37"/>
      <c r="M10" s="37"/>
      <c r="N10" s="37"/>
      <c r="O10" s="37"/>
      <c r="P10" s="37">
        <f>データ!P6</f>
        <v>0.01</v>
      </c>
      <c r="Q10" s="37"/>
      <c r="R10" s="37"/>
      <c r="S10" s="37"/>
      <c r="T10" s="37"/>
      <c r="U10" s="37"/>
      <c r="V10" s="37"/>
      <c r="W10" s="37">
        <f>データ!Q6</f>
        <v>81.3</v>
      </c>
      <c r="X10" s="37"/>
      <c r="Y10" s="37"/>
      <c r="Z10" s="37"/>
      <c r="AA10" s="37"/>
      <c r="AB10" s="37"/>
      <c r="AC10" s="37"/>
      <c r="AD10" s="36">
        <f>データ!R6</f>
        <v>2777</v>
      </c>
      <c r="AE10" s="36"/>
      <c r="AF10" s="36"/>
      <c r="AG10" s="36"/>
      <c r="AH10" s="36"/>
      <c r="AI10" s="36"/>
      <c r="AJ10" s="36"/>
      <c r="AK10" s="2"/>
      <c r="AL10" s="36">
        <f>データ!V6</f>
        <v>38</v>
      </c>
      <c r="AM10" s="36"/>
      <c r="AN10" s="36"/>
      <c r="AO10" s="36"/>
      <c r="AP10" s="36"/>
      <c r="AQ10" s="36"/>
      <c r="AR10" s="36"/>
      <c r="AS10" s="36"/>
      <c r="AT10" s="37">
        <f>データ!W6</f>
        <v>0.31</v>
      </c>
      <c r="AU10" s="37"/>
      <c r="AV10" s="37"/>
      <c r="AW10" s="37"/>
      <c r="AX10" s="37"/>
      <c r="AY10" s="37"/>
      <c r="AZ10" s="37"/>
      <c r="BA10" s="37"/>
      <c r="BB10" s="37">
        <f>データ!X6</f>
        <v>122.58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112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113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UkcBYoSE0HMeSGw3s+WRteKRSvspk+1nSt2TVzZjHWivDE641NvdjB/uMD1FnQMTgznhTiDC2HZnOt7d4JD7zQ==" saltValue="cS2nGj6nRqrnlNmStUCRE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221007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静岡県　静岡市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97.44</v>
      </c>
      <c r="P6" s="20">
        <f t="shared" si="3"/>
        <v>0.01</v>
      </c>
      <c r="Q6" s="20">
        <f t="shared" si="3"/>
        <v>81.3</v>
      </c>
      <c r="R6" s="20">
        <f t="shared" si="3"/>
        <v>2777</v>
      </c>
      <c r="S6" s="20">
        <f t="shared" si="3"/>
        <v>677736</v>
      </c>
      <c r="T6" s="20">
        <f t="shared" si="3"/>
        <v>1411.93</v>
      </c>
      <c r="U6" s="20">
        <f t="shared" si="3"/>
        <v>480.01</v>
      </c>
      <c r="V6" s="20">
        <f t="shared" si="3"/>
        <v>38</v>
      </c>
      <c r="W6" s="20">
        <f t="shared" si="3"/>
        <v>0.31</v>
      </c>
      <c r="X6" s="20">
        <f t="shared" si="3"/>
        <v>122.58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0">
        <f>IF(AU7="",NA(),AU7)</f>
        <v>0</v>
      </c>
      <c r="AV6" s="20">
        <f t="shared" ref="AV6:BD6" si="6">IF(AV7="",NA(),AV7)</f>
        <v>0</v>
      </c>
      <c r="AW6" s="20">
        <f t="shared" si="6"/>
        <v>0</v>
      </c>
      <c r="AX6" s="20">
        <f t="shared" si="6"/>
        <v>0</v>
      </c>
      <c r="AY6" s="20">
        <f t="shared" si="6"/>
        <v>0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>
        <f>IF(BF7="",NA(),BF7)</f>
        <v>1251.0999999999999</v>
      </c>
      <c r="BG6" s="21">
        <f t="shared" ref="BG6:BO6" si="7">IF(BG7="",NA(),BG7)</f>
        <v>1016.51</v>
      </c>
      <c r="BH6" s="21">
        <f t="shared" si="7"/>
        <v>503.8</v>
      </c>
      <c r="BI6" s="21">
        <f t="shared" si="7"/>
        <v>291.75</v>
      </c>
      <c r="BJ6" s="21">
        <f t="shared" si="7"/>
        <v>189.77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189.37</v>
      </c>
      <c r="CC6" s="21">
        <f t="shared" ref="CC6:CK6" si="9">IF(CC7="",NA(),CC7)</f>
        <v>187.97</v>
      </c>
      <c r="CD6" s="21">
        <f t="shared" si="9"/>
        <v>193.35</v>
      </c>
      <c r="CE6" s="21">
        <f t="shared" si="9"/>
        <v>192.71</v>
      </c>
      <c r="CF6" s="21">
        <f t="shared" si="9"/>
        <v>186.08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45.32</v>
      </c>
      <c r="CN6" s="21">
        <f t="shared" ref="CN6:CV6" si="10">IF(CN7="",NA(),CN7)</f>
        <v>44.84</v>
      </c>
      <c r="CO6" s="21">
        <f t="shared" si="10"/>
        <v>43.09</v>
      </c>
      <c r="CP6" s="21">
        <f t="shared" si="10"/>
        <v>43.45</v>
      </c>
      <c r="CQ6" s="21">
        <f t="shared" si="10"/>
        <v>44.16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62.5</v>
      </c>
      <c r="CY6" s="21">
        <f t="shared" ref="CY6:DG6" si="11">IF(CY7="",NA(),CY7)</f>
        <v>67.5</v>
      </c>
      <c r="CZ6" s="21">
        <f t="shared" si="11"/>
        <v>69.23</v>
      </c>
      <c r="DA6" s="21">
        <f t="shared" si="11"/>
        <v>69.23</v>
      </c>
      <c r="DB6" s="21">
        <f t="shared" si="11"/>
        <v>71.05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30.5</v>
      </c>
      <c r="DJ6" s="21">
        <f t="shared" ref="DJ6:DR6" si="12">IF(DJ7="",NA(),DJ7)</f>
        <v>31.81</v>
      </c>
      <c r="DK6" s="21">
        <f t="shared" si="12"/>
        <v>33.119999999999997</v>
      </c>
      <c r="DL6" s="21">
        <f t="shared" si="12"/>
        <v>34.44</v>
      </c>
      <c r="DM6" s="21">
        <f t="shared" si="12"/>
        <v>35.75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221007</v>
      </c>
      <c r="D7" s="23">
        <v>46</v>
      </c>
      <c r="E7" s="23">
        <v>17</v>
      </c>
      <c r="F7" s="23">
        <v>4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97.44</v>
      </c>
      <c r="P7" s="24">
        <v>0.01</v>
      </c>
      <c r="Q7" s="24">
        <v>81.3</v>
      </c>
      <c r="R7" s="24">
        <v>2777</v>
      </c>
      <c r="S7" s="24">
        <v>677736</v>
      </c>
      <c r="T7" s="24">
        <v>1411.93</v>
      </c>
      <c r="U7" s="24">
        <v>480.01</v>
      </c>
      <c r="V7" s="24">
        <v>38</v>
      </c>
      <c r="W7" s="24">
        <v>0.31</v>
      </c>
      <c r="X7" s="24">
        <v>122.58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1251.0999999999999</v>
      </c>
      <c r="BG7" s="24">
        <v>1016.51</v>
      </c>
      <c r="BH7" s="24">
        <v>503.8</v>
      </c>
      <c r="BI7" s="24">
        <v>291.75</v>
      </c>
      <c r="BJ7" s="24">
        <v>189.77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189.37</v>
      </c>
      <c r="CC7" s="24">
        <v>187.97</v>
      </c>
      <c r="CD7" s="24">
        <v>193.35</v>
      </c>
      <c r="CE7" s="24">
        <v>192.71</v>
      </c>
      <c r="CF7" s="24">
        <v>186.08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45.32</v>
      </c>
      <c r="CN7" s="24">
        <v>44.84</v>
      </c>
      <c r="CO7" s="24">
        <v>43.09</v>
      </c>
      <c r="CP7" s="24">
        <v>43.45</v>
      </c>
      <c r="CQ7" s="24">
        <v>44.16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62.5</v>
      </c>
      <c r="CY7" s="24">
        <v>67.5</v>
      </c>
      <c r="CZ7" s="24">
        <v>69.23</v>
      </c>
      <c r="DA7" s="24">
        <v>69.23</v>
      </c>
      <c r="DB7" s="24">
        <v>71.05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30.5</v>
      </c>
      <c r="DJ7" s="24">
        <v>31.81</v>
      </c>
      <c r="DK7" s="24">
        <v>33.119999999999997</v>
      </c>
      <c r="DL7" s="24">
        <v>34.44</v>
      </c>
      <c r="DM7" s="24">
        <v>35.75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59EB54C2-0F02-4D35-8D3F-1EA5036BA0D7}"/>
</file>

<file path=customXml/itemProps2.xml><?xml version="1.0" encoding="utf-8"?>
<ds:datastoreItem xmlns:ds="http://schemas.openxmlformats.org/officeDocument/2006/customXml" ds:itemID="{A5FB2EE5-AC72-4D12-AA26-3AFDDA70B231}"/>
</file>

<file path=customXml/itemProps3.xml><?xml version="1.0" encoding="utf-8"?>
<ds:datastoreItem xmlns:ds="http://schemas.openxmlformats.org/officeDocument/2006/customXml" ds:itemID="{1D8BF800-21A1-4AF9-B940-A53C35CE9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2025-02-15T04:16:15Z</dcterms:created>
  <dcterms:modified xsi:type="dcterms:W3CDTF">2025-02-15T04:16:30Z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