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7.xml" ContentType="application/vnd.openxmlformats-officedocument.drawingml.chartshapes+xml"/>
  <Override PartName="/xl/drawings/drawing3.xml" ContentType="application/vnd.openxmlformats-officedocument.drawingml.chartshapes+xml"/>
  <Override PartName="/xl/drawings/drawing6.xml" ContentType="application/vnd.openxmlformats-officedocument.drawingml.chartshapes+xml"/>
  <Override PartName="/xl/drawings/drawing4.xml" ContentType="application/vnd.openxmlformats-officedocument.drawingml.chartshapes+xml"/>
  <Override PartName="/xl/drawings/drawing9.xml" ContentType="application/vnd.openxmlformats-officedocument.drawingml.chartshapes+xml"/>
  <Override PartName="/xl/drawings/drawing8.xml" ContentType="application/vnd.openxmlformats-officedocument.drawingml.chartshapes+xml"/>
  <Override PartName="/xl/drawings/drawing5.xml" ContentType="application/vnd.openxmlformats-officedocument.drawingml.chartshapes+xml"/>
  <Override PartName="/xl/drawings/drawing10.xml" ContentType="application/vnd.openxmlformats-officedocument.drawingml.chartshap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2" documentId="11_73B926EDF53B85DDF51B97445672CBA6E33B9410" xr6:coauthVersionLast="47" xr6:coauthVersionMax="47" xr10:uidLastSave="{73DEEAAD-DAD1-40CF-A06C-861AB2A1F10A}"/>
  <workbookProtection workbookAlgorithmName="SHA-512" workbookHashValue="qhBudX9+LM/3DYPyn48Rq8KtQRspR23tpttLcoNByaqD9NTqA1ElgKPL1OsexZ4TAzkLRK5v1Q+yy7tL3ARzPg==" workbookSaltValue="U5gfBNZp8RMobwNZ2SNBrA==" workbookSpinCount="100000" lockStructure="1"/>
  <bookViews>
    <workbookView xWindow="-110" yWindow="-110" windowWidth="19420" windowHeight="1150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MA31" i="4" s="1"/>
  <c r="DN7" i="5"/>
  <c r="LH31" i="4" s="1"/>
  <c r="DM7" i="5"/>
  <c r="KO31" i="4" s="1"/>
  <c r="DL7" i="5"/>
  <c r="JV31" i="4" s="1"/>
  <c r="DK7" i="5"/>
  <c r="JC31" i="4" s="1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MA53" i="4" s="1"/>
  <c r="BY7" i="5"/>
  <c r="BX7" i="5"/>
  <c r="BW7" i="5"/>
  <c r="BV7" i="5"/>
  <c r="JC53" i="4" s="1"/>
  <c r="BU7" i="5"/>
  <c r="BT7" i="5"/>
  <c r="BS7" i="5"/>
  <c r="KO52" i="4" s="1"/>
  <c r="BR7" i="5"/>
  <c r="JV52" i="4" s="1"/>
  <c r="BQ7" i="5"/>
  <c r="JC52" i="4" s="1"/>
  <c r="BO7" i="5"/>
  <c r="HJ53" i="4" s="1"/>
  <c r="BN7" i="5"/>
  <c r="GQ53" i="4" s="1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N52" i="4" s="1"/>
  <c r="AU7" i="5"/>
  <c r="AS7" i="5"/>
  <c r="AR7" i="5"/>
  <c r="AQ7" i="5"/>
  <c r="FX32" i="4" s="1"/>
  <c r="AP7" i="5"/>
  <c r="AO7" i="5"/>
  <c r="AN7" i="5"/>
  <c r="HJ31" i="4" s="1"/>
  <c r="AM7" i="5"/>
  <c r="AL7" i="5"/>
  <c r="AK7" i="5"/>
  <c r="AJ7" i="5"/>
  <c r="AH7" i="5"/>
  <c r="AG7" i="5"/>
  <c r="AF7" i="5"/>
  <c r="AE7" i="5"/>
  <c r="AN32" i="4" s="1"/>
  <c r="AD7" i="5"/>
  <c r="U32" i="4" s="1"/>
  <c r="AC7" i="5"/>
  <c r="CS31" i="4" s="1"/>
  <c r="AB7" i="5"/>
  <c r="BZ31" i="4" s="1"/>
  <c r="AA7" i="5"/>
  <c r="BG31" i="4" s="1"/>
  <c r="Z7" i="5"/>
  <c r="Y7" i="5"/>
  <c r="X7" i="5"/>
  <c r="W7" i="5"/>
  <c r="V7" i="5"/>
  <c r="HX10" i="4" s="1"/>
  <c r="U7" i="5"/>
  <c r="T7" i="5"/>
  <c r="S7" i="5"/>
  <c r="HX8" i="4" s="1"/>
  <c r="R7" i="5"/>
  <c r="Q7" i="5"/>
  <c r="P7" i="5"/>
  <c r="O7" i="5"/>
  <c r="N7" i="5"/>
  <c r="FJ8" i="4" s="1"/>
  <c r="M7" i="5"/>
  <c r="DU8" i="4" s="1"/>
  <c r="L7" i="5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LH53" i="4"/>
  <c r="KO53" i="4"/>
  <c r="JV53" i="4"/>
  <c r="FX53" i="4"/>
  <c r="FE53" i="4"/>
  <c r="EL53" i="4"/>
  <c r="CS53" i="4"/>
  <c r="BZ53" i="4"/>
  <c r="BG53" i="4"/>
  <c r="AN53" i="4"/>
  <c r="U53" i="4"/>
  <c r="MA52" i="4"/>
  <c r="LH52" i="4"/>
  <c r="HJ52" i="4"/>
  <c r="GQ52" i="4"/>
  <c r="FX52" i="4"/>
  <c r="FE52" i="4"/>
  <c r="EL52" i="4"/>
  <c r="CS52" i="4"/>
  <c r="BZ52" i="4"/>
  <c r="BG52" i="4"/>
  <c r="U52" i="4"/>
  <c r="MA32" i="4"/>
  <c r="LH32" i="4"/>
  <c r="KO32" i="4"/>
  <c r="JV32" i="4"/>
  <c r="JC32" i="4"/>
  <c r="HJ32" i="4"/>
  <c r="GQ32" i="4"/>
  <c r="FE32" i="4"/>
  <c r="EL32" i="4"/>
  <c r="CS32" i="4"/>
  <c r="BZ32" i="4"/>
  <c r="BG32" i="4"/>
  <c r="GQ31" i="4"/>
  <c r="FX31" i="4"/>
  <c r="FE31" i="4"/>
  <c r="EL31" i="4"/>
  <c r="AN31" i="4"/>
  <c r="U31" i="4"/>
  <c r="LJ10" i="4"/>
  <c r="JQ10" i="4"/>
  <c r="DU10" i="4"/>
  <c r="CF10" i="4"/>
  <c r="B10" i="4"/>
  <c r="LJ8" i="4"/>
  <c r="JQ8" i="4"/>
  <c r="CF8" i="4"/>
  <c r="AQ8" i="4"/>
  <c r="BZ76" i="4" l="1"/>
  <c r="MA51" i="4"/>
  <c r="MI76" i="4"/>
  <c r="HJ51" i="4"/>
  <c r="MA30" i="4"/>
  <c r="IT76" i="4"/>
  <c r="CS51" i="4"/>
  <c r="HJ30" i="4"/>
  <c r="CS30" i="4"/>
  <c r="C11" i="5"/>
  <c r="D11" i="5"/>
  <c r="E11" i="5"/>
  <c r="B11" i="5"/>
  <c r="BZ30" i="4" l="1"/>
  <c r="BK76" i="4"/>
  <c r="LH51" i="4"/>
  <c r="LT76" i="4"/>
  <c r="GQ51" i="4"/>
  <c r="LH30" i="4"/>
  <c r="IE76" i="4"/>
  <c r="BZ51" i="4"/>
  <c r="GQ30" i="4"/>
  <c r="HP76" i="4"/>
  <c r="BG51" i="4"/>
  <c r="FX30" i="4"/>
  <c r="AV76" i="4"/>
  <c r="KO51" i="4"/>
  <c r="LE76" i="4"/>
  <c r="FX51" i="4"/>
  <c r="KO30" i="4"/>
  <c r="BG30" i="4"/>
  <c r="KP76" i="4"/>
  <c r="FE51" i="4"/>
  <c r="JV30" i="4"/>
  <c r="HA76" i="4"/>
  <c r="AN51" i="4"/>
  <c r="FE30" i="4"/>
  <c r="AN30" i="4"/>
  <c r="AG76" i="4"/>
  <c r="JV51" i="4"/>
  <c r="R76" i="4"/>
  <c r="JC51" i="4"/>
  <c r="KA76" i="4"/>
  <c r="EL51" i="4"/>
  <c r="JC30" i="4"/>
  <c r="GL76" i="4"/>
  <c r="U51" i="4"/>
  <c r="EL30" i="4"/>
  <c r="U30" i="4"/>
</calcChain>
</file>

<file path=xl/sharedStrings.xml><?xml version="1.0" encoding="utf-8"?>
<sst xmlns="http://schemas.openxmlformats.org/spreadsheetml/2006/main" count="278" uniqueCount="131">
  <si>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</si>
  <si>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</si>
  <si>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</si>
  <si>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</si>
  <si>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</si>
  <si>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</si>
  <si>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</si>
  <si>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</si>
  <si>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</si>
  <si>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</si>
  <si>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</si>
  <si>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</si>
  <si>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</si>
  <si>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</si>
  <si>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</si>
  <si>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</si>
  <si>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</si>
  <si>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</si>
  <si>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</si>
  <si>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</si>
  <si>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</si>
  <si>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</si>
  <si>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</si>
  <si>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</si>
  <si>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</si>
  <si>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</si>
  <si>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</si>
  <si>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</si>
  <si>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</si>
  <si>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</si>
  <si>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</si>
  <si>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</si>
  <si>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</si>
  <si>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</si>
  <si>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</si>
  <si>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</si>
  <si>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</si>
  <si>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</si>
  <si>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</si>
  <si>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</si>
  <si>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</si>
  <si>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</si>
  <si>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</si>
  <si>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</si>
  <si>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</si>
  <si>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</si>
  <si>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</si>
  <si>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</si>
  <si>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</si>
  <si>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</si>
  <si>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</si>
  <si>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</si>
  <si>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</si>
  <si>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</si>
  <si>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</si>
  <si>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</si>
  <si>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</si>
  <si>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</si>
  <si>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</si>
  <si>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</si>
  <si>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</si>
  <si>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</si>
  <si>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</si>
  <si>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</si>
  <si>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</si>
  <si>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</si>
  <si>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</si>
  <si>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</si>
  <si>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</si>
  <si>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</si>
  <si>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</si>
  <si>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</si>
  <si>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</si>
  <si>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</si>
  <si>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</si>
  <si>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</si>
  <si>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</si>
  <si>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</si>
  <si>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</si>
  <si>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</si>
  <si>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</si>
  <si>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</si>
  <si>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</si>
  <si>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</si>
  <si>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</si>
  <si>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</si>
  <si>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</si>
  <si>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</si>
  <si>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</si>
  <si>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</si>
  <si>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</si>
  <si>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</si>
  <si>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</si>
  <si>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</si>
  <si>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</si>
  <si>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</si>
  <si>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</si>
  <si>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</si>
  <si>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</si>
  <si>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</si>
  <si>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</si>
  <si>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</si>
  <si>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</si>
  <si>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当該値(N-3)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</si>
  <si>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</si>
  <si>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</si>
  <si>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</si>
  <si>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</si>
  <si>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</si>
  <si>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兵庫県　神戸市</t>
  </si>
  <si>
    <t>鈴蘭台駐車場</t>
  </si>
  <si>
    <t>法非適用</t>
  </si>
  <si>
    <t>駐車場整備事業</t>
  </si>
  <si>
    <t>-</t>
  </si>
  <si>
    <t>Ａ２Ｂ２</t>
  </si>
  <si>
    <t>非設置</t>
  </si>
  <si>
    <t>該当数値なし</t>
  </si>
  <si>
    <t>都市計画駐車場</t>
  </si>
  <si>
    <t>地下式</t>
  </si>
  <si>
    <t>公共施設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</si>
  <si>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</si>
  <si>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</si>
  <si>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</si>
  <si>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</si>
  <si>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</si>
  <si>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</si>
  <si>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</si>
  <si>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①収益的収支比率は100%を上回り、黒字となった。
④売上高GOP、⑤EBITDAは前年度より回復した。双方ともに類似施設の平均値を大きく下回った。
併設する区民ホール利用者の影響が大きい。</t>
    <rPh sb="14" eb="16">
      <t>ウワマワ</t>
    </rPh>
    <rPh sb="18" eb="20">
      <t>クロジ</t>
    </rPh>
    <rPh sb="42" eb="45">
      <t>ゼンネンド</t>
    </rPh>
    <rPh sb="47" eb="49">
      <t>カイフク</t>
    </rPh>
    <rPh sb="52" eb="54">
      <t>ソウホウ</t>
    </rPh>
    <rPh sb="75" eb="77">
      <t>ヘイセツ</t>
    </rPh>
    <rPh sb="84" eb="87">
      <t>リヨウシャ</t>
    </rPh>
    <rPh sb="88" eb="90">
      <t>エイキョウ</t>
    </rPh>
    <rPh sb="91" eb="92">
      <t>オオ</t>
    </rPh>
    <phoneticPr fontId="5"/>
  </si>
  <si>
    <t>⑧設備投資見込額は昨年度と比べると減少した。引き続き必要な設備更新に対する投資を計画的に実施していく。
⑩企業債残高対料金収入比率は0である。</t>
    <rPh sb="9" eb="11">
      <t>サクネン</t>
    </rPh>
    <rPh sb="11" eb="12">
      <t>ド</t>
    </rPh>
    <rPh sb="17" eb="19">
      <t>ゲンショウ</t>
    </rPh>
    <phoneticPr fontId="5"/>
  </si>
  <si>
    <t>⑪稼働率は前年度より微減し、平均値を下回っている。</t>
    <rPh sb="5" eb="8">
      <t>ゼンネンド</t>
    </rPh>
    <rPh sb="10" eb="12">
      <t>ビゲン</t>
    </rPh>
    <rPh sb="14" eb="17">
      <t>ヘイキンチ</t>
    </rPh>
    <rPh sb="18" eb="20">
      <t>シタマワ</t>
    </rPh>
    <phoneticPr fontId="5"/>
  </si>
  <si>
    <t>北区役所の移転による需要減に伴い、経営状況は悪化している。
今後、隣接する新北区民センターの建設に併せて、鈴蘭台駐車場の管理手法のあり方を検討していく。</t>
    <rPh sb="30" eb="32">
      <t>コンゴ</t>
    </rPh>
    <rPh sb="33" eb="35">
      <t>リンセツ</t>
    </rPh>
    <rPh sb="37" eb="38">
      <t>シン</t>
    </rPh>
    <rPh sb="38" eb="39">
      <t>キタ</t>
    </rPh>
    <rPh sb="39" eb="41">
      <t>クミン</t>
    </rPh>
    <rPh sb="46" eb="48">
      <t>ケンセツ</t>
    </rPh>
    <rPh sb="49" eb="50">
      <t>アワ</t>
    </rPh>
    <rPh sb="53" eb="56">
      <t>スズランダイ</t>
    </rPh>
    <rPh sb="56" eb="59">
      <t>チュウシャジョウ</t>
    </rPh>
    <rPh sb="60" eb="64">
      <t>カンリシュホウ</t>
    </rPh>
    <rPh sb="67" eb="68">
      <t>カタ</t>
    </rPh>
    <rPh sb="69" eb="71">
      <t>ケントウ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</si>
</sst>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107.5</c:v>
                </c:pt>
                <c:pt idx="1">
                  <c:v>103.7</c:v>
                </c:pt>
                <c:pt idx="2">
                  <c:v>100.1</c:v>
                </c:pt>
                <c:pt idx="3">
                  <c:v>67.7</c:v>
                </c:pt>
                <c:pt idx="4">
                  <c:v>100.4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89-4E94-B1A2-11E8EA4B8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136.1</c:v>
                </c:pt>
                <c:pt idx="1">
                  <c:v>127.8</c:v>
                </c:pt>
                <c:pt idx="2">
                  <c:v>146.5</c:v>
                </c:pt>
                <c:pt idx="3">
                  <c:v>142.69999999999999</c:v>
                </c:pt>
                <c:pt idx="4">
                  <c:v>156.80000000000001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89-4E94-B1A2-11E8EA4B8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AF-4EDB-9874-44EA68A2A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117.1</c:v>
                </c:pt>
                <c:pt idx="1">
                  <c:v>145.19999999999999</c:v>
                </c:pt>
                <c:pt idx="2">
                  <c:v>219.9</c:v>
                </c:pt>
                <c:pt idx="3">
                  <c:v>107.1</c:v>
                </c:pt>
                <c:pt idx="4">
                  <c:v>143.6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AF-4EDB-9874-44EA68A2A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C47-4F24-AABF-E69E02776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47-4F24-AABF-E69E02776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FF2-4B8A-932B-85B94D282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F2-4B8A-932B-85B94D282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1B-4D43-A5AF-BD057CE44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4.0999999999999996</c:v>
                </c:pt>
                <c:pt idx="1">
                  <c:v>6.6</c:v>
                </c:pt>
                <c:pt idx="2">
                  <c:v>5.5</c:v>
                </c:pt>
                <c:pt idx="3">
                  <c:v>4.0999999999999996</c:v>
                </c:pt>
                <c:pt idx="4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1B-4D43-A5AF-BD057CE44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6-4ABE-81BB-A09E25B85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45</c:v>
                </c:pt>
                <c:pt idx="1">
                  <c:v>67</c:v>
                </c:pt>
                <c:pt idx="2">
                  <c:v>56</c:v>
                </c:pt>
                <c:pt idx="3">
                  <c:v>65</c:v>
                </c:pt>
                <c:pt idx="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C6-4ABE-81BB-A09E25B85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141.80000000000001</c:v>
                </c:pt>
                <c:pt idx="1">
                  <c:v>89</c:v>
                </c:pt>
                <c:pt idx="2">
                  <c:v>122</c:v>
                </c:pt>
                <c:pt idx="3">
                  <c:v>107.7</c:v>
                </c:pt>
                <c:pt idx="4">
                  <c:v>104.4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2A-4FC2-9C2C-2FB5FDB3C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156.5</c:v>
                </c:pt>
                <c:pt idx="1">
                  <c:v>131</c:v>
                </c:pt>
                <c:pt idx="2">
                  <c:v>136.80000000000001</c:v>
                </c:pt>
                <c:pt idx="3">
                  <c:v>145.1</c:v>
                </c:pt>
                <c:pt idx="4">
                  <c:v>149.80000000000001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2A-4FC2-9C2C-2FB5FDB3C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-223</c:v>
                </c:pt>
                <c:pt idx="1">
                  <c:v>-450.1</c:v>
                </c:pt>
                <c:pt idx="2">
                  <c:v>-375.1</c:v>
                </c:pt>
                <c:pt idx="3">
                  <c:v>-617</c:v>
                </c:pt>
                <c:pt idx="4">
                  <c:v>-341.4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E-4496-A335-2E0026D29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-9.8000000000000007</c:v>
                </c:pt>
                <c:pt idx="1">
                  <c:v>-25.9</c:v>
                </c:pt>
                <c:pt idx="2">
                  <c:v>-24.6</c:v>
                </c:pt>
                <c:pt idx="3">
                  <c:v>-29.2</c:v>
                </c:pt>
                <c:pt idx="4">
                  <c:v>-810.7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3E-4496-A335-2E0026D29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3704</c:v>
                </c:pt>
                <c:pt idx="1">
                  <c:v>1566</c:v>
                </c:pt>
                <c:pt idx="2">
                  <c:v>59</c:v>
                </c:pt>
                <c:pt idx="3">
                  <c:v>-22603</c:v>
                </c:pt>
                <c:pt idx="4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28-4925-9B8F-262D79057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5206</c:v>
                </c:pt>
                <c:pt idx="1">
                  <c:v>2220</c:v>
                </c:pt>
                <c:pt idx="2">
                  <c:v>3097</c:v>
                </c:pt>
                <c:pt idx="3">
                  <c:v>6051</c:v>
                </c:pt>
                <c:pt idx="4">
                  <c:v>9971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28-4925-9B8F-262D79057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AR1" zoomScaleNormal="100" zoomScaleSheetLayoutView="70" workbookViewId="0">
      <selection activeCell="ND49" sqref="ND49:NR64"/>
    </sheetView>
  </sheetViews>
  <sheetFormatPr defaultColWidth="2.6328125" defaultRowHeight="13" x14ac:dyDescent="0.2"/>
  <cols>
    <col min="1" max="1" width="2.6328125" customWidth="1"/>
    <col min="2" max="2" width="0.90625" customWidth="1"/>
    <col min="3" max="244" width="0.6328125" customWidth="1"/>
    <col min="245" max="245" width="0.90625" customWidth="1"/>
    <col min="246" max="366" width="0.6328125" customWidth="1"/>
    <col min="368" max="382" width="3.08984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67" t="str">
        <f>データ!H6&amp;"　"&amp;データ!I6</f>
        <v>兵庫県神戸市　鈴蘭台駐車場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2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Ａ２Ｂ２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公共施設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無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3939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2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2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117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データ!Q7</f>
        <v>地下式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29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91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250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代行制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127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R01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R02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R03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R04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R05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R01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R02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R03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R04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R05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R01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R02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R03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R04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R05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>
        <f>データ!Y7</f>
        <v>107.5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データ!Z7</f>
        <v>103.7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データ!AA7</f>
        <v>100.1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データ!AB7</f>
        <v>67.7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100.4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>
        <f>データ!AJ7</f>
        <v>0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データ!AK7</f>
        <v>0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データ!AL7</f>
        <v>0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データ!AM7</f>
        <v>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>
        <f>データ!DK7</f>
        <v>141.80000000000001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>
        <f>データ!DL7</f>
        <v>89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データ!DM7</f>
        <v>122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データ!DN7</f>
        <v>107.7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データ!DO7</f>
        <v>104.4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>
        <f>データ!AD7</f>
        <v>136.1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データ!AE7</f>
        <v>127.8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データ!AF7</f>
        <v>146.5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データ!AG7</f>
        <v>142.69999999999999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156.80000000000001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>
        <f>データ!AO7</f>
        <v>4.0999999999999996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データ!AP7</f>
        <v>6.6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データ!AQ7</f>
        <v>5.5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データ!AR7</f>
        <v>4.0999999999999996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3.7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>
        <f>データ!DP7</f>
        <v>156.5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>
        <f>データ!DQ7</f>
        <v>131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データ!DR7</f>
        <v>136.80000000000001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データ!DS7</f>
        <v>145.1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データ!DT7</f>
        <v>149.80000000000001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128</v>
      </c>
      <c r="NE32" s="117"/>
      <c r="NF32" s="117"/>
      <c r="NG32" s="117"/>
      <c r="NH32" s="117"/>
      <c r="NI32" s="117"/>
      <c r="NJ32" s="117"/>
      <c r="NK32" s="117"/>
      <c r="NL32" s="117"/>
      <c r="NM32" s="117"/>
      <c r="NN32" s="117"/>
      <c r="NO32" s="117"/>
      <c r="NP32" s="117"/>
      <c r="NQ32" s="117"/>
      <c r="NR32" s="102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17"/>
      <c r="NF33" s="117"/>
      <c r="NG33" s="117"/>
      <c r="NH33" s="117"/>
      <c r="NI33" s="117"/>
      <c r="NJ33" s="117"/>
      <c r="NK33" s="117"/>
      <c r="NL33" s="117"/>
      <c r="NM33" s="117"/>
      <c r="NN33" s="117"/>
      <c r="NO33" s="117"/>
      <c r="NP33" s="117"/>
      <c r="NQ33" s="117"/>
      <c r="NR33" s="102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17"/>
      <c r="NF34" s="117"/>
      <c r="NG34" s="117"/>
      <c r="NH34" s="117"/>
      <c r="NI34" s="117"/>
      <c r="NJ34" s="117"/>
      <c r="NK34" s="117"/>
      <c r="NL34" s="117"/>
      <c r="NM34" s="117"/>
      <c r="NN34" s="117"/>
      <c r="NO34" s="117"/>
      <c r="NP34" s="117"/>
      <c r="NQ34" s="117"/>
      <c r="NR34" s="102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17"/>
      <c r="NF35" s="117"/>
      <c r="NG35" s="117"/>
      <c r="NH35" s="117"/>
      <c r="NI35" s="117"/>
      <c r="NJ35" s="117"/>
      <c r="NK35" s="117"/>
      <c r="NL35" s="117"/>
      <c r="NM35" s="117"/>
      <c r="NN35" s="117"/>
      <c r="NO35" s="117"/>
      <c r="NP35" s="117"/>
      <c r="NQ35" s="117"/>
      <c r="NR35" s="102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17"/>
      <c r="NF36" s="117"/>
      <c r="NG36" s="117"/>
      <c r="NH36" s="117"/>
      <c r="NI36" s="117"/>
      <c r="NJ36" s="117"/>
      <c r="NK36" s="117"/>
      <c r="NL36" s="117"/>
      <c r="NM36" s="117"/>
      <c r="NN36" s="117"/>
      <c r="NO36" s="117"/>
      <c r="NP36" s="117"/>
      <c r="NQ36" s="117"/>
      <c r="NR36" s="102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17"/>
      <c r="NF37" s="117"/>
      <c r="NG37" s="117"/>
      <c r="NH37" s="117"/>
      <c r="NI37" s="117"/>
      <c r="NJ37" s="117"/>
      <c r="NK37" s="117"/>
      <c r="NL37" s="117"/>
      <c r="NM37" s="117"/>
      <c r="NN37" s="117"/>
      <c r="NO37" s="117"/>
      <c r="NP37" s="117"/>
      <c r="NQ37" s="117"/>
      <c r="NR37" s="102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17"/>
      <c r="NF38" s="117"/>
      <c r="NG38" s="117"/>
      <c r="NH38" s="117"/>
      <c r="NI38" s="117"/>
      <c r="NJ38" s="117"/>
      <c r="NK38" s="117"/>
      <c r="NL38" s="117"/>
      <c r="NM38" s="117"/>
      <c r="NN38" s="117"/>
      <c r="NO38" s="117"/>
      <c r="NP38" s="117"/>
      <c r="NQ38" s="117"/>
      <c r="NR38" s="102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17"/>
      <c r="NF39" s="117"/>
      <c r="NG39" s="117"/>
      <c r="NH39" s="117"/>
      <c r="NI39" s="117"/>
      <c r="NJ39" s="117"/>
      <c r="NK39" s="117"/>
      <c r="NL39" s="117"/>
      <c r="NM39" s="117"/>
      <c r="NN39" s="117"/>
      <c r="NO39" s="117"/>
      <c r="NP39" s="117"/>
      <c r="NQ39" s="117"/>
      <c r="NR39" s="102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17"/>
      <c r="NF40" s="117"/>
      <c r="NG40" s="117"/>
      <c r="NH40" s="117"/>
      <c r="NI40" s="117"/>
      <c r="NJ40" s="117"/>
      <c r="NK40" s="117"/>
      <c r="NL40" s="117"/>
      <c r="NM40" s="117"/>
      <c r="NN40" s="117"/>
      <c r="NO40" s="117"/>
      <c r="NP40" s="117"/>
      <c r="NQ40" s="117"/>
      <c r="NR40" s="102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17"/>
      <c r="NF41" s="117"/>
      <c r="NG41" s="117"/>
      <c r="NH41" s="117"/>
      <c r="NI41" s="117"/>
      <c r="NJ41" s="117"/>
      <c r="NK41" s="117"/>
      <c r="NL41" s="117"/>
      <c r="NM41" s="117"/>
      <c r="NN41" s="117"/>
      <c r="NO41" s="117"/>
      <c r="NP41" s="117"/>
      <c r="NQ41" s="117"/>
      <c r="NR41" s="102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17"/>
      <c r="NF42" s="117"/>
      <c r="NG42" s="117"/>
      <c r="NH42" s="117"/>
      <c r="NI42" s="117"/>
      <c r="NJ42" s="117"/>
      <c r="NK42" s="117"/>
      <c r="NL42" s="117"/>
      <c r="NM42" s="117"/>
      <c r="NN42" s="117"/>
      <c r="NO42" s="117"/>
      <c r="NP42" s="117"/>
      <c r="NQ42" s="117"/>
      <c r="NR42" s="102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17"/>
      <c r="NF43" s="117"/>
      <c r="NG43" s="117"/>
      <c r="NH43" s="117"/>
      <c r="NI43" s="117"/>
      <c r="NJ43" s="117"/>
      <c r="NK43" s="117"/>
      <c r="NL43" s="117"/>
      <c r="NM43" s="117"/>
      <c r="NN43" s="117"/>
      <c r="NO43" s="117"/>
      <c r="NP43" s="117"/>
      <c r="NQ43" s="117"/>
      <c r="NR43" s="102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17"/>
      <c r="NF44" s="117"/>
      <c r="NG44" s="117"/>
      <c r="NH44" s="117"/>
      <c r="NI44" s="117"/>
      <c r="NJ44" s="117"/>
      <c r="NK44" s="117"/>
      <c r="NL44" s="117"/>
      <c r="NM44" s="117"/>
      <c r="NN44" s="117"/>
      <c r="NO44" s="117"/>
      <c r="NP44" s="117"/>
      <c r="NQ44" s="117"/>
      <c r="NR44" s="102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17"/>
      <c r="NF45" s="117"/>
      <c r="NG45" s="117"/>
      <c r="NH45" s="117"/>
      <c r="NI45" s="117"/>
      <c r="NJ45" s="117"/>
      <c r="NK45" s="117"/>
      <c r="NL45" s="117"/>
      <c r="NM45" s="117"/>
      <c r="NN45" s="117"/>
      <c r="NO45" s="117"/>
      <c r="NP45" s="117"/>
      <c r="NQ45" s="117"/>
      <c r="NR45" s="102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17"/>
      <c r="NF46" s="117"/>
      <c r="NG46" s="117"/>
      <c r="NH46" s="117"/>
      <c r="NI46" s="117"/>
      <c r="NJ46" s="117"/>
      <c r="NK46" s="117"/>
      <c r="NL46" s="117"/>
      <c r="NM46" s="117"/>
      <c r="NN46" s="117"/>
      <c r="NO46" s="117"/>
      <c r="NP46" s="117"/>
      <c r="NQ46" s="117"/>
      <c r="NR46" s="102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18"/>
      <c r="NE47" s="119"/>
      <c r="NF47" s="119"/>
      <c r="NG47" s="119"/>
      <c r="NH47" s="119"/>
      <c r="NI47" s="119"/>
      <c r="NJ47" s="119"/>
      <c r="NK47" s="119"/>
      <c r="NL47" s="119"/>
      <c r="NM47" s="119"/>
      <c r="NN47" s="119"/>
      <c r="NO47" s="119"/>
      <c r="NP47" s="119"/>
      <c r="NQ47" s="119"/>
      <c r="NR47" s="120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129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R01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R02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R03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R04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R05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R01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R02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R03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R04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R05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R01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R02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R03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R04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R05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1">
        <f>データ!AU7</f>
        <v>0</v>
      </c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>
        <f>データ!AV7</f>
        <v>0</v>
      </c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>
        <f>データ!AW7</f>
        <v>0</v>
      </c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>
        <f>データ!AX7</f>
        <v>0</v>
      </c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>
        <f>データ!AY7</f>
        <v>0</v>
      </c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  <c r="DK52" s="121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>
        <f>データ!BF7</f>
        <v>-223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データ!BG7</f>
        <v>-450.1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データ!BH7</f>
        <v>-375.1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データ!BI7</f>
        <v>-617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-341.4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1">
        <f>データ!BQ7</f>
        <v>3704</v>
      </c>
      <c r="JD52" s="121"/>
      <c r="JE52" s="121"/>
      <c r="JF52" s="121"/>
      <c r="JG52" s="121"/>
      <c r="JH52" s="121"/>
      <c r="JI52" s="121"/>
      <c r="JJ52" s="121"/>
      <c r="JK52" s="121"/>
      <c r="JL52" s="121"/>
      <c r="JM52" s="121"/>
      <c r="JN52" s="121"/>
      <c r="JO52" s="121"/>
      <c r="JP52" s="121"/>
      <c r="JQ52" s="121"/>
      <c r="JR52" s="121"/>
      <c r="JS52" s="121"/>
      <c r="JT52" s="121"/>
      <c r="JU52" s="121"/>
      <c r="JV52" s="121">
        <f>データ!BR7</f>
        <v>1566</v>
      </c>
      <c r="JW52" s="121"/>
      <c r="JX52" s="121"/>
      <c r="JY52" s="121"/>
      <c r="JZ52" s="121"/>
      <c r="KA52" s="121"/>
      <c r="KB52" s="121"/>
      <c r="KC52" s="121"/>
      <c r="KD52" s="121"/>
      <c r="KE52" s="121"/>
      <c r="KF52" s="121"/>
      <c r="KG52" s="121"/>
      <c r="KH52" s="121"/>
      <c r="KI52" s="121"/>
      <c r="KJ52" s="121"/>
      <c r="KK52" s="121"/>
      <c r="KL52" s="121"/>
      <c r="KM52" s="121"/>
      <c r="KN52" s="121"/>
      <c r="KO52" s="121">
        <f>データ!BS7</f>
        <v>59</v>
      </c>
      <c r="KP52" s="121"/>
      <c r="KQ52" s="121"/>
      <c r="KR52" s="121"/>
      <c r="KS52" s="121"/>
      <c r="KT52" s="121"/>
      <c r="KU52" s="121"/>
      <c r="KV52" s="121"/>
      <c r="KW52" s="121"/>
      <c r="KX52" s="121"/>
      <c r="KY52" s="121"/>
      <c r="KZ52" s="121"/>
      <c r="LA52" s="121"/>
      <c r="LB52" s="121"/>
      <c r="LC52" s="121"/>
      <c r="LD52" s="121"/>
      <c r="LE52" s="121"/>
      <c r="LF52" s="121"/>
      <c r="LG52" s="121"/>
      <c r="LH52" s="121">
        <f>データ!BT7</f>
        <v>-22603</v>
      </c>
      <c r="LI52" s="121"/>
      <c r="LJ52" s="121"/>
      <c r="LK52" s="121"/>
      <c r="LL52" s="121"/>
      <c r="LM52" s="121"/>
      <c r="LN52" s="121"/>
      <c r="LO52" s="121"/>
      <c r="LP52" s="121"/>
      <c r="LQ52" s="121"/>
      <c r="LR52" s="121"/>
      <c r="LS52" s="121"/>
      <c r="LT52" s="121"/>
      <c r="LU52" s="121"/>
      <c r="LV52" s="121"/>
      <c r="LW52" s="121"/>
      <c r="LX52" s="121"/>
      <c r="LY52" s="121"/>
      <c r="LZ52" s="121"/>
      <c r="MA52" s="121">
        <f>データ!BU7</f>
        <v>158</v>
      </c>
      <c r="MB52" s="121"/>
      <c r="MC52" s="121"/>
      <c r="MD52" s="121"/>
      <c r="ME52" s="121"/>
      <c r="MF52" s="121"/>
      <c r="MG52" s="121"/>
      <c r="MH52" s="121"/>
      <c r="MI52" s="121"/>
      <c r="MJ52" s="121"/>
      <c r="MK52" s="121"/>
      <c r="ML52" s="121"/>
      <c r="MM52" s="121"/>
      <c r="MN52" s="121"/>
      <c r="MO52" s="121"/>
      <c r="MP52" s="121"/>
      <c r="MQ52" s="121"/>
      <c r="MR52" s="121"/>
      <c r="MS52" s="121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1">
        <f>データ!AZ7</f>
        <v>45</v>
      </c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>
        <f>データ!BA7</f>
        <v>67</v>
      </c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>
        <f>データ!BB7</f>
        <v>56</v>
      </c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>
        <f>データ!BC7</f>
        <v>65</v>
      </c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>
        <f>データ!BD7</f>
        <v>81</v>
      </c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  <c r="DK53" s="121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>
        <f>データ!BK7</f>
        <v>-9.8000000000000007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データ!BL7</f>
        <v>-25.9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データ!BM7</f>
        <v>-24.6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データ!BN7</f>
        <v>-29.2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-810.7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1">
        <f>データ!BV7</f>
        <v>5206</v>
      </c>
      <c r="JD53" s="121"/>
      <c r="JE53" s="121"/>
      <c r="JF53" s="121"/>
      <c r="JG53" s="121"/>
      <c r="JH53" s="121"/>
      <c r="JI53" s="121"/>
      <c r="JJ53" s="121"/>
      <c r="JK53" s="121"/>
      <c r="JL53" s="121"/>
      <c r="JM53" s="121"/>
      <c r="JN53" s="121"/>
      <c r="JO53" s="121"/>
      <c r="JP53" s="121"/>
      <c r="JQ53" s="121"/>
      <c r="JR53" s="121"/>
      <c r="JS53" s="121"/>
      <c r="JT53" s="121"/>
      <c r="JU53" s="121"/>
      <c r="JV53" s="121">
        <f>データ!BW7</f>
        <v>2220</v>
      </c>
      <c r="JW53" s="121"/>
      <c r="JX53" s="121"/>
      <c r="JY53" s="121"/>
      <c r="JZ53" s="121"/>
      <c r="KA53" s="121"/>
      <c r="KB53" s="121"/>
      <c r="KC53" s="121"/>
      <c r="KD53" s="121"/>
      <c r="KE53" s="121"/>
      <c r="KF53" s="121"/>
      <c r="KG53" s="121"/>
      <c r="KH53" s="121"/>
      <c r="KI53" s="121"/>
      <c r="KJ53" s="121"/>
      <c r="KK53" s="121"/>
      <c r="KL53" s="121"/>
      <c r="KM53" s="121"/>
      <c r="KN53" s="121"/>
      <c r="KO53" s="121">
        <f>データ!BX7</f>
        <v>3097</v>
      </c>
      <c r="KP53" s="121"/>
      <c r="KQ53" s="121"/>
      <c r="KR53" s="121"/>
      <c r="KS53" s="121"/>
      <c r="KT53" s="121"/>
      <c r="KU53" s="121"/>
      <c r="KV53" s="121"/>
      <c r="KW53" s="121"/>
      <c r="KX53" s="121"/>
      <c r="KY53" s="121"/>
      <c r="KZ53" s="121"/>
      <c r="LA53" s="121"/>
      <c r="LB53" s="121"/>
      <c r="LC53" s="121"/>
      <c r="LD53" s="121"/>
      <c r="LE53" s="121"/>
      <c r="LF53" s="121"/>
      <c r="LG53" s="121"/>
      <c r="LH53" s="121">
        <f>データ!BY7</f>
        <v>6051</v>
      </c>
      <c r="LI53" s="121"/>
      <c r="LJ53" s="121"/>
      <c r="LK53" s="121"/>
      <c r="LL53" s="121"/>
      <c r="LM53" s="121"/>
      <c r="LN53" s="121"/>
      <c r="LO53" s="121"/>
      <c r="LP53" s="121"/>
      <c r="LQ53" s="121"/>
      <c r="LR53" s="121"/>
      <c r="LS53" s="121"/>
      <c r="LT53" s="121"/>
      <c r="LU53" s="121"/>
      <c r="LV53" s="121"/>
      <c r="LW53" s="121"/>
      <c r="LX53" s="121"/>
      <c r="LY53" s="121"/>
      <c r="LZ53" s="121"/>
      <c r="MA53" s="121">
        <f>データ!BZ7</f>
        <v>9971</v>
      </c>
      <c r="MB53" s="121"/>
      <c r="MC53" s="121"/>
      <c r="MD53" s="121"/>
      <c r="ME53" s="121"/>
      <c r="MF53" s="121"/>
      <c r="MG53" s="121"/>
      <c r="MH53" s="121"/>
      <c r="MI53" s="121"/>
      <c r="MJ53" s="121"/>
      <c r="MK53" s="121"/>
      <c r="ML53" s="121"/>
      <c r="MM53" s="121"/>
      <c r="MN53" s="121"/>
      <c r="MO53" s="121"/>
      <c r="MP53" s="121"/>
      <c r="MQ53" s="121"/>
      <c r="MR53" s="121"/>
      <c r="MS53" s="121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2" t="s">
        <v>32</v>
      </c>
      <c r="CW63" s="122"/>
      <c r="CX63" s="122"/>
      <c r="CY63" s="122"/>
      <c r="CZ63" s="122"/>
      <c r="DA63" s="122"/>
      <c r="DB63" s="122"/>
      <c r="DC63" s="122"/>
      <c r="DD63" s="122"/>
      <c r="DE63" s="122"/>
      <c r="DF63" s="122"/>
      <c r="DG63" s="122"/>
      <c r="DH63" s="122"/>
      <c r="DI63" s="122"/>
      <c r="DJ63" s="122"/>
      <c r="DK63" s="122"/>
      <c r="DL63" s="122"/>
      <c r="DM63" s="122"/>
      <c r="DN63" s="122"/>
      <c r="DO63" s="122"/>
      <c r="DP63" s="122"/>
      <c r="DQ63" s="122"/>
      <c r="DR63" s="122"/>
      <c r="DS63" s="122"/>
      <c r="DT63" s="122"/>
      <c r="DU63" s="122"/>
      <c r="DV63" s="122"/>
      <c r="DW63" s="122"/>
      <c r="DX63" s="122"/>
      <c r="DY63" s="122"/>
      <c r="DZ63" s="122"/>
      <c r="EA63" s="122"/>
      <c r="EB63" s="122"/>
      <c r="EC63" s="122"/>
      <c r="ED63" s="122"/>
      <c r="EE63" s="122"/>
      <c r="EF63" s="122"/>
      <c r="EG63" s="122"/>
      <c r="EH63" s="122"/>
      <c r="EI63" s="122"/>
      <c r="EJ63" s="122"/>
      <c r="EK63" s="122"/>
      <c r="EL63" s="122"/>
      <c r="EM63" s="122"/>
      <c r="EN63" s="122"/>
      <c r="EO63" s="122"/>
      <c r="EP63" s="122"/>
      <c r="EQ63" s="122"/>
      <c r="ER63" s="122"/>
      <c r="ES63" s="122"/>
      <c r="ET63" s="122"/>
      <c r="EU63" s="122"/>
      <c r="EV63" s="122"/>
      <c r="EW63" s="122"/>
      <c r="EX63" s="122"/>
      <c r="EY63" s="122"/>
      <c r="EZ63" s="122"/>
      <c r="FA63" s="122"/>
      <c r="FB63" s="122"/>
      <c r="FC63" s="122"/>
      <c r="FD63" s="122"/>
      <c r="FE63" s="122"/>
      <c r="FF63" s="122"/>
      <c r="FG63" s="122"/>
      <c r="FH63" s="122"/>
      <c r="FI63" s="122"/>
      <c r="FJ63" s="122"/>
      <c r="FK63" s="122"/>
      <c r="FL63" s="122"/>
      <c r="FM63" s="122"/>
      <c r="FN63" s="122"/>
      <c r="FO63" s="122"/>
      <c r="FP63" s="122"/>
      <c r="FQ63" s="122"/>
      <c r="FR63" s="122"/>
      <c r="FS63" s="122"/>
      <c r="FT63" s="122"/>
      <c r="FU63" s="122"/>
      <c r="FV63" s="122"/>
      <c r="FW63" s="12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2"/>
      <c r="CW64" s="122"/>
      <c r="CX64" s="122"/>
      <c r="CY64" s="122"/>
      <c r="CZ64" s="122"/>
      <c r="DA64" s="122"/>
      <c r="DB64" s="122"/>
      <c r="DC64" s="122"/>
      <c r="DD64" s="122"/>
      <c r="DE64" s="122"/>
      <c r="DF64" s="122"/>
      <c r="DG64" s="122"/>
      <c r="DH64" s="122"/>
      <c r="DI64" s="122"/>
      <c r="DJ64" s="122"/>
      <c r="DK64" s="122"/>
      <c r="DL64" s="122"/>
      <c r="DM64" s="122"/>
      <c r="DN64" s="122"/>
      <c r="DO64" s="122"/>
      <c r="DP64" s="122"/>
      <c r="DQ64" s="122"/>
      <c r="DR64" s="122"/>
      <c r="DS64" s="122"/>
      <c r="DT64" s="122"/>
      <c r="DU64" s="122"/>
      <c r="DV64" s="122"/>
      <c r="DW64" s="122"/>
      <c r="DX64" s="122"/>
      <c r="DY64" s="122"/>
      <c r="DZ64" s="122"/>
      <c r="EA64" s="122"/>
      <c r="EB64" s="122"/>
      <c r="EC64" s="122"/>
      <c r="ED64" s="122"/>
      <c r="EE64" s="122"/>
      <c r="EF64" s="122"/>
      <c r="EG64" s="122"/>
      <c r="EH64" s="122"/>
      <c r="EI64" s="122"/>
      <c r="EJ64" s="122"/>
      <c r="EK64" s="122"/>
      <c r="EL64" s="122"/>
      <c r="EM64" s="122"/>
      <c r="EN64" s="122"/>
      <c r="EO64" s="122"/>
      <c r="EP64" s="122"/>
      <c r="EQ64" s="122"/>
      <c r="ER64" s="122"/>
      <c r="ES64" s="122"/>
      <c r="ET64" s="122"/>
      <c r="EU64" s="122"/>
      <c r="EV64" s="122"/>
      <c r="EW64" s="122"/>
      <c r="EX64" s="122"/>
      <c r="EY64" s="122"/>
      <c r="EZ64" s="122"/>
      <c r="FA64" s="122"/>
      <c r="FB64" s="122"/>
      <c r="FC64" s="122"/>
      <c r="FD64" s="122"/>
      <c r="FE64" s="122"/>
      <c r="FF64" s="122"/>
      <c r="FG64" s="122"/>
      <c r="FH64" s="122"/>
      <c r="FI64" s="122"/>
      <c r="FJ64" s="122"/>
      <c r="FK64" s="122"/>
      <c r="FL64" s="122"/>
      <c r="FM64" s="122"/>
      <c r="FN64" s="122"/>
      <c r="FO64" s="122"/>
      <c r="FP64" s="122"/>
      <c r="FQ64" s="122"/>
      <c r="FR64" s="122"/>
      <c r="FS64" s="122"/>
      <c r="FT64" s="122"/>
      <c r="FU64" s="122"/>
      <c r="FV64" s="122"/>
      <c r="FW64" s="12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8"/>
      <c r="NE64" s="119"/>
      <c r="NF64" s="119"/>
      <c r="NG64" s="119"/>
      <c r="NH64" s="119"/>
      <c r="NI64" s="119"/>
      <c r="NJ64" s="119"/>
      <c r="NK64" s="119"/>
      <c r="NL64" s="119"/>
      <c r="NM64" s="119"/>
      <c r="NN64" s="119"/>
      <c r="NO64" s="119"/>
      <c r="NP64" s="119"/>
      <c r="NQ64" s="119"/>
      <c r="NR64" s="120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2"/>
      <c r="CW65" s="122"/>
      <c r="CX65" s="122"/>
      <c r="CY65" s="122"/>
      <c r="CZ65" s="122"/>
      <c r="DA65" s="122"/>
      <c r="DB65" s="122"/>
      <c r="DC65" s="122"/>
      <c r="DD65" s="122"/>
      <c r="DE65" s="122"/>
      <c r="DF65" s="122"/>
      <c r="DG65" s="122"/>
      <c r="DH65" s="122"/>
      <c r="DI65" s="122"/>
      <c r="DJ65" s="122"/>
      <c r="DK65" s="122"/>
      <c r="DL65" s="122"/>
      <c r="DM65" s="122"/>
      <c r="DN65" s="122"/>
      <c r="DO65" s="122"/>
      <c r="DP65" s="122"/>
      <c r="DQ65" s="122"/>
      <c r="DR65" s="122"/>
      <c r="DS65" s="122"/>
      <c r="DT65" s="122"/>
      <c r="DU65" s="122"/>
      <c r="DV65" s="122"/>
      <c r="DW65" s="122"/>
      <c r="DX65" s="122"/>
      <c r="DY65" s="122"/>
      <c r="DZ65" s="122"/>
      <c r="EA65" s="122"/>
      <c r="EB65" s="122"/>
      <c r="EC65" s="122"/>
      <c r="ED65" s="122"/>
      <c r="EE65" s="122"/>
      <c r="EF65" s="122"/>
      <c r="EG65" s="122"/>
      <c r="EH65" s="122"/>
      <c r="EI65" s="122"/>
      <c r="EJ65" s="122"/>
      <c r="EK65" s="122"/>
      <c r="EL65" s="122"/>
      <c r="EM65" s="122"/>
      <c r="EN65" s="122"/>
      <c r="EO65" s="122"/>
      <c r="EP65" s="122"/>
      <c r="EQ65" s="122"/>
      <c r="ER65" s="122"/>
      <c r="ES65" s="122"/>
      <c r="ET65" s="122"/>
      <c r="EU65" s="122"/>
      <c r="EV65" s="122"/>
      <c r="EW65" s="122"/>
      <c r="EX65" s="122"/>
      <c r="EY65" s="122"/>
      <c r="EZ65" s="122"/>
      <c r="FA65" s="122"/>
      <c r="FB65" s="122"/>
      <c r="FC65" s="122"/>
      <c r="FD65" s="122"/>
      <c r="FE65" s="122"/>
      <c r="FF65" s="122"/>
      <c r="FG65" s="122"/>
      <c r="FH65" s="122"/>
      <c r="FI65" s="122"/>
      <c r="FJ65" s="122"/>
      <c r="FK65" s="122"/>
      <c r="FL65" s="122"/>
      <c r="FM65" s="122"/>
      <c r="FN65" s="122"/>
      <c r="FO65" s="122"/>
      <c r="FP65" s="122"/>
      <c r="FQ65" s="122"/>
      <c r="FR65" s="122"/>
      <c r="FS65" s="122"/>
      <c r="FT65" s="122"/>
      <c r="FU65" s="122"/>
      <c r="FV65" s="122"/>
      <c r="FW65" s="12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2"/>
      <c r="CW66" s="122"/>
      <c r="CX66" s="122"/>
      <c r="CY66" s="122"/>
      <c r="CZ66" s="122"/>
      <c r="DA66" s="122"/>
      <c r="DB66" s="122"/>
      <c r="DC66" s="122"/>
      <c r="DD66" s="122"/>
      <c r="DE66" s="122"/>
      <c r="DF66" s="122"/>
      <c r="DG66" s="122"/>
      <c r="DH66" s="122"/>
      <c r="DI66" s="122"/>
      <c r="DJ66" s="122"/>
      <c r="DK66" s="122"/>
      <c r="DL66" s="122"/>
      <c r="DM66" s="122"/>
      <c r="DN66" s="122"/>
      <c r="DO66" s="122"/>
      <c r="DP66" s="122"/>
      <c r="DQ66" s="122"/>
      <c r="DR66" s="122"/>
      <c r="DS66" s="122"/>
      <c r="DT66" s="122"/>
      <c r="DU66" s="122"/>
      <c r="DV66" s="122"/>
      <c r="DW66" s="122"/>
      <c r="DX66" s="122"/>
      <c r="DY66" s="122"/>
      <c r="DZ66" s="122"/>
      <c r="EA66" s="122"/>
      <c r="EB66" s="122"/>
      <c r="EC66" s="122"/>
      <c r="ED66" s="122"/>
      <c r="EE66" s="122"/>
      <c r="EF66" s="122"/>
      <c r="EG66" s="122"/>
      <c r="EH66" s="122"/>
      <c r="EI66" s="122"/>
      <c r="EJ66" s="122"/>
      <c r="EK66" s="122"/>
      <c r="EL66" s="122"/>
      <c r="EM66" s="122"/>
      <c r="EN66" s="122"/>
      <c r="EO66" s="122"/>
      <c r="EP66" s="122"/>
      <c r="EQ66" s="122"/>
      <c r="ER66" s="122"/>
      <c r="ES66" s="122"/>
      <c r="ET66" s="122"/>
      <c r="EU66" s="122"/>
      <c r="EV66" s="122"/>
      <c r="EW66" s="122"/>
      <c r="EX66" s="122"/>
      <c r="EY66" s="122"/>
      <c r="EZ66" s="122"/>
      <c r="FA66" s="122"/>
      <c r="FB66" s="122"/>
      <c r="FC66" s="122"/>
      <c r="FD66" s="122"/>
      <c r="FE66" s="122"/>
      <c r="FF66" s="122"/>
      <c r="FG66" s="122"/>
      <c r="FH66" s="122"/>
      <c r="FI66" s="122"/>
      <c r="FJ66" s="122"/>
      <c r="FK66" s="122"/>
      <c r="FL66" s="122"/>
      <c r="FM66" s="122"/>
      <c r="FN66" s="122"/>
      <c r="FO66" s="122"/>
      <c r="FP66" s="122"/>
      <c r="FQ66" s="122"/>
      <c r="FR66" s="122"/>
      <c r="FS66" s="122"/>
      <c r="FT66" s="122"/>
      <c r="FU66" s="122"/>
      <c r="FV66" s="122"/>
      <c r="FW66" s="12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130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3">
        <f>データ!CM7</f>
        <v>0</v>
      </c>
      <c r="CW67" s="124"/>
      <c r="CX67" s="124"/>
      <c r="CY67" s="124"/>
      <c r="CZ67" s="124"/>
      <c r="DA67" s="124"/>
      <c r="DB67" s="124"/>
      <c r="DC67" s="124"/>
      <c r="DD67" s="124"/>
      <c r="DE67" s="124"/>
      <c r="DF67" s="124"/>
      <c r="DG67" s="124"/>
      <c r="DH67" s="124"/>
      <c r="DI67" s="124"/>
      <c r="DJ67" s="124"/>
      <c r="DK67" s="124"/>
      <c r="DL67" s="124"/>
      <c r="DM67" s="124"/>
      <c r="DN67" s="124"/>
      <c r="DO67" s="124"/>
      <c r="DP67" s="124"/>
      <c r="DQ67" s="124"/>
      <c r="DR67" s="124"/>
      <c r="DS67" s="124"/>
      <c r="DT67" s="124"/>
      <c r="DU67" s="124"/>
      <c r="DV67" s="124"/>
      <c r="DW67" s="124"/>
      <c r="DX67" s="124"/>
      <c r="DY67" s="124"/>
      <c r="DZ67" s="124"/>
      <c r="EA67" s="124"/>
      <c r="EB67" s="124"/>
      <c r="EC67" s="124"/>
      <c r="ED67" s="124"/>
      <c r="EE67" s="124"/>
      <c r="EF67" s="124"/>
      <c r="EG67" s="124"/>
      <c r="EH67" s="124"/>
      <c r="EI67" s="124"/>
      <c r="EJ67" s="124"/>
      <c r="EK67" s="124"/>
      <c r="EL67" s="124"/>
      <c r="EM67" s="124"/>
      <c r="EN67" s="124"/>
      <c r="EO67" s="124"/>
      <c r="EP67" s="124"/>
      <c r="EQ67" s="124"/>
      <c r="ER67" s="124"/>
      <c r="ES67" s="124"/>
      <c r="ET67" s="124"/>
      <c r="EU67" s="124"/>
      <c r="EV67" s="124"/>
      <c r="EW67" s="124"/>
      <c r="EX67" s="124"/>
      <c r="EY67" s="124"/>
      <c r="EZ67" s="124"/>
      <c r="FA67" s="124"/>
      <c r="FB67" s="124"/>
      <c r="FC67" s="124"/>
      <c r="FD67" s="124"/>
      <c r="FE67" s="124"/>
      <c r="FF67" s="124"/>
      <c r="FG67" s="124"/>
      <c r="FH67" s="124"/>
      <c r="FI67" s="124"/>
      <c r="FJ67" s="124"/>
      <c r="FK67" s="124"/>
      <c r="FL67" s="124"/>
      <c r="FM67" s="124"/>
      <c r="FN67" s="124"/>
      <c r="FO67" s="124"/>
      <c r="FP67" s="124"/>
      <c r="FQ67" s="124"/>
      <c r="FR67" s="124"/>
      <c r="FS67" s="124"/>
      <c r="FT67" s="124"/>
      <c r="FU67" s="124"/>
      <c r="FV67" s="124"/>
      <c r="FW67" s="125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6"/>
      <c r="CW68" s="127"/>
      <c r="CX68" s="127"/>
      <c r="CY68" s="127"/>
      <c r="CZ68" s="127"/>
      <c r="DA68" s="127"/>
      <c r="DB68" s="127"/>
      <c r="DC68" s="127"/>
      <c r="DD68" s="127"/>
      <c r="DE68" s="127"/>
      <c r="DF68" s="127"/>
      <c r="DG68" s="127"/>
      <c r="DH68" s="127"/>
      <c r="DI68" s="127"/>
      <c r="DJ68" s="127"/>
      <c r="DK68" s="127"/>
      <c r="DL68" s="127"/>
      <c r="DM68" s="127"/>
      <c r="DN68" s="127"/>
      <c r="DO68" s="127"/>
      <c r="DP68" s="127"/>
      <c r="DQ68" s="127"/>
      <c r="DR68" s="127"/>
      <c r="DS68" s="127"/>
      <c r="DT68" s="127"/>
      <c r="DU68" s="127"/>
      <c r="DV68" s="127"/>
      <c r="DW68" s="127"/>
      <c r="DX68" s="127"/>
      <c r="DY68" s="127"/>
      <c r="DZ68" s="127"/>
      <c r="EA68" s="127"/>
      <c r="EB68" s="127"/>
      <c r="EC68" s="127"/>
      <c r="ED68" s="127"/>
      <c r="EE68" s="127"/>
      <c r="EF68" s="127"/>
      <c r="EG68" s="127"/>
      <c r="EH68" s="127"/>
      <c r="EI68" s="127"/>
      <c r="EJ68" s="127"/>
      <c r="EK68" s="127"/>
      <c r="EL68" s="127"/>
      <c r="EM68" s="127"/>
      <c r="EN68" s="127"/>
      <c r="EO68" s="127"/>
      <c r="EP68" s="127"/>
      <c r="EQ68" s="127"/>
      <c r="ER68" s="127"/>
      <c r="ES68" s="127"/>
      <c r="ET68" s="127"/>
      <c r="EU68" s="127"/>
      <c r="EV68" s="127"/>
      <c r="EW68" s="127"/>
      <c r="EX68" s="127"/>
      <c r="EY68" s="127"/>
      <c r="EZ68" s="127"/>
      <c r="FA68" s="127"/>
      <c r="FB68" s="127"/>
      <c r="FC68" s="127"/>
      <c r="FD68" s="127"/>
      <c r="FE68" s="127"/>
      <c r="FF68" s="127"/>
      <c r="FG68" s="127"/>
      <c r="FH68" s="127"/>
      <c r="FI68" s="127"/>
      <c r="FJ68" s="127"/>
      <c r="FK68" s="127"/>
      <c r="FL68" s="127"/>
      <c r="FM68" s="127"/>
      <c r="FN68" s="127"/>
      <c r="FO68" s="127"/>
      <c r="FP68" s="127"/>
      <c r="FQ68" s="127"/>
      <c r="FR68" s="127"/>
      <c r="FS68" s="127"/>
      <c r="FT68" s="127"/>
      <c r="FU68" s="127"/>
      <c r="FV68" s="127"/>
      <c r="FW68" s="128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6"/>
      <c r="CW69" s="127"/>
      <c r="CX69" s="127"/>
      <c r="CY69" s="127"/>
      <c r="CZ69" s="127"/>
      <c r="DA69" s="127"/>
      <c r="DB69" s="127"/>
      <c r="DC69" s="127"/>
      <c r="DD69" s="127"/>
      <c r="DE69" s="127"/>
      <c r="DF69" s="127"/>
      <c r="DG69" s="127"/>
      <c r="DH69" s="127"/>
      <c r="DI69" s="127"/>
      <c r="DJ69" s="127"/>
      <c r="DK69" s="127"/>
      <c r="DL69" s="127"/>
      <c r="DM69" s="127"/>
      <c r="DN69" s="127"/>
      <c r="DO69" s="127"/>
      <c r="DP69" s="127"/>
      <c r="DQ69" s="127"/>
      <c r="DR69" s="127"/>
      <c r="DS69" s="127"/>
      <c r="DT69" s="127"/>
      <c r="DU69" s="127"/>
      <c r="DV69" s="127"/>
      <c r="DW69" s="127"/>
      <c r="DX69" s="127"/>
      <c r="DY69" s="127"/>
      <c r="DZ69" s="127"/>
      <c r="EA69" s="127"/>
      <c r="EB69" s="127"/>
      <c r="EC69" s="127"/>
      <c r="ED69" s="127"/>
      <c r="EE69" s="127"/>
      <c r="EF69" s="127"/>
      <c r="EG69" s="127"/>
      <c r="EH69" s="127"/>
      <c r="EI69" s="127"/>
      <c r="EJ69" s="127"/>
      <c r="EK69" s="127"/>
      <c r="EL69" s="127"/>
      <c r="EM69" s="127"/>
      <c r="EN69" s="127"/>
      <c r="EO69" s="127"/>
      <c r="EP69" s="127"/>
      <c r="EQ69" s="127"/>
      <c r="ER69" s="127"/>
      <c r="ES69" s="127"/>
      <c r="ET69" s="127"/>
      <c r="EU69" s="127"/>
      <c r="EV69" s="127"/>
      <c r="EW69" s="127"/>
      <c r="EX69" s="127"/>
      <c r="EY69" s="127"/>
      <c r="EZ69" s="127"/>
      <c r="FA69" s="127"/>
      <c r="FB69" s="127"/>
      <c r="FC69" s="127"/>
      <c r="FD69" s="127"/>
      <c r="FE69" s="127"/>
      <c r="FF69" s="127"/>
      <c r="FG69" s="127"/>
      <c r="FH69" s="127"/>
      <c r="FI69" s="127"/>
      <c r="FJ69" s="127"/>
      <c r="FK69" s="127"/>
      <c r="FL69" s="127"/>
      <c r="FM69" s="127"/>
      <c r="FN69" s="127"/>
      <c r="FO69" s="127"/>
      <c r="FP69" s="127"/>
      <c r="FQ69" s="127"/>
      <c r="FR69" s="127"/>
      <c r="FS69" s="127"/>
      <c r="FT69" s="127"/>
      <c r="FU69" s="127"/>
      <c r="FV69" s="127"/>
      <c r="FW69" s="128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9"/>
      <c r="CW70" s="130"/>
      <c r="CX70" s="130"/>
      <c r="CY70" s="130"/>
      <c r="CZ70" s="130"/>
      <c r="DA70" s="130"/>
      <c r="DB70" s="130"/>
      <c r="DC70" s="130"/>
      <c r="DD70" s="130"/>
      <c r="DE70" s="130"/>
      <c r="DF70" s="130"/>
      <c r="DG70" s="130"/>
      <c r="DH70" s="130"/>
      <c r="DI70" s="130"/>
      <c r="DJ70" s="130"/>
      <c r="DK70" s="130"/>
      <c r="DL70" s="130"/>
      <c r="DM70" s="130"/>
      <c r="DN70" s="130"/>
      <c r="DO70" s="130"/>
      <c r="DP70" s="130"/>
      <c r="DQ70" s="130"/>
      <c r="DR70" s="130"/>
      <c r="DS70" s="130"/>
      <c r="DT70" s="130"/>
      <c r="DU70" s="130"/>
      <c r="DV70" s="130"/>
      <c r="DW70" s="130"/>
      <c r="DX70" s="130"/>
      <c r="DY70" s="130"/>
      <c r="DZ70" s="130"/>
      <c r="EA70" s="130"/>
      <c r="EB70" s="130"/>
      <c r="EC70" s="130"/>
      <c r="ED70" s="130"/>
      <c r="EE70" s="130"/>
      <c r="EF70" s="130"/>
      <c r="EG70" s="130"/>
      <c r="EH70" s="130"/>
      <c r="EI70" s="130"/>
      <c r="EJ70" s="130"/>
      <c r="EK70" s="130"/>
      <c r="EL70" s="130"/>
      <c r="EM70" s="130"/>
      <c r="EN70" s="130"/>
      <c r="EO70" s="130"/>
      <c r="EP70" s="130"/>
      <c r="EQ70" s="130"/>
      <c r="ER70" s="130"/>
      <c r="ES70" s="130"/>
      <c r="ET70" s="130"/>
      <c r="EU70" s="130"/>
      <c r="EV70" s="130"/>
      <c r="EW70" s="130"/>
      <c r="EX70" s="130"/>
      <c r="EY70" s="130"/>
      <c r="EZ70" s="130"/>
      <c r="FA70" s="130"/>
      <c r="FB70" s="130"/>
      <c r="FC70" s="130"/>
      <c r="FD70" s="130"/>
      <c r="FE70" s="130"/>
      <c r="FF70" s="130"/>
      <c r="FG70" s="130"/>
      <c r="FH70" s="130"/>
      <c r="FI70" s="130"/>
      <c r="FJ70" s="130"/>
      <c r="FK70" s="130"/>
      <c r="FL70" s="130"/>
      <c r="FM70" s="130"/>
      <c r="FN70" s="130"/>
      <c r="FO70" s="130"/>
      <c r="FP70" s="130"/>
      <c r="FQ70" s="130"/>
      <c r="FR70" s="130"/>
      <c r="FS70" s="130"/>
      <c r="FT70" s="130"/>
      <c r="FU70" s="130"/>
      <c r="FV70" s="130"/>
      <c r="FW70" s="131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2" t="s">
        <v>34</v>
      </c>
      <c r="CW72" s="122"/>
      <c r="CX72" s="122"/>
      <c r="CY72" s="122"/>
      <c r="CZ72" s="122"/>
      <c r="DA72" s="122"/>
      <c r="DB72" s="122"/>
      <c r="DC72" s="122"/>
      <c r="DD72" s="122"/>
      <c r="DE72" s="122"/>
      <c r="DF72" s="122"/>
      <c r="DG72" s="122"/>
      <c r="DH72" s="122"/>
      <c r="DI72" s="122"/>
      <c r="DJ72" s="122"/>
      <c r="DK72" s="122"/>
      <c r="DL72" s="122"/>
      <c r="DM72" s="122"/>
      <c r="DN72" s="122"/>
      <c r="DO72" s="122"/>
      <c r="DP72" s="122"/>
      <c r="DQ72" s="122"/>
      <c r="DR72" s="122"/>
      <c r="DS72" s="122"/>
      <c r="DT72" s="122"/>
      <c r="DU72" s="122"/>
      <c r="DV72" s="122"/>
      <c r="DW72" s="122"/>
      <c r="DX72" s="122"/>
      <c r="DY72" s="122"/>
      <c r="DZ72" s="122"/>
      <c r="EA72" s="122"/>
      <c r="EB72" s="122"/>
      <c r="EC72" s="122"/>
      <c r="ED72" s="122"/>
      <c r="EE72" s="122"/>
      <c r="EF72" s="122"/>
      <c r="EG72" s="122"/>
      <c r="EH72" s="122"/>
      <c r="EI72" s="122"/>
      <c r="EJ72" s="122"/>
      <c r="EK72" s="122"/>
      <c r="EL72" s="122"/>
      <c r="EM72" s="122"/>
      <c r="EN72" s="122"/>
      <c r="EO72" s="122"/>
      <c r="EP72" s="122"/>
      <c r="EQ72" s="122"/>
      <c r="ER72" s="122"/>
      <c r="ES72" s="122"/>
      <c r="ET72" s="122"/>
      <c r="EU72" s="122"/>
      <c r="EV72" s="122"/>
      <c r="EW72" s="122"/>
      <c r="EX72" s="122"/>
      <c r="EY72" s="122"/>
      <c r="EZ72" s="122"/>
      <c r="FA72" s="122"/>
      <c r="FB72" s="122"/>
      <c r="FC72" s="122"/>
      <c r="FD72" s="122"/>
      <c r="FE72" s="122"/>
      <c r="FF72" s="122"/>
      <c r="FG72" s="122"/>
      <c r="FH72" s="122"/>
      <c r="FI72" s="122"/>
      <c r="FJ72" s="122"/>
      <c r="FK72" s="122"/>
      <c r="FL72" s="122"/>
      <c r="FM72" s="122"/>
      <c r="FN72" s="122"/>
      <c r="FO72" s="122"/>
      <c r="FP72" s="122"/>
      <c r="FQ72" s="122"/>
      <c r="FR72" s="122"/>
      <c r="FS72" s="122"/>
      <c r="FT72" s="122"/>
      <c r="FU72" s="122"/>
      <c r="FV72" s="122"/>
      <c r="FW72" s="12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2"/>
      <c r="CW73" s="122"/>
      <c r="CX73" s="122"/>
      <c r="CY73" s="122"/>
      <c r="CZ73" s="122"/>
      <c r="DA73" s="122"/>
      <c r="DB73" s="122"/>
      <c r="DC73" s="122"/>
      <c r="DD73" s="122"/>
      <c r="DE73" s="122"/>
      <c r="DF73" s="122"/>
      <c r="DG73" s="122"/>
      <c r="DH73" s="122"/>
      <c r="DI73" s="122"/>
      <c r="DJ73" s="122"/>
      <c r="DK73" s="122"/>
      <c r="DL73" s="122"/>
      <c r="DM73" s="122"/>
      <c r="DN73" s="122"/>
      <c r="DO73" s="122"/>
      <c r="DP73" s="122"/>
      <c r="DQ73" s="122"/>
      <c r="DR73" s="122"/>
      <c r="DS73" s="122"/>
      <c r="DT73" s="122"/>
      <c r="DU73" s="122"/>
      <c r="DV73" s="122"/>
      <c r="DW73" s="122"/>
      <c r="DX73" s="122"/>
      <c r="DY73" s="122"/>
      <c r="DZ73" s="122"/>
      <c r="EA73" s="122"/>
      <c r="EB73" s="122"/>
      <c r="EC73" s="122"/>
      <c r="ED73" s="122"/>
      <c r="EE73" s="122"/>
      <c r="EF73" s="122"/>
      <c r="EG73" s="122"/>
      <c r="EH73" s="122"/>
      <c r="EI73" s="122"/>
      <c r="EJ73" s="122"/>
      <c r="EK73" s="122"/>
      <c r="EL73" s="122"/>
      <c r="EM73" s="122"/>
      <c r="EN73" s="122"/>
      <c r="EO73" s="122"/>
      <c r="EP73" s="122"/>
      <c r="EQ73" s="122"/>
      <c r="ER73" s="122"/>
      <c r="ES73" s="122"/>
      <c r="ET73" s="122"/>
      <c r="EU73" s="122"/>
      <c r="EV73" s="122"/>
      <c r="EW73" s="122"/>
      <c r="EX73" s="122"/>
      <c r="EY73" s="122"/>
      <c r="EZ73" s="122"/>
      <c r="FA73" s="122"/>
      <c r="FB73" s="122"/>
      <c r="FC73" s="122"/>
      <c r="FD73" s="122"/>
      <c r="FE73" s="122"/>
      <c r="FF73" s="122"/>
      <c r="FG73" s="122"/>
      <c r="FH73" s="122"/>
      <c r="FI73" s="122"/>
      <c r="FJ73" s="122"/>
      <c r="FK73" s="122"/>
      <c r="FL73" s="122"/>
      <c r="FM73" s="122"/>
      <c r="FN73" s="122"/>
      <c r="FO73" s="122"/>
      <c r="FP73" s="122"/>
      <c r="FQ73" s="122"/>
      <c r="FR73" s="122"/>
      <c r="FS73" s="122"/>
      <c r="FT73" s="122"/>
      <c r="FU73" s="122"/>
      <c r="FV73" s="122"/>
      <c r="FW73" s="12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2"/>
      <c r="CW74" s="122"/>
      <c r="CX74" s="122"/>
      <c r="CY74" s="122"/>
      <c r="CZ74" s="122"/>
      <c r="DA74" s="122"/>
      <c r="DB74" s="122"/>
      <c r="DC74" s="122"/>
      <c r="DD74" s="122"/>
      <c r="DE74" s="122"/>
      <c r="DF74" s="122"/>
      <c r="DG74" s="122"/>
      <c r="DH74" s="122"/>
      <c r="DI74" s="122"/>
      <c r="DJ74" s="122"/>
      <c r="DK74" s="122"/>
      <c r="DL74" s="122"/>
      <c r="DM74" s="122"/>
      <c r="DN74" s="122"/>
      <c r="DO74" s="122"/>
      <c r="DP74" s="122"/>
      <c r="DQ74" s="122"/>
      <c r="DR74" s="122"/>
      <c r="DS74" s="122"/>
      <c r="DT74" s="122"/>
      <c r="DU74" s="122"/>
      <c r="DV74" s="122"/>
      <c r="DW74" s="122"/>
      <c r="DX74" s="122"/>
      <c r="DY74" s="122"/>
      <c r="DZ74" s="122"/>
      <c r="EA74" s="122"/>
      <c r="EB74" s="122"/>
      <c r="EC74" s="122"/>
      <c r="ED74" s="122"/>
      <c r="EE74" s="122"/>
      <c r="EF74" s="122"/>
      <c r="EG74" s="122"/>
      <c r="EH74" s="122"/>
      <c r="EI74" s="122"/>
      <c r="EJ74" s="122"/>
      <c r="EK74" s="122"/>
      <c r="EL74" s="122"/>
      <c r="EM74" s="122"/>
      <c r="EN74" s="122"/>
      <c r="EO74" s="122"/>
      <c r="EP74" s="122"/>
      <c r="EQ74" s="122"/>
      <c r="ER74" s="122"/>
      <c r="ES74" s="122"/>
      <c r="ET74" s="122"/>
      <c r="EU74" s="122"/>
      <c r="EV74" s="122"/>
      <c r="EW74" s="122"/>
      <c r="EX74" s="122"/>
      <c r="EY74" s="122"/>
      <c r="EZ74" s="122"/>
      <c r="FA74" s="122"/>
      <c r="FB74" s="122"/>
      <c r="FC74" s="122"/>
      <c r="FD74" s="122"/>
      <c r="FE74" s="122"/>
      <c r="FF74" s="122"/>
      <c r="FG74" s="122"/>
      <c r="FH74" s="122"/>
      <c r="FI74" s="122"/>
      <c r="FJ74" s="122"/>
      <c r="FK74" s="122"/>
      <c r="FL74" s="122"/>
      <c r="FM74" s="122"/>
      <c r="FN74" s="122"/>
      <c r="FO74" s="122"/>
      <c r="FP74" s="122"/>
      <c r="FQ74" s="122"/>
      <c r="FR74" s="122"/>
      <c r="FS74" s="122"/>
      <c r="FT74" s="122"/>
      <c r="FU74" s="122"/>
      <c r="FV74" s="122"/>
      <c r="FW74" s="12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2"/>
      <c r="CW75" s="122"/>
      <c r="CX75" s="122"/>
      <c r="CY75" s="122"/>
      <c r="CZ75" s="122"/>
      <c r="DA75" s="122"/>
      <c r="DB75" s="122"/>
      <c r="DC75" s="122"/>
      <c r="DD75" s="122"/>
      <c r="DE75" s="122"/>
      <c r="DF75" s="122"/>
      <c r="DG75" s="122"/>
      <c r="DH75" s="122"/>
      <c r="DI75" s="122"/>
      <c r="DJ75" s="122"/>
      <c r="DK75" s="122"/>
      <c r="DL75" s="122"/>
      <c r="DM75" s="122"/>
      <c r="DN75" s="122"/>
      <c r="DO75" s="122"/>
      <c r="DP75" s="122"/>
      <c r="DQ75" s="122"/>
      <c r="DR75" s="122"/>
      <c r="DS75" s="122"/>
      <c r="DT75" s="122"/>
      <c r="DU75" s="122"/>
      <c r="DV75" s="122"/>
      <c r="DW75" s="122"/>
      <c r="DX75" s="122"/>
      <c r="DY75" s="122"/>
      <c r="DZ75" s="122"/>
      <c r="EA75" s="122"/>
      <c r="EB75" s="122"/>
      <c r="EC75" s="122"/>
      <c r="ED75" s="122"/>
      <c r="EE75" s="122"/>
      <c r="EF75" s="122"/>
      <c r="EG75" s="122"/>
      <c r="EH75" s="122"/>
      <c r="EI75" s="122"/>
      <c r="EJ75" s="122"/>
      <c r="EK75" s="122"/>
      <c r="EL75" s="122"/>
      <c r="EM75" s="122"/>
      <c r="EN75" s="122"/>
      <c r="EO75" s="122"/>
      <c r="EP75" s="122"/>
      <c r="EQ75" s="122"/>
      <c r="ER75" s="122"/>
      <c r="ES75" s="122"/>
      <c r="ET75" s="122"/>
      <c r="EU75" s="122"/>
      <c r="EV75" s="122"/>
      <c r="EW75" s="122"/>
      <c r="EX75" s="122"/>
      <c r="EY75" s="122"/>
      <c r="EZ75" s="122"/>
      <c r="FA75" s="122"/>
      <c r="FB75" s="122"/>
      <c r="FC75" s="122"/>
      <c r="FD75" s="122"/>
      <c r="FE75" s="122"/>
      <c r="FF75" s="122"/>
      <c r="FG75" s="122"/>
      <c r="FH75" s="122"/>
      <c r="FI75" s="122"/>
      <c r="FJ75" s="122"/>
      <c r="FK75" s="122"/>
      <c r="FL75" s="122"/>
      <c r="FM75" s="122"/>
      <c r="FN75" s="122"/>
      <c r="FO75" s="122"/>
      <c r="FP75" s="122"/>
      <c r="FQ75" s="122"/>
      <c r="FR75" s="122"/>
      <c r="FS75" s="122"/>
      <c r="FT75" s="122"/>
      <c r="FU75" s="122"/>
      <c r="FV75" s="122"/>
      <c r="FW75" s="12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2" t="str">
        <f>データ!$B$11</f>
        <v>R01</v>
      </c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4"/>
      <c r="AG76" s="132" t="str">
        <f>データ!$C$11</f>
        <v>R02</v>
      </c>
      <c r="AH76" s="133"/>
      <c r="AI76" s="133"/>
      <c r="AJ76" s="133"/>
      <c r="AK76" s="133"/>
      <c r="AL76" s="133"/>
      <c r="AM76" s="133"/>
      <c r="AN76" s="133"/>
      <c r="AO76" s="133"/>
      <c r="AP76" s="133"/>
      <c r="AQ76" s="133"/>
      <c r="AR76" s="133"/>
      <c r="AS76" s="133"/>
      <c r="AT76" s="133"/>
      <c r="AU76" s="134"/>
      <c r="AV76" s="132" t="str">
        <f>データ!$D$11</f>
        <v>R03</v>
      </c>
      <c r="AW76" s="133"/>
      <c r="AX76" s="133"/>
      <c r="AY76" s="133"/>
      <c r="AZ76" s="133"/>
      <c r="BA76" s="133"/>
      <c r="BB76" s="133"/>
      <c r="BC76" s="133"/>
      <c r="BD76" s="133"/>
      <c r="BE76" s="133"/>
      <c r="BF76" s="133"/>
      <c r="BG76" s="133"/>
      <c r="BH76" s="133"/>
      <c r="BI76" s="133"/>
      <c r="BJ76" s="134"/>
      <c r="BK76" s="132" t="str">
        <f>データ!$E$11</f>
        <v>R04</v>
      </c>
      <c r="BL76" s="133"/>
      <c r="BM76" s="133"/>
      <c r="BN76" s="133"/>
      <c r="BO76" s="133"/>
      <c r="BP76" s="133"/>
      <c r="BQ76" s="133"/>
      <c r="BR76" s="133"/>
      <c r="BS76" s="133"/>
      <c r="BT76" s="133"/>
      <c r="BU76" s="133"/>
      <c r="BV76" s="133"/>
      <c r="BW76" s="133"/>
      <c r="BX76" s="133"/>
      <c r="BY76" s="134"/>
      <c r="BZ76" s="132" t="str">
        <f>データ!$F$11</f>
        <v>R05</v>
      </c>
      <c r="CA76" s="133"/>
      <c r="CB76" s="133"/>
      <c r="CC76" s="133"/>
      <c r="CD76" s="133"/>
      <c r="CE76" s="133"/>
      <c r="CF76" s="133"/>
      <c r="CG76" s="133"/>
      <c r="CH76" s="133"/>
      <c r="CI76" s="133"/>
      <c r="CJ76" s="133"/>
      <c r="CK76" s="133"/>
      <c r="CL76" s="133"/>
      <c r="CM76" s="133"/>
      <c r="CN76" s="134"/>
      <c r="CO76" s="2"/>
      <c r="CP76" s="2"/>
      <c r="CQ76" s="2"/>
      <c r="CR76" s="2"/>
      <c r="CS76" s="2"/>
      <c r="CT76" s="2"/>
      <c r="CU76" s="2"/>
      <c r="CV76" s="123">
        <f>データ!CN7</f>
        <v>74074</v>
      </c>
      <c r="CW76" s="124"/>
      <c r="CX76" s="124"/>
      <c r="CY76" s="124"/>
      <c r="CZ76" s="124"/>
      <c r="DA76" s="124"/>
      <c r="DB76" s="124"/>
      <c r="DC76" s="124"/>
      <c r="DD76" s="124"/>
      <c r="DE76" s="124"/>
      <c r="DF76" s="124"/>
      <c r="DG76" s="124"/>
      <c r="DH76" s="124"/>
      <c r="DI76" s="124"/>
      <c r="DJ76" s="124"/>
      <c r="DK76" s="124"/>
      <c r="DL76" s="124"/>
      <c r="DM76" s="124"/>
      <c r="DN76" s="124"/>
      <c r="DO76" s="124"/>
      <c r="DP76" s="124"/>
      <c r="DQ76" s="124"/>
      <c r="DR76" s="124"/>
      <c r="DS76" s="124"/>
      <c r="DT76" s="124"/>
      <c r="DU76" s="124"/>
      <c r="DV76" s="124"/>
      <c r="DW76" s="124"/>
      <c r="DX76" s="124"/>
      <c r="DY76" s="124"/>
      <c r="DZ76" s="124"/>
      <c r="EA76" s="124"/>
      <c r="EB76" s="124"/>
      <c r="EC76" s="124"/>
      <c r="ED76" s="124"/>
      <c r="EE76" s="124"/>
      <c r="EF76" s="124"/>
      <c r="EG76" s="124"/>
      <c r="EH76" s="124"/>
      <c r="EI76" s="124"/>
      <c r="EJ76" s="124"/>
      <c r="EK76" s="124"/>
      <c r="EL76" s="124"/>
      <c r="EM76" s="124"/>
      <c r="EN76" s="124"/>
      <c r="EO76" s="124"/>
      <c r="EP76" s="124"/>
      <c r="EQ76" s="124"/>
      <c r="ER76" s="124"/>
      <c r="ES76" s="124"/>
      <c r="ET76" s="124"/>
      <c r="EU76" s="124"/>
      <c r="EV76" s="124"/>
      <c r="EW76" s="124"/>
      <c r="EX76" s="124"/>
      <c r="EY76" s="124"/>
      <c r="EZ76" s="124"/>
      <c r="FA76" s="124"/>
      <c r="FB76" s="124"/>
      <c r="FC76" s="124"/>
      <c r="FD76" s="124"/>
      <c r="FE76" s="124"/>
      <c r="FF76" s="124"/>
      <c r="FG76" s="124"/>
      <c r="FH76" s="124"/>
      <c r="FI76" s="124"/>
      <c r="FJ76" s="124"/>
      <c r="FK76" s="124"/>
      <c r="FL76" s="124"/>
      <c r="FM76" s="124"/>
      <c r="FN76" s="124"/>
      <c r="FO76" s="124"/>
      <c r="FP76" s="124"/>
      <c r="FQ76" s="124"/>
      <c r="FR76" s="124"/>
      <c r="FS76" s="124"/>
      <c r="FT76" s="124"/>
      <c r="FU76" s="124"/>
      <c r="FV76" s="124"/>
      <c r="FW76" s="125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2" t="str">
        <f>データ!$B$11</f>
        <v>R01</v>
      </c>
      <c r="GM76" s="133"/>
      <c r="GN76" s="133"/>
      <c r="GO76" s="133"/>
      <c r="GP76" s="133"/>
      <c r="GQ76" s="133"/>
      <c r="GR76" s="133"/>
      <c r="GS76" s="133"/>
      <c r="GT76" s="133"/>
      <c r="GU76" s="133"/>
      <c r="GV76" s="133"/>
      <c r="GW76" s="133"/>
      <c r="GX76" s="133"/>
      <c r="GY76" s="133"/>
      <c r="GZ76" s="134"/>
      <c r="HA76" s="132" t="str">
        <f>データ!$C$11</f>
        <v>R02</v>
      </c>
      <c r="HB76" s="133"/>
      <c r="HC76" s="133"/>
      <c r="HD76" s="133"/>
      <c r="HE76" s="133"/>
      <c r="HF76" s="133"/>
      <c r="HG76" s="133"/>
      <c r="HH76" s="133"/>
      <c r="HI76" s="133"/>
      <c r="HJ76" s="133"/>
      <c r="HK76" s="133"/>
      <c r="HL76" s="133"/>
      <c r="HM76" s="133"/>
      <c r="HN76" s="133"/>
      <c r="HO76" s="134"/>
      <c r="HP76" s="132" t="str">
        <f>データ!$D$11</f>
        <v>R03</v>
      </c>
      <c r="HQ76" s="133"/>
      <c r="HR76" s="133"/>
      <c r="HS76" s="133"/>
      <c r="HT76" s="133"/>
      <c r="HU76" s="133"/>
      <c r="HV76" s="133"/>
      <c r="HW76" s="133"/>
      <c r="HX76" s="133"/>
      <c r="HY76" s="133"/>
      <c r="HZ76" s="133"/>
      <c r="IA76" s="133"/>
      <c r="IB76" s="133"/>
      <c r="IC76" s="133"/>
      <c r="ID76" s="134"/>
      <c r="IE76" s="132" t="str">
        <f>データ!$E$11</f>
        <v>R04</v>
      </c>
      <c r="IF76" s="133"/>
      <c r="IG76" s="133"/>
      <c r="IH76" s="133"/>
      <c r="II76" s="133"/>
      <c r="IJ76" s="133"/>
      <c r="IK76" s="133"/>
      <c r="IL76" s="133"/>
      <c r="IM76" s="133"/>
      <c r="IN76" s="133"/>
      <c r="IO76" s="133"/>
      <c r="IP76" s="133"/>
      <c r="IQ76" s="133"/>
      <c r="IR76" s="133"/>
      <c r="IS76" s="134"/>
      <c r="IT76" s="132" t="str">
        <f>データ!$F$11</f>
        <v>R05</v>
      </c>
      <c r="IU76" s="133"/>
      <c r="IV76" s="133"/>
      <c r="IW76" s="133"/>
      <c r="IX76" s="133"/>
      <c r="IY76" s="133"/>
      <c r="IZ76" s="133"/>
      <c r="JA76" s="133"/>
      <c r="JB76" s="133"/>
      <c r="JC76" s="133"/>
      <c r="JD76" s="133"/>
      <c r="JE76" s="133"/>
      <c r="JF76" s="133"/>
      <c r="JG76" s="133"/>
      <c r="JH76" s="134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2" t="str">
        <f>データ!$B$11</f>
        <v>R01</v>
      </c>
      <c r="KB76" s="133"/>
      <c r="KC76" s="133"/>
      <c r="KD76" s="133"/>
      <c r="KE76" s="133"/>
      <c r="KF76" s="133"/>
      <c r="KG76" s="133"/>
      <c r="KH76" s="133"/>
      <c r="KI76" s="133"/>
      <c r="KJ76" s="133"/>
      <c r="KK76" s="133"/>
      <c r="KL76" s="133"/>
      <c r="KM76" s="133"/>
      <c r="KN76" s="133"/>
      <c r="KO76" s="134"/>
      <c r="KP76" s="132" t="str">
        <f>データ!$C$11</f>
        <v>R02</v>
      </c>
      <c r="KQ76" s="133"/>
      <c r="KR76" s="133"/>
      <c r="KS76" s="133"/>
      <c r="KT76" s="133"/>
      <c r="KU76" s="133"/>
      <c r="KV76" s="133"/>
      <c r="KW76" s="133"/>
      <c r="KX76" s="133"/>
      <c r="KY76" s="133"/>
      <c r="KZ76" s="133"/>
      <c r="LA76" s="133"/>
      <c r="LB76" s="133"/>
      <c r="LC76" s="133"/>
      <c r="LD76" s="134"/>
      <c r="LE76" s="132" t="str">
        <f>データ!$D$11</f>
        <v>R03</v>
      </c>
      <c r="LF76" s="133"/>
      <c r="LG76" s="133"/>
      <c r="LH76" s="133"/>
      <c r="LI76" s="133"/>
      <c r="LJ76" s="133"/>
      <c r="LK76" s="133"/>
      <c r="LL76" s="133"/>
      <c r="LM76" s="133"/>
      <c r="LN76" s="133"/>
      <c r="LO76" s="133"/>
      <c r="LP76" s="133"/>
      <c r="LQ76" s="133"/>
      <c r="LR76" s="133"/>
      <c r="LS76" s="134"/>
      <c r="LT76" s="132" t="str">
        <f>データ!$E$11</f>
        <v>R04</v>
      </c>
      <c r="LU76" s="133"/>
      <c r="LV76" s="133"/>
      <c r="LW76" s="133"/>
      <c r="LX76" s="133"/>
      <c r="LY76" s="133"/>
      <c r="LZ76" s="133"/>
      <c r="MA76" s="133"/>
      <c r="MB76" s="133"/>
      <c r="MC76" s="133"/>
      <c r="MD76" s="133"/>
      <c r="ME76" s="133"/>
      <c r="MF76" s="133"/>
      <c r="MG76" s="133"/>
      <c r="MH76" s="134"/>
      <c r="MI76" s="132" t="str">
        <f>データ!$F$11</f>
        <v>R05</v>
      </c>
      <c r="MJ76" s="133"/>
      <c r="MK76" s="133"/>
      <c r="ML76" s="133"/>
      <c r="MM76" s="133"/>
      <c r="MN76" s="133"/>
      <c r="MO76" s="133"/>
      <c r="MP76" s="133"/>
      <c r="MQ76" s="133"/>
      <c r="MR76" s="133"/>
      <c r="MS76" s="133"/>
      <c r="MT76" s="133"/>
      <c r="MU76" s="133"/>
      <c r="MV76" s="133"/>
      <c r="MW76" s="134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11"/>
      <c r="C77" s="2"/>
      <c r="D77" s="2"/>
      <c r="E77" s="2"/>
      <c r="F77" s="2"/>
      <c r="I77" s="135" t="s">
        <v>27</v>
      </c>
      <c r="J77" s="135"/>
      <c r="K77" s="135"/>
      <c r="L77" s="135"/>
      <c r="M77" s="135"/>
      <c r="N77" s="135"/>
      <c r="O77" s="135"/>
      <c r="P77" s="135"/>
      <c r="Q77" s="135"/>
      <c r="R77" s="114" t="str">
        <f>データ!CB7</f>
        <v xml:space="preserve">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データ!CC7</f>
        <v xml:space="preserve">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データ!CD7</f>
        <v xml:space="preserve">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データ!CE7</f>
        <v xml:space="preserve">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データ!CF7</f>
        <v xml:space="preserve">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6"/>
      <c r="CW77" s="127"/>
      <c r="CX77" s="127"/>
      <c r="CY77" s="127"/>
      <c r="CZ77" s="127"/>
      <c r="DA77" s="127"/>
      <c r="DB77" s="127"/>
      <c r="DC77" s="127"/>
      <c r="DD77" s="127"/>
      <c r="DE77" s="127"/>
      <c r="DF77" s="127"/>
      <c r="DG77" s="127"/>
      <c r="DH77" s="127"/>
      <c r="DI77" s="127"/>
      <c r="DJ77" s="127"/>
      <c r="DK77" s="127"/>
      <c r="DL77" s="127"/>
      <c r="DM77" s="127"/>
      <c r="DN77" s="127"/>
      <c r="DO77" s="127"/>
      <c r="DP77" s="127"/>
      <c r="DQ77" s="127"/>
      <c r="DR77" s="127"/>
      <c r="DS77" s="127"/>
      <c r="DT77" s="127"/>
      <c r="DU77" s="127"/>
      <c r="DV77" s="127"/>
      <c r="DW77" s="127"/>
      <c r="DX77" s="127"/>
      <c r="DY77" s="127"/>
      <c r="DZ77" s="127"/>
      <c r="EA77" s="127"/>
      <c r="EB77" s="127"/>
      <c r="EC77" s="127"/>
      <c r="ED77" s="127"/>
      <c r="EE77" s="127"/>
      <c r="EF77" s="127"/>
      <c r="EG77" s="127"/>
      <c r="EH77" s="127"/>
      <c r="EI77" s="127"/>
      <c r="EJ77" s="127"/>
      <c r="EK77" s="127"/>
      <c r="EL77" s="127"/>
      <c r="EM77" s="127"/>
      <c r="EN77" s="127"/>
      <c r="EO77" s="127"/>
      <c r="EP77" s="127"/>
      <c r="EQ77" s="127"/>
      <c r="ER77" s="127"/>
      <c r="ES77" s="127"/>
      <c r="ET77" s="127"/>
      <c r="EU77" s="127"/>
      <c r="EV77" s="127"/>
      <c r="EW77" s="127"/>
      <c r="EX77" s="127"/>
      <c r="EY77" s="127"/>
      <c r="EZ77" s="127"/>
      <c r="FA77" s="127"/>
      <c r="FB77" s="127"/>
      <c r="FC77" s="127"/>
      <c r="FD77" s="127"/>
      <c r="FE77" s="127"/>
      <c r="FF77" s="127"/>
      <c r="FG77" s="127"/>
      <c r="FH77" s="127"/>
      <c r="FI77" s="127"/>
      <c r="FJ77" s="127"/>
      <c r="FK77" s="127"/>
      <c r="FL77" s="127"/>
      <c r="FM77" s="127"/>
      <c r="FN77" s="127"/>
      <c r="FO77" s="127"/>
      <c r="FP77" s="127"/>
      <c r="FQ77" s="127"/>
      <c r="FR77" s="127"/>
      <c r="FS77" s="127"/>
      <c r="FT77" s="127"/>
      <c r="FU77" s="127"/>
      <c r="FV77" s="127"/>
      <c r="FW77" s="128"/>
      <c r="FY77" s="2"/>
      <c r="FZ77" s="2"/>
      <c r="GA77" s="2"/>
      <c r="GB77" s="2"/>
      <c r="GC77" s="135" t="s">
        <v>27</v>
      </c>
      <c r="GD77" s="135"/>
      <c r="GE77" s="135"/>
      <c r="GF77" s="135"/>
      <c r="GG77" s="135"/>
      <c r="GH77" s="135"/>
      <c r="GI77" s="135"/>
      <c r="GJ77" s="135"/>
      <c r="GK77" s="135"/>
      <c r="GL77" s="114" t="str">
        <f>データ!CO7</f>
        <v xml:space="preserve">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データ!CP7</f>
        <v xml:space="preserve">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データ!CQ7</f>
        <v xml:space="preserve">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データ!CR7</f>
        <v xml:space="preserve">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データ!CS7</f>
        <v xml:space="preserve">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5" t="s">
        <v>27</v>
      </c>
      <c r="JS77" s="135"/>
      <c r="JT77" s="135"/>
      <c r="JU77" s="135"/>
      <c r="JV77" s="135"/>
      <c r="JW77" s="135"/>
      <c r="JX77" s="135"/>
      <c r="JY77" s="135"/>
      <c r="JZ77" s="135"/>
      <c r="KA77" s="114">
        <f>データ!CZ7</f>
        <v>0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>
        <f>データ!DA7</f>
        <v>0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データ!DB7</f>
        <v>0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データ!DC7</f>
        <v>0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データ!DD7</f>
        <v>0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11"/>
      <c r="C78" s="2"/>
      <c r="D78" s="2"/>
      <c r="E78" s="2"/>
      <c r="F78" s="2"/>
      <c r="I78" s="135" t="s">
        <v>29</v>
      </c>
      <c r="J78" s="135"/>
      <c r="K78" s="135"/>
      <c r="L78" s="135"/>
      <c r="M78" s="135"/>
      <c r="N78" s="135"/>
      <c r="O78" s="135"/>
      <c r="P78" s="135"/>
      <c r="Q78" s="135"/>
      <c r="R78" s="114" t="str">
        <f>データ!CG7</f>
        <v xml:space="preserve">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データ!CH7</f>
        <v xml:space="preserve">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データ!CI7</f>
        <v xml:space="preserve">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データ!CJ7</f>
        <v xml:space="preserve">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データ!CK7</f>
        <v xml:space="preserve">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6"/>
      <c r="CW78" s="127"/>
      <c r="CX78" s="127"/>
      <c r="CY78" s="127"/>
      <c r="CZ78" s="127"/>
      <c r="DA78" s="127"/>
      <c r="DB78" s="127"/>
      <c r="DC78" s="127"/>
      <c r="DD78" s="127"/>
      <c r="DE78" s="127"/>
      <c r="DF78" s="127"/>
      <c r="DG78" s="127"/>
      <c r="DH78" s="127"/>
      <c r="DI78" s="127"/>
      <c r="DJ78" s="127"/>
      <c r="DK78" s="127"/>
      <c r="DL78" s="127"/>
      <c r="DM78" s="127"/>
      <c r="DN78" s="127"/>
      <c r="DO78" s="127"/>
      <c r="DP78" s="127"/>
      <c r="DQ78" s="127"/>
      <c r="DR78" s="127"/>
      <c r="DS78" s="127"/>
      <c r="DT78" s="127"/>
      <c r="DU78" s="127"/>
      <c r="DV78" s="127"/>
      <c r="DW78" s="127"/>
      <c r="DX78" s="127"/>
      <c r="DY78" s="127"/>
      <c r="DZ78" s="127"/>
      <c r="EA78" s="127"/>
      <c r="EB78" s="127"/>
      <c r="EC78" s="127"/>
      <c r="ED78" s="127"/>
      <c r="EE78" s="127"/>
      <c r="EF78" s="127"/>
      <c r="EG78" s="127"/>
      <c r="EH78" s="127"/>
      <c r="EI78" s="127"/>
      <c r="EJ78" s="127"/>
      <c r="EK78" s="127"/>
      <c r="EL78" s="127"/>
      <c r="EM78" s="127"/>
      <c r="EN78" s="127"/>
      <c r="EO78" s="127"/>
      <c r="EP78" s="127"/>
      <c r="EQ78" s="127"/>
      <c r="ER78" s="127"/>
      <c r="ES78" s="127"/>
      <c r="ET78" s="127"/>
      <c r="EU78" s="127"/>
      <c r="EV78" s="127"/>
      <c r="EW78" s="127"/>
      <c r="EX78" s="127"/>
      <c r="EY78" s="127"/>
      <c r="EZ78" s="127"/>
      <c r="FA78" s="127"/>
      <c r="FB78" s="127"/>
      <c r="FC78" s="127"/>
      <c r="FD78" s="127"/>
      <c r="FE78" s="127"/>
      <c r="FF78" s="127"/>
      <c r="FG78" s="127"/>
      <c r="FH78" s="127"/>
      <c r="FI78" s="127"/>
      <c r="FJ78" s="127"/>
      <c r="FK78" s="127"/>
      <c r="FL78" s="127"/>
      <c r="FM78" s="127"/>
      <c r="FN78" s="127"/>
      <c r="FO78" s="127"/>
      <c r="FP78" s="127"/>
      <c r="FQ78" s="127"/>
      <c r="FR78" s="127"/>
      <c r="FS78" s="127"/>
      <c r="FT78" s="127"/>
      <c r="FU78" s="127"/>
      <c r="FV78" s="127"/>
      <c r="FW78" s="128"/>
      <c r="FY78" s="2"/>
      <c r="FZ78" s="2"/>
      <c r="GA78" s="2"/>
      <c r="GB78" s="2"/>
      <c r="GC78" s="135" t="s">
        <v>29</v>
      </c>
      <c r="GD78" s="135"/>
      <c r="GE78" s="135"/>
      <c r="GF78" s="135"/>
      <c r="GG78" s="135"/>
      <c r="GH78" s="135"/>
      <c r="GI78" s="135"/>
      <c r="GJ78" s="135"/>
      <c r="GK78" s="135"/>
      <c r="GL78" s="114" t="str">
        <f>データ!CT7</f>
        <v xml:space="preserve">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データ!CU7</f>
        <v xml:space="preserve">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データ!CV7</f>
        <v xml:space="preserve">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データ!CW7</f>
        <v xml:space="preserve">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データ!CX7</f>
        <v xml:space="preserve">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5" t="s">
        <v>29</v>
      </c>
      <c r="JS78" s="135"/>
      <c r="JT78" s="135"/>
      <c r="JU78" s="135"/>
      <c r="JV78" s="135"/>
      <c r="JW78" s="135"/>
      <c r="JX78" s="135"/>
      <c r="JY78" s="135"/>
      <c r="JZ78" s="135"/>
      <c r="KA78" s="114">
        <f>データ!DE7</f>
        <v>117.1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>
        <f>データ!DF7</f>
        <v>145.19999999999999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データ!DG7</f>
        <v>219.9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データ!DH7</f>
        <v>107.1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データ!DI7</f>
        <v>143.6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9"/>
      <c r="CW79" s="130"/>
      <c r="CX79" s="130"/>
      <c r="CY79" s="130"/>
      <c r="CZ79" s="130"/>
      <c r="DA79" s="130"/>
      <c r="DB79" s="130"/>
      <c r="DC79" s="130"/>
      <c r="DD79" s="130"/>
      <c r="DE79" s="130"/>
      <c r="DF79" s="130"/>
      <c r="DG79" s="130"/>
      <c r="DH79" s="130"/>
      <c r="DI79" s="130"/>
      <c r="DJ79" s="130"/>
      <c r="DK79" s="130"/>
      <c r="DL79" s="130"/>
      <c r="DM79" s="130"/>
      <c r="DN79" s="130"/>
      <c r="DO79" s="130"/>
      <c r="DP79" s="130"/>
      <c r="DQ79" s="130"/>
      <c r="DR79" s="130"/>
      <c r="DS79" s="130"/>
      <c r="DT79" s="130"/>
      <c r="DU79" s="130"/>
      <c r="DV79" s="130"/>
      <c r="DW79" s="130"/>
      <c r="DX79" s="130"/>
      <c r="DY79" s="130"/>
      <c r="DZ79" s="130"/>
      <c r="EA79" s="130"/>
      <c r="EB79" s="130"/>
      <c r="EC79" s="130"/>
      <c r="ED79" s="130"/>
      <c r="EE79" s="130"/>
      <c r="EF79" s="130"/>
      <c r="EG79" s="130"/>
      <c r="EH79" s="130"/>
      <c r="EI79" s="130"/>
      <c r="EJ79" s="130"/>
      <c r="EK79" s="130"/>
      <c r="EL79" s="130"/>
      <c r="EM79" s="130"/>
      <c r="EN79" s="130"/>
      <c r="EO79" s="130"/>
      <c r="EP79" s="130"/>
      <c r="EQ79" s="130"/>
      <c r="ER79" s="130"/>
      <c r="ES79" s="130"/>
      <c r="ET79" s="130"/>
      <c r="EU79" s="130"/>
      <c r="EV79" s="130"/>
      <c r="EW79" s="130"/>
      <c r="EX79" s="130"/>
      <c r="EY79" s="130"/>
      <c r="EZ79" s="130"/>
      <c r="FA79" s="130"/>
      <c r="FB79" s="130"/>
      <c r="FC79" s="130"/>
      <c r="FD79" s="130"/>
      <c r="FE79" s="130"/>
      <c r="FF79" s="130"/>
      <c r="FG79" s="130"/>
      <c r="FH79" s="130"/>
      <c r="FI79" s="130"/>
      <c r="FJ79" s="130"/>
      <c r="FK79" s="130"/>
      <c r="FL79" s="130"/>
      <c r="FM79" s="130"/>
      <c r="FN79" s="130"/>
      <c r="FO79" s="130"/>
      <c r="FP79" s="130"/>
      <c r="FQ79" s="130"/>
      <c r="FR79" s="130"/>
      <c r="FS79" s="130"/>
      <c r="FT79" s="130"/>
      <c r="FU79" s="130"/>
      <c r="FV79" s="130"/>
      <c r="FW79" s="131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8"/>
      <c r="NE82" s="119"/>
      <c r="NF82" s="119"/>
      <c r="NG82" s="119"/>
      <c r="NH82" s="119"/>
      <c r="NI82" s="119"/>
      <c r="NJ82" s="119"/>
      <c r="NK82" s="119"/>
      <c r="NL82" s="119"/>
      <c r="NM82" s="119"/>
      <c r="NN82" s="119"/>
      <c r="NO82" s="119"/>
      <c r="NP82" s="119"/>
      <c r="NQ82" s="119"/>
      <c r="NR82" s="120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CksyEMKsMzbqJSFLT9oJXkKD/w4zRTnUXHtnDdvBKto4J9SeuEyFE39lIyfrsm0QzE66R6C22cle28B3R5pMyA==" saltValue="hoRfizBqtbXTdzEpdBTH9g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" x14ac:dyDescent="0.2"/>
  <cols>
    <col min="1" max="1" width="14.6328125" customWidth="1"/>
    <col min="2" max="90" width="11.90625" customWidth="1"/>
    <col min="91" max="92" width="15.453125" customWidth="1"/>
    <col min="93" max="125" width="11.9062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5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9" t="s">
        <v>58</v>
      </c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62</v>
      </c>
      <c r="B4" s="45"/>
      <c r="C4" s="45"/>
      <c r="D4" s="45"/>
      <c r="E4" s="45"/>
      <c r="F4" s="45"/>
      <c r="G4" s="45"/>
      <c r="H4" s="141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36" t="s">
        <v>63</v>
      </c>
      <c r="Z4" s="137"/>
      <c r="AA4" s="137"/>
      <c r="AB4" s="137"/>
      <c r="AC4" s="137"/>
      <c r="AD4" s="137"/>
      <c r="AE4" s="137"/>
      <c r="AF4" s="137"/>
      <c r="AG4" s="137"/>
      <c r="AH4" s="137"/>
      <c r="AI4" s="138"/>
      <c r="AJ4" s="143" t="s">
        <v>64</v>
      </c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4" t="s">
        <v>65</v>
      </c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 t="s">
        <v>66</v>
      </c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4" t="s">
        <v>67</v>
      </c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 t="s">
        <v>68</v>
      </c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5" t="s">
        <v>69</v>
      </c>
      <c r="CN4" s="145" t="s">
        <v>70</v>
      </c>
      <c r="CO4" s="136" t="s">
        <v>71</v>
      </c>
      <c r="CP4" s="137"/>
      <c r="CQ4" s="137"/>
      <c r="CR4" s="137"/>
      <c r="CS4" s="137"/>
      <c r="CT4" s="137"/>
      <c r="CU4" s="137"/>
      <c r="CV4" s="137"/>
      <c r="CW4" s="137"/>
      <c r="CX4" s="137"/>
      <c r="CY4" s="138"/>
      <c r="CZ4" s="143" t="s">
        <v>72</v>
      </c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36" t="s">
        <v>73</v>
      </c>
      <c r="DL4" s="137"/>
      <c r="DM4" s="137"/>
      <c r="DN4" s="137"/>
      <c r="DO4" s="137"/>
      <c r="DP4" s="137"/>
      <c r="DQ4" s="137"/>
      <c r="DR4" s="137"/>
      <c r="DS4" s="137"/>
      <c r="DT4" s="137"/>
      <c r="DU4" s="138"/>
    </row>
    <row r="5" spans="1:125" x14ac:dyDescent="0.2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90</v>
      </c>
      <c r="AL5" s="47" t="s">
        <v>91</v>
      </c>
      <c r="AM5" s="47" t="s">
        <v>92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90</v>
      </c>
      <c r="AW5" s="47" t="s">
        <v>101</v>
      </c>
      <c r="AX5" s="47" t="s">
        <v>102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100</v>
      </c>
      <c r="BG5" s="47" t="s">
        <v>103</v>
      </c>
      <c r="BH5" s="47" t="s">
        <v>91</v>
      </c>
      <c r="BI5" s="47" t="s">
        <v>92</v>
      </c>
      <c r="BJ5" s="47" t="s">
        <v>104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100</v>
      </c>
      <c r="BR5" s="47" t="s">
        <v>103</v>
      </c>
      <c r="BS5" s="47" t="s">
        <v>91</v>
      </c>
      <c r="BT5" s="47" t="s">
        <v>102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100</v>
      </c>
      <c r="CC5" s="47" t="s">
        <v>90</v>
      </c>
      <c r="CD5" s="47" t="s">
        <v>91</v>
      </c>
      <c r="CE5" s="47" t="s">
        <v>92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6"/>
      <c r="CN5" s="146"/>
      <c r="CO5" s="47" t="s">
        <v>89</v>
      </c>
      <c r="CP5" s="47" t="s">
        <v>90</v>
      </c>
      <c r="CQ5" s="47" t="s">
        <v>91</v>
      </c>
      <c r="CR5" s="47" t="s">
        <v>92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90</v>
      </c>
      <c r="DB5" s="47" t="s">
        <v>91</v>
      </c>
      <c r="DC5" s="47" t="s">
        <v>102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90</v>
      </c>
      <c r="DM5" s="47" t="s">
        <v>91</v>
      </c>
      <c r="DN5" s="47" t="s">
        <v>92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">
      <c r="A6" s="37" t="s">
        <v>105</v>
      </c>
      <c r="B6" s="48">
        <f>B8</f>
        <v>2023</v>
      </c>
      <c r="C6" s="48">
        <f t="shared" ref="C6:X6" si="1">C8</f>
        <v>281000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8</v>
      </c>
      <c r="H6" s="48" t="str">
        <f>SUBSTITUTE(H8,"　","")</f>
        <v>兵庫県神戸市</v>
      </c>
      <c r="I6" s="48" t="str">
        <f t="shared" si="1"/>
        <v>鈴蘭台駐車場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</v>
      </c>
      <c r="Q6" s="50" t="str">
        <f t="shared" si="1"/>
        <v>地下式</v>
      </c>
      <c r="R6" s="51">
        <f t="shared" si="1"/>
        <v>29</v>
      </c>
      <c r="S6" s="50" t="str">
        <f t="shared" si="1"/>
        <v>公共施設</v>
      </c>
      <c r="T6" s="50" t="str">
        <f t="shared" si="1"/>
        <v>無</v>
      </c>
      <c r="U6" s="51">
        <f t="shared" si="1"/>
        <v>3939</v>
      </c>
      <c r="V6" s="51">
        <f t="shared" si="1"/>
        <v>91</v>
      </c>
      <c r="W6" s="51">
        <f t="shared" si="1"/>
        <v>250</v>
      </c>
      <c r="X6" s="50" t="str">
        <f t="shared" si="1"/>
        <v>代行制</v>
      </c>
      <c r="Y6" s="52">
        <f>IF(Y8="-",NA(),Y8)</f>
        <v>107.5</v>
      </c>
      <c r="Z6" s="52">
        <f t="shared" ref="Z6:AH6" si="2">IF(Z8="-",NA(),Z8)</f>
        <v>103.7</v>
      </c>
      <c r="AA6" s="52">
        <f t="shared" si="2"/>
        <v>100.1</v>
      </c>
      <c r="AB6" s="52">
        <f t="shared" si="2"/>
        <v>67.7</v>
      </c>
      <c r="AC6" s="52">
        <f t="shared" si="2"/>
        <v>100.4</v>
      </c>
      <c r="AD6" s="52">
        <f t="shared" si="2"/>
        <v>136.1</v>
      </c>
      <c r="AE6" s="52">
        <f t="shared" si="2"/>
        <v>127.8</v>
      </c>
      <c r="AF6" s="52">
        <f t="shared" si="2"/>
        <v>146.5</v>
      </c>
      <c r="AG6" s="52">
        <f t="shared" si="2"/>
        <v>142.69999999999999</v>
      </c>
      <c r="AH6" s="52">
        <f t="shared" si="2"/>
        <v>156.80000000000001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4.0999999999999996</v>
      </c>
      <c r="AP6" s="52">
        <f t="shared" si="3"/>
        <v>6.6</v>
      </c>
      <c r="AQ6" s="52">
        <f t="shared" si="3"/>
        <v>5.5</v>
      </c>
      <c r="AR6" s="52">
        <f t="shared" si="3"/>
        <v>4.0999999999999996</v>
      </c>
      <c r="AS6" s="52">
        <f t="shared" si="3"/>
        <v>3.7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45</v>
      </c>
      <c r="BA6" s="53">
        <f t="shared" si="4"/>
        <v>67</v>
      </c>
      <c r="BB6" s="53">
        <f t="shared" si="4"/>
        <v>56</v>
      </c>
      <c r="BC6" s="53">
        <f t="shared" si="4"/>
        <v>65</v>
      </c>
      <c r="BD6" s="53">
        <f t="shared" si="4"/>
        <v>81</v>
      </c>
      <c r="BE6" s="51" t="str">
        <f>IF(BE8="-","",IF(BE8="-","【-】","【"&amp;SUBSTITUTE(TEXT(BE8,"#,##0"),"-","△")&amp;"】"))</f>
        <v>【127】</v>
      </c>
      <c r="BF6" s="52">
        <f>IF(BF8="-",NA(),BF8)</f>
        <v>-223</v>
      </c>
      <c r="BG6" s="52">
        <f t="shared" ref="BG6:BO6" si="5">IF(BG8="-",NA(),BG8)</f>
        <v>-450.1</v>
      </c>
      <c r="BH6" s="52">
        <f t="shared" si="5"/>
        <v>-375.1</v>
      </c>
      <c r="BI6" s="52">
        <f t="shared" si="5"/>
        <v>-617</v>
      </c>
      <c r="BJ6" s="52">
        <f t="shared" si="5"/>
        <v>-341.4</v>
      </c>
      <c r="BK6" s="52">
        <f t="shared" si="5"/>
        <v>-9.8000000000000007</v>
      </c>
      <c r="BL6" s="52">
        <f t="shared" si="5"/>
        <v>-25.9</v>
      </c>
      <c r="BM6" s="52">
        <f t="shared" si="5"/>
        <v>-24.6</v>
      </c>
      <c r="BN6" s="52">
        <f t="shared" si="5"/>
        <v>-29.2</v>
      </c>
      <c r="BO6" s="52">
        <f t="shared" si="5"/>
        <v>-810.7</v>
      </c>
      <c r="BP6" s="49" t="str">
        <f>IF(BP8="-","",IF(BP8="-","【-】","【"&amp;SUBSTITUTE(TEXT(BP8,"#,##0.0"),"-","△")&amp;"】"))</f>
        <v>【△55.6】</v>
      </c>
      <c r="BQ6" s="53">
        <f>IF(BQ8="-",NA(),BQ8)</f>
        <v>3704</v>
      </c>
      <c r="BR6" s="53">
        <f t="shared" ref="BR6:BZ6" si="6">IF(BR8="-",NA(),BR8)</f>
        <v>1566</v>
      </c>
      <c r="BS6" s="53">
        <f t="shared" si="6"/>
        <v>59</v>
      </c>
      <c r="BT6" s="53">
        <f t="shared" si="6"/>
        <v>-22603</v>
      </c>
      <c r="BU6" s="53">
        <f t="shared" si="6"/>
        <v>158</v>
      </c>
      <c r="BV6" s="53">
        <f t="shared" si="6"/>
        <v>5206</v>
      </c>
      <c r="BW6" s="53">
        <f t="shared" si="6"/>
        <v>2220</v>
      </c>
      <c r="BX6" s="53">
        <f t="shared" si="6"/>
        <v>3097</v>
      </c>
      <c r="BY6" s="53">
        <f t="shared" si="6"/>
        <v>6051</v>
      </c>
      <c r="BZ6" s="53">
        <f t="shared" si="6"/>
        <v>9971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106</v>
      </c>
      <c r="CM6" s="51">
        <f t="shared" ref="CM6:CN6" si="7">CM8</f>
        <v>0</v>
      </c>
      <c r="CN6" s="51">
        <f t="shared" si="7"/>
        <v>74074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106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117.1</v>
      </c>
      <c r="DF6" s="52">
        <f t="shared" si="8"/>
        <v>145.19999999999999</v>
      </c>
      <c r="DG6" s="52">
        <f t="shared" si="8"/>
        <v>219.9</v>
      </c>
      <c r="DH6" s="52">
        <f t="shared" si="8"/>
        <v>107.1</v>
      </c>
      <c r="DI6" s="52">
        <f t="shared" si="8"/>
        <v>143.6</v>
      </c>
      <c r="DJ6" s="49" t="str">
        <f>IF(DJ8="-","",IF(DJ8="-","【-】","【"&amp;SUBSTITUTE(TEXT(DJ8,"#,##0.0"),"-","△")&amp;"】"))</f>
        <v>【79.0】</v>
      </c>
      <c r="DK6" s="52">
        <f>IF(DK8="-",NA(),DK8)</f>
        <v>141.80000000000001</v>
      </c>
      <c r="DL6" s="52">
        <f t="shared" ref="DL6:DT6" si="9">IF(DL8="-",NA(),DL8)</f>
        <v>89</v>
      </c>
      <c r="DM6" s="52">
        <f t="shared" si="9"/>
        <v>122</v>
      </c>
      <c r="DN6" s="52">
        <f t="shared" si="9"/>
        <v>107.7</v>
      </c>
      <c r="DO6" s="52">
        <f t="shared" si="9"/>
        <v>104.4</v>
      </c>
      <c r="DP6" s="52">
        <f t="shared" si="9"/>
        <v>156.5</v>
      </c>
      <c r="DQ6" s="52">
        <f t="shared" si="9"/>
        <v>131</v>
      </c>
      <c r="DR6" s="52">
        <f t="shared" si="9"/>
        <v>136.80000000000001</v>
      </c>
      <c r="DS6" s="52">
        <f t="shared" si="9"/>
        <v>145.1</v>
      </c>
      <c r="DT6" s="52">
        <f t="shared" si="9"/>
        <v>149.80000000000001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">
      <c r="A7" s="37" t="s">
        <v>107</v>
      </c>
      <c r="B7" s="48">
        <f t="shared" ref="B7:X7" si="10">B8</f>
        <v>2023</v>
      </c>
      <c r="C7" s="48">
        <f t="shared" si="10"/>
        <v>281000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8</v>
      </c>
      <c r="H7" s="48" t="str">
        <f t="shared" si="10"/>
        <v>兵庫県　神戸市</v>
      </c>
      <c r="I7" s="48" t="str">
        <f t="shared" si="10"/>
        <v>鈴蘭台駐車場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</v>
      </c>
      <c r="Q7" s="50" t="str">
        <f t="shared" si="10"/>
        <v>地下式</v>
      </c>
      <c r="R7" s="51">
        <f t="shared" si="10"/>
        <v>29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3939</v>
      </c>
      <c r="V7" s="51">
        <f t="shared" si="10"/>
        <v>91</v>
      </c>
      <c r="W7" s="51">
        <f t="shared" si="10"/>
        <v>250</v>
      </c>
      <c r="X7" s="50" t="str">
        <f t="shared" si="10"/>
        <v>代行制</v>
      </c>
      <c r="Y7" s="52">
        <f>Y8</f>
        <v>107.5</v>
      </c>
      <c r="Z7" s="52">
        <f t="shared" ref="Z7:AH7" si="11">Z8</f>
        <v>103.7</v>
      </c>
      <c r="AA7" s="52">
        <f t="shared" si="11"/>
        <v>100.1</v>
      </c>
      <c r="AB7" s="52">
        <f t="shared" si="11"/>
        <v>67.7</v>
      </c>
      <c r="AC7" s="52">
        <f t="shared" si="11"/>
        <v>100.4</v>
      </c>
      <c r="AD7" s="52">
        <f t="shared" si="11"/>
        <v>136.1</v>
      </c>
      <c r="AE7" s="52">
        <f t="shared" si="11"/>
        <v>127.8</v>
      </c>
      <c r="AF7" s="52">
        <f t="shared" si="11"/>
        <v>146.5</v>
      </c>
      <c r="AG7" s="52">
        <f t="shared" si="11"/>
        <v>142.69999999999999</v>
      </c>
      <c r="AH7" s="52">
        <f t="shared" si="11"/>
        <v>156.80000000000001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4.0999999999999996</v>
      </c>
      <c r="AP7" s="52">
        <f t="shared" si="12"/>
        <v>6.6</v>
      </c>
      <c r="AQ7" s="52">
        <f t="shared" si="12"/>
        <v>5.5</v>
      </c>
      <c r="AR7" s="52">
        <f t="shared" si="12"/>
        <v>4.0999999999999996</v>
      </c>
      <c r="AS7" s="52">
        <f t="shared" si="12"/>
        <v>3.7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45</v>
      </c>
      <c r="BA7" s="53">
        <f t="shared" si="13"/>
        <v>67</v>
      </c>
      <c r="BB7" s="53">
        <f t="shared" si="13"/>
        <v>56</v>
      </c>
      <c r="BC7" s="53">
        <f t="shared" si="13"/>
        <v>65</v>
      </c>
      <c r="BD7" s="53">
        <f t="shared" si="13"/>
        <v>81</v>
      </c>
      <c r="BE7" s="51"/>
      <c r="BF7" s="52">
        <f>BF8</f>
        <v>-223</v>
      </c>
      <c r="BG7" s="52">
        <f t="shared" ref="BG7:BO7" si="14">BG8</f>
        <v>-450.1</v>
      </c>
      <c r="BH7" s="52">
        <f t="shared" si="14"/>
        <v>-375.1</v>
      </c>
      <c r="BI7" s="52">
        <f t="shared" si="14"/>
        <v>-617</v>
      </c>
      <c r="BJ7" s="52">
        <f t="shared" si="14"/>
        <v>-341.4</v>
      </c>
      <c r="BK7" s="52">
        <f t="shared" si="14"/>
        <v>-9.8000000000000007</v>
      </c>
      <c r="BL7" s="52">
        <f t="shared" si="14"/>
        <v>-25.9</v>
      </c>
      <c r="BM7" s="52">
        <f t="shared" si="14"/>
        <v>-24.6</v>
      </c>
      <c r="BN7" s="52">
        <f t="shared" si="14"/>
        <v>-29.2</v>
      </c>
      <c r="BO7" s="52">
        <f t="shared" si="14"/>
        <v>-810.7</v>
      </c>
      <c r="BP7" s="49"/>
      <c r="BQ7" s="53">
        <f>BQ8</f>
        <v>3704</v>
      </c>
      <c r="BR7" s="53">
        <f t="shared" ref="BR7:BZ7" si="15">BR8</f>
        <v>1566</v>
      </c>
      <c r="BS7" s="53">
        <f t="shared" si="15"/>
        <v>59</v>
      </c>
      <c r="BT7" s="53">
        <f t="shared" si="15"/>
        <v>-22603</v>
      </c>
      <c r="BU7" s="53">
        <f t="shared" si="15"/>
        <v>158</v>
      </c>
      <c r="BV7" s="53">
        <f t="shared" si="15"/>
        <v>5206</v>
      </c>
      <c r="BW7" s="53">
        <f t="shared" si="15"/>
        <v>2220</v>
      </c>
      <c r="BX7" s="53">
        <f t="shared" si="15"/>
        <v>3097</v>
      </c>
      <c r="BY7" s="53">
        <f t="shared" si="15"/>
        <v>6051</v>
      </c>
      <c r="BZ7" s="53">
        <f t="shared" si="15"/>
        <v>9971</v>
      </c>
      <c r="CA7" s="51"/>
      <c r="CB7" s="52" t="s">
        <v>108</v>
      </c>
      <c r="CC7" s="52" t="s">
        <v>108</v>
      </c>
      <c r="CD7" s="52" t="s">
        <v>108</v>
      </c>
      <c r="CE7" s="52" t="s">
        <v>108</v>
      </c>
      <c r="CF7" s="52" t="s">
        <v>108</v>
      </c>
      <c r="CG7" s="52" t="s">
        <v>108</v>
      </c>
      <c r="CH7" s="52" t="s">
        <v>108</v>
      </c>
      <c r="CI7" s="52" t="s">
        <v>108</v>
      </c>
      <c r="CJ7" s="52" t="s">
        <v>108</v>
      </c>
      <c r="CK7" s="52" t="s">
        <v>106</v>
      </c>
      <c r="CL7" s="49"/>
      <c r="CM7" s="51">
        <f>CM8</f>
        <v>0</v>
      </c>
      <c r="CN7" s="51">
        <f>CN8</f>
        <v>74074</v>
      </c>
      <c r="CO7" s="52" t="s">
        <v>108</v>
      </c>
      <c r="CP7" s="52" t="s">
        <v>108</v>
      </c>
      <c r="CQ7" s="52" t="s">
        <v>108</v>
      </c>
      <c r="CR7" s="52" t="s">
        <v>108</v>
      </c>
      <c r="CS7" s="52" t="s">
        <v>108</v>
      </c>
      <c r="CT7" s="52" t="s">
        <v>108</v>
      </c>
      <c r="CU7" s="52" t="s">
        <v>108</v>
      </c>
      <c r="CV7" s="52" t="s">
        <v>108</v>
      </c>
      <c r="CW7" s="52" t="s">
        <v>108</v>
      </c>
      <c r="CX7" s="52" t="s">
        <v>106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117.1</v>
      </c>
      <c r="DF7" s="52">
        <f t="shared" si="16"/>
        <v>145.19999999999999</v>
      </c>
      <c r="DG7" s="52">
        <f t="shared" si="16"/>
        <v>219.9</v>
      </c>
      <c r="DH7" s="52">
        <f t="shared" si="16"/>
        <v>107.1</v>
      </c>
      <c r="DI7" s="52">
        <f t="shared" si="16"/>
        <v>143.6</v>
      </c>
      <c r="DJ7" s="49"/>
      <c r="DK7" s="52">
        <f>DK8</f>
        <v>141.80000000000001</v>
      </c>
      <c r="DL7" s="52">
        <f t="shared" ref="DL7:DT7" si="17">DL8</f>
        <v>89</v>
      </c>
      <c r="DM7" s="52">
        <f t="shared" si="17"/>
        <v>122</v>
      </c>
      <c r="DN7" s="52">
        <f t="shared" si="17"/>
        <v>107.7</v>
      </c>
      <c r="DO7" s="52">
        <f t="shared" si="17"/>
        <v>104.4</v>
      </c>
      <c r="DP7" s="52">
        <f t="shared" si="17"/>
        <v>156.5</v>
      </c>
      <c r="DQ7" s="52">
        <f t="shared" si="17"/>
        <v>131</v>
      </c>
      <c r="DR7" s="52">
        <f t="shared" si="17"/>
        <v>136.80000000000001</v>
      </c>
      <c r="DS7" s="52">
        <f t="shared" si="17"/>
        <v>145.1</v>
      </c>
      <c r="DT7" s="52">
        <f t="shared" si="17"/>
        <v>149.80000000000001</v>
      </c>
      <c r="DU7" s="49"/>
    </row>
    <row r="8" spans="1:125" s="54" customFormat="1" x14ac:dyDescent="0.2">
      <c r="A8" s="37"/>
      <c r="B8" s="55">
        <v>2023</v>
      </c>
      <c r="C8" s="55">
        <v>281000</v>
      </c>
      <c r="D8" s="55">
        <v>47</v>
      </c>
      <c r="E8" s="55">
        <v>14</v>
      </c>
      <c r="F8" s="55">
        <v>0</v>
      </c>
      <c r="G8" s="55">
        <v>8</v>
      </c>
      <c r="H8" s="55" t="s">
        <v>109</v>
      </c>
      <c r="I8" s="55" t="s">
        <v>110</v>
      </c>
      <c r="J8" s="55" t="s">
        <v>111</v>
      </c>
      <c r="K8" s="55" t="s">
        <v>112</v>
      </c>
      <c r="L8" s="55" t="s">
        <v>113</v>
      </c>
      <c r="M8" s="55" t="s">
        <v>114</v>
      </c>
      <c r="N8" s="55" t="s">
        <v>115</v>
      </c>
      <c r="O8" s="56" t="s">
        <v>116</v>
      </c>
      <c r="P8" s="57" t="s">
        <v>117</v>
      </c>
      <c r="Q8" s="57" t="s">
        <v>118</v>
      </c>
      <c r="R8" s="58">
        <v>29</v>
      </c>
      <c r="S8" s="57" t="s">
        <v>119</v>
      </c>
      <c r="T8" s="57" t="s">
        <v>120</v>
      </c>
      <c r="U8" s="58">
        <v>3939</v>
      </c>
      <c r="V8" s="58">
        <v>91</v>
      </c>
      <c r="W8" s="58">
        <v>250</v>
      </c>
      <c r="X8" s="57" t="s">
        <v>121</v>
      </c>
      <c r="Y8" s="59">
        <v>107.5</v>
      </c>
      <c r="Z8" s="59">
        <v>103.7</v>
      </c>
      <c r="AA8" s="59">
        <v>100.1</v>
      </c>
      <c r="AB8" s="59">
        <v>67.7</v>
      </c>
      <c r="AC8" s="59">
        <v>100.4</v>
      </c>
      <c r="AD8" s="59">
        <v>136.1</v>
      </c>
      <c r="AE8" s="59">
        <v>127.8</v>
      </c>
      <c r="AF8" s="59">
        <v>146.5</v>
      </c>
      <c r="AG8" s="59">
        <v>142.69999999999999</v>
      </c>
      <c r="AH8" s="59">
        <v>156.80000000000001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4.0999999999999996</v>
      </c>
      <c r="AP8" s="59">
        <v>6.6</v>
      </c>
      <c r="AQ8" s="59">
        <v>5.5</v>
      </c>
      <c r="AR8" s="59">
        <v>4.0999999999999996</v>
      </c>
      <c r="AS8" s="59">
        <v>3.7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45</v>
      </c>
      <c r="BA8" s="60">
        <v>67</v>
      </c>
      <c r="BB8" s="60">
        <v>56</v>
      </c>
      <c r="BC8" s="60">
        <v>65</v>
      </c>
      <c r="BD8" s="60">
        <v>81</v>
      </c>
      <c r="BE8" s="60">
        <v>127</v>
      </c>
      <c r="BF8" s="59">
        <v>-223</v>
      </c>
      <c r="BG8" s="59">
        <v>-450.1</v>
      </c>
      <c r="BH8" s="59">
        <v>-375.1</v>
      </c>
      <c r="BI8" s="59">
        <v>-617</v>
      </c>
      <c r="BJ8" s="59">
        <v>-341.4</v>
      </c>
      <c r="BK8" s="59">
        <v>-9.8000000000000007</v>
      </c>
      <c r="BL8" s="59">
        <v>-25.9</v>
      </c>
      <c r="BM8" s="59">
        <v>-24.6</v>
      </c>
      <c r="BN8" s="59">
        <v>-29.2</v>
      </c>
      <c r="BO8" s="59">
        <v>-810.7</v>
      </c>
      <c r="BP8" s="56">
        <v>-55.6</v>
      </c>
      <c r="BQ8" s="60">
        <v>3704</v>
      </c>
      <c r="BR8" s="60">
        <v>1566</v>
      </c>
      <c r="BS8" s="60">
        <v>59</v>
      </c>
      <c r="BT8" s="61">
        <v>-22603</v>
      </c>
      <c r="BU8" s="61">
        <v>158</v>
      </c>
      <c r="BV8" s="60">
        <v>5206</v>
      </c>
      <c r="BW8" s="60">
        <v>2220</v>
      </c>
      <c r="BX8" s="60">
        <v>3097</v>
      </c>
      <c r="BY8" s="60">
        <v>6051</v>
      </c>
      <c r="BZ8" s="60">
        <v>9971</v>
      </c>
      <c r="CA8" s="58">
        <v>12639</v>
      </c>
      <c r="CB8" s="59" t="s">
        <v>113</v>
      </c>
      <c r="CC8" s="59" t="s">
        <v>113</v>
      </c>
      <c r="CD8" s="59" t="s">
        <v>113</v>
      </c>
      <c r="CE8" s="59" t="s">
        <v>113</v>
      </c>
      <c r="CF8" s="59" t="s">
        <v>113</v>
      </c>
      <c r="CG8" s="59" t="s">
        <v>113</v>
      </c>
      <c r="CH8" s="59" t="s">
        <v>113</v>
      </c>
      <c r="CI8" s="59" t="s">
        <v>113</v>
      </c>
      <c r="CJ8" s="59" t="s">
        <v>113</v>
      </c>
      <c r="CK8" s="59" t="s">
        <v>113</v>
      </c>
      <c r="CL8" s="56" t="s">
        <v>113</v>
      </c>
      <c r="CM8" s="58">
        <v>0</v>
      </c>
      <c r="CN8" s="58">
        <v>74074</v>
      </c>
      <c r="CO8" s="59" t="s">
        <v>113</v>
      </c>
      <c r="CP8" s="59" t="s">
        <v>113</v>
      </c>
      <c r="CQ8" s="59" t="s">
        <v>113</v>
      </c>
      <c r="CR8" s="59" t="s">
        <v>113</v>
      </c>
      <c r="CS8" s="59" t="s">
        <v>113</v>
      </c>
      <c r="CT8" s="59" t="s">
        <v>113</v>
      </c>
      <c r="CU8" s="59" t="s">
        <v>113</v>
      </c>
      <c r="CV8" s="59" t="s">
        <v>113</v>
      </c>
      <c r="CW8" s="59" t="s">
        <v>113</v>
      </c>
      <c r="CX8" s="59" t="s">
        <v>113</v>
      </c>
      <c r="CY8" s="56" t="s">
        <v>113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117.1</v>
      </c>
      <c r="DF8" s="59">
        <v>145.19999999999999</v>
      </c>
      <c r="DG8" s="59">
        <v>219.9</v>
      </c>
      <c r="DH8" s="59">
        <v>107.1</v>
      </c>
      <c r="DI8" s="59">
        <v>143.6</v>
      </c>
      <c r="DJ8" s="56">
        <v>79</v>
      </c>
      <c r="DK8" s="59">
        <v>141.80000000000001</v>
      </c>
      <c r="DL8" s="59">
        <v>89</v>
      </c>
      <c r="DM8" s="59">
        <v>122</v>
      </c>
      <c r="DN8" s="59">
        <v>107.7</v>
      </c>
      <c r="DO8" s="59">
        <v>104.4</v>
      </c>
      <c r="DP8" s="59">
        <v>156.5</v>
      </c>
      <c r="DQ8" s="59">
        <v>131</v>
      </c>
      <c r="DR8" s="59">
        <v>136.80000000000001</v>
      </c>
      <c r="DS8" s="59">
        <v>145.1</v>
      </c>
      <c r="DT8" s="59">
        <v>149.80000000000001</v>
      </c>
      <c r="DU8" s="56">
        <v>210.9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122</v>
      </c>
      <c r="C10" s="64" t="s">
        <v>123</v>
      </c>
      <c r="D10" s="64" t="s">
        <v>124</v>
      </c>
      <c r="E10" s="64" t="s">
        <v>125</v>
      </c>
      <c r="F10" s="64" t="s">
        <v>126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4" ma:contentTypeDescription="新しいドキュメントを作成します。" ma:contentTypeScope="" ma:versionID="7b6a6477365ce567ca5d4dd701570cd1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26f2120a38770ca02403bd13ba031762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6f7774a-1fa4-49d3-a956-75b9c85e9b43" xsi:nil="true"/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518ED6BB-CC69-4809-B4BC-8640E9EE5602}"/>
</file>

<file path=customXml/itemProps2.xml><?xml version="1.0" encoding="utf-8"?>
<ds:datastoreItem xmlns:ds="http://schemas.openxmlformats.org/officeDocument/2006/customXml" ds:itemID="{D61F98AF-112E-4C13-9BA2-2ED2C036B2B0}"/>
</file>

<file path=customXml/itemProps3.xml><?xml version="1.0" encoding="utf-8"?>
<ds:datastoreItem xmlns:ds="http://schemas.openxmlformats.org/officeDocument/2006/customXml" ds:itemID="{4EF77ED7-EEC8-42BA-9946-39024283FB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2025-02-14T06:51:24Z</dcterms:created>
  <dcterms:modified xsi:type="dcterms:W3CDTF">2025-02-14T06:52:08Z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  <property fmtid="{D5CDD505-2E9C-101B-9397-08002B2CF9AE}" pid="3" name="MediaServiceImageTags">
    <vt:lpwstr/>
  </property>
</Properties>
</file>