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3DBB1401F8B606EB71D268967CB48DEA2A4F3621" xr6:coauthVersionLast="47" xr6:coauthVersionMax="47" xr10:uidLastSave="{E163771A-0F43-4242-BD2C-17679A3EC3B6}"/>
  <workbookProtection workbookAlgorithmName="SHA-512" workbookHashValue="duSLBnOlLASDVWb5iK3jfwXYNkFMz6FxfovURvp1D7IJbl3zBpIZX9c2sP9umVeLoqOGS8BRcMBKN2mvX1A/zw==" workbookSaltValue="NjowGT0sHnIcJZFfL2mOXg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LH52" i="4" s="1"/>
  <c r="BS7" i="5"/>
  <c r="BR7" i="5"/>
  <c r="BQ7" i="5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FX31" i="4" s="1"/>
  <c r="AK7" i="5"/>
  <c r="FE31" i="4" s="1"/>
  <c r="AJ7" i="5"/>
  <c r="AH7" i="5"/>
  <c r="AG7" i="5"/>
  <c r="BZ32" i="4" s="1"/>
  <c r="AF7" i="5"/>
  <c r="AE7" i="5"/>
  <c r="AD7" i="5"/>
  <c r="AC7" i="5"/>
  <c r="AB7" i="5"/>
  <c r="AA7" i="5"/>
  <c r="Z7" i="5"/>
  <c r="Y7" i="5"/>
  <c r="U31" i="4" s="1"/>
  <c r="X7" i="5"/>
  <c r="W7" i="5"/>
  <c r="V7" i="5"/>
  <c r="HX10" i="4" s="1"/>
  <c r="U7" i="5"/>
  <c r="T7" i="5"/>
  <c r="S7" i="5"/>
  <c r="R7" i="5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BZ52" i="4"/>
  <c r="BG52" i="4"/>
  <c r="U52" i="4"/>
  <c r="MA32" i="4"/>
  <c r="LH32" i="4"/>
  <c r="KO32" i="4"/>
  <c r="JC32" i="4"/>
  <c r="HJ32" i="4"/>
  <c r="GQ32" i="4"/>
  <c r="FE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EL31" i="4"/>
  <c r="CS31" i="4"/>
  <c r="BZ31" i="4"/>
  <c r="BG31" i="4"/>
  <c r="AN31" i="4"/>
  <c r="LJ10" i="4"/>
  <c r="JQ10" i="4"/>
  <c r="DU10" i="4"/>
  <c r="CF10" i="4"/>
  <c r="B10" i="4"/>
  <c r="LJ8" i="4"/>
  <c r="JQ8" i="4"/>
  <c r="HX8" i="4"/>
  <c r="CF8" i="4"/>
  <c r="AQ8" i="4"/>
  <c r="IT76" i="4" l="1"/>
  <c r="CS51" i="4"/>
  <c r="HJ30" i="4"/>
  <c r="CS30" i="4"/>
  <c r="BZ76" i="4"/>
  <c r="MA51" i="4"/>
  <c r="HJ51" i="4"/>
  <c r="MA30" i="4"/>
  <c r="MI76" i="4"/>
  <c r="C11" i="5"/>
  <c r="D11" i="5"/>
  <c r="E11" i="5"/>
  <c r="B11" i="5"/>
  <c r="AV76" i="4" l="1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FE30" i="4"/>
  <c r="AN51" i="4"/>
  <c r="LT76" i="4"/>
  <c r="GQ51" i="4"/>
  <c r="LH30" i="4"/>
  <c r="IE76" i="4"/>
  <c r="BZ51" i="4"/>
  <c r="GQ30" i="4"/>
  <c r="BZ30" i="4"/>
  <c r="BK76" i="4"/>
  <c r="LH51" i="4"/>
  <c r="GL76" i="4"/>
  <c r="U51" i="4"/>
  <c r="EL30" i="4"/>
  <c r="U30" i="4"/>
  <c r="R76" i="4"/>
  <c r="JC51" i="4"/>
  <c r="KA76" i="4"/>
  <c r="EL51" i="4"/>
  <c r="JC30" i="4"/>
</calcChain>
</file>

<file path=xl/sharedStrings.xml><?xml version="1.0" encoding="utf-8"?>
<sst xmlns="http://schemas.openxmlformats.org/spreadsheetml/2006/main" count="278" uniqueCount="131">
  <si>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</si>
  <si>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</si>
  <si>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</si>
  <si>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</si>
  <si>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</si>
  <si>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</si>
  <si>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</si>
  <si>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</si>
  <si>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</si>
  <si>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</si>
  <si>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</si>
  <si>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</si>
  <si>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</si>
  <si>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</si>
  <si>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</si>
  <si>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</si>
  <si>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</si>
  <si>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</si>
  <si>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</si>
  <si>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</si>
  <si>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</si>
  <si>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</si>
  <si>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</si>
  <si>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</si>
  <si>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</si>
  <si>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</si>
  <si>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</si>
  <si>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</si>
  <si>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</si>
  <si>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</si>
  <si>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</si>
  <si>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</si>
  <si>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</si>
  <si>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</si>
  <si>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</si>
  <si>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</si>
  <si>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</si>
  <si>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</si>
  <si>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</si>
  <si>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</si>
  <si>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</si>
  <si>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</si>
  <si>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</si>
  <si>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</si>
  <si>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</si>
  <si>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</si>
  <si>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</si>
  <si>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</si>
  <si>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</si>
  <si>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</si>
  <si>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</si>
  <si>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</si>
  <si>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</si>
  <si>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</si>
  <si>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</si>
  <si>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</si>
  <si>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</si>
  <si>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</si>
  <si>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</si>
  <si>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</si>
  <si>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</si>
  <si>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</si>
  <si>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</si>
  <si>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</si>
  <si>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</si>
  <si>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</si>
  <si>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</si>
  <si>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</si>
  <si>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</si>
  <si>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</si>
  <si>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</si>
  <si>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</si>
  <si>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</si>
  <si>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</si>
  <si>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</si>
  <si>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</si>
  <si>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</si>
  <si>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</si>
  <si>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</si>
  <si>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</si>
  <si>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</si>
  <si>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</si>
  <si>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</si>
  <si>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</si>
  <si>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</si>
  <si>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</si>
  <si>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</si>
  <si>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</si>
  <si>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</si>
  <si>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</si>
  <si>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</si>
  <si>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</si>
  <si>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</si>
  <si>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</si>
  <si>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</si>
  <si>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</si>
  <si>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</si>
  <si>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</si>
  <si>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</si>
  <si>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</si>
  <si>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</si>
  <si>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</si>
  <si>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</si>
  <si>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</si>
  <si>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</si>
  <si>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</si>
  <si>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</si>
  <si>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</si>
  <si>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</si>
  <si>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</si>
  <si>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河原町駐車場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</si>
  <si>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</si>
  <si>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</si>
  <si>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</si>
  <si>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</si>
  <si>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</si>
  <si>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</si>
  <si>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</si>
  <si>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</si>
  <si>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</si>
  <si>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</si>
  <si>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</si>
  <si>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</si>
  <si>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</si>
  <si>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</si>
  <si>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</si>
  <si>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</si>
  <si>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
　類似施設平均値を上回っています。今後も同程度の稼働率が見込まれます。</t>
    <rPh sb="1" eb="3">
      <t>カドウ</t>
    </rPh>
    <rPh sb="3" eb="4">
      <t>リツ</t>
    </rPh>
    <phoneticPr fontId="15"/>
  </si>
  <si>
    <t>①収益的収支比率
　類似施設平均値を大幅に下回っているものの、黒字を確保しています。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63" eb="165">
      <t>ルイジ</t>
    </rPh>
    <rPh sb="165" eb="167">
      <t>シセツ</t>
    </rPh>
    <rPh sb="167" eb="170">
      <t>ヘイキンチ</t>
    </rPh>
    <rPh sb="171" eb="173">
      <t>オオハバ</t>
    </rPh>
    <rPh sb="181" eb="182">
      <t>タカ</t>
    </rPh>
    <rPh sb="183" eb="186">
      <t>シュウエキセイ</t>
    </rPh>
    <rPh sb="187" eb="189">
      <t>カクホ</t>
    </rPh>
    <phoneticPr fontId="15"/>
  </si>
  <si>
    <t>　収益性、稼働率共に安定した駐車場です。引き続き、利用者の声を反映させながら、運営を推進していきます。</t>
    <phoneticPr fontId="15"/>
  </si>
  <si>
    <t>⑦敷地の地価
　道路上に設置した駐車場です。
⑧設備投資見込額
　今後、老朽化した設備の取替を目的とした設備投資を行う見込みです。
⑩企業債残高対料金収入比率
　類似施設平均値を大幅に上回っています。公債費の償還に伴い低下していきます。</t>
    <rPh sb="1" eb="3">
      <t>シキチ</t>
    </rPh>
    <rPh sb="4" eb="6">
      <t>チカ</t>
    </rPh>
    <rPh sb="41" eb="43">
      <t>セツビ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</si>
</sst>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206.1</c:v>
                </c:pt>
                <c:pt idx="1">
                  <c:v>165.3</c:v>
                </c:pt>
                <c:pt idx="2">
                  <c:v>202</c:v>
                </c:pt>
                <c:pt idx="3">
                  <c:v>265.60000000000002</c:v>
                </c:pt>
                <c:pt idx="4">
                  <c:v>239.8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9-4D38-B544-C1D496D5E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9-4D38-B544-C1D496D5E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B-4448-9821-8BC6FA97F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1B-4448-9821-8BC6FA97F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BBD-48B3-BD5E-2323AFA29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D-48B3-BD5E-2323AFA29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DD0-4707-B179-E132BFE85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D0-4707-B179-E132BFE85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D-4494-9C36-A638D8423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FD-4494-9C36-A638D8423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1-4C41-BDFC-9F50FFA65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1-4C41-BDFC-9F50FFA65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235.2</c:v>
                </c:pt>
                <c:pt idx="1">
                  <c:v>190.7</c:v>
                </c:pt>
                <c:pt idx="2">
                  <c:v>201.9</c:v>
                </c:pt>
                <c:pt idx="3">
                  <c:v>261.10000000000002</c:v>
                </c:pt>
                <c:pt idx="4">
                  <c:v>246.3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9-4A80-BB7D-C26DD6F24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29-4A80-BB7D-C26DD6F24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39.5</c:v>
                </c:pt>
                <c:pt idx="2">
                  <c:v>50.5</c:v>
                </c:pt>
                <c:pt idx="3">
                  <c:v>62.3</c:v>
                </c:pt>
                <c:pt idx="4">
                  <c:v>58.6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7-4275-9C08-A3DAC7AAE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7-4275-9C08-A3DAC7AAE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9491</c:v>
                </c:pt>
                <c:pt idx="1">
                  <c:v>5468</c:v>
                </c:pt>
                <c:pt idx="2">
                  <c:v>7765</c:v>
                </c:pt>
                <c:pt idx="3">
                  <c:v>12981</c:v>
                </c:pt>
                <c:pt idx="4">
                  <c:v>12775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7-4FFD-BCE2-ACABCA311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7-4FFD-BCE2-ACABCA311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ND48" sqref="ND48:NR48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広島県広島市　河原町駐車場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603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117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48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54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88" t="s">
        <v>128</v>
      </c>
      <c r="NE15" s="89"/>
      <c r="NF15" s="89"/>
      <c r="NG15" s="89"/>
      <c r="NH15" s="89"/>
      <c r="NI15" s="89"/>
      <c r="NJ15" s="89"/>
      <c r="NK15" s="89"/>
      <c r="NL15" s="89"/>
      <c r="NM15" s="89"/>
      <c r="NN15" s="89"/>
      <c r="NO15" s="89"/>
      <c r="NP15" s="89"/>
      <c r="NQ15" s="89"/>
      <c r="NR15" s="90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88"/>
      <c r="NE16" s="89"/>
      <c r="NF16" s="89"/>
      <c r="NG16" s="89"/>
      <c r="NH16" s="89"/>
      <c r="NI16" s="89"/>
      <c r="NJ16" s="89"/>
      <c r="NK16" s="89"/>
      <c r="NL16" s="89"/>
      <c r="NM16" s="89"/>
      <c r="NN16" s="89"/>
      <c r="NO16" s="89"/>
      <c r="NP16" s="89"/>
      <c r="NQ16" s="89"/>
      <c r="NR16" s="90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88"/>
      <c r="NE17" s="89"/>
      <c r="NF17" s="89"/>
      <c r="NG17" s="89"/>
      <c r="NH17" s="89"/>
      <c r="NI17" s="89"/>
      <c r="NJ17" s="89"/>
      <c r="NK17" s="89"/>
      <c r="NL17" s="89"/>
      <c r="NM17" s="89"/>
      <c r="NN17" s="89"/>
      <c r="NO17" s="89"/>
      <c r="NP17" s="89"/>
      <c r="NQ17" s="89"/>
      <c r="NR17" s="90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88"/>
      <c r="NE18" s="89"/>
      <c r="NF18" s="89"/>
      <c r="NG18" s="89"/>
      <c r="NH18" s="89"/>
      <c r="NI18" s="89"/>
      <c r="NJ18" s="89"/>
      <c r="NK18" s="89"/>
      <c r="NL18" s="89"/>
      <c r="NM18" s="89"/>
      <c r="NN18" s="89"/>
      <c r="NO18" s="89"/>
      <c r="NP18" s="89"/>
      <c r="NQ18" s="89"/>
      <c r="NR18" s="90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88"/>
      <c r="NE19" s="89"/>
      <c r="NF19" s="89"/>
      <c r="NG19" s="89"/>
      <c r="NH19" s="89"/>
      <c r="NI19" s="89"/>
      <c r="NJ19" s="89"/>
      <c r="NK19" s="89"/>
      <c r="NL19" s="89"/>
      <c r="NM19" s="89"/>
      <c r="NN19" s="89"/>
      <c r="NO19" s="89"/>
      <c r="NP19" s="89"/>
      <c r="NQ19" s="89"/>
      <c r="NR19" s="90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88"/>
      <c r="NE20" s="89"/>
      <c r="NF20" s="89"/>
      <c r="NG20" s="89"/>
      <c r="NH20" s="89"/>
      <c r="NI20" s="89"/>
      <c r="NJ20" s="89"/>
      <c r="NK20" s="89"/>
      <c r="NL20" s="89"/>
      <c r="NM20" s="89"/>
      <c r="NN20" s="89"/>
      <c r="NO20" s="89"/>
      <c r="NP20" s="89"/>
      <c r="NQ20" s="89"/>
      <c r="NR20" s="90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88"/>
      <c r="NE21" s="89"/>
      <c r="NF21" s="89"/>
      <c r="NG21" s="89"/>
      <c r="NH21" s="89"/>
      <c r="NI21" s="89"/>
      <c r="NJ21" s="89"/>
      <c r="NK21" s="89"/>
      <c r="NL21" s="89"/>
      <c r="NM21" s="89"/>
      <c r="NN21" s="89"/>
      <c r="NO21" s="89"/>
      <c r="NP21" s="89"/>
      <c r="NQ21" s="89"/>
      <c r="NR21" s="90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88"/>
      <c r="NE22" s="89"/>
      <c r="NF22" s="89"/>
      <c r="NG22" s="89"/>
      <c r="NH22" s="89"/>
      <c r="NI22" s="89"/>
      <c r="NJ22" s="89"/>
      <c r="NK22" s="89"/>
      <c r="NL22" s="89"/>
      <c r="NM22" s="89"/>
      <c r="NN22" s="89"/>
      <c r="NO22" s="89"/>
      <c r="NP22" s="89"/>
      <c r="NQ22" s="89"/>
      <c r="NR22" s="90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88"/>
      <c r="NE23" s="89"/>
      <c r="NF23" s="89"/>
      <c r="NG23" s="89"/>
      <c r="NH23" s="89"/>
      <c r="NI23" s="89"/>
      <c r="NJ23" s="89"/>
      <c r="NK23" s="89"/>
      <c r="NL23" s="89"/>
      <c r="NM23" s="89"/>
      <c r="NN23" s="89"/>
      <c r="NO23" s="89"/>
      <c r="NP23" s="89"/>
      <c r="NQ23" s="89"/>
      <c r="NR23" s="90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88"/>
      <c r="NE24" s="89"/>
      <c r="NF24" s="89"/>
      <c r="NG24" s="89"/>
      <c r="NH24" s="89"/>
      <c r="NI24" s="89"/>
      <c r="NJ24" s="89"/>
      <c r="NK24" s="89"/>
      <c r="NL24" s="89"/>
      <c r="NM24" s="89"/>
      <c r="NN24" s="89"/>
      <c r="NO24" s="89"/>
      <c r="NP24" s="89"/>
      <c r="NQ24" s="89"/>
      <c r="NR24" s="90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88"/>
      <c r="NE25" s="89"/>
      <c r="NF25" s="89"/>
      <c r="NG25" s="89"/>
      <c r="NH25" s="89"/>
      <c r="NI25" s="89"/>
      <c r="NJ25" s="89"/>
      <c r="NK25" s="89"/>
      <c r="NL25" s="89"/>
      <c r="NM25" s="89"/>
      <c r="NN25" s="89"/>
      <c r="NO25" s="89"/>
      <c r="NP25" s="89"/>
      <c r="NQ25" s="89"/>
      <c r="NR25" s="90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88"/>
      <c r="NE26" s="89"/>
      <c r="NF26" s="89"/>
      <c r="NG26" s="89"/>
      <c r="NH26" s="89"/>
      <c r="NI26" s="89"/>
      <c r="NJ26" s="89"/>
      <c r="NK26" s="89"/>
      <c r="NL26" s="89"/>
      <c r="NM26" s="89"/>
      <c r="NN26" s="89"/>
      <c r="NO26" s="89"/>
      <c r="NP26" s="89"/>
      <c r="NQ26" s="89"/>
      <c r="NR26" s="90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88"/>
      <c r="NE27" s="89"/>
      <c r="NF27" s="89"/>
      <c r="NG27" s="89"/>
      <c r="NH27" s="89"/>
      <c r="NI27" s="89"/>
      <c r="NJ27" s="89"/>
      <c r="NK27" s="89"/>
      <c r="NL27" s="89"/>
      <c r="NM27" s="89"/>
      <c r="NN27" s="89"/>
      <c r="NO27" s="89"/>
      <c r="NP27" s="89"/>
      <c r="NQ27" s="89"/>
      <c r="NR27" s="90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88"/>
      <c r="NE28" s="89"/>
      <c r="NF28" s="89"/>
      <c r="NG28" s="89"/>
      <c r="NH28" s="89"/>
      <c r="NI28" s="89"/>
      <c r="NJ28" s="89"/>
      <c r="NK28" s="89"/>
      <c r="NL28" s="89"/>
      <c r="NM28" s="89"/>
      <c r="NN28" s="89"/>
      <c r="NO28" s="89"/>
      <c r="NP28" s="89"/>
      <c r="NQ28" s="89"/>
      <c r="NR28" s="90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88"/>
      <c r="NE29" s="89"/>
      <c r="NF29" s="89"/>
      <c r="NG29" s="89"/>
      <c r="NH29" s="89"/>
      <c r="NI29" s="89"/>
      <c r="NJ29" s="89"/>
      <c r="NK29" s="89"/>
      <c r="NL29" s="89"/>
      <c r="NM29" s="89"/>
      <c r="NN29" s="89"/>
      <c r="NO29" s="89"/>
      <c r="NP29" s="89"/>
      <c r="NQ29" s="89"/>
      <c r="NR29" s="90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88"/>
      <c r="NE30" s="89"/>
      <c r="NF30" s="89"/>
      <c r="NG30" s="89"/>
      <c r="NH30" s="89"/>
      <c r="NI30" s="89"/>
      <c r="NJ30" s="89"/>
      <c r="NK30" s="89"/>
      <c r="NL30" s="89"/>
      <c r="NM30" s="89"/>
      <c r="NN30" s="89"/>
      <c r="NO30" s="89"/>
      <c r="NP30" s="89"/>
      <c r="NQ30" s="89"/>
      <c r="NR30" s="90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206.1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165.3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202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265.60000000000002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239.8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235.2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190.7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201.9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261.10000000000002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246.3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88" t="s">
        <v>130</v>
      </c>
      <c r="NE32" s="89"/>
      <c r="NF32" s="89"/>
      <c r="NG32" s="89"/>
      <c r="NH32" s="89"/>
      <c r="NI32" s="89"/>
      <c r="NJ32" s="89"/>
      <c r="NK32" s="89"/>
      <c r="NL32" s="89"/>
      <c r="NM32" s="89"/>
      <c r="NN32" s="89"/>
      <c r="NO32" s="89"/>
      <c r="NP32" s="89"/>
      <c r="NQ32" s="89"/>
      <c r="NR32" s="90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88"/>
      <c r="NE33" s="89"/>
      <c r="NF33" s="89"/>
      <c r="NG33" s="89"/>
      <c r="NH33" s="89"/>
      <c r="NI33" s="89"/>
      <c r="NJ33" s="89"/>
      <c r="NK33" s="89"/>
      <c r="NL33" s="89"/>
      <c r="NM33" s="89"/>
      <c r="NN33" s="89"/>
      <c r="NO33" s="89"/>
      <c r="NP33" s="89"/>
      <c r="NQ33" s="89"/>
      <c r="NR33" s="90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88"/>
      <c r="NE34" s="89"/>
      <c r="NF34" s="89"/>
      <c r="NG34" s="89"/>
      <c r="NH34" s="89"/>
      <c r="NI34" s="89"/>
      <c r="NJ34" s="89"/>
      <c r="NK34" s="89"/>
      <c r="NL34" s="89"/>
      <c r="NM34" s="89"/>
      <c r="NN34" s="89"/>
      <c r="NO34" s="89"/>
      <c r="NP34" s="89"/>
      <c r="NQ34" s="89"/>
      <c r="NR34" s="90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88"/>
      <c r="NE35" s="89"/>
      <c r="NF35" s="89"/>
      <c r="NG35" s="89"/>
      <c r="NH35" s="89"/>
      <c r="NI35" s="89"/>
      <c r="NJ35" s="89"/>
      <c r="NK35" s="89"/>
      <c r="NL35" s="89"/>
      <c r="NM35" s="89"/>
      <c r="NN35" s="89"/>
      <c r="NO35" s="89"/>
      <c r="NP35" s="89"/>
      <c r="NQ35" s="89"/>
      <c r="NR35" s="90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88"/>
      <c r="NE36" s="89"/>
      <c r="NF36" s="89"/>
      <c r="NG36" s="89"/>
      <c r="NH36" s="89"/>
      <c r="NI36" s="89"/>
      <c r="NJ36" s="89"/>
      <c r="NK36" s="89"/>
      <c r="NL36" s="89"/>
      <c r="NM36" s="89"/>
      <c r="NN36" s="89"/>
      <c r="NO36" s="89"/>
      <c r="NP36" s="89"/>
      <c r="NQ36" s="89"/>
      <c r="NR36" s="90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88"/>
      <c r="NE37" s="89"/>
      <c r="NF37" s="89"/>
      <c r="NG37" s="89"/>
      <c r="NH37" s="89"/>
      <c r="NI37" s="89"/>
      <c r="NJ37" s="89"/>
      <c r="NK37" s="89"/>
      <c r="NL37" s="89"/>
      <c r="NM37" s="89"/>
      <c r="NN37" s="89"/>
      <c r="NO37" s="89"/>
      <c r="NP37" s="89"/>
      <c r="NQ37" s="89"/>
      <c r="NR37" s="90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88"/>
      <c r="NE38" s="89"/>
      <c r="NF38" s="89"/>
      <c r="NG38" s="89"/>
      <c r="NH38" s="89"/>
      <c r="NI38" s="89"/>
      <c r="NJ38" s="89"/>
      <c r="NK38" s="89"/>
      <c r="NL38" s="89"/>
      <c r="NM38" s="89"/>
      <c r="NN38" s="89"/>
      <c r="NO38" s="89"/>
      <c r="NP38" s="89"/>
      <c r="NQ38" s="89"/>
      <c r="NR38" s="90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88"/>
      <c r="NE39" s="89"/>
      <c r="NF39" s="89"/>
      <c r="NG39" s="89"/>
      <c r="NH39" s="89"/>
      <c r="NI39" s="89"/>
      <c r="NJ39" s="89"/>
      <c r="NK39" s="89"/>
      <c r="NL39" s="89"/>
      <c r="NM39" s="89"/>
      <c r="NN39" s="89"/>
      <c r="NO39" s="89"/>
      <c r="NP39" s="89"/>
      <c r="NQ39" s="89"/>
      <c r="NR39" s="90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88"/>
      <c r="NE40" s="89"/>
      <c r="NF40" s="89"/>
      <c r="NG40" s="89"/>
      <c r="NH40" s="89"/>
      <c r="NI40" s="89"/>
      <c r="NJ40" s="89"/>
      <c r="NK40" s="89"/>
      <c r="NL40" s="89"/>
      <c r="NM40" s="89"/>
      <c r="NN40" s="89"/>
      <c r="NO40" s="89"/>
      <c r="NP40" s="89"/>
      <c r="NQ40" s="89"/>
      <c r="NR40" s="90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88"/>
      <c r="NE41" s="89"/>
      <c r="NF41" s="89"/>
      <c r="NG41" s="89"/>
      <c r="NH41" s="89"/>
      <c r="NI41" s="89"/>
      <c r="NJ41" s="89"/>
      <c r="NK41" s="89"/>
      <c r="NL41" s="89"/>
      <c r="NM41" s="89"/>
      <c r="NN41" s="89"/>
      <c r="NO41" s="89"/>
      <c r="NP41" s="89"/>
      <c r="NQ41" s="89"/>
      <c r="NR41" s="90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88"/>
      <c r="NE42" s="89"/>
      <c r="NF42" s="89"/>
      <c r="NG42" s="89"/>
      <c r="NH42" s="89"/>
      <c r="NI42" s="89"/>
      <c r="NJ42" s="89"/>
      <c r="NK42" s="89"/>
      <c r="NL42" s="89"/>
      <c r="NM42" s="89"/>
      <c r="NN42" s="89"/>
      <c r="NO42" s="89"/>
      <c r="NP42" s="89"/>
      <c r="NQ42" s="89"/>
      <c r="NR42" s="90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88"/>
      <c r="NE43" s="89"/>
      <c r="NF43" s="89"/>
      <c r="NG43" s="89"/>
      <c r="NH43" s="89"/>
      <c r="NI43" s="89"/>
      <c r="NJ43" s="89"/>
      <c r="NK43" s="89"/>
      <c r="NL43" s="89"/>
      <c r="NM43" s="89"/>
      <c r="NN43" s="89"/>
      <c r="NO43" s="89"/>
      <c r="NP43" s="89"/>
      <c r="NQ43" s="89"/>
      <c r="NR43" s="90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88"/>
      <c r="NE44" s="89"/>
      <c r="NF44" s="89"/>
      <c r="NG44" s="89"/>
      <c r="NH44" s="89"/>
      <c r="NI44" s="89"/>
      <c r="NJ44" s="89"/>
      <c r="NK44" s="89"/>
      <c r="NL44" s="89"/>
      <c r="NM44" s="89"/>
      <c r="NN44" s="89"/>
      <c r="NO44" s="89"/>
      <c r="NP44" s="89"/>
      <c r="NQ44" s="89"/>
      <c r="NR44" s="90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88"/>
      <c r="NE45" s="89"/>
      <c r="NF45" s="89"/>
      <c r="NG45" s="89"/>
      <c r="NH45" s="89"/>
      <c r="NI45" s="89"/>
      <c r="NJ45" s="89"/>
      <c r="NK45" s="89"/>
      <c r="NL45" s="89"/>
      <c r="NM45" s="89"/>
      <c r="NN45" s="89"/>
      <c r="NO45" s="89"/>
      <c r="NP45" s="89"/>
      <c r="NQ45" s="89"/>
      <c r="NR45" s="90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88"/>
      <c r="NE46" s="89"/>
      <c r="NF46" s="89"/>
      <c r="NG46" s="89"/>
      <c r="NH46" s="89"/>
      <c r="NI46" s="89"/>
      <c r="NJ46" s="89"/>
      <c r="NK46" s="89"/>
      <c r="NL46" s="89"/>
      <c r="NM46" s="89"/>
      <c r="NN46" s="89"/>
      <c r="NO46" s="89"/>
      <c r="NP46" s="89"/>
      <c r="NQ46" s="89"/>
      <c r="NR46" s="90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88"/>
      <c r="NE47" s="89"/>
      <c r="NF47" s="89"/>
      <c r="NG47" s="89"/>
      <c r="NH47" s="89"/>
      <c r="NI47" s="89"/>
      <c r="NJ47" s="89"/>
      <c r="NK47" s="89"/>
      <c r="NL47" s="89"/>
      <c r="NM47" s="89"/>
      <c r="NN47" s="89"/>
      <c r="NO47" s="89"/>
      <c r="NP47" s="89"/>
      <c r="NQ47" s="89"/>
      <c r="NR47" s="90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88" t="s">
        <v>127</v>
      </c>
      <c r="NE49" s="89"/>
      <c r="NF49" s="89"/>
      <c r="NG49" s="89"/>
      <c r="NH49" s="89"/>
      <c r="NI49" s="89"/>
      <c r="NJ49" s="89"/>
      <c r="NK49" s="89"/>
      <c r="NL49" s="89"/>
      <c r="NM49" s="89"/>
      <c r="NN49" s="89"/>
      <c r="NO49" s="89"/>
      <c r="NP49" s="89"/>
      <c r="NQ49" s="89"/>
      <c r="NR49" s="90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88"/>
      <c r="NE50" s="89"/>
      <c r="NF50" s="89"/>
      <c r="NG50" s="89"/>
      <c r="NH50" s="89"/>
      <c r="NI50" s="89"/>
      <c r="NJ50" s="89"/>
      <c r="NK50" s="89"/>
      <c r="NL50" s="89"/>
      <c r="NM50" s="89"/>
      <c r="NN50" s="89"/>
      <c r="NO50" s="89"/>
      <c r="NP50" s="89"/>
      <c r="NQ50" s="89"/>
      <c r="NR50" s="90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88"/>
      <c r="NE51" s="89"/>
      <c r="NF51" s="89"/>
      <c r="NG51" s="89"/>
      <c r="NH51" s="89"/>
      <c r="NI51" s="89"/>
      <c r="NJ51" s="89"/>
      <c r="NK51" s="89"/>
      <c r="NL51" s="89"/>
      <c r="NM51" s="89"/>
      <c r="NN51" s="89"/>
      <c r="NO51" s="89"/>
      <c r="NP51" s="89"/>
      <c r="NQ51" s="89"/>
      <c r="NR51" s="90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51.5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39.5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50.5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62.3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58.6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9491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5468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7765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12981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12775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88"/>
      <c r="NE52" s="89"/>
      <c r="NF52" s="89"/>
      <c r="NG52" s="89"/>
      <c r="NH52" s="89"/>
      <c r="NI52" s="89"/>
      <c r="NJ52" s="89"/>
      <c r="NK52" s="89"/>
      <c r="NL52" s="89"/>
      <c r="NM52" s="89"/>
      <c r="NN52" s="89"/>
      <c r="NO52" s="89"/>
      <c r="NP52" s="89"/>
      <c r="NQ52" s="89"/>
      <c r="NR52" s="90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88"/>
      <c r="NE53" s="89"/>
      <c r="NF53" s="89"/>
      <c r="NG53" s="89"/>
      <c r="NH53" s="89"/>
      <c r="NI53" s="89"/>
      <c r="NJ53" s="89"/>
      <c r="NK53" s="89"/>
      <c r="NL53" s="89"/>
      <c r="NM53" s="89"/>
      <c r="NN53" s="89"/>
      <c r="NO53" s="89"/>
      <c r="NP53" s="89"/>
      <c r="NQ53" s="89"/>
      <c r="NR53" s="90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88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90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88"/>
      <c r="NE55" s="89"/>
      <c r="NF55" s="89"/>
      <c r="NG55" s="89"/>
      <c r="NH55" s="89"/>
      <c r="NI55" s="89"/>
      <c r="NJ55" s="89"/>
      <c r="NK55" s="89"/>
      <c r="NL55" s="89"/>
      <c r="NM55" s="89"/>
      <c r="NN55" s="89"/>
      <c r="NO55" s="89"/>
      <c r="NP55" s="89"/>
      <c r="NQ55" s="89"/>
      <c r="NR55" s="90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88"/>
      <c r="NE56" s="89"/>
      <c r="NF56" s="89"/>
      <c r="NG56" s="89"/>
      <c r="NH56" s="89"/>
      <c r="NI56" s="89"/>
      <c r="NJ56" s="89"/>
      <c r="NK56" s="89"/>
      <c r="NL56" s="89"/>
      <c r="NM56" s="89"/>
      <c r="NN56" s="89"/>
      <c r="NO56" s="89"/>
      <c r="NP56" s="89"/>
      <c r="NQ56" s="89"/>
      <c r="NR56" s="90"/>
    </row>
    <row r="57" spans="1:382" ht="13.5" customHeight="1" x14ac:dyDescent="0.2">
      <c r="A57" s="2"/>
      <c r="B57" s="25"/>
      <c r="NB57" s="26"/>
      <c r="NC57" s="2"/>
      <c r="ND57" s="88"/>
      <c r="NE57" s="89"/>
      <c r="NF57" s="89"/>
      <c r="NG57" s="89"/>
      <c r="NH57" s="89"/>
      <c r="NI57" s="89"/>
      <c r="NJ57" s="89"/>
      <c r="NK57" s="89"/>
      <c r="NL57" s="89"/>
      <c r="NM57" s="89"/>
      <c r="NN57" s="89"/>
      <c r="NO57" s="89"/>
      <c r="NP57" s="89"/>
      <c r="NQ57" s="89"/>
      <c r="NR57" s="90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88"/>
      <c r="NE58" s="89"/>
      <c r="NF58" s="89"/>
      <c r="NG58" s="89"/>
      <c r="NH58" s="89"/>
      <c r="NI58" s="89"/>
      <c r="NJ58" s="89"/>
      <c r="NK58" s="89"/>
      <c r="NL58" s="89"/>
      <c r="NM58" s="89"/>
      <c r="NN58" s="89"/>
      <c r="NO58" s="89"/>
      <c r="NP58" s="89"/>
      <c r="NQ58" s="89"/>
      <c r="NR58" s="90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88"/>
      <c r="NE59" s="89"/>
      <c r="NF59" s="89"/>
      <c r="NG59" s="89"/>
      <c r="NH59" s="89"/>
      <c r="NI59" s="89"/>
      <c r="NJ59" s="89"/>
      <c r="NK59" s="89"/>
      <c r="NL59" s="89"/>
      <c r="NM59" s="89"/>
      <c r="NN59" s="89"/>
      <c r="NO59" s="89"/>
      <c r="NP59" s="89"/>
      <c r="NQ59" s="89"/>
      <c r="NR59" s="90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88"/>
      <c r="NE60" s="89"/>
      <c r="NF60" s="89"/>
      <c r="NG60" s="89"/>
      <c r="NH60" s="89"/>
      <c r="NI60" s="89"/>
      <c r="NJ60" s="89"/>
      <c r="NK60" s="89"/>
      <c r="NL60" s="89"/>
      <c r="NM60" s="89"/>
      <c r="NN60" s="89"/>
      <c r="NO60" s="89"/>
      <c r="NP60" s="89"/>
      <c r="NQ60" s="89"/>
      <c r="NR60" s="90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88"/>
      <c r="NE61" s="89"/>
      <c r="NF61" s="89"/>
      <c r="NG61" s="89"/>
      <c r="NH61" s="89"/>
      <c r="NI61" s="89"/>
      <c r="NJ61" s="89"/>
      <c r="NK61" s="89"/>
      <c r="NL61" s="89"/>
      <c r="NM61" s="89"/>
      <c r="NN61" s="89"/>
      <c r="NO61" s="89"/>
      <c r="NP61" s="89"/>
      <c r="NQ61" s="89"/>
      <c r="NR61" s="90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88"/>
      <c r="NE62" s="89"/>
      <c r="NF62" s="89"/>
      <c r="NG62" s="89"/>
      <c r="NH62" s="89"/>
      <c r="NI62" s="89"/>
      <c r="NJ62" s="89"/>
      <c r="NK62" s="89"/>
      <c r="NL62" s="89"/>
      <c r="NM62" s="89"/>
      <c r="NN62" s="89"/>
      <c r="NO62" s="89"/>
      <c r="NP62" s="89"/>
      <c r="NQ62" s="89"/>
      <c r="NR62" s="90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88"/>
      <c r="NE63" s="89"/>
      <c r="NF63" s="89"/>
      <c r="NG63" s="89"/>
      <c r="NH63" s="89"/>
      <c r="NI63" s="89"/>
      <c r="NJ63" s="89"/>
      <c r="NK63" s="89"/>
      <c r="NL63" s="89"/>
      <c r="NM63" s="89"/>
      <c r="NN63" s="89"/>
      <c r="NO63" s="89"/>
      <c r="NP63" s="89"/>
      <c r="NQ63" s="89"/>
      <c r="NR63" s="90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91"/>
      <c r="NE64" s="92"/>
      <c r="NF64" s="92"/>
      <c r="NG64" s="92"/>
      <c r="NH64" s="92"/>
      <c r="NI64" s="92"/>
      <c r="NJ64" s="92"/>
      <c r="NK64" s="92"/>
      <c r="NL64" s="92"/>
      <c r="NM64" s="92"/>
      <c r="NN64" s="92"/>
      <c r="NO64" s="92"/>
      <c r="NP64" s="92"/>
      <c r="NQ64" s="92"/>
      <c r="NR64" s="93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88" t="s">
        <v>129</v>
      </c>
      <c r="NE66" s="89"/>
      <c r="NF66" s="89"/>
      <c r="NG66" s="89"/>
      <c r="NH66" s="89"/>
      <c r="NI66" s="89"/>
      <c r="NJ66" s="89"/>
      <c r="NK66" s="89"/>
      <c r="NL66" s="89"/>
      <c r="NM66" s="89"/>
      <c r="NN66" s="89"/>
      <c r="NO66" s="89"/>
      <c r="NP66" s="89"/>
      <c r="NQ66" s="89"/>
      <c r="NR66" s="90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76">
        <f>データ!CM7</f>
        <v>0</v>
      </c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8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88"/>
      <c r="NE67" s="89"/>
      <c r="NF67" s="89"/>
      <c r="NG67" s="89"/>
      <c r="NH67" s="89"/>
      <c r="NI67" s="89"/>
      <c r="NJ67" s="89"/>
      <c r="NK67" s="89"/>
      <c r="NL67" s="89"/>
      <c r="NM67" s="89"/>
      <c r="NN67" s="89"/>
      <c r="NO67" s="89"/>
      <c r="NP67" s="89"/>
      <c r="NQ67" s="89"/>
      <c r="NR67" s="90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9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  <c r="EN68" s="80"/>
      <c r="EO68" s="80"/>
      <c r="EP68" s="80"/>
      <c r="EQ68" s="80"/>
      <c r="ER68" s="80"/>
      <c r="ES68" s="80"/>
      <c r="ET68" s="80"/>
      <c r="EU68" s="80"/>
      <c r="EV68" s="80"/>
      <c r="EW68" s="80"/>
      <c r="EX68" s="80"/>
      <c r="EY68" s="80"/>
      <c r="EZ68" s="80"/>
      <c r="FA68" s="80"/>
      <c r="FB68" s="80"/>
      <c r="FC68" s="80"/>
      <c r="FD68" s="80"/>
      <c r="FE68" s="80"/>
      <c r="FF68" s="80"/>
      <c r="FG68" s="80"/>
      <c r="FH68" s="80"/>
      <c r="FI68" s="80"/>
      <c r="FJ68" s="80"/>
      <c r="FK68" s="80"/>
      <c r="FL68" s="80"/>
      <c r="FM68" s="80"/>
      <c r="FN68" s="80"/>
      <c r="FO68" s="80"/>
      <c r="FP68" s="80"/>
      <c r="FQ68" s="80"/>
      <c r="FR68" s="80"/>
      <c r="FS68" s="80"/>
      <c r="FT68" s="80"/>
      <c r="FU68" s="80"/>
      <c r="FV68" s="80"/>
      <c r="FW68" s="81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88"/>
      <c r="NE68" s="89"/>
      <c r="NF68" s="89"/>
      <c r="NG68" s="89"/>
      <c r="NH68" s="89"/>
      <c r="NI68" s="89"/>
      <c r="NJ68" s="89"/>
      <c r="NK68" s="89"/>
      <c r="NL68" s="89"/>
      <c r="NM68" s="89"/>
      <c r="NN68" s="89"/>
      <c r="NO68" s="89"/>
      <c r="NP68" s="89"/>
      <c r="NQ68" s="89"/>
      <c r="NR68" s="90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9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  <c r="EN69" s="80"/>
      <c r="EO69" s="80"/>
      <c r="EP69" s="80"/>
      <c r="EQ69" s="80"/>
      <c r="ER69" s="80"/>
      <c r="ES69" s="80"/>
      <c r="ET69" s="80"/>
      <c r="EU69" s="80"/>
      <c r="EV69" s="80"/>
      <c r="EW69" s="80"/>
      <c r="EX69" s="80"/>
      <c r="EY69" s="80"/>
      <c r="EZ69" s="80"/>
      <c r="FA69" s="80"/>
      <c r="FB69" s="80"/>
      <c r="FC69" s="80"/>
      <c r="FD69" s="80"/>
      <c r="FE69" s="80"/>
      <c r="FF69" s="80"/>
      <c r="FG69" s="80"/>
      <c r="FH69" s="80"/>
      <c r="FI69" s="80"/>
      <c r="FJ69" s="80"/>
      <c r="FK69" s="80"/>
      <c r="FL69" s="80"/>
      <c r="FM69" s="80"/>
      <c r="FN69" s="80"/>
      <c r="FO69" s="80"/>
      <c r="FP69" s="80"/>
      <c r="FQ69" s="80"/>
      <c r="FR69" s="80"/>
      <c r="FS69" s="80"/>
      <c r="FT69" s="80"/>
      <c r="FU69" s="80"/>
      <c r="FV69" s="80"/>
      <c r="FW69" s="81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88"/>
      <c r="NE69" s="89"/>
      <c r="NF69" s="89"/>
      <c r="NG69" s="89"/>
      <c r="NH69" s="89"/>
      <c r="NI69" s="89"/>
      <c r="NJ69" s="89"/>
      <c r="NK69" s="89"/>
      <c r="NL69" s="89"/>
      <c r="NM69" s="89"/>
      <c r="NN69" s="89"/>
      <c r="NO69" s="89"/>
      <c r="NP69" s="89"/>
      <c r="NQ69" s="89"/>
      <c r="NR69" s="90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2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  <c r="EO70" s="83"/>
      <c r="EP70" s="83"/>
      <c r="EQ70" s="83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83"/>
      <c r="FD70" s="83"/>
      <c r="FE70" s="83"/>
      <c r="FF70" s="83"/>
      <c r="FG70" s="83"/>
      <c r="FH70" s="83"/>
      <c r="FI70" s="83"/>
      <c r="FJ70" s="83"/>
      <c r="FK70" s="83"/>
      <c r="FL70" s="83"/>
      <c r="FM70" s="83"/>
      <c r="FN70" s="83"/>
      <c r="FO70" s="83"/>
      <c r="FP70" s="83"/>
      <c r="FQ70" s="83"/>
      <c r="FR70" s="83"/>
      <c r="FS70" s="83"/>
      <c r="FT70" s="83"/>
      <c r="FU70" s="83"/>
      <c r="FV70" s="83"/>
      <c r="FW70" s="84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88"/>
      <c r="NE70" s="89"/>
      <c r="NF70" s="89"/>
      <c r="NG70" s="89"/>
      <c r="NH70" s="89"/>
      <c r="NI70" s="89"/>
      <c r="NJ70" s="89"/>
      <c r="NK70" s="89"/>
      <c r="NL70" s="89"/>
      <c r="NM70" s="89"/>
      <c r="NN70" s="89"/>
      <c r="NO70" s="89"/>
      <c r="NP70" s="89"/>
      <c r="NQ70" s="89"/>
      <c r="NR70" s="90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88"/>
      <c r="NE71" s="89"/>
      <c r="NF71" s="89"/>
      <c r="NG71" s="89"/>
      <c r="NH71" s="89"/>
      <c r="NI71" s="89"/>
      <c r="NJ71" s="89"/>
      <c r="NK71" s="89"/>
      <c r="NL71" s="89"/>
      <c r="NM71" s="89"/>
      <c r="NN71" s="89"/>
      <c r="NO71" s="89"/>
      <c r="NP71" s="89"/>
      <c r="NQ71" s="89"/>
      <c r="NR71" s="90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88"/>
      <c r="NE72" s="89"/>
      <c r="NF72" s="89"/>
      <c r="NG72" s="89"/>
      <c r="NH72" s="89"/>
      <c r="NI72" s="89"/>
      <c r="NJ72" s="89"/>
      <c r="NK72" s="89"/>
      <c r="NL72" s="89"/>
      <c r="NM72" s="89"/>
      <c r="NN72" s="89"/>
      <c r="NO72" s="89"/>
      <c r="NP72" s="89"/>
      <c r="NQ72" s="89"/>
      <c r="NR72" s="90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88"/>
      <c r="NE73" s="89"/>
      <c r="NF73" s="89"/>
      <c r="NG73" s="89"/>
      <c r="NH73" s="89"/>
      <c r="NI73" s="89"/>
      <c r="NJ73" s="89"/>
      <c r="NK73" s="89"/>
      <c r="NL73" s="89"/>
      <c r="NM73" s="89"/>
      <c r="NN73" s="89"/>
      <c r="NO73" s="89"/>
      <c r="NP73" s="89"/>
      <c r="NQ73" s="89"/>
      <c r="NR73" s="90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88"/>
      <c r="NE74" s="89"/>
      <c r="NF74" s="89"/>
      <c r="NG74" s="89"/>
      <c r="NH74" s="89"/>
      <c r="NI74" s="89"/>
      <c r="NJ74" s="89"/>
      <c r="NK74" s="89"/>
      <c r="NL74" s="89"/>
      <c r="NM74" s="89"/>
      <c r="NN74" s="89"/>
      <c r="NO74" s="89"/>
      <c r="NP74" s="89"/>
      <c r="NQ74" s="89"/>
      <c r="NR74" s="90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88"/>
      <c r="NE75" s="89"/>
      <c r="NF75" s="89"/>
      <c r="NG75" s="89"/>
      <c r="NH75" s="89"/>
      <c r="NI75" s="89"/>
      <c r="NJ75" s="89"/>
      <c r="NK75" s="89"/>
      <c r="NL75" s="89"/>
      <c r="NM75" s="89"/>
      <c r="NN75" s="89"/>
      <c r="NO75" s="89"/>
      <c r="NP75" s="89"/>
      <c r="NQ75" s="89"/>
      <c r="NR75" s="90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85" t="str">
        <f>データ!$B$11</f>
        <v>R01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7"/>
      <c r="AG76" s="85" t="str">
        <f>データ!$C$11</f>
        <v>R02</v>
      </c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7"/>
      <c r="AV76" s="85" t="str">
        <f>データ!$D$11</f>
        <v>R03</v>
      </c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7"/>
      <c r="BK76" s="85" t="str">
        <f>データ!$E$11</f>
        <v>R04</v>
      </c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7"/>
      <c r="BZ76" s="85" t="str">
        <f>データ!$F$11</f>
        <v>R05</v>
      </c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7"/>
      <c r="CO76" s="2"/>
      <c r="CP76" s="2"/>
      <c r="CQ76" s="2"/>
      <c r="CR76" s="2"/>
      <c r="CS76" s="2"/>
      <c r="CT76" s="2"/>
      <c r="CU76" s="2"/>
      <c r="CV76" s="76">
        <f>データ!CN7</f>
        <v>64034</v>
      </c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8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85" t="str">
        <f>データ!$B$11</f>
        <v>R01</v>
      </c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7"/>
      <c r="HA76" s="85" t="str">
        <f>データ!$C$11</f>
        <v>R02</v>
      </c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7"/>
      <c r="HP76" s="85" t="str">
        <f>データ!$D$11</f>
        <v>R03</v>
      </c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7"/>
      <c r="IE76" s="85" t="str">
        <f>データ!$E$11</f>
        <v>R04</v>
      </c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7"/>
      <c r="IT76" s="85" t="str">
        <f>データ!$F$11</f>
        <v>R05</v>
      </c>
      <c r="IU76" s="86"/>
      <c r="IV76" s="86"/>
      <c r="IW76" s="86"/>
      <c r="IX76" s="86"/>
      <c r="IY76" s="86"/>
      <c r="IZ76" s="86"/>
      <c r="JA76" s="86"/>
      <c r="JB76" s="86"/>
      <c r="JC76" s="86"/>
      <c r="JD76" s="86"/>
      <c r="JE76" s="86"/>
      <c r="JF76" s="86"/>
      <c r="JG76" s="86"/>
      <c r="JH76" s="87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85" t="str">
        <f>データ!$B$11</f>
        <v>R01</v>
      </c>
      <c r="KB76" s="86"/>
      <c r="KC76" s="86"/>
      <c r="KD76" s="86"/>
      <c r="KE76" s="86"/>
      <c r="KF76" s="86"/>
      <c r="KG76" s="86"/>
      <c r="KH76" s="86"/>
      <c r="KI76" s="86"/>
      <c r="KJ76" s="86"/>
      <c r="KK76" s="86"/>
      <c r="KL76" s="86"/>
      <c r="KM76" s="86"/>
      <c r="KN76" s="86"/>
      <c r="KO76" s="87"/>
      <c r="KP76" s="85" t="str">
        <f>データ!$C$11</f>
        <v>R02</v>
      </c>
      <c r="KQ76" s="86"/>
      <c r="KR76" s="86"/>
      <c r="KS76" s="86"/>
      <c r="KT76" s="86"/>
      <c r="KU76" s="86"/>
      <c r="KV76" s="86"/>
      <c r="KW76" s="86"/>
      <c r="KX76" s="86"/>
      <c r="KY76" s="86"/>
      <c r="KZ76" s="86"/>
      <c r="LA76" s="86"/>
      <c r="LB76" s="86"/>
      <c r="LC76" s="86"/>
      <c r="LD76" s="87"/>
      <c r="LE76" s="85" t="str">
        <f>データ!$D$11</f>
        <v>R03</v>
      </c>
      <c r="LF76" s="86"/>
      <c r="LG76" s="86"/>
      <c r="LH76" s="86"/>
      <c r="LI76" s="86"/>
      <c r="LJ76" s="86"/>
      <c r="LK76" s="86"/>
      <c r="LL76" s="86"/>
      <c r="LM76" s="86"/>
      <c r="LN76" s="86"/>
      <c r="LO76" s="86"/>
      <c r="LP76" s="86"/>
      <c r="LQ76" s="86"/>
      <c r="LR76" s="86"/>
      <c r="LS76" s="87"/>
      <c r="LT76" s="85" t="str">
        <f>データ!$E$11</f>
        <v>R04</v>
      </c>
      <c r="LU76" s="86"/>
      <c r="LV76" s="86"/>
      <c r="LW76" s="86"/>
      <c r="LX76" s="86"/>
      <c r="LY76" s="86"/>
      <c r="LZ76" s="86"/>
      <c r="MA76" s="86"/>
      <c r="MB76" s="86"/>
      <c r="MC76" s="86"/>
      <c r="MD76" s="86"/>
      <c r="ME76" s="86"/>
      <c r="MF76" s="86"/>
      <c r="MG76" s="86"/>
      <c r="MH76" s="87"/>
      <c r="MI76" s="85" t="str">
        <f>データ!$F$11</f>
        <v>R05</v>
      </c>
      <c r="MJ76" s="86"/>
      <c r="MK76" s="86"/>
      <c r="ML76" s="86"/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7"/>
      <c r="MX76" s="2"/>
      <c r="MY76" s="2"/>
      <c r="MZ76" s="2"/>
      <c r="NA76" s="2"/>
      <c r="NB76" s="2"/>
      <c r="NC76" s="32"/>
      <c r="ND76" s="88"/>
      <c r="NE76" s="89"/>
      <c r="NF76" s="89"/>
      <c r="NG76" s="89"/>
      <c r="NH76" s="89"/>
      <c r="NI76" s="89"/>
      <c r="NJ76" s="89"/>
      <c r="NK76" s="89"/>
      <c r="NL76" s="89"/>
      <c r="NM76" s="89"/>
      <c r="NN76" s="89"/>
      <c r="NO76" s="89"/>
      <c r="NP76" s="89"/>
      <c r="NQ76" s="89"/>
      <c r="NR76" s="90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79"/>
      <c r="CW77" s="80"/>
      <c r="CX77" s="80"/>
      <c r="CY77" s="80"/>
      <c r="CZ77" s="80"/>
      <c r="DA77" s="80"/>
      <c r="DB77" s="80"/>
      <c r="DC77" s="80"/>
      <c r="DD77" s="80"/>
      <c r="DE77" s="80"/>
      <c r="DF77" s="80"/>
      <c r="DG77" s="80"/>
      <c r="DH77" s="80"/>
      <c r="DI77" s="80"/>
      <c r="DJ77" s="80"/>
      <c r="DK77" s="80"/>
      <c r="DL77" s="80"/>
      <c r="DM77" s="80"/>
      <c r="DN77" s="80"/>
      <c r="DO77" s="80"/>
      <c r="DP77" s="80"/>
      <c r="DQ77" s="80"/>
      <c r="DR77" s="80"/>
      <c r="DS77" s="80"/>
      <c r="DT77" s="80"/>
      <c r="DU77" s="80"/>
      <c r="DV77" s="80"/>
      <c r="DW77" s="80"/>
      <c r="DX77" s="80"/>
      <c r="DY77" s="80"/>
      <c r="DZ77" s="80"/>
      <c r="EA77" s="80"/>
      <c r="EB77" s="80"/>
      <c r="EC77" s="80"/>
      <c r="ED77" s="80"/>
      <c r="EE77" s="80"/>
      <c r="EF77" s="80"/>
      <c r="EG77" s="80"/>
      <c r="EH77" s="80"/>
      <c r="EI77" s="80"/>
      <c r="EJ77" s="80"/>
      <c r="EK77" s="80"/>
      <c r="EL77" s="80"/>
      <c r="EM77" s="80"/>
      <c r="EN77" s="80"/>
      <c r="EO77" s="80"/>
      <c r="EP77" s="80"/>
      <c r="EQ77" s="80"/>
      <c r="ER77" s="80"/>
      <c r="ES77" s="80"/>
      <c r="ET77" s="80"/>
      <c r="EU77" s="80"/>
      <c r="EV77" s="80"/>
      <c r="EW77" s="80"/>
      <c r="EX77" s="80"/>
      <c r="EY77" s="80"/>
      <c r="EZ77" s="80"/>
      <c r="FA77" s="80"/>
      <c r="FB77" s="80"/>
      <c r="FC77" s="80"/>
      <c r="FD77" s="80"/>
      <c r="FE77" s="80"/>
      <c r="FF77" s="80"/>
      <c r="FG77" s="80"/>
      <c r="FH77" s="80"/>
      <c r="FI77" s="80"/>
      <c r="FJ77" s="80"/>
      <c r="FK77" s="80"/>
      <c r="FL77" s="80"/>
      <c r="FM77" s="80"/>
      <c r="FN77" s="80"/>
      <c r="FO77" s="80"/>
      <c r="FP77" s="80"/>
      <c r="FQ77" s="80"/>
      <c r="FR77" s="80"/>
      <c r="FS77" s="80"/>
      <c r="FT77" s="80"/>
      <c r="FU77" s="80"/>
      <c r="FV77" s="80"/>
      <c r="FW77" s="81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112.1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88"/>
      <c r="NE77" s="89"/>
      <c r="NF77" s="89"/>
      <c r="NG77" s="89"/>
      <c r="NH77" s="89"/>
      <c r="NI77" s="89"/>
      <c r="NJ77" s="89"/>
      <c r="NK77" s="89"/>
      <c r="NL77" s="89"/>
      <c r="NM77" s="89"/>
      <c r="NN77" s="89"/>
      <c r="NO77" s="89"/>
      <c r="NP77" s="89"/>
      <c r="NQ77" s="89"/>
      <c r="NR77" s="90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79"/>
      <c r="CW78" s="80"/>
      <c r="CX78" s="80"/>
      <c r="CY78" s="80"/>
      <c r="CZ78" s="80"/>
      <c r="DA78" s="80"/>
      <c r="DB78" s="80"/>
      <c r="DC78" s="80"/>
      <c r="DD78" s="80"/>
      <c r="DE78" s="80"/>
      <c r="DF78" s="80"/>
      <c r="DG78" s="80"/>
      <c r="DH78" s="80"/>
      <c r="DI78" s="80"/>
      <c r="DJ78" s="80"/>
      <c r="DK78" s="80"/>
      <c r="DL78" s="80"/>
      <c r="DM78" s="80"/>
      <c r="DN78" s="80"/>
      <c r="DO78" s="80"/>
      <c r="DP78" s="80"/>
      <c r="DQ78" s="80"/>
      <c r="DR78" s="80"/>
      <c r="DS78" s="80"/>
      <c r="DT78" s="80"/>
      <c r="DU78" s="80"/>
      <c r="DV78" s="80"/>
      <c r="DW78" s="80"/>
      <c r="DX78" s="80"/>
      <c r="DY78" s="80"/>
      <c r="DZ78" s="80"/>
      <c r="EA78" s="80"/>
      <c r="EB78" s="80"/>
      <c r="EC78" s="80"/>
      <c r="ED78" s="80"/>
      <c r="EE78" s="80"/>
      <c r="EF78" s="80"/>
      <c r="EG78" s="80"/>
      <c r="EH78" s="80"/>
      <c r="EI78" s="80"/>
      <c r="EJ78" s="80"/>
      <c r="EK78" s="80"/>
      <c r="EL78" s="80"/>
      <c r="EM78" s="80"/>
      <c r="EN78" s="80"/>
      <c r="EO78" s="80"/>
      <c r="EP78" s="80"/>
      <c r="EQ78" s="80"/>
      <c r="ER78" s="80"/>
      <c r="ES78" s="80"/>
      <c r="ET78" s="80"/>
      <c r="EU78" s="80"/>
      <c r="EV78" s="80"/>
      <c r="EW78" s="80"/>
      <c r="EX78" s="80"/>
      <c r="EY78" s="80"/>
      <c r="EZ78" s="80"/>
      <c r="FA78" s="80"/>
      <c r="FB78" s="80"/>
      <c r="FC78" s="80"/>
      <c r="FD78" s="80"/>
      <c r="FE78" s="80"/>
      <c r="FF78" s="80"/>
      <c r="FG78" s="80"/>
      <c r="FH78" s="80"/>
      <c r="FI78" s="80"/>
      <c r="FJ78" s="80"/>
      <c r="FK78" s="80"/>
      <c r="FL78" s="80"/>
      <c r="FM78" s="80"/>
      <c r="FN78" s="80"/>
      <c r="FO78" s="80"/>
      <c r="FP78" s="80"/>
      <c r="FQ78" s="80"/>
      <c r="FR78" s="80"/>
      <c r="FS78" s="80"/>
      <c r="FT78" s="80"/>
      <c r="FU78" s="80"/>
      <c r="FV78" s="80"/>
      <c r="FW78" s="81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88"/>
      <c r="NE78" s="89"/>
      <c r="NF78" s="89"/>
      <c r="NG78" s="89"/>
      <c r="NH78" s="89"/>
      <c r="NI78" s="89"/>
      <c r="NJ78" s="89"/>
      <c r="NK78" s="89"/>
      <c r="NL78" s="89"/>
      <c r="NM78" s="89"/>
      <c r="NN78" s="89"/>
      <c r="NO78" s="89"/>
      <c r="NP78" s="89"/>
      <c r="NQ78" s="89"/>
      <c r="NR78" s="90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2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83"/>
      <c r="DM79" s="83"/>
      <c r="DN79" s="83"/>
      <c r="DO79" s="83"/>
      <c r="DP79" s="83"/>
      <c r="DQ79" s="83"/>
      <c r="DR79" s="83"/>
      <c r="DS79" s="83"/>
      <c r="DT79" s="83"/>
      <c r="DU79" s="83"/>
      <c r="DV79" s="83"/>
      <c r="DW79" s="83"/>
      <c r="DX79" s="83"/>
      <c r="DY79" s="83"/>
      <c r="DZ79" s="83"/>
      <c r="EA79" s="83"/>
      <c r="EB79" s="83"/>
      <c r="EC79" s="83"/>
      <c r="ED79" s="83"/>
      <c r="EE79" s="83"/>
      <c r="EF79" s="83"/>
      <c r="EG79" s="83"/>
      <c r="EH79" s="83"/>
      <c r="EI79" s="83"/>
      <c r="EJ79" s="83"/>
      <c r="EK79" s="83"/>
      <c r="EL79" s="83"/>
      <c r="EM79" s="83"/>
      <c r="EN79" s="83"/>
      <c r="EO79" s="83"/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/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4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88"/>
      <c r="NE79" s="89"/>
      <c r="NF79" s="89"/>
      <c r="NG79" s="89"/>
      <c r="NH79" s="89"/>
      <c r="NI79" s="89"/>
      <c r="NJ79" s="89"/>
      <c r="NK79" s="89"/>
      <c r="NL79" s="89"/>
      <c r="NM79" s="89"/>
      <c r="NN79" s="89"/>
      <c r="NO79" s="89"/>
      <c r="NP79" s="89"/>
      <c r="NQ79" s="89"/>
      <c r="NR79" s="90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88"/>
      <c r="NE80" s="89"/>
      <c r="NF80" s="89"/>
      <c r="NG80" s="89"/>
      <c r="NH80" s="89"/>
      <c r="NI80" s="89"/>
      <c r="NJ80" s="89"/>
      <c r="NK80" s="89"/>
      <c r="NL80" s="89"/>
      <c r="NM80" s="89"/>
      <c r="NN80" s="89"/>
      <c r="NO80" s="89"/>
      <c r="NP80" s="89"/>
      <c r="NQ80" s="89"/>
      <c r="NR80" s="90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88"/>
      <c r="NE81" s="89"/>
      <c r="NF81" s="89"/>
      <c r="NG81" s="89"/>
      <c r="NH81" s="89"/>
      <c r="NI81" s="89"/>
      <c r="NJ81" s="89"/>
      <c r="NK81" s="89"/>
      <c r="NL81" s="89"/>
      <c r="NM81" s="89"/>
      <c r="NN81" s="89"/>
      <c r="NO81" s="89"/>
      <c r="NP81" s="89"/>
      <c r="NQ81" s="89"/>
      <c r="NR81" s="90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91"/>
      <c r="NE82" s="92"/>
      <c r="NF82" s="92"/>
      <c r="NG82" s="92"/>
      <c r="NH82" s="92"/>
      <c r="NI82" s="92"/>
      <c r="NJ82" s="92"/>
      <c r="NK82" s="92"/>
      <c r="NL82" s="92"/>
      <c r="NM82" s="92"/>
      <c r="NN82" s="92"/>
      <c r="NO82" s="92"/>
      <c r="NP82" s="92"/>
      <c r="NQ82" s="92"/>
      <c r="NR82" s="93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SxvYcv/CtVktyak0GUAUTQLYe1x21Bl9YboqX2GyM0wHkM85v0xqhEYb2KgXT2+EEIOhMpj5T4MIrpbxkUs3zw==" saltValue="w/uvxAh8pFVhaG9kr4OMm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ND15:NR3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ND49:NR64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ND66:NR82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100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101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101</v>
      </c>
      <c r="BG5" s="47" t="s">
        <v>90</v>
      </c>
      <c r="BH5" s="47" t="s">
        <v>102</v>
      </c>
      <c r="BI5" s="47" t="s">
        <v>100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102</v>
      </c>
      <c r="BT5" s="47" t="s">
        <v>92</v>
      </c>
      <c r="BU5" s="47" t="s">
        <v>103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101</v>
      </c>
      <c r="CC5" s="47" t="s">
        <v>90</v>
      </c>
      <c r="CD5" s="47" t="s">
        <v>102</v>
      </c>
      <c r="CE5" s="47" t="s">
        <v>92</v>
      </c>
      <c r="CF5" s="47" t="s">
        <v>103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101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101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104</v>
      </c>
      <c r="B6" s="48">
        <f>B8</f>
        <v>2023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14</v>
      </c>
      <c r="H6" s="48" t="str">
        <f>SUBSTITUTE(H8,"　","")</f>
        <v>広島県広島市</v>
      </c>
      <c r="I6" s="48" t="str">
        <f t="shared" si="1"/>
        <v>河原町駐車場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48</v>
      </c>
      <c r="S6" s="50" t="str">
        <f t="shared" si="1"/>
        <v>公共施設</v>
      </c>
      <c r="T6" s="50" t="str">
        <f t="shared" si="1"/>
        <v>無</v>
      </c>
      <c r="U6" s="51">
        <f t="shared" si="1"/>
        <v>603</v>
      </c>
      <c r="V6" s="51">
        <f t="shared" si="1"/>
        <v>54</v>
      </c>
      <c r="W6" s="51">
        <f t="shared" si="1"/>
        <v>200</v>
      </c>
      <c r="X6" s="50" t="str">
        <f t="shared" si="1"/>
        <v>利用料金制</v>
      </c>
      <c r="Y6" s="52">
        <f>IF(Y8="-",NA(),Y8)</f>
        <v>206.1</v>
      </c>
      <c r="Z6" s="52">
        <f t="shared" ref="Z6:AH6" si="2">IF(Z8="-",NA(),Z8)</f>
        <v>165.3</v>
      </c>
      <c r="AA6" s="52">
        <f t="shared" si="2"/>
        <v>202</v>
      </c>
      <c r="AB6" s="52">
        <f t="shared" si="2"/>
        <v>265.60000000000002</v>
      </c>
      <c r="AC6" s="52">
        <f t="shared" si="2"/>
        <v>239.8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51.5</v>
      </c>
      <c r="BG6" s="52">
        <f t="shared" ref="BG6:BO6" si="5">IF(BG8="-",NA(),BG8)</f>
        <v>39.5</v>
      </c>
      <c r="BH6" s="52">
        <f t="shared" si="5"/>
        <v>50.5</v>
      </c>
      <c r="BI6" s="52">
        <f t="shared" si="5"/>
        <v>62.3</v>
      </c>
      <c r="BJ6" s="52">
        <f t="shared" si="5"/>
        <v>58.6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9491</v>
      </c>
      <c r="BR6" s="53">
        <f t="shared" ref="BR6:BZ6" si="6">IF(BR8="-",NA(),BR8)</f>
        <v>5468</v>
      </c>
      <c r="BS6" s="53">
        <f t="shared" si="6"/>
        <v>7765</v>
      </c>
      <c r="BT6" s="53">
        <f t="shared" si="6"/>
        <v>12981</v>
      </c>
      <c r="BU6" s="53">
        <f t="shared" si="6"/>
        <v>12775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105</v>
      </c>
      <c r="CM6" s="51">
        <f t="shared" ref="CM6:CN6" si="7">CM8</f>
        <v>0</v>
      </c>
      <c r="CN6" s="51">
        <f t="shared" si="7"/>
        <v>64034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112.1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235.2</v>
      </c>
      <c r="DL6" s="52">
        <f t="shared" ref="DL6:DT6" si="9">IF(DL8="-",NA(),DL8)</f>
        <v>190.7</v>
      </c>
      <c r="DM6" s="52">
        <f t="shared" si="9"/>
        <v>201.9</v>
      </c>
      <c r="DN6" s="52">
        <f t="shared" si="9"/>
        <v>261.10000000000002</v>
      </c>
      <c r="DO6" s="52">
        <f t="shared" si="9"/>
        <v>246.3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107</v>
      </c>
      <c r="B7" s="48">
        <f t="shared" ref="B7:X7" si="10">B8</f>
        <v>2023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14</v>
      </c>
      <c r="H7" s="48" t="str">
        <f t="shared" si="10"/>
        <v>広島県　広島市</v>
      </c>
      <c r="I7" s="48" t="str">
        <f t="shared" si="10"/>
        <v>河原町駐車場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48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603</v>
      </c>
      <c r="V7" s="51">
        <f t="shared" si="10"/>
        <v>54</v>
      </c>
      <c r="W7" s="51">
        <f t="shared" si="10"/>
        <v>200</v>
      </c>
      <c r="X7" s="50" t="str">
        <f t="shared" si="10"/>
        <v>利用料金制</v>
      </c>
      <c r="Y7" s="52">
        <f>Y8</f>
        <v>206.1</v>
      </c>
      <c r="Z7" s="52">
        <f t="shared" ref="Z7:AH7" si="11">Z8</f>
        <v>165.3</v>
      </c>
      <c r="AA7" s="52">
        <f t="shared" si="11"/>
        <v>202</v>
      </c>
      <c r="AB7" s="52">
        <f t="shared" si="11"/>
        <v>265.60000000000002</v>
      </c>
      <c r="AC7" s="52">
        <f t="shared" si="11"/>
        <v>239.8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51.5</v>
      </c>
      <c r="BG7" s="52">
        <f t="shared" ref="BG7:BO7" si="14">BG8</f>
        <v>39.5</v>
      </c>
      <c r="BH7" s="52">
        <f t="shared" si="14"/>
        <v>50.5</v>
      </c>
      <c r="BI7" s="52">
        <f t="shared" si="14"/>
        <v>62.3</v>
      </c>
      <c r="BJ7" s="52">
        <f t="shared" si="14"/>
        <v>58.6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9491</v>
      </c>
      <c r="BR7" s="53">
        <f t="shared" ref="BR7:BZ7" si="15">BR8</f>
        <v>5468</v>
      </c>
      <c r="BS7" s="53">
        <f t="shared" si="15"/>
        <v>7765</v>
      </c>
      <c r="BT7" s="53">
        <f t="shared" si="15"/>
        <v>12981</v>
      </c>
      <c r="BU7" s="53">
        <f t="shared" si="15"/>
        <v>12775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106</v>
      </c>
      <c r="CL7" s="49"/>
      <c r="CM7" s="51">
        <f>CM8</f>
        <v>0</v>
      </c>
      <c r="CN7" s="51">
        <f>CN8</f>
        <v>64034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112.1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235.2</v>
      </c>
      <c r="DL7" s="52">
        <f t="shared" ref="DL7:DT7" si="17">DL8</f>
        <v>190.7</v>
      </c>
      <c r="DM7" s="52">
        <f t="shared" si="17"/>
        <v>201.9</v>
      </c>
      <c r="DN7" s="52">
        <f t="shared" si="17"/>
        <v>261.10000000000002</v>
      </c>
      <c r="DO7" s="52">
        <f t="shared" si="17"/>
        <v>246.3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341002</v>
      </c>
      <c r="D8" s="55">
        <v>47</v>
      </c>
      <c r="E8" s="55">
        <v>14</v>
      </c>
      <c r="F8" s="55">
        <v>0</v>
      </c>
      <c r="G8" s="55">
        <v>14</v>
      </c>
      <c r="H8" s="55" t="s">
        <v>109</v>
      </c>
      <c r="I8" s="55" t="s">
        <v>110</v>
      </c>
      <c r="J8" s="55" t="s">
        <v>111</v>
      </c>
      <c r="K8" s="55" t="s">
        <v>112</v>
      </c>
      <c r="L8" s="55" t="s">
        <v>113</v>
      </c>
      <c r="M8" s="55" t="s">
        <v>114</v>
      </c>
      <c r="N8" s="55" t="s">
        <v>115</v>
      </c>
      <c r="O8" s="56" t="s">
        <v>116</v>
      </c>
      <c r="P8" s="57" t="s">
        <v>117</v>
      </c>
      <c r="Q8" s="57" t="s">
        <v>118</v>
      </c>
      <c r="R8" s="58">
        <v>48</v>
      </c>
      <c r="S8" s="57" t="s">
        <v>119</v>
      </c>
      <c r="T8" s="57" t="s">
        <v>120</v>
      </c>
      <c r="U8" s="58">
        <v>603</v>
      </c>
      <c r="V8" s="58">
        <v>54</v>
      </c>
      <c r="W8" s="58">
        <v>200</v>
      </c>
      <c r="X8" s="57" t="s">
        <v>121</v>
      </c>
      <c r="Y8" s="59">
        <v>206.1</v>
      </c>
      <c r="Z8" s="59">
        <v>165.3</v>
      </c>
      <c r="AA8" s="59">
        <v>202</v>
      </c>
      <c r="AB8" s="59">
        <v>265.60000000000002</v>
      </c>
      <c r="AC8" s="59">
        <v>239.8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51.5</v>
      </c>
      <c r="BG8" s="59">
        <v>39.5</v>
      </c>
      <c r="BH8" s="59">
        <v>50.5</v>
      </c>
      <c r="BI8" s="59">
        <v>62.3</v>
      </c>
      <c r="BJ8" s="59">
        <v>58.6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9491</v>
      </c>
      <c r="BR8" s="60">
        <v>5468</v>
      </c>
      <c r="BS8" s="60">
        <v>7765</v>
      </c>
      <c r="BT8" s="61">
        <v>12981</v>
      </c>
      <c r="BU8" s="61">
        <v>12775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113</v>
      </c>
      <c r="CC8" s="59" t="s">
        <v>113</v>
      </c>
      <c r="CD8" s="59" t="s">
        <v>113</v>
      </c>
      <c r="CE8" s="59" t="s">
        <v>113</v>
      </c>
      <c r="CF8" s="59" t="s">
        <v>113</v>
      </c>
      <c r="CG8" s="59" t="s">
        <v>113</v>
      </c>
      <c r="CH8" s="59" t="s">
        <v>113</v>
      </c>
      <c r="CI8" s="59" t="s">
        <v>113</v>
      </c>
      <c r="CJ8" s="59" t="s">
        <v>113</v>
      </c>
      <c r="CK8" s="59" t="s">
        <v>113</v>
      </c>
      <c r="CL8" s="56" t="s">
        <v>113</v>
      </c>
      <c r="CM8" s="58">
        <v>0</v>
      </c>
      <c r="CN8" s="58">
        <v>64034</v>
      </c>
      <c r="CO8" s="59" t="s">
        <v>113</v>
      </c>
      <c r="CP8" s="59" t="s">
        <v>113</v>
      </c>
      <c r="CQ8" s="59" t="s">
        <v>113</v>
      </c>
      <c r="CR8" s="59" t="s">
        <v>113</v>
      </c>
      <c r="CS8" s="59" t="s">
        <v>113</v>
      </c>
      <c r="CT8" s="59" t="s">
        <v>113</v>
      </c>
      <c r="CU8" s="59" t="s">
        <v>113</v>
      </c>
      <c r="CV8" s="59" t="s">
        <v>113</v>
      </c>
      <c r="CW8" s="59" t="s">
        <v>113</v>
      </c>
      <c r="CX8" s="59" t="s">
        <v>113</v>
      </c>
      <c r="CY8" s="56" t="s">
        <v>113</v>
      </c>
      <c r="CZ8" s="59">
        <v>0</v>
      </c>
      <c r="DA8" s="59">
        <v>0</v>
      </c>
      <c r="DB8" s="59">
        <v>0</v>
      </c>
      <c r="DC8" s="59">
        <v>0</v>
      </c>
      <c r="DD8" s="59">
        <v>112.1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235.2</v>
      </c>
      <c r="DL8" s="59">
        <v>190.7</v>
      </c>
      <c r="DM8" s="59">
        <v>201.9</v>
      </c>
      <c r="DN8" s="59">
        <v>261.10000000000002</v>
      </c>
      <c r="DO8" s="59">
        <v>246.3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740C242B-B02A-4390-9E77-89A694B82748}"/>
</file>

<file path=customXml/itemProps2.xml><?xml version="1.0" encoding="utf-8"?>
<ds:datastoreItem xmlns:ds="http://schemas.openxmlformats.org/officeDocument/2006/customXml" ds:itemID="{DEE54454-64B1-4774-92BF-807A6C95CEE5}"/>
</file>

<file path=customXml/itemProps3.xml><?xml version="1.0" encoding="utf-8"?>
<ds:datastoreItem xmlns:ds="http://schemas.openxmlformats.org/officeDocument/2006/customXml" ds:itemID="{3F0BB9AA-9EBB-45E0-8FB3-784E0339E8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2025-02-14T07:25:17Z</dcterms:created>
  <dcterms:modified xsi:type="dcterms:W3CDTF">2025-02-14T07:25:30Z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