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1_0389630463D7E0A6619B9EA5B2AE0A8F42F29C9C" xr6:coauthVersionLast="47" xr6:coauthVersionMax="47" xr10:uidLastSave="{0FB0F5BC-1D2E-45B5-84A6-0ABBCA8D1633}"/>
  <workbookProtection workbookAlgorithmName="SHA-512" workbookHashValue="wA9YoD5jbRZcgTpCdBi5GP5HLH3u61HcrxnMHu7TRvOA+0sVuRzZVzi/4HYhRJNzoFRzDjbm7EgcHSJL0VcCVw==" workbookSaltValue="11lmeIEdc7DXPxedEwuDpQ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MA53" i="4" s="1"/>
  <c r="BY7" i="5"/>
  <c r="BX7" i="5"/>
  <c r="BW7" i="5"/>
  <c r="BV7" i="5"/>
  <c r="JC53" i="4" s="1"/>
  <c r="BU7" i="5"/>
  <c r="BT7" i="5"/>
  <c r="LH52" i="4" s="1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G53" i="4" s="1"/>
  <c r="BA7" i="5"/>
  <c r="AZ7" i="5"/>
  <c r="AY7" i="5"/>
  <c r="AX7" i="5"/>
  <c r="AW7" i="5"/>
  <c r="AV7" i="5"/>
  <c r="AN52" i="4" s="1"/>
  <c r="AU7" i="5"/>
  <c r="AS7" i="5"/>
  <c r="AR7" i="5"/>
  <c r="AQ7" i="5"/>
  <c r="FX32" i="4" s="1"/>
  <c r="AP7" i="5"/>
  <c r="AO7" i="5"/>
  <c r="AN7" i="5"/>
  <c r="AM7" i="5"/>
  <c r="AL7" i="5"/>
  <c r="AK7" i="5"/>
  <c r="FE31" i="4" s="1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HX10" i="4" s="1"/>
  <c r="U7" i="5"/>
  <c r="T7" i="5"/>
  <c r="S7" i="5"/>
  <c r="R7" i="5"/>
  <c r="Q7" i="5"/>
  <c r="P7" i="5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JV53" i="4"/>
  <c r="HJ53" i="4"/>
  <c r="GQ53" i="4"/>
  <c r="FX53" i="4"/>
  <c r="FE53" i="4"/>
  <c r="EL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CS52" i="4"/>
  <c r="BZ52" i="4"/>
  <c r="BG52" i="4"/>
  <c r="U52" i="4"/>
  <c r="MA32" i="4"/>
  <c r="LH32" i="4"/>
  <c r="KO32" i="4"/>
  <c r="JV32" i="4"/>
  <c r="JC32" i="4"/>
  <c r="HJ32" i="4"/>
  <c r="GQ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LJ10" i="4"/>
  <c r="JQ10" i="4"/>
  <c r="DU10" i="4"/>
  <c r="CF10" i="4"/>
  <c r="B10" i="4"/>
  <c r="LJ8" i="4"/>
  <c r="JQ8" i="4"/>
  <c r="HX8" i="4"/>
  <c r="DU8" i="4"/>
  <c r="CF8" i="4"/>
  <c r="AQ8" i="4"/>
  <c r="B6" i="4"/>
  <c r="MI76" i="4" l="1"/>
  <c r="HJ51" i="4"/>
  <c r="IT76" i="4"/>
  <c r="CS51" i="4"/>
  <c r="HJ30" i="4"/>
  <c r="CS30" i="4"/>
  <c r="BZ76" i="4"/>
  <c r="MA51" i="4"/>
  <c r="MA30" i="4"/>
  <c r="C11" i="5"/>
  <c r="D11" i="5"/>
  <c r="E11" i="5"/>
  <c r="B11" i="5"/>
  <c r="GL76" i="4" l="1"/>
  <c r="U51" i="4"/>
  <c r="EL30" i="4"/>
  <c r="U30" i="4"/>
  <c r="R76" i="4"/>
  <c r="JC51" i="4"/>
  <c r="KA76" i="4"/>
  <c r="EL51" i="4"/>
  <c r="JC30" i="4"/>
  <c r="LT76" i="4"/>
  <c r="GQ51" i="4"/>
  <c r="LH30" i="4"/>
  <c r="IE76" i="4"/>
  <c r="BZ51" i="4"/>
  <c r="GQ30" i="4"/>
  <c r="BZ30" i="4"/>
  <c r="BK76" i="4"/>
  <c r="LH51" i="4"/>
  <c r="AV76" i="4"/>
  <c r="KO51" i="4"/>
  <c r="LE76" i="4"/>
  <c r="FX51" i="4"/>
  <c r="KO30" i="4"/>
  <c r="HP76" i="4"/>
  <c r="BG51" i="4"/>
  <c r="FX30" i="4"/>
  <c r="BG30" i="4"/>
  <c r="HA76" i="4"/>
  <c r="AN30" i="4"/>
  <c r="AG76" i="4"/>
  <c r="JV51" i="4"/>
  <c r="KP76" i="4"/>
  <c r="FE51" i="4"/>
  <c r="JV30" i="4"/>
  <c r="AN51" i="4"/>
  <c r="FE30" i="4"/>
</calcChain>
</file>

<file path=xl/sharedStrings.xml><?xml version="1.0" encoding="utf-8"?>
<sst xmlns="http://schemas.openxmlformats.org/spreadsheetml/2006/main" count="278" uniqueCount="128">
  <si>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</si>
  <si>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</si>
  <si>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</si>
  <si>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</si>
  <si>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</si>
  <si>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</si>
  <si>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</si>
  <si>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</si>
  <si>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</si>
  <si>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</si>
  <si>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</si>
  <si>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</si>
  <si>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</si>
  <si>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</si>
  <si>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</si>
  <si>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</si>
  <si>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</si>
  <si>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</si>
  <si>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</si>
  <si>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</si>
  <si>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</si>
  <si>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</si>
  <si>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</si>
  <si>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</si>
  <si>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</si>
  <si>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</si>
  <si>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</si>
  <si>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</si>
  <si>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</si>
  <si>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</si>
  <si>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</si>
  <si>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</si>
  <si>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</si>
  <si>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</si>
  <si>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</si>
  <si>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</si>
  <si>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</si>
  <si>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</si>
  <si>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</si>
  <si>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</si>
  <si>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</si>
  <si>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</si>
  <si>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</si>
  <si>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</si>
  <si>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</si>
  <si>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</si>
  <si>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</si>
  <si>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</si>
  <si>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</si>
  <si>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</si>
  <si>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</si>
  <si>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</si>
  <si>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</si>
  <si>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</si>
  <si>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</si>
  <si>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</si>
  <si>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</si>
  <si>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</si>
  <si>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</si>
  <si>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</si>
  <si>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</si>
  <si>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</si>
  <si>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</si>
  <si>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</si>
  <si>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</si>
  <si>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</si>
  <si>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</si>
  <si>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</si>
  <si>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</si>
  <si>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</si>
  <si>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</si>
  <si>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</si>
  <si>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</si>
  <si>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</si>
  <si>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</si>
  <si>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</si>
  <si>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</si>
  <si>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</si>
  <si>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</si>
  <si>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</si>
  <si>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</si>
  <si>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</si>
  <si>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</si>
  <si>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</si>
  <si>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</si>
  <si>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</si>
  <si>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</si>
  <si>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</si>
  <si>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</si>
  <si>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</si>
  <si>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</si>
  <si>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</si>
  <si>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</si>
  <si>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</si>
  <si>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</si>
  <si>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</si>
  <si>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</si>
  <si>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</si>
  <si>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</si>
  <si>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</si>
  <si>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</si>
  <si>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</si>
  <si>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</si>
  <si>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</si>
  <si>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</si>
  <si>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</si>
  <si>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</si>
  <si>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東観音町駐車場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</si>
  <si>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</si>
  <si>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</si>
  <si>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</si>
  <si>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</si>
  <si>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</si>
  <si>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</si>
  <si>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</si>
  <si>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</si>
  <si>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</si>
  <si>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</si>
  <si>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</si>
  <si>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</si>
  <si>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</si>
  <si>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</si>
  <si>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</si>
  <si>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</si>
  <si>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道路上に設置した駐車場です。
⑧設備投資見込額
　設備投資見込額はありません。
⑩企業債残高対料金収入比率
　企業債残高はありません。</t>
    <rPh sb="1" eb="3">
      <t>シキチ</t>
    </rPh>
    <rPh sb="4" eb="6">
      <t>チカ</t>
    </rPh>
    <rPh sb="33" eb="35">
      <t>セツビ</t>
    </rPh>
    <rPh sb="35" eb="39">
      <t>トウシミコ</t>
    </rPh>
    <rPh sb="39" eb="40">
      <t>ガク</t>
    </rPh>
    <phoneticPr fontId="15"/>
  </si>
  <si>
    <t>⑪稼働率
　類似施設平均値を下回っているものの、一定の稼働率があります。</t>
    <rPh sb="1" eb="3">
      <t>カドウ</t>
    </rPh>
    <rPh sb="3" eb="4">
      <t>リツ</t>
    </rPh>
    <phoneticPr fontId="15"/>
  </si>
  <si>
    <t>　収益性、稼働率共に低い駐車場ですが、一定の利用者数があります。引き続き、利用促進策を検討し、利用者の声を反映させながら、運営を推進していきます。</t>
    <phoneticPr fontId="15"/>
  </si>
  <si>
    <t>①収益的収支比率
　類似施設平均値を大幅に下回っており、黒字を確保できていません。
②他会計補助金比率
　他会計からの補助金はありません。
③駐車台数一台当たりの他会計補助金額
　他会計からの補助金はありません。
④売上高GOP比率
　類似施設平均値を大幅に下回っており、営業総利益を確保できていません。
⑤EBITDA
　類似施設平均値を大幅に下回っており、収益性を確保できていません。
　　</t>
    <rPh sb="1" eb="4">
      <t>シュウエキテキ</t>
    </rPh>
    <rPh sb="4" eb="6">
      <t>シュウシ</t>
    </rPh>
    <rPh sb="6" eb="8">
      <t>ヒリツ</t>
    </rPh>
    <rPh sb="43" eb="44">
      <t>タ</t>
    </rPh>
    <rPh sb="44" eb="46">
      <t>カイケイ</t>
    </rPh>
    <rPh sb="46" eb="49">
      <t>ホジョキン</t>
    </rPh>
    <rPh sb="49" eb="51">
      <t>ヒリツ</t>
    </rPh>
    <rPh sb="53" eb="54">
      <t>ホカ</t>
    </rPh>
    <rPh sb="54" eb="56">
      <t>カイケイ</t>
    </rPh>
    <rPh sb="59" eb="62">
      <t>ホジョキン</t>
    </rPh>
    <rPh sb="71" eb="73">
      <t>チュウシャ</t>
    </rPh>
    <rPh sb="73" eb="75">
      <t>ダイスウ</t>
    </rPh>
    <rPh sb="75" eb="77">
      <t>イチダイ</t>
    </rPh>
    <rPh sb="77" eb="78">
      <t>ア</t>
    </rPh>
    <rPh sb="81" eb="82">
      <t>ホカ</t>
    </rPh>
    <rPh sb="82" eb="84">
      <t>カイケイ</t>
    </rPh>
    <rPh sb="84" eb="87">
      <t>ホジョキン</t>
    </rPh>
    <rPh sb="87" eb="88">
      <t>ガク</t>
    </rPh>
    <rPh sb="90" eb="91">
      <t>ホカ</t>
    </rPh>
    <rPh sb="91" eb="93">
      <t>カイケイ</t>
    </rPh>
    <rPh sb="96" eb="99">
      <t>ホジョキン</t>
    </rPh>
    <rPh sb="108" eb="110">
      <t>ウリアゲ</t>
    </rPh>
    <rPh sb="110" eb="111">
      <t>タカ</t>
    </rPh>
    <rPh sb="114" eb="116">
      <t>ヒリツ</t>
    </rPh>
    <rPh sb="118" eb="120">
      <t>ルイジ</t>
    </rPh>
    <rPh sb="120" eb="122">
      <t>シセツ</t>
    </rPh>
    <rPh sb="122" eb="125">
      <t>ヘイキンチ</t>
    </rPh>
    <rPh sb="126" eb="128">
      <t>オオハバ</t>
    </rPh>
    <rPh sb="129" eb="131">
      <t>シタマワ</t>
    </rPh>
    <rPh sb="136" eb="141">
      <t>エイギョウソウリエキ</t>
    </rPh>
    <rPh sb="142" eb="144">
      <t>カクホ</t>
    </rPh>
    <rPh sb="170" eb="172">
      <t>オオハバ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</si>
</sst>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61.6</c:v>
                </c:pt>
                <c:pt idx="1">
                  <c:v>53.5</c:v>
                </c:pt>
                <c:pt idx="2">
                  <c:v>75.3</c:v>
                </c:pt>
                <c:pt idx="3">
                  <c:v>73.8</c:v>
                </c:pt>
                <c:pt idx="4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6-4076-90B3-95DFEF28D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16-4076-90B3-95DFEF28D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0-457B-A082-3B8A68A00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00-457B-A082-3B8A68A00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324-4D42-B703-06BC5DD61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24-4D42-B703-06BC5DD61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45E-4660-ABE5-37527D014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5E-4660-ABE5-37527D014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12-48D8-87B2-E69E9AA82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2-48D8-87B2-E69E9AA82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B-4307-AAF4-2664B082C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B-4307-AAF4-2664B082C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111.1</c:v>
                </c:pt>
                <c:pt idx="1">
                  <c:v>91.7</c:v>
                </c:pt>
                <c:pt idx="2">
                  <c:v>97.2</c:v>
                </c:pt>
                <c:pt idx="3">
                  <c:v>91.7</c:v>
                </c:pt>
                <c:pt idx="4">
                  <c:v>77.8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6-4885-9D92-6AC17DC4F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06-4885-9D92-6AC17DC4F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-62.5</c:v>
                </c:pt>
                <c:pt idx="1">
                  <c:v>-87.1</c:v>
                </c:pt>
                <c:pt idx="2">
                  <c:v>-32.700000000000003</c:v>
                </c:pt>
                <c:pt idx="3">
                  <c:v>-35.5</c:v>
                </c:pt>
                <c:pt idx="4">
                  <c:v>-1533.1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7-462F-8305-FA6836059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B7-462F-8305-FA6836059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-2294</c:v>
                </c:pt>
                <c:pt idx="1">
                  <c:v>-2597</c:v>
                </c:pt>
                <c:pt idx="2">
                  <c:v>-1196</c:v>
                </c:pt>
                <c:pt idx="3">
                  <c:v>-1369</c:v>
                </c:pt>
                <c:pt idx="4">
                  <c:v>-52971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3-49AE-9483-0ADDBFA09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B3-49AE-9483-0ADDBFA09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ND32" sqref="ND32:NR47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広島県広島市　東観音町駐車場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504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114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37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36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200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127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61.6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53.5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75.3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73.8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6.1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111.1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91.7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97.2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91.7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77.8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1736.5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3200.8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274.39999999999998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972.8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2703.2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1.3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3.3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128.5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138.1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152.4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124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125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-62.5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-87.1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-32.700000000000003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-35.5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-1533.1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-2294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-2597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-1196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-1369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-52971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98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13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-56.4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16.899999999999999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-1.9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8262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1059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2866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4637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4223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126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764.6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72.599999999999994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50.4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32.799999999999997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sGDWPyP3pdFJjCWK/Hde3gSoL4wNSzLmU0/EehZcS6LlzGT17kGjsxabNicDxsMa28TYX9GeWrzn1E6oAgBn9g==" saltValue="mA9GfJE4o5NeGMlUebJWZ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91</v>
      </c>
      <c r="AL5" s="47" t="s">
        <v>92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93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91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91</v>
      </c>
      <c r="DM5" s="47" t="s">
        <v>92</v>
      </c>
      <c r="DN5" s="47" t="s">
        <v>93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101</v>
      </c>
      <c r="B6" s="48">
        <f>B8</f>
        <v>2023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20</v>
      </c>
      <c r="H6" s="48" t="str">
        <f>SUBSTITUTE(H8,"　","")</f>
        <v>広島県広島市</v>
      </c>
      <c r="I6" s="48" t="str">
        <f t="shared" si="1"/>
        <v>東観音町駐車場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37</v>
      </c>
      <c r="S6" s="50" t="str">
        <f t="shared" si="1"/>
        <v>公共施設</v>
      </c>
      <c r="T6" s="50" t="str">
        <f t="shared" si="1"/>
        <v>無</v>
      </c>
      <c r="U6" s="51">
        <f t="shared" si="1"/>
        <v>504</v>
      </c>
      <c r="V6" s="51">
        <f t="shared" si="1"/>
        <v>36</v>
      </c>
      <c r="W6" s="51">
        <f t="shared" si="1"/>
        <v>200</v>
      </c>
      <c r="X6" s="50" t="str">
        <f t="shared" si="1"/>
        <v>利用料金制</v>
      </c>
      <c r="Y6" s="52">
        <f>IF(Y8="-",NA(),Y8)</f>
        <v>61.6</v>
      </c>
      <c r="Z6" s="52">
        <f t="shared" ref="Z6:AH6" si="2">IF(Z8="-",NA(),Z8)</f>
        <v>53.5</v>
      </c>
      <c r="AA6" s="52">
        <f t="shared" si="2"/>
        <v>75.3</v>
      </c>
      <c r="AB6" s="52">
        <f t="shared" si="2"/>
        <v>73.8</v>
      </c>
      <c r="AC6" s="52">
        <f t="shared" si="2"/>
        <v>6.1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-62.5</v>
      </c>
      <c r="BG6" s="52">
        <f t="shared" ref="BG6:BO6" si="5">IF(BG8="-",NA(),BG8)</f>
        <v>-87.1</v>
      </c>
      <c r="BH6" s="52">
        <f t="shared" si="5"/>
        <v>-32.700000000000003</v>
      </c>
      <c r="BI6" s="52">
        <f t="shared" si="5"/>
        <v>-35.5</v>
      </c>
      <c r="BJ6" s="52">
        <f t="shared" si="5"/>
        <v>-1533.1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-2294</v>
      </c>
      <c r="BR6" s="53">
        <f t="shared" ref="BR6:BZ6" si="6">IF(BR8="-",NA(),BR8)</f>
        <v>-2597</v>
      </c>
      <c r="BS6" s="53">
        <f t="shared" si="6"/>
        <v>-1196</v>
      </c>
      <c r="BT6" s="53">
        <f t="shared" si="6"/>
        <v>-1369</v>
      </c>
      <c r="BU6" s="53">
        <f t="shared" si="6"/>
        <v>-52971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102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111.1</v>
      </c>
      <c r="DL6" s="52">
        <f t="shared" ref="DL6:DT6" si="9">IF(DL8="-",NA(),DL8)</f>
        <v>91.7</v>
      </c>
      <c r="DM6" s="52">
        <f t="shared" si="9"/>
        <v>97.2</v>
      </c>
      <c r="DN6" s="52">
        <f t="shared" si="9"/>
        <v>91.7</v>
      </c>
      <c r="DO6" s="52">
        <f t="shared" si="9"/>
        <v>77.8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103</v>
      </c>
      <c r="B7" s="48">
        <f t="shared" ref="B7:X7" si="10">B8</f>
        <v>2023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20</v>
      </c>
      <c r="H7" s="48" t="str">
        <f t="shared" si="10"/>
        <v>広島県　広島市</v>
      </c>
      <c r="I7" s="48" t="str">
        <f t="shared" si="10"/>
        <v>東観音町駐車場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37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504</v>
      </c>
      <c r="V7" s="51">
        <f t="shared" si="10"/>
        <v>36</v>
      </c>
      <c r="W7" s="51">
        <f t="shared" si="10"/>
        <v>200</v>
      </c>
      <c r="X7" s="50" t="str">
        <f t="shared" si="10"/>
        <v>利用料金制</v>
      </c>
      <c r="Y7" s="52">
        <f>Y8</f>
        <v>61.6</v>
      </c>
      <c r="Z7" s="52">
        <f t="shared" ref="Z7:AH7" si="11">Z8</f>
        <v>53.5</v>
      </c>
      <c r="AA7" s="52">
        <f t="shared" si="11"/>
        <v>75.3</v>
      </c>
      <c r="AB7" s="52">
        <f t="shared" si="11"/>
        <v>73.8</v>
      </c>
      <c r="AC7" s="52">
        <f t="shared" si="11"/>
        <v>6.1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-62.5</v>
      </c>
      <c r="BG7" s="52">
        <f t="shared" ref="BG7:BO7" si="14">BG8</f>
        <v>-87.1</v>
      </c>
      <c r="BH7" s="52">
        <f t="shared" si="14"/>
        <v>-32.700000000000003</v>
      </c>
      <c r="BI7" s="52">
        <f t="shared" si="14"/>
        <v>-35.5</v>
      </c>
      <c r="BJ7" s="52">
        <f t="shared" si="14"/>
        <v>-1533.1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-2294</v>
      </c>
      <c r="BR7" s="53">
        <f t="shared" ref="BR7:BZ7" si="15">BR8</f>
        <v>-2597</v>
      </c>
      <c r="BS7" s="53">
        <f t="shared" si="15"/>
        <v>-1196</v>
      </c>
      <c r="BT7" s="53">
        <f t="shared" si="15"/>
        <v>-1369</v>
      </c>
      <c r="BU7" s="53">
        <f t="shared" si="15"/>
        <v>-52971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104</v>
      </c>
      <c r="CC7" s="52" t="s">
        <v>104</v>
      </c>
      <c r="CD7" s="52" t="s">
        <v>104</v>
      </c>
      <c r="CE7" s="52" t="s">
        <v>104</v>
      </c>
      <c r="CF7" s="52" t="s">
        <v>104</v>
      </c>
      <c r="CG7" s="52" t="s">
        <v>104</v>
      </c>
      <c r="CH7" s="52" t="s">
        <v>104</v>
      </c>
      <c r="CI7" s="52" t="s">
        <v>104</v>
      </c>
      <c r="CJ7" s="52" t="s">
        <v>104</v>
      </c>
      <c r="CK7" s="52" t="s">
        <v>105</v>
      </c>
      <c r="CL7" s="49"/>
      <c r="CM7" s="51">
        <f>CM8</f>
        <v>0</v>
      </c>
      <c r="CN7" s="51">
        <f>CN8</f>
        <v>0</v>
      </c>
      <c r="CO7" s="52" t="s">
        <v>104</v>
      </c>
      <c r="CP7" s="52" t="s">
        <v>104</v>
      </c>
      <c r="CQ7" s="52" t="s">
        <v>104</v>
      </c>
      <c r="CR7" s="52" t="s">
        <v>104</v>
      </c>
      <c r="CS7" s="52" t="s">
        <v>104</v>
      </c>
      <c r="CT7" s="52" t="s">
        <v>104</v>
      </c>
      <c r="CU7" s="52" t="s">
        <v>104</v>
      </c>
      <c r="CV7" s="52" t="s">
        <v>104</v>
      </c>
      <c r="CW7" s="52" t="s">
        <v>104</v>
      </c>
      <c r="CX7" s="52" t="s">
        <v>105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111.1</v>
      </c>
      <c r="DL7" s="52">
        <f t="shared" ref="DL7:DT7" si="17">DL8</f>
        <v>91.7</v>
      </c>
      <c r="DM7" s="52">
        <f t="shared" si="17"/>
        <v>97.2</v>
      </c>
      <c r="DN7" s="52">
        <f t="shared" si="17"/>
        <v>91.7</v>
      </c>
      <c r="DO7" s="52">
        <f t="shared" si="17"/>
        <v>77.8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2">
      <c r="A8" s="37"/>
      <c r="B8" s="55">
        <v>2023</v>
      </c>
      <c r="C8" s="55">
        <v>341002</v>
      </c>
      <c r="D8" s="55">
        <v>47</v>
      </c>
      <c r="E8" s="55">
        <v>14</v>
      </c>
      <c r="F8" s="55">
        <v>0</v>
      </c>
      <c r="G8" s="55">
        <v>20</v>
      </c>
      <c r="H8" s="55" t="s">
        <v>106</v>
      </c>
      <c r="I8" s="55" t="s">
        <v>107</v>
      </c>
      <c r="J8" s="55" t="s">
        <v>108</v>
      </c>
      <c r="K8" s="55" t="s">
        <v>109</v>
      </c>
      <c r="L8" s="55" t="s">
        <v>110</v>
      </c>
      <c r="M8" s="55" t="s">
        <v>111</v>
      </c>
      <c r="N8" s="55" t="s">
        <v>112</v>
      </c>
      <c r="O8" s="56" t="s">
        <v>113</v>
      </c>
      <c r="P8" s="57" t="s">
        <v>114</v>
      </c>
      <c r="Q8" s="57" t="s">
        <v>115</v>
      </c>
      <c r="R8" s="58">
        <v>37</v>
      </c>
      <c r="S8" s="57" t="s">
        <v>116</v>
      </c>
      <c r="T8" s="57" t="s">
        <v>117</v>
      </c>
      <c r="U8" s="58">
        <v>504</v>
      </c>
      <c r="V8" s="58">
        <v>36</v>
      </c>
      <c r="W8" s="58">
        <v>200</v>
      </c>
      <c r="X8" s="57" t="s">
        <v>118</v>
      </c>
      <c r="Y8" s="59">
        <v>61.6</v>
      </c>
      <c r="Z8" s="59">
        <v>53.5</v>
      </c>
      <c r="AA8" s="59">
        <v>75.3</v>
      </c>
      <c r="AB8" s="59">
        <v>73.8</v>
      </c>
      <c r="AC8" s="59">
        <v>6.1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-62.5</v>
      </c>
      <c r="BG8" s="59">
        <v>-87.1</v>
      </c>
      <c r="BH8" s="59">
        <v>-32.700000000000003</v>
      </c>
      <c r="BI8" s="59">
        <v>-35.5</v>
      </c>
      <c r="BJ8" s="59">
        <v>-1533.1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-2294</v>
      </c>
      <c r="BR8" s="60">
        <v>-2597</v>
      </c>
      <c r="BS8" s="60">
        <v>-1196</v>
      </c>
      <c r="BT8" s="61">
        <v>-1369</v>
      </c>
      <c r="BU8" s="61">
        <v>-52971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110</v>
      </c>
      <c r="CC8" s="59" t="s">
        <v>110</v>
      </c>
      <c r="CD8" s="59" t="s">
        <v>110</v>
      </c>
      <c r="CE8" s="59" t="s">
        <v>110</v>
      </c>
      <c r="CF8" s="59" t="s">
        <v>110</v>
      </c>
      <c r="CG8" s="59" t="s">
        <v>110</v>
      </c>
      <c r="CH8" s="59" t="s">
        <v>110</v>
      </c>
      <c r="CI8" s="59" t="s">
        <v>110</v>
      </c>
      <c r="CJ8" s="59" t="s">
        <v>110</v>
      </c>
      <c r="CK8" s="59" t="s">
        <v>110</v>
      </c>
      <c r="CL8" s="56" t="s">
        <v>110</v>
      </c>
      <c r="CM8" s="58">
        <v>0</v>
      </c>
      <c r="CN8" s="58">
        <v>0</v>
      </c>
      <c r="CO8" s="59" t="s">
        <v>110</v>
      </c>
      <c r="CP8" s="59" t="s">
        <v>110</v>
      </c>
      <c r="CQ8" s="59" t="s">
        <v>110</v>
      </c>
      <c r="CR8" s="59" t="s">
        <v>110</v>
      </c>
      <c r="CS8" s="59" t="s">
        <v>110</v>
      </c>
      <c r="CT8" s="59" t="s">
        <v>110</v>
      </c>
      <c r="CU8" s="59" t="s">
        <v>110</v>
      </c>
      <c r="CV8" s="59" t="s">
        <v>110</v>
      </c>
      <c r="CW8" s="59" t="s">
        <v>110</v>
      </c>
      <c r="CX8" s="59" t="s">
        <v>110</v>
      </c>
      <c r="CY8" s="56" t="s">
        <v>110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111.1</v>
      </c>
      <c r="DL8" s="59">
        <v>91.7</v>
      </c>
      <c r="DM8" s="59">
        <v>97.2</v>
      </c>
      <c r="DN8" s="59">
        <v>91.7</v>
      </c>
      <c r="DO8" s="59">
        <v>77.8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119</v>
      </c>
      <c r="C10" s="64" t="s">
        <v>120</v>
      </c>
      <c r="D10" s="64" t="s">
        <v>121</v>
      </c>
      <c r="E10" s="64" t="s">
        <v>122</v>
      </c>
      <c r="F10" s="64" t="s">
        <v>123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F07CB9EB-6838-4865-8670-2D4E1160B681}"/>
</file>

<file path=customXml/itemProps2.xml><?xml version="1.0" encoding="utf-8"?>
<ds:datastoreItem xmlns:ds="http://schemas.openxmlformats.org/officeDocument/2006/customXml" ds:itemID="{5E889B83-67A9-45B4-A97C-BE2FFF11DD40}"/>
</file>

<file path=customXml/itemProps3.xml><?xml version="1.0" encoding="utf-8"?>
<ds:datastoreItem xmlns:ds="http://schemas.openxmlformats.org/officeDocument/2006/customXml" ds:itemID="{69E4C4D8-42B3-47DB-BEC1-A0E82A7252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2025-02-14T07:28:23Z</dcterms:created>
  <dcterms:modified xsi:type="dcterms:W3CDTF">2025-02-14T07:28:35Z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