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89AC2271-DF51-4FB2-8EC1-AACA3CF256C0}" xr6:coauthVersionLast="47" xr6:coauthVersionMax="47" xr10:uidLastSave="{1B498F6E-2F28-460A-A3DE-14B73A13BC29}"/>
  <workbookProtection workbookAlgorithmName="SHA-512" workbookHashValue="pyXadg9ZbIY1DULTVx/y/YDN4uWSIjE1ikpVzsQdOxAQf/VgpNrs8GhS3aZmtVJT1pblt7F/XP3Y5Q4k7N90HQ==" workbookSaltValue="IROvpu5atNU21maUWKILEA=="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BF10" i="5" s="1"/>
  <c r="E10" i="5"/>
  <c r="DS10" i="5" s="1"/>
  <c r="D10" i="5"/>
  <c r="CV10" i="5" s="1"/>
  <c r="C10" i="5"/>
  <c r="CU10" i="5" s="1"/>
  <c r="B10" i="5"/>
  <c r="OF54" i="4" s="1"/>
  <c r="DZ9" i="5"/>
  <c r="DO9" i="5"/>
  <c r="DD9" i="5"/>
  <c r="CS9" i="5"/>
  <c r="CH9" i="5"/>
  <c r="BW9" i="5"/>
  <c r="BL9" i="5"/>
  <c r="BA9" i="5"/>
  <c r="AP9" i="5"/>
  <c r="AE9" i="5"/>
  <c r="T9" i="5"/>
  <c r="EJ6" i="5"/>
  <c r="JM90" i="4" s="1"/>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U11" i="5" s="1"/>
  <c r="CS6" i="5"/>
  <c r="CT11" i="5" s="1"/>
  <c r="CR6" i="5"/>
  <c r="FI90" i="4" s="1"/>
  <c r="CQ6" i="5"/>
  <c r="CM12" i="5" s="1"/>
  <c r="CP6" i="5"/>
  <c r="CL12" i="5" s="1"/>
  <c r="CO6" i="5"/>
  <c r="CK12" i="5" s="1"/>
  <c r="CN6" i="5"/>
  <c r="CJ12" i="5" s="1"/>
  <c r="CM6" i="5"/>
  <c r="CI12" i="5" s="1"/>
  <c r="CL6" i="5"/>
  <c r="CM11" i="5" s="1"/>
  <c r="CK6" i="5"/>
  <c r="CL11" i="5" s="1"/>
  <c r="CJ6" i="5"/>
  <c r="CI6" i="5"/>
  <c r="CJ11" i="5" s="1"/>
  <c r="CH6" i="5"/>
  <c r="CI11" i="5" s="1"/>
  <c r="CG6" i="5"/>
  <c r="EH90" i="4" s="1"/>
  <c r="CF6" i="5"/>
  <c r="CE6" i="5"/>
  <c r="CD6" i="5"/>
  <c r="BZ12" i="5" s="1"/>
  <c r="CC6" i="5"/>
  <c r="BY12" i="5" s="1"/>
  <c r="CB6" i="5"/>
  <c r="CA6" i="5"/>
  <c r="BZ6" i="5"/>
  <c r="CA11" i="5" s="1"/>
  <c r="BY6" i="5"/>
  <c r="BZ11" i="5" s="1"/>
  <c r="BX6" i="5"/>
  <c r="BY11" i="5" s="1"/>
  <c r="BW6" i="5"/>
  <c r="BV6" i="5"/>
  <c r="BU6" i="5"/>
  <c r="BQ12" i="5" s="1"/>
  <c r="BT6" i="5"/>
  <c r="BP12" i="5" s="1"/>
  <c r="BS6" i="5"/>
  <c r="BO12" i="5" s="1"/>
  <c r="BR6" i="5"/>
  <c r="BN12" i="5" s="1"/>
  <c r="BQ6" i="5"/>
  <c r="BM12" i="5" s="1"/>
  <c r="BP6" i="5"/>
  <c r="BO6" i="5"/>
  <c r="BP11" i="5" s="1"/>
  <c r="BN6" i="5"/>
  <c r="BO11" i="5" s="1"/>
  <c r="BM6" i="5"/>
  <c r="BN11" i="5" s="1"/>
  <c r="BL6" i="5"/>
  <c r="BK6" i="5"/>
  <c r="CF90" i="4" s="1"/>
  <c r="BJ6" i="5"/>
  <c r="BF12" i="5" s="1"/>
  <c r="BI6" i="5"/>
  <c r="BE12" i="5" s="1"/>
  <c r="BH6" i="5"/>
  <c r="BG6" i="5"/>
  <c r="BC12" i="5" s="1"/>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M6" i="5"/>
  <c r="AI12" i="5" s="1"/>
  <c r="AL6" i="5"/>
  <c r="AH12" i="5" s="1"/>
  <c r="AK6" i="5"/>
  <c r="AG12" i="5" s="1"/>
  <c r="AJ6" i="5"/>
  <c r="AI6" i="5"/>
  <c r="AH6" i="5"/>
  <c r="GZ32" i="4" s="1"/>
  <c r="AG6" i="5"/>
  <c r="AH11" i="5" s="1"/>
  <c r="AF6" i="5"/>
  <c r="AG11" i="5" s="1"/>
  <c r="AE6" i="5"/>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DG90" i="4"/>
  <c r="RA81" i="4"/>
  <c r="PZ81" i="4"/>
  <c r="OY81" i="4"/>
  <c r="MW81" i="4"/>
  <c r="JN81" i="4"/>
  <c r="IM81" i="4"/>
  <c r="HL81" i="4"/>
  <c r="GK81" i="4"/>
  <c r="EC81" i="4"/>
  <c r="AZ81" i="4"/>
  <c r="Y81" i="4"/>
  <c r="RA80" i="4"/>
  <c r="PZ80" i="4"/>
  <c r="JN80" i="4"/>
  <c r="IM80" i="4"/>
  <c r="EC80" i="4"/>
  <c r="DB80" i="4"/>
  <c r="CA80" i="4"/>
  <c r="AZ80" i="4"/>
  <c r="HL79" i="4"/>
  <c r="DB79" i="4"/>
  <c r="CA79" i="4"/>
  <c r="RH56" i="4"/>
  <c r="QN56" i="4"/>
  <c r="OF56" i="4"/>
  <c r="JL56" i="4"/>
  <c r="CZ56" i="4"/>
  <c r="CF56" i="4"/>
  <c r="AR56" i="4"/>
  <c r="X56" i="4"/>
  <c r="RH55" i="4"/>
  <c r="OZ55" i="4"/>
  <c r="OF55" i="4"/>
  <c r="MN55" i="4"/>
  <c r="JL55" i="4"/>
  <c r="GZ55" i="4"/>
  <c r="GF55" i="4"/>
  <c r="BL55" i="4"/>
  <c r="RH54" i="4"/>
  <c r="QN54" i="4"/>
  <c r="PT54" i="4"/>
  <c r="OZ54" i="4"/>
  <c r="CF54" i="4"/>
  <c r="BL54" i="4"/>
  <c r="RH33" i="4"/>
  <c r="QN33" i="4"/>
  <c r="OF33" i="4"/>
  <c r="CZ33" i="4"/>
  <c r="CF33" i="4"/>
  <c r="AR33" i="4"/>
  <c r="X33" i="4"/>
  <c r="RH32" i="4"/>
  <c r="OZ32" i="4"/>
  <c r="OF32" i="4"/>
  <c r="JL32" i="4"/>
  <c r="RH31" i="4"/>
  <c r="QN31" i="4"/>
  <c r="PT31" i="4"/>
  <c r="OZ31" i="4"/>
  <c r="OF31" i="4"/>
  <c r="CZ31" i="4"/>
  <c r="CF31" i="4"/>
  <c r="BL31" i="4"/>
  <c r="LZ10" i="4"/>
  <c r="IT10" i="4"/>
  <c r="FN10" i="4"/>
  <c r="CH10" i="4"/>
  <c r="B10" i="4"/>
  <c r="PF8" i="4"/>
  <c r="LZ8" i="4"/>
  <c r="IT8" i="4"/>
  <c r="FN8" i="4"/>
  <c r="CH8" i="4"/>
  <c r="B8" i="4"/>
  <c r="B5" i="4"/>
  <c r="AH10" i="5" l="1"/>
  <c r="EC10" i="5"/>
  <c r="AR10" i="5"/>
  <c r="AI11" i="5"/>
  <c r="AS10" i="5"/>
  <c r="BO10" i="5"/>
  <c r="FL31" i="4"/>
  <c r="BL32" i="4"/>
  <c r="FL54" i="4"/>
  <c r="GF56" i="4"/>
  <c r="IM79" i="4"/>
  <c r="KO81" i="4"/>
  <c r="GF31" i="4"/>
  <c r="CF32" i="4"/>
  <c r="GF54" i="4"/>
  <c r="JN79" i="4"/>
  <c r="MW80" i="4"/>
  <c r="GZ31" i="4"/>
  <c r="CZ32" i="4"/>
  <c r="FL33" i="4"/>
  <c r="GZ54" i="4"/>
  <c r="KF56" i="4"/>
  <c r="MW79" i="4"/>
  <c r="NX80" i="4"/>
  <c r="JL31" i="4"/>
  <c r="GF32" i="4"/>
  <c r="GF33" i="4"/>
  <c r="JL54" i="4"/>
  <c r="KZ56" i="4"/>
  <c r="NX79" i="4"/>
  <c r="KF31" i="4"/>
  <c r="GZ33" i="4"/>
  <c r="KF54" i="4"/>
  <c r="LT56" i="4"/>
  <c r="OY79" i="4"/>
  <c r="KZ31" i="4"/>
  <c r="KZ33" i="4"/>
  <c r="KZ54" i="4"/>
  <c r="MN56" i="4"/>
  <c r="RA79" i="4"/>
  <c r="MN31" i="4"/>
  <c r="MN32" i="4"/>
  <c r="LT33" i="4"/>
  <c r="Y80" i="4"/>
  <c r="BP10" i="5"/>
  <c r="BZ10" i="5"/>
  <c r="CJ10" i="5"/>
  <c r="CK10" i="5"/>
  <c r="DG10" i="5"/>
  <c r="FL56" i="4"/>
  <c r="DH10" i="5"/>
  <c r="W10" i="5"/>
  <c r="DR10" i="5"/>
  <c r="X10" i="5"/>
  <c r="EB10" i="5"/>
  <c r="BX11" i="5"/>
  <c r="ER55" i="4"/>
  <c r="CB11" i="5"/>
  <c r="HT55" i="4"/>
  <c r="CA12" i="5"/>
  <c r="GZ56" i="4"/>
  <c r="CV11" i="5"/>
  <c r="PT55" i="4"/>
  <c r="CU12" i="5"/>
  <c r="OZ56" i="4"/>
  <c r="DE10" i="5"/>
  <c r="BM10" i="5"/>
  <c r="U10" i="5"/>
  <c r="EA10" i="5"/>
  <c r="CI10" i="5"/>
  <c r="AQ10" i="5"/>
  <c r="DP10" i="5"/>
  <c r="BX10" i="5"/>
  <c r="AF10" i="5"/>
  <c r="GK79" i="4"/>
  <c r="ER54" i="4"/>
  <c r="ER31" i="4"/>
  <c r="Y79" i="4"/>
  <c r="BD11" i="5"/>
  <c r="PT32" i="4"/>
  <c r="AF12" i="5"/>
  <c r="ER33" i="4"/>
  <c r="AJ12" i="5"/>
  <c r="HT33" i="4"/>
  <c r="BM11" i="5"/>
  <c r="X55" i="4"/>
  <c r="BQ11" i="5"/>
  <c r="CZ55" i="4"/>
  <c r="BX12" i="5"/>
  <c r="ER56" i="4"/>
  <c r="CB12" i="5"/>
  <c r="HT56" i="4"/>
  <c r="CK11" i="5"/>
  <c r="KZ55" i="4"/>
  <c r="EB12" i="5"/>
  <c r="NX81" i="4"/>
  <c r="AF11" i="5"/>
  <c r="ER32" i="4"/>
  <c r="AJ11" i="5"/>
  <c r="HT32" i="4"/>
  <c r="JL33" i="4"/>
  <c r="MN33" i="4"/>
  <c r="BD12" i="5"/>
  <c r="PT33" i="4"/>
  <c r="CV12" i="5"/>
  <c r="PT56" i="4"/>
  <c r="DH12" i="5"/>
  <c r="DB81" i="4"/>
  <c r="DQ11" i="5"/>
  <c r="HL80" i="4"/>
  <c r="DI10" i="5"/>
  <c r="BQ10" i="5"/>
  <c r="Y10" i="5"/>
  <c r="EE10" i="5"/>
  <c r="CM10" i="5"/>
  <c r="AU10" i="5"/>
  <c r="DT10" i="5"/>
  <c r="CB10" i="5"/>
  <c r="AJ10" i="5"/>
  <c r="KO79" i="4"/>
  <c r="HT54" i="4"/>
  <c r="HT31" i="4"/>
  <c r="EC79" i="4"/>
  <c r="CZ54" i="4"/>
  <c r="X31" i="4"/>
  <c r="X32" i="4"/>
  <c r="FL32" i="4"/>
  <c r="KF32" i="4"/>
  <c r="KF33" i="4"/>
  <c r="X54" i="4"/>
  <c r="CF55" i="4"/>
  <c r="OY80" i="4"/>
  <c r="CT10" i="5"/>
  <c r="KZ32" i="4"/>
  <c r="QN32" i="4"/>
  <c r="BL33" i="4"/>
  <c r="OZ33" i="4"/>
  <c r="MN54" i="4"/>
  <c r="FL55" i="4"/>
  <c r="KF55" i="4"/>
  <c r="QN55" i="4"/>
  <c r="BL56" i="4"/>
  <c r="BB10" i="5"/>
  <c r="CX10" i="5"/>
  <c r="GK80" i="4"/>
  <c r="KO80" i="4"/>
  <c r="CA81" i="4"/>
  <c r="AR31" i="4"/>
  <c r="LT31" i="4"/>
  <c r="AR32" i="4"/>
  <c r="LT32" i="4"/>
  <c r="AR54" i="4"/>
  <c r="LT54" i="4"/>
  <c r="AR55" i="4"/>
  <c r="LT55" i="4"/>
  <c r="AZ79" i="4"/>
  <c r="PZ79" i="4"/>
  <c r="V10" i="5"/>
  <c r="AT10" i="5"/>
  <c r="BD10" i="5"/>
  <c r="BN10" i="5"/>
  <c r="CL10" i="5"/>
  <c r="DF10" i="5"/>
  <c r="ED10" i="5"/>
  <c r="AG10" i="5"/>
  <c r="BE10" i="5"/>
  <c r="BY10" i="5"/>
  <c r="CW10" i="5"/>
  <c r="DQ10" i="5"/>
  <c r="AI10" i="5"/>
  <c r="BC10" i="5"/>
  <c r="CA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<sst xmlns="http://schemas.openxmlformats.org/spreadsheetml/2006/main" count="262" uniqueCount="107">
  <si>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</si>
  <si>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</si>
  <si>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</si>
  <si>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</si>
  <si>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</si>
  <si>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</si>
  <si>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</si>
  <si>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</si>
  <si>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</si>
  <si>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</si>
  <si>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</si>
  <si>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</si>
  <si>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</si>
  <si>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</si>
  <si>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</si>
  <si>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</si>
  <si>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</si>
  <si>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</si>
  <si>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</si>
  <si>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</si>
  <si>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</si>
  <si>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</si>
  <si>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</si>
  <si>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</si>
  <si>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</si>
  <si>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</si>
  <si>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</si>
  <si>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</si>
  <si>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</si>
  <si>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</si>
  <si>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</si>
  <si>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</si>
  <si>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</si>
  <si>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</si>
  <si>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</si>
  <si>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</si>
  <si>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</si>
  <si>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</si>
  <si>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</si>
  <si>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</si>
  <si>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</si>
  <si>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</si>
  <si>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</si>
  <si>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</si>
  <si>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</si>
  <si>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</si>
  <si>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</si>
  <si>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</si>
  <si>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</si>
  <si>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</si>
  <si>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</si>
  <si>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</si>
  <si>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</si>
  <si>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</si>
  <si>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</si>
  <si>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</si>
  <si>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</si>
  <si>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</si>
  <si>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</si>
  <si>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</si>
  <si>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</si>
  <si>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</si>
  <si>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</si>
  <si>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</si>
  <si>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</si>
  <si>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</si>
  <si>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</si>
  <si>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</si>
  <si>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</si>
  <si>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</si>
  <si>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</si>
  <si>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</si>
  <si>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</si>
  <si>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</si>
  <si>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</si>
  <si>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</si>
  <si>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</si>
  <si>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</si>
  <si>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</si>
  <si>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</si>
  <si>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</si>
  <si>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</si>
  <si>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</si>
  <si>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</si>
  <si>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</si>
  <si>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</si>
  <si>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</si>
  <si>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</si>
  <si>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431001</t>
  </si>
  <si>
    <t>46</t>
  </si>
  <si>
    <t>02</t>
  </si>
  <si>
    <t>0</t>
  </si>
  <si>
    <t>000</t>
  </si>
  <si>
    <t>熊本県　熊本市</t>
  </si>
  <si>
    <t>法適用</t>
  </si>
  <si>
    <t>工業用水道事業</t>
  </si>
  <si>
    <t>極小規模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</si>
  <si>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</si>
  <si>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</si>
  <si>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</si>
  <si>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</si>
  <si>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</si>
  <si>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</si>
  <si>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</si>
  <si>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①有形固定資産減価償却率は、類似団体平均値よりも低く推移しています。
　②管路経年化率、③管路更新率については、法定耐用年数を迎える管路がないため、更新を行っていません。</t>
    <phoneticPr fontId="5"/>
  </si>
  <si>
    <t>　料金収入は前年度に比べ増収したものの、施設の維持管理に必要な調査を実施した経費の発生により、前年度に比べ、値の増加、減少がおこりました。しかし、これらは一時的なもので、令和6年度には回復する見込みです。
　引き続き関係部局との連携を図りながら、工業用水の安定供給のために、「熊本市上下水道事業経営戦略」に則った事業運営に取り組んでいます。</t>
    <rPh sb="6" eb="9">
      <t>ゼンネンド</t>
    </rPh>
    <rPh sb="10" eb="11">
      <t>クラ</t>
    </rPh>
    <rPh sb="12" eb="14">
      <t>ゾウシュウ</t>
    </rPh>
    <rPh sb="20" eb="22">
      <t>シセツ</t>
    </rPh>
    <rPh sb="28" eb="30">
      <t>ヒツヨウ</t>
    </rPh>
    <rPh sb="31" eb="33">
      <t>チョウサ</t>
    </rPh>
    <rPh sb="34" eb="36">
      <t>ジッシ</t>
    </rPh>
    <rPh sb="38" eb="40">
      <t>ケイヒ</t>
    </rPh>
    <rPh sb="41" eb="43">
      <t>ハッセイ</t>
    </rPh>
    <rPh sb="47" eb="50">
      <t>ゼンネンド</t>
    </rPh>
    <rPh sb="51" eb="52">
      <t>クラ</t>
    </rPh>
    <rPh sb="54" eb="55">
      <t>アタイ</t>
    </rPh>
    <rPh sb="56" eb="58">
      <t>ゾウカ</t>
    </rPh>
    <rPh sb="59" eb="61">
      <t>ゲンショウ</t>
    </rPh>
    <rPh sb="77" eb="80">
      <t>イチジテキ</t>
    </rPh>
    <rPh sb="85" eb="87">
      <t>レイワ</t>
    </rPh>
    <rPh sb="88" eb="90">
      <t>ネンド</t>
    </rPh>
    <rPh sb="92" eb="94">
      <t>カイフク</t>
    </rPh>
    <rPh sb="96" eb="98">
      <t>ミコ</t>
    </rPh>
    <phoneticPr fontId="5"/>
  </si>
  <si>
    <t>　本市の工業用水道事業は、平成22年3月23日、市町村合併により本市に引き継がれました。平成6年に分譲が開始され、平成10年度から入地が始まり、現在10社に供給しており、全区画の分譲が完了しました。規模が非常に小さいため、効率化を進めるには限界がある状態です。
　①経常収支比率は前年度に比べると値が減少しました。これは事業費の増加によるものです。しかし、健全経営の水準とされる100％以上を維持しています。
　②累積欠損金比率は、0％を示しており、健全な経営状況であるといえます。
　③流動比率は、類似団体平均値を上回っており、十分な支払い能力がある状態です。前年度と比べると高い値となっておりますが、一時的に流動資産が増加したためで、令和6年度には以前と同じ水準となる見込みです。
　④企業債残高対給水収益比率は企業債残高が少ないため、類似団体平均値を大幅に下回っています。
　⑤料金回収率は、事業費が増加したことで100％を下回っています。しかし、事業費の増加は一時的なものであり、令和6年度には回復する見込みです。
　⑥給水原価は、事業費が増加したことで前年度に比べ大幅に増加しました。しかし料金回収率と同様、一時的な増加であり、令和6年度には減少する見込みです。
　⑦施設利用率は、配水量の伸び悩みにより類似団体平均値より低く推移しています。
　⑧契約率は、施設利用率と同様に、契約水量の伸び悩みにより類似団体平均値より低く推移しています。</t>
    <rPh sb="140" eb="143">
      <t>ゼンネンド</t>
    </rPh>
    <rPh sb="144" eb="145">
      <t>クラ</t>
    </rPh>
    <rPh sb="148" eb="149">
      <t>アタイ</t>
    </rPh>
    <rPh sb="150" eb="152">
      <t>ゲンショウ</t>
    </rPh>
    <rPh sb="160" eb="163">
      <t>ジギョウヒ</t>
    </rPh>
    <rPh sb="164" eb="166">
      <t>ゾウカ</t>
    </rPh>
    <rPh sb="178" eb="180">
      <t>ケンゼン</t>
    </rPh>
    <rPh sb="180" eb="182">
      <t>ケイエイ</t>
    </rPh>
    <rPh sb="183" eb="185">
      <t>スイジュン</t>
    </rPh>
    <rPh sb="281" eb="284">
      <t>ゼンネンド</t>
    </rPh>
    <rPh sb="285" eb="286">
      <t>クラ</t>
    </rPh>
    <rPh sb="289" eb="290">
      <t>タカ</t>
    </rPh>
    <rPh sb="291" eb="292">
      <t>アタイ</t>
    </rPh>
    <rPh sb="302" eb="305">
      <t>イチジテキ</t>
    </rPh>
    <rPh sb="306" eb="310">
      <t>リュウドウシサン</t>
    </rPh>
    <rPh sb="311" eb="313">
      <t>ゾウカ</t>
    </rPh>
    <rPh sb="319" eb="321">
      <t>レイワ</t>
    </rPh>
    <rPh sb="322" eb="324">
      <t>ネンド</t>
    </rPh>
    <rPh sb="326" eb="328">
      <t>イゼン</t>
    </rPh>
    <rPh sb="329" eb="330">
      <t>オナ</t>
    </rPh>
    <rPh sb="331" eb="333">
      <t>スイジュン</t>
    </rPh>
    <rPh sb="336" eb="338">
      <t>ミコ</t>
    </rPh>
    <rPh sb="399" eb="402">
      <t>ジギョウヒ</t>
    </rPh>
    <rPh sb="403" eb="405">
      <t>ゾウカ</t>
    </rPh>
    <rPh sb="415" eb="417">
      <t>シタマワ</t>
    </rPh>
    <rPh sb="427" eb="430">
      <t>ジギョウヒ</t>
    </rPh>
    <rPh sb="431" eb="433">
      <t>ゾウカ</t>
    </rPh>
    <rPh sb="434" eb="437">
      <t>イチジテキ</t>
    </rPh>
    <rPh sb="444" eb="446">
      <t>レイワ</t>
    </rPh>
    <rPh sb="447" eb="449">
      <t>ネンド</t>
    </rPh>
    <rPh sb="451" eb="453">
      <t>カイフク</t>
    </rPh>
    <rPh sb="455" eb="457">
      <t>ミコ</t>
    </rPh>
    <rPh sb="470" eb="473">
      <t>ジギョウヒ</t>
    </rPh>
    <rPh sb="474" eb="476">
      <t>ゾウカ</t>
    </rPh>
    <rPh sb="481" eb="484">
      <t>ゼンネンド</t>
    </rPh>
    <rPh sb="485" eb="486">
      <t>クラ</t>
    </rPh>
    <rPh sb="487" eb="489">
      <t>オオハバ</t>
    </rPh>
    <rPh sb="490" eb="492">
      <t>ゾウカ</t>
    </rPh>
    <rPh sb="500" eb="504">
      <t>リョウキンカイシュウ</t>
    </rPh>
    <rPh sb="504" eb="505">
      <t>リツ</t>
    </rPh>
    <rPh sb="506" eb="508">
      <t>ドウヨウ</t>
    </rPh>
    <rPh sb="509" eb="512">
      <t>イチジテキ</t>
    </rPh>
    <rPh sb="513" eb="515">
      <t>ゾウカ</t>
    </rPh>
    <rPh sb="519" eb="521">
      <t>レイワ</t>
    </rPh>
    <rPh sb="522" eb="524">
      <t>ネンド</t>
    </rPh>
    <rPh sb="526" eb="528">
      <t>ゲンショウ</t>
    </rPh>
    <rPh sb="530" eb="532">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</si>
</sst>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38.01</c:v>
                </c:pt>
                <c:pt idx="1">
                  <c:v>40.99</c:v>
                </c:pt>
                <c:pt idx="2">
                  <c:v>43.58</c:v>
                </c:pt>
                <c:pt idx="3">
                  <c:v>46.53</c:v>
                </c:pt>
                <c:pt idx="4">
                  <c:v>49.54</c:v>
                </c:pt>
              </c:numCache>
            </c:numRef>
          </c:val>
          <c:extLst>
            <c:ext xmlns:c16="http://schemas.microsoft.com/office/drawing/2014/chart" uri="{C3380CC4-5D6E-409C-BE32-E72D297353CC}">
              <c16:uniqueId val="{00000000-D2A6-4390-98A5-DFE18A2AC42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extLst>
            <c:ext xmlns:c16="http://schemas.microsoft.com/office/drawing/2014/chart" uri="{C3380CC4-5D6E-409C-BE32-E72D297353CC}">
              <c16:uniqueId val="{00000001-D2A6-4390-98A5-DFE18A2AC42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7E-43C9-9CA2-FD93B850243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extLst>
            <c:ext xmlns:c16="http://schemas.microsoft.com/office/drawing/2014/chart" uri="{C3380CC4-5D6E-409C-BE32-E72D297353CC}">
              <c16:uniqueId val="{00000001-6C7E-43C9-9CA2-FD93B850243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110.1</c:v>
                </c:pt>
                <c:pt idx="1">
                  <c:v>107.59</c:v>
                </c:pt>
                <c:pt idx="2">
                  <c:v>113.24</c:v>
                </c:pt>
                <c:pt idx="3">
                  <c:v>112.53</c:v>
                </c:pt>
                <c:pt idx="4">
                  <c:v>100.63</c:v>
                </c:pt>
              </c:numCache>
            </c:numRef>
          </c:val>
          <c:extLst>
            <c:ext xmlns:c16="http://schemas.microsoft.com/office/drawing/2014/chart" uri="{C3380CC4-5D6E-409C-BE32-E72D297353CC}">
              <c16:uniqueId val="{00000000-8BED-4868-BDEA-7119C233B2F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extLst>
            <c:ext xmlns:c16="http://schemas.microsoft.com/office/drawing/2014/chart" uri="{C3380CC4-5D6E-409C-BE32-E72D297353CC}">
              <c16:uniqueId val="{00000001-8BED-4868-BDEA-7119C233B2F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5E-4E7A-ACAF-EEE96342804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extLst>
            <c:ext xmlns:c16="http://schemas.microsoft.com/office/drawing/2014/chart" uri="{C3380CC4-5D6E-409C-BE32-E72D297353CC}">
              <c16:uniqueId val="{00000001-685E-4E7A-ACAF-EEE96342804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34-4597-87F2-528E6E7BCAD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0.06</c:v>
                </c:pt>
                <c:pt idx="1">
                  <c:v>0.09</c:v>
                </c:pt>
                <c:pt idx="2">
                  <c:v>0.4</c:v>
                </c:pt>
                <c:pt idx="3">
                  <c:v>0.14000000000000001</c:v>
                </c:pt>
                <c:pt idx="4">
                  <c:v>0.19</c:v>
                </c:pt>
              </c:numCache>
            </c:numRef>
          </c:val>
          <c:smooth val="0"/>
          <c:extLst>
            <c:ext xmlns:c16="http://schemas.microsoft.com/office/drawing/2014/chart" uri="{C3380CC4-5D6E-409C-BE32-E72D297353CC}">
              <c16:uniqueId val="{00000001-6934-4597-87F2-528E6E7BCAD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6223</c:v>
                </c:pt>
                <c:pt idx="1">
                  <c:v>6264.51</c:v>
                </c:pt>
                <c:pt idx="2">
                  <c:v>1745.04</c:v>
                </c:pt>
                <c:pt idx="3">
                  <c:v>6303.63</c:v>
                </c:pt>
                <c:pt idx="4">
                  <c:v>15234.13</c:v>
                </c:pt>
              </c:numCache>
            </c:numRef>
          </c:val>
          <c:extLst>
            <c:ext xmlns:c16="http://schemas.microsoft.com/office/drawing/2014/chart" uri="{C3380CC4-5D6E-409C-BE32-E72D297353CC}">
              <c16:uniqueId val="{00000000-15C9-48B9-BADB-99F05BB6B90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extLst>
            <c:ext xmlns:c16="http://schemas.microsoft.com/office/drawing/2014/chart" uri="{C3380CC4-5D6E-409C-BE32-E72D297353CC}">
              <c16:uniqueId val="{00000001-15C9-48B9-BADB-99F05BB6B90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32.729999999999997</c:v>
                </c:pt>
                <c:pt idx="1">
                  <c:v>27.6</c:v>
                </c:pt>
                <c:pt idx="2">
                  <c:v>22.13</c:v>
                </c:pt>
                <c:pt idx="3">
                  <c:v>19.55</c:v>
                </c:pt>
                <c:pt idx="4">
                  <c:v>14.77</c:v>
                </c:pt>
              </c:numCache>
            </c:numRef>
          </c:val>
          <c:extLst>
            <c:ext xmlns:c16="http://schemas.microsoft.com/office/drawing/2014/chart" uri="{C3380CC4-5D6E-409C-BE32-E72D297353CC}">
              <c16:uniqueId val="{00000000-79EE-4F3E-AE80-26BEB0C4DD7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extLst>
            <c:ext xmlns:c16="http://schemas.microsoft.com/office/drawing/2014/chart" uri="{C3380CC4-5D6E-409C-BE32-E72D297353CC}">
              <c16:uniqueId val="{00000001-79EE-4F3E-AE80-26BEB0C4DD7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118.69</c:v>
                </c:pt>
                <c:pt idx="1">
                  <c:v>113.54</c:v>
                </c:pt>
                <c:pt idx="2">
                  <c:v>123.82</c:v>
                </c:pt>
                <c:pt idx="3">
                  <c:v>122.54</c:v>
                </c:pt>
                <c:pt idx="4">
                  <c:v>28.2</c:v>
                </c:pt>
              </c:numCache>
            </c:numRef>
          </c:val>
          <c:extLst>
            <c:ext xmlns:c16="http://schemas.microsoft.com/office/drawing/2014/chart" uri="{C3380CC4-5D6E-409C-BE32-E72D297353CC}">
              <c16:uniqueId val="{00000000-3AAE-4AB3-946D-1C53E36489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extLst>
            <c:ext xmlns:c16="http://schemas.microsoft.com/office/drawing/2014/chart" uri="{C3380CC4-5D6E-409C-BE32-E72D297353CC}">
              <c16:uniqueId val="{00000001-3AAE-4AB3-946D-1C53E36489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45.16</c:v>
                </c:pt>
                <c:pt idx="1">
                  <c:v>46.53</c:v>
                </c:pt>
                <c:pt idx="2">
                  <c:v>44.15</c:v>
                </c:pt>
                <c:pt idx="3">
                  <c:v>41.41</c:v>
                </c:pt>
                <c:pt idx="4">
                  <c:v>184.69</c:v>
                </c:pt>
              </c:numCache>
            </c:numRef>
          </c:val>
          <c:extLst>
            <c:ext xmlns:c16="http://schemas.microsoft.com/office/drawing/2014/chart" uri="{C3380CC4-5D6E-409C-BE32-E72D297353CC}">
              <c16:uniqueId val="{00000000-FD87-4AE5-9371-74D6DA09536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extLst>
            <c:ext xmlns:c16="http://schemas.microsoft.com/office/drawing/2014/chart" uri="{C3380CC4-5D6E-409C-BE32-E72D297353CC}">
              <c16:uniqueId val="{00000001-FD87-4AE5-9371-74D6DA09536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10.4</c:v>
                </c:pt>
                <c:pt idx="1">
                  <c:v>10.3</c:v>
                </c:pt>
                <c:pt idx="2">
                  <c:v>11.5</c:v>
                </c:pt>
                <c:pt idx="3">
                  <c:v>11.8</c:v>
                </c:pt>
                <c:pt idx="4">
                  <c:v>12.3</c:v>
                </c:pt>
              </c:numCache>
            </c:numRef>
          </c:val>
          <c:extLst>
            <c:ext xmlns:c16="http://schemas.microsoft.com/office/drawing/2014/chart" uri="{C3380CC4-5D6E-409C-BE32-E72D297353CC}">
              <c16:uniqueId val="{00000000-877F-43C6-B5F4-88B63015CF7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extLst>
            <c:ext xmlns:c16="http://schemas.microsoft.com/office/drawing/2014/chart" uri="{C3380CC4-5D6E-409C-BE32-E72D297353CC}">
              <c16:uniqueId val="{00000001-877F-43C6-B5F4-88B63015CF7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15.2</c:v>
                </c:pt>
                <c:pt idx="1">
                  <c:v>15.2</c:v>
                </c:pt>
                <c:pt idx="2">
                  <c:v>17</c:v>
                </c:pt>
                <c:pt idx="3">
                  <c:v>16.899999999999999</c:v>
                </c:pt>
                <c:pt idx="4">
                  <c:v>16.899999999999999</c:v>
                </c:pt>
              </c:numCache>
            </c:numRef>
          </c:val>
          <c:extLst>
            <c:ext xmlns:c16="http://schemas.microsoft.com/office/drawing/2014/chart" uri="{C3380CC4-5D6E-409C-BE32-E72D297353CC}">
              <c16:uniqueId val="{00000000-4E17-4398-81C0-9C89391E4AA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extLst>
            <c:ext xmlns:c16="http://schemas.microsoft.com/office/drawing/2014/chart" uri="{C3380CC4-5D6E-409C-BE32-E72D297353CC}">
              <c16:uniqueId val="{00000001-4E17-4398-81C0-9C89391E4AA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85" zoomScaleNormal="85" workbookViewId="0">
      <selection activeCell="B5" sqref="B5:KT5"/>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c r="NY2" s="144"/>
      <c r="NZ2" s="144"/>
      <c r="OA2" s="144"/>
      <c r="OB2" s="144"/>
      <c r="OC2" s="144"/>
      <c r="OD2" s="144"/>
      <c r="OE2" s="144"/>
      <c r="OF2" s="144"/>
      <c r="OG2" s="144"/>
      <c r="OH2" s="144"/>
      <c r="OI2" s="144"/>
      <c r="OJ2" s="144"/>
      <c r="OK2" s="144"/>
      <c r="OL2" s="144"/>
      <c r="OM2" s="144"/>
      <c r="ON2" s="144"/>
      <c r="OO2" s="144"/>
      <c r="OP2" s="144"/>
      <c r="OQ2" s="144"/>
      <c r="OR2" s="144"/>
      <c r="OS2" s="144"/>
      <c r="OT2" s="144"/>
      <c r="OU2" s="144"/>
      <c r="OV2" s="144"/>
      <c r="OW2" s="144"/>
      <c r="OX2" s="144"/>
      <c r="OY2" s="144"/>
      <c r="OZ2" s="144"/>
      <c r="PA2" s="144"/>
      <c r="PB2" s="144"/>
      <c r="PC2" s="144"/>
      <c r="PD2" s="144"/>
      <c r="PE2" s="144"/>
      <c r="PF2" s="144"/>
      <c r="PG2" s="144"/>
      <c r="PH2" s="144"/>
      <c r="PI2" s="144"/>
      <c r="PJ2" s="144"/>
      <c r="PK2" s="144"/>
      <c r="PL2" s="144"/>
      <c r="PM2" s="144"/>
      <c r="PN2" s="144"/>
      <c r="PO2" s="144"/>
      <c r="PP2" s="144"/>
      <c r="PQ2" s="144"/>
      <c r="PR2" s="144"/>
      <c r="PS2" s="144"/>
      <c r="PT2" s="144"/>
      <c r="PU2" s="144"/>
      <c r="PV2" s="144"/>
      <c r="PW2" s="144"/>
      <c r="PX2" s="144"/>
      <c r="PY2" s="144"/>
      <c r="PZ2" s="144"/>
      <c r="QA2" s="144"/>
      <c r="QB2" s="144"/>
      <c r="QC2" s="144"/>
      <c r="QD2" s="144"/>
      <c r="QE2" s="144"/>
      <c r="QF2" s="144"/>
      <c r="QG2" s="144"/>
      <c r="QH2" s="144"/>
      <c r="QI2" s="144"/>
      <c r="QJ2" s="144"/>
      <c r="QK2" s="144"/>
      <c r="QL2" s="144"/>
      <c r="QM2" s="144"/>
      <c r="QN2" s="144"/>
      <c r="QO2" s="144"/>
      <c r="QP2" s="144"/>
      <c r="QQ2" s="144"/>
      <c r="QR2" s="144"/>
      <c r="QS2" s="144"/>
      <c r="QT2" s="144"/>
      <c r="QU2" s="144"/>
      <c r="QV2" s="144"/>
      <c r="QW2" s="144"/>
      <c r="QX2" s="144"/>
      <c r="QY2" s="144"/>
      <c r="QZ2" s="144"/>
      <c r="RA2" s="144"/>
      <c r="RB2" s="144"/>
      <c r="RC2" s="144"/>
      <c r="RD2" s="144"/>
      <c r="RE2" s="144"/>
      <c r="RF2" s="144"/>
      <c r="RG2" s="144"/>
      <c r="RH2" s="144"/>
      <c r="RI2" s="144"/>
      <c r="RJ2" s="144"/>
      <c r="RK2" s="144"/>
      <c r="RL2" s="144"/>
      <c r="RM2" s="144"/>
      <c r="RN2" s="144"/>
      <c r="RO2" s="144"/>
      <c r="RP2" s="144"/>
      <c r="RQ2" s="144"/>
      <c r="RR2" s="144"/>
      <c r="RS2" s="144"/>
      <c r="RT2" s="144"/>
      <c r="RU2" s="144"/>
      <c r="RV2" s="144"/>
      <c r="RW2" s="144"/>
      <c r="RX2" s="144"/>
      <c r="RY2" s="144"/>
      <c r="RZ2" s="144"/>
      <c r="SA2" s="144"/>
      <c r="SB2" s="144"/>
      <c r="SC2" s="144"/>
      <c r="SD2" s="144"/>
      <c r="SE2" s="144"/>
      <c r="SF2" s="144"/>
      <c r="SG2" s="144"/>
      <c r="SH2" s="144"/>
      <c r="SI2" s="144"/>
      <c r="SJ2" s="144"/>
      <c r="SK2" s="144"/>
      <c r="SL2" s="144"/>
      <c r="SM2" s="144"/>
      <c r="SN2" s="144"/>
      <c r="SO2" s="144"/>
      <c r="SP2" s="144"/>
      <c r="SQ2" s="144"/>
      <c r="SR2" s="144"/>
      <c r="SS2" s="144"/>
      <c r="ST2" s="144"/>
      <c r="SU2" s="144"/>
      <c r="SV2" s="144"/>
      <c r="SW2" s="144"/>
      <c r="SX2" s="144"/>
      <c r="SY2" s="144"/>
      <c r="SZ2" s="144"/>
      <c r="TA2" s="144"/>
    </row>
    <row r="3" spans="1:521" ht="9.75" customHeight="1" x14ac:dyDescent="0.2">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c r="NY3" s="144"/>
      <c r="NZ3" s="144"/>
      <c r="OA3" s="144"/>
      <c r="OB3" s="144"/>
      <c r="OC3" s="144"/>
      <c r="OD3" s="144"/>
      <c r="OE3" s="144"/>
      <c r="OF3" s="144"/>
      <c r="OG3" s="144"/>
      <c r="OH3" s="144"/>
      <c r="OI3" s="144"/>
      <c r="OJ3" s="144"/>
      <c r="OK3" s="144"/>
      <c r="OL3" s="144"/>
      <c r="OM3" s="144"/>
      <c r="ON3" s="144"/>
      <c r="OO3" s="144"/>
      <c r="OP3" s="144"/>
      <c r="OQ3" s="144"/>
      <c r="OR3" s="144"/>
      <c r="OS3" s="144"/>
      <c r="OT3" s="144"/>
      <c r="OU3" s="144"/>
      <c r="OV3" s="144"/>
      <c r="OW3" s="144"/>
      <c r="OX3" s="144"/>
      <c r="OY3" s="144"/>
      <c r="OZ3" s="144"/>
      <c r="PA3" s="144"/>
      <c r="PB3" s="144"/>
      <c r="PC3" s="144"/>
      <c r="PD3" s="144"/>
      <c r="PE3" s="144"/>
      <c r="PF3" s="144"/>
      <c r="PG3" s="144"/>
      <c r="PH3" s="144"/>
      <c r="PI3" s="144"/>
      <c r="PJ3" s="144"/>
      <c r="PK3" s="144"/>
      <c r="PL3" s="144"/>
      <c r="PM3" s="144"/>
      <c r="PN3" s="144"/>
      <c r="PO3" s="144"/>
      <c r="PP3" s="144"/>
      <c r="PQ3" s="144"/>
      <c r="PR3" s="144"/>
      <c r="PS3" s="144"/>
      <c r="PT3" s="144"/>
      <c r="PU3" s="144"/>
      <c r="PV3" s="144"/>
      <c r="PW3" s="144"/>
      <c r="PX3" s="144"/>
      <c r="PY3" s="144"/>
      <c r="PZ3" s="144"/>
      <c r="QA3" s="144"/>
      <c r="QB3" s="144"/>
      <c r="QC3" s="144"/>
      <c r="QD3" s="144"/>
      <c r="QE3" s="144"/>
      <c r="QF3" s="144"/>
      <c r="QG3" s="144"/>
      <c r="QH3" s="144"/>
      <c r="QI3" s="144"/>
      <c r="QJ3" s="144"/>
      <c r="QK3" s="144"/>
      <c r="QL3" s="144"/>
      <c r="QM3" s="144"/>
      <c r="QN3" s="144"/>
      <c r="QO3" s="144"/>
      <c r="QP3" s="144"/>
      <c r="QQ3" s="144"/>
      <c r="QR3" s="144"/>
      <c r="QS3" s="144"/>
      <c r="QT3" s="144"/>
      <c r="QU3" s="144"/>
      <c r="QV3" s="144"/>
      <c r="QW3" s="144"/>
      <c r="QX3" s="144"/>
      <c r="QY3" s="144"/>
      <c r="QZ3" s="144"/>
      <c r="RA3" s="144"/>
      <c r="RB3" s="144"/>
      <c r="RC3" s="144"/>
      <c r="RD3" s="144"/>
      <c r="RE3" s="144"/>
      <c r="RF3" s="144"/>
      <c r="RG3" s="144"/>
      <c r="RH3" s="144"/>
      <c r="RI3" s="144"/>
      <c r="RJ3" s="144"/>
      <c r="RK3" s="144"/>
      <c r="RL3" s="144"/>
      <c r="RM3" s="144"/>
      <c r="RN3" s="144"/>
      <c r="RO3" s="144"/>
      <c r="RP3" s="144"/>
      <c r="RQ3" s="144"/>
      <c r="RR3" s="144"/>
      <c r="RS3" s="144"/>
      <c r="RT3" s="144"/>
      <c r="RU3" s="144"/>
      <c r="RV3" s="144"/>
      <c r="RW3" s="144"/>
      <c r="RX3" s="144"/>
      <c r="RY3" s="144"/>
      <c r="RZ3" s="144"/>
      <c r="SA3" s="144"/>
      <c r="SB3" s="144"/>
      <c r="SC3" s="144"/>
      <c r="SD3" s="144"/>
      <c r="SE3" s="144"/>
      <c r="SF3" s="144"/>
      <c r="SG3" s="144"/>
      <c r="SH3" s="144"/>
      <c r="SI3" s="144"/>
      <c r="SJ3" s="144"/>
      <c r="SK3" s="144"/>
      <c r="SL3" s="144"/>
      <c r="SM3" s="144"/>
      <c r="SN3" s="144"/>
      <c r="SO3" s="144"/>
      <c r="SP3" s="144"/>
      <c r="SQ3" s="144"/>
      <c r="SR3" s="144"/>
      <c r="SS3" s="144"/>
      <c r="ST3" s="144"/>
      <c r="SU3" s="144"/>
      <c r="SV3" s="144"/>
      <c r="SW3" s="144"/>
      <c r="SX3" s="144"/>
      <c r="SY3" s="144"/>
      <c r="SZ3" s="144"/>
      <c r="TA3" s="144"/>
    </row>
    <row r="4" spans="1:521" ht="9.75" customHeight="1" x14ac:dyDescent="0.2">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c r="NY4" s="144"/>
      <c r="NZ4" s="144"/>
      <c r="OA4" s="144"/>
      <c r="OB4" s="144"/>
      <c r="OC4" s="144"/>
      <c r="OD4" s="144"/>
      <c r="OE4" s="144"/>
      <c r="OF4" s="144"/>
      <c r="OG4" s="144"/>
      <c r="OH4" s="144"/>
      <c r="OI4" s="144"/>
      <c r="OJ4" s="144"/>
      <c r="OK4" s="144"/>
      <c r="OL4" s="144"/>
      <c r="OM4" s="144"/>
      <c r="ON4" s="144"/>
      <c r="OO4" s="144"/>
      <c r="OP4" s="144"/>
      <c r="OQ4" s="144"/>
      <c r="OR4" s="144"/>
      <c r="OS4" s="144"/>
      <c r="OT4" s="144"/>
      <c r="OU4" s="144"/>
      <c r="OV4" s="144"/>
      <c r="OW4" s="144"/>
      <c r="OX4" s="144"/>
      <c r="OY4" s="144"/>
      <c r="OZ4" s="144"/>
      <c r="PA4" s="144"/>
      <c r="PB4" s="144"/>
      <c r="PC4" s="144"/>
      <c r="PD4" s="144"/>
      <c r="PE4" s="144"/>
      <c r="PF4" s="144"/>
      <c r="PG4" s="144"/>
      <c r="PH4" s="144"/>
      <c r="PI4" s="144"/>
      <c r="PJ4" s="144"/>
      <c r="PK4" s="144"/>
      <c r="PL4" s="144"/>
      <c r="PM4" s="144"/>
      <c r="PN4" s="144"/>
      <c r="PO4" s="144"/>
      <c r="PP4" s="144"/>
      <c r="PQ4" s="144"/>
      <c r="PR4" s="144"/>
      <c r="PS4" s="144"/>
      <c r="PT4" s="144"/>
      <c r="PU4" s="144"/>
      <c r="PV4" s="144"/>
      <c r="PW4" s="144"/>
      <c r="PX4" s="144"/>
      <c r="PY4" s="144"/>
      <c r="PZ4" s="144"/>
      <c r="QA4" s="144"/>
      <c r="QB4" s="144"/>
      <c r="QC4" s="144"/>
      <c r="QD4" s="144"/>
      <c r="QE4" s="144"/>
      <c r="QF4" s="144"/>
      <c r="QG4" s="144"/>
      <c r="QH4" s="144"/>
      <c r="QI4" s="144"/>
      <c r="QJ4" s="144"/>
      <c r="QK4" s="144"/>
      <c r="QL4" s="144"/>
      <c r="QM4" s="144"/>
      <c r="QN4" s="144"/>
      <c r="QO4" s="144"/>
      <c r="QP4" s="144"/>
      <c r="QQ4" s="144"/>
      <c r="QR4" s="144"/>
      <c r="QS4" s="144"/>
      <c r="QT4" s="144"/>
      <c r="QU4" s="144"/>
      <c r="QV4" s="144"/>
      <c r="QW4" s="144"/>
      <c r="QX4" s="144"/>
      <c r="QY4" s="144"/>
      <c r="QZ4" s="144"/>
      <c r="RA4" s="144"/>
      <c r="RB4" s="144"/>
      <c r="RC4" s="144"/>
      <c r="RD4" s="144"/>
      <c r="RE4" s="144"/>
      <c r="RF4" s="144"/>
      <c r="RG4" s="144"/>
      <c r="RH4" s="144"/>
      <c r="RI4" s="144"/>
      <c r="RJ4" s="144"/>
      <c r="RK4" s="144"/>
      <c r="RL4" s="144"/>
      <c r="RM4" s="144"/>
      <c r="RN4" s="144"/>
      <c r="RO4" s="144"/>
      <c r="RP4" s="144"/>
      <c r="RQ4" s="144"/>
      <c r="RR4" s="144"/>
      <c r="RS4" s="144"/>
      <c r="RT4" s="144"/>
      <c r="RU4" s="144"/>
      <c r="RV4" s="144"/>
      <c r="RW4" s="144"/>
      <c r="RX4" s="144"/>
      <c r="RY4" s="144"/>
      <c r="RZ4" s="144"/>
      <c r="SA4" s="144"/>
      <c r="SB4" s="144"/>
      <c r="SC4" s="144"/>
      <c r="SD4" s="144"/>
      <c r="SE4" s="144"/>
      <c r="SF4" s="144"/>
      <c r="SG4" s="144"/>
      <c r="SH4" s="144"/>
      <c r="SI4" s="144"/>
      <c r="SJ4" s="144"/>
      <c r="SK4" s="144"/>
      <c r="SL4" s="144"/>
      <c r="SM4" s="144"/>
      <c r="SN4" s="144"/>
      <c r="SO4" s="144"/>
      <c r="SP4" s="144"/>
      <c r="SQ4" s="144"/>
      <c r="SR4" s="144"/>
      <c r="SS4" s="144"/>
      <c r="ST4" s="144"/>
      <c r="SU4" s="144"/>
      <c r="SV4" s="144"/>
      <c r="SW4" s="144"/>
      <c r="SX4" s="144"/>
      <c r="SY4" s="144"/>
      <c r="SZ4" s="144"/>
      <c r="TA4" s="144"/>
    </row>
    <row r="5" spans="1:521" ht="18.75" customHeight="1" x14ac:dyDescent="0.2">
      <c r="A5" s="2"/>
      <c r="B5" s="145" t="str">
        <f>データ!H7</f>
        <v>熊本県　熊本市</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c r="IF5" s="146"/>
      <c r="IG5" s="146"/>
      <c r="IH5" s="146"/>
      <c r="II5" s="146"/>
      <c r="IJ5" s="146"/>
      <c r="IK5" s="146"/>
      <c r="IL5" s="146"/>
      <c r="IM5" s="146"/>
      <c r="IN5" s="146"/>
      <c r="IO5" s="146"/>
      <c r="IP5" s="146"/>
      <c r="IQ5" s="146"/>
      <c r="IR5" s="146"/>
      <c r="IS5" s="146"/>
      <c r="IT5" s="146"/>
      <c r="IU5" s="146"/>
      <c r="IV5" s="146"/>
      <c r="IW5" s="146"/>
      <c r="IX5" s="146"/>
      <c r="IY5" s="146"/>
      <c r="IZ5" s="146"/>
      <c r="JA5" s="146"/>
      <c r="JB5" s="146"/>
      <c r="JC5" s="146"/>
      <c r="JD5" s="146"/>
      <c r="JE5" s="146"/>
      <c r="JF5" s="146"/>
      <c r="JG5" s="146"/>
      <c r="JH5" s="146"/>
      <c r="JI5" s="146"/>
      <c r="JJ5" s="146"/>
      <c r="JK5" s="146"/>
      <c r="JL5" s="146"/>
      <c r="JM5" s="146"/>
      <c r="JN5" s="146"/>
      <c r="JO5" s="146"/>
      <c r="JP5" s="146"/>
      <c r="JQ5" s="146"/>
      <c r="JR5" s="146"/>
      <c r="JS5" s="146"/>
      <c r="JT5" s="146"/>
      <c r="JU5" s="146"/>
      <c r="JV5" s="146"/>
      <c r="JW5" s="146"/>
      <c r="JX5" s="146"/>
      <c r="JY5" s="146"/>
      <c r="JZ5" s="146"/>
      <c r="KA5" s="146"/>
      <c r="KB5" s="146"/>
      <c r="KC5" s="146"/>
      <c r="KD5" s="146"/>
      <c r="KE5" s="146"/>
      <c r="KF5" s="146"/>
      <c r="KG5" s="146"/>
      <c r="KH5" s="146"/>
      <c r="KI5" s="146"/>
      <c r="KJ5" s="146"/>
      <c r="KK5" s="146"/>
      <c r="KL5" s="146"/>
      <c r="KM5" s="146"/>
      <c r="KN5" s="146"/>
      <c r="KO5" s="146"/>
      <c r="KP5" s="146"/>
      <c r="KQ5" s="146"/>
      <c r="KR5" s="146"/>
      <c r="KS5" s="146"/>
      <c r="KT5" s="146"/>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7" t="s">
        <v>1</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c r="JS6" s="148"/>
      <c r="JT6" s="148"/>
      <c r="JU6" s="148"/>
      <c r="JV6" s="148"/>
      <c r="JW6" s="148"/>
      <c r="JX6" s="148"/>
      <c r="JY6" s="148"/>
      <c r="JZ6" s="148"/>
      <c r="KA6" s="148"/>
      <c r="KB6" s="148"/>
      <c r="KC6" s="148"/>
      <c r="KD6" s="148"/>
      <c r="KE6" s="148"/>
      <c r="KF6" s="148"/>
      <c r="KG6" s="148"/>
      <c r="KH6" s="148"/>
      <c r="KI6" s="148"/>
      <c r="KJ6" s="148"/>
      <c r="KK6" s="148"/>
      <c r="KL6" s="148"/>
      <c r="KM6" s="148"/>
      <c r="KN6" s="148"/>
      <c r="KO6" s="148"/>
      <c r="KP6" s="148"/>
      <c r="KQ6" s="148"/>
      <c r="KR6" s="148"/>
      <c r="KS6" s="148"/>
      <c r="KT6" s="148"/>
      <c r="KU6" s="2"/>
      <c r="KV6" s="2"/>
      <c r="KW6" s="3"/>
      <c r="KX6" s="149"/>
      <c r="KY6" s="149"/>
      <c r="KZ6" s="149"/>
      <c r="LA6" s="149"/>
      <c r="LB6" s="149"/>
      <c r="LC6" s="4"/>
      <c r="LD6" s="2"/>
      <c r="LE6" s="2"/>
      <c r="LF6" s="2"/>
      <c r="LG6" s="2"/>
      <c r="LH6" s="2"/>
      <c r="LI6" s="3"/>
      <c r="LJ6" s="149"/>
      <c r="LK6" s="149"/>
      <c r="LL6" s="149"/>
      <c r="LM6" s="149"/>
      <c r="LN6" s="149"/>
      <c r="LO6" s="149"/>
      <c r="LP6" s="149"/>
      <c r="LQ6" s="149"/>
      <c r="LR6" s="149"/>
      <c r="LS6" s="149"/>
      <c r="LT6" s="150"/>
      <c r="LU6" s="150"/>
      <c r="LV6" s="150"/>
      <c r="LW6" s="150"/>
      <c r="LX6" s="150"/>
      <c r="LY6" s="150"/>
      <c r="LZ6" s="150"/>
      <c r="MA6" s="150"/>
      <c r="MB6" s="150"/>
      <c r="MC6" s="150"/>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9"/>
      <c r="NT6" s="150"/>
      <c r="NU6" s="150"/>
      <c r="NV6" s="150"/>
      <c r="NW6" s="150"/>
      <c r="NX6" s="150"/>
      <c r="NY6" s="150"/>
      <c r="NZ6" s="150"/>
      <c r="OA6" s="150"/>
      <c r="OB6" s="150"/>
      <c r="OC6" s="150"/>
      <c r="OD6" s="150"/>
      <c r="OE6" s="150"/>
      <c r="OF6" s="150"/>
      <c r="OG6" s="150"/>
      <c r="OH6" s="150"/>
      <c r="OI6" s="150"/>
      <c r="OJ6" s="150"/>
      <c r="OK6" s="150"/>
      <c r="OL6" s="150"/>
      <c r="OM6" s="150"/>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0"/>
      <c r="QN6" s="150"/>
      <c r="QO6" s="150"/>
      <c r="QP6" s="150"/>
      <c r="QQ6" s="150"/>
      <c r="QR6" s="150"/>
      <c r="QS6" s="150"/>
      <c r="QT6" s="150"/>
      <c r="QU6" s="150"/>
      <c r="QV6" s="150"/>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32" t="s">
        <v>2</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4"/>
      <c r="CH7" s="132" t="s">
        <v>3</v>
      </c>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4"/>
      <c r="FN7" s="132" t="s">
        <v>4</v>
      </c>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c r="IR7" s="133"/>
      <c r="IS7" s="134"/>
      <c r="IT7" s="132" t="s">
        <v>5</v>
      </c>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c r="LP7" s="133"/>
      <c r="LQ7" s="133"/>
      <c r="LR7" s="133"/>
      <c r="LS7" s="133"/>
      <c r="LT7" s="133"/>
      <c r="LU7" s="133"/>
      <c r="LV7" s="133"/>
      <c r="LW7" s="133"/>
      <c r="LX7" s="133"/>
      <c r="LY7" s="134"/>
      <c r="LZ7" s="132" t="s">
        <v>6</v>
      </c>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3"/>
      <c r="NI7" s="133"/>
      <c r="NJ7" s="133"/>
      <c r="NK7" s="133"/>
      <c r="NL7" s="133"/>
      <c r="NM7" s="133"/>
      <c r="NN7" s="133"/>
      <c r="NO7" s="133"/>
      <c r="NP7" s="133"/>
      <c r="NQ7" s="133"/>
      <c r="NR7" s="133"/>
      <c r="NS7" s="133"/>
      <c r="NT7" s="133"/>
      <c r="NU7" s="133"/>
      <c r="NV7" s="133"/>
      <c r="NW7" s="133"/>
      <c r="NX7" s="133"/>
      <c r="NY7" s="133"/>
      <c r="NZ7" s="133"/>
      <c r="OA7" s="133"/>
      <c r="OB7" s="133"/>
      <c r="OC7" s="133"/>
      <c r="OD7" s="133"/>
      <c r="OE7" s="133"/>
      <c r="OF7" s="133"/>
      <c r="OG7" s="133"/>
      <c r="OH7" s="133"/>
      <c r="OI7" s="133"/>
      <c r="OJ7" s="133"/>
      <c r="OK7" s="133"/>
      <c r="OL7" s="133"/>
      <c r="OM7" s="133"/>
      <c r="ON7" s="133"/>
      <c r="OO7" s="133"/>
      <c r="OP7" s="133"/>
      <c r="OQ7" s="133"/>
      <c r="OR7" s="133"/>
      <c r="OS7" s="133"/>
      <c r="OT7" s="133"/>
      <c r="OU7" s="133"/>
      <c r="OV7" s="133"/>
      <c r="OW7" s="133"/>
      <c r="OX7" s="133"/>
      <c r="OY7" s="133"/>
      <c r="OZ7" s="133"/>
      <c r="PA7" s="133"/>
      <c r="PB7" s="133"/>
      <c r="PC7" s="133"/>
      <c r="PD7" s="133"/>
      <c r="PE7" s="134"/>
      <c r="PF7" s="132" t="s">
        <v>7</v>
      </c>
      <c r="PG7" s="133"/>
      <c r="PH7" s="133"/>
      <c r="PI7" s="133"/>
      <c r="PJ7" s="133"/>
      <c r="PK7" s="133"/>
      <c r="PL7" s="133"/>
      <c r="PM7" s="133"/>
      <c r="PN7" s="133"/>
      <c r="PO7" s="133"/>
      <c r="PP7" s="133"/>
      <c r="PQ7" s="133"/>
      <c r="PR7" s="133"/>
      <c r="PS7" s="133"/>
      <c r="PT7" s="133"/>
      <c r="PU7" s="133"/>
      <c r="PV7" s="133"/>
      <c r="PW7" s="133"/>
      <c r="PX7" s="133"/>
      <c r="PY7" s="133"/>
      <c r="PZ7" s="133"/>
      <c r="QA7" s="133"/>
      <c r="QB7" s="133"/>
      <c r="QC7" s="133"/>
      <c r="QD7" s="133"/>
      <c r="QE7" s="133"/>
      <c r="QF7" s="133"/>
      <c r="QG7" s="133"/>
      <c r="QH7" s="133"/>
      <c r="QI7" s="133"/>
      <c r="QJ7" s="133"/>
      <c r="QK7" s="133"/>
      <c r="QL7" s="133"/>
      <c r="QM7" s="133"/>
      <c r="QN7" s="133"/>
      <c r="QO7" s="133"/>
      <c r="QP7" s="133"/>
      <c r="QQ7" s="133"/>
      <c r="QR7" s="133"/>
      <c r="QS7" s="133"/>
      <c r="QT7" s="133"/>
      <c r="QU7" s="133"/>
      <c r="QV7" s="133"/>
      <c r="QW7" s="133"/>
      <c r="QX7" s="133"/>
      <c r="QY7" s="133"/>
      <c r="QZ7" s="133"/>
      <c r="RA7" s="133"/>
      <c r="RB7" s="133"/>
      <c r="RC7" s="133"/>
      <c r="RD7" s="133"/>
      <c r="RE7" s="133"/>
      <c r="RF7" s="133"/>
      <c r="RG7" s="133"/>
      <c r="RH7" s="133"/>
      <c r="RI7" s="133"/>
      <c r="RJ7" s="133"/>
      <c r="RK7" s="133"/>
      <c r="RL7" s="133"/>
      <c r="RM7" s="133"/>
      <c r="RN7" s="133"/>
      <c r="RO7" s="133"/>
      <c r="RP7" s="133"/>
      <c r="RQ7" s="133"/>
      <c r="RR7" s="133"/>
      <c r="RS7" s="133"/>
      <c r="RT7" s="133"/>
      <c r="RU7" s="133"/>
      <c r="RV7" s="133"/>
      <c r="RW7" s="133"/>
      <c r="RX7" s="133"/>
      <c r="RY7" s="133"/>
      <c r="RZ7" s="133"/>
      <c r="SA7" s="133"/>
      <c r="SB7" s="133"/>
      <c r="SC7" s="133"/>
      <c r="SD7" s="133"/>
      <c r="SE7" s="133"/>
      <c r="SF7" s="133"/>
      <c r="SG7" s="133"/>
      <c r="SH7" s="133"/>
      <c r="SI7" s="133"/>
      <c r="SJ7" s="133"/>
      <c r="SK7" s="134"/>
      <c r="SL7" s="3"/>
      <c r="SM7" s="137" t="s">
        <v>8</v>
      </c>
      <c r="SN7" s="138"/>
      <c r="SO7" s="138"/>
      <c r="SP7" s="138"/>
      <c r="SQ7" s="138"/>
      <c r="SR7" s="138"/>
      <c r="SS7" s="138"/>
      <c r="ST7" s="138"/>
      <c r="SU7" s="138"/>
      <c r="SV7" s="138"/>
      <c r="SW7" s="138"/>
      <c r="SX7" s="138"/>
      <c r="SY7" s="138"/>
      <c r="SZ7" s="139"/>
    </row>
    <row r="8" spans="1:521" ht="18.75" customHeight="1" x14ac:dyDescent="0.2">
      <c r="A8" s="6"/>
      <c r="B8" s="125" t="str">
        <f>データ!I7</f>
        <v>法適用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7"/>
      <c r="CH8" s="125" t="str">
        <f>データ!J7</f>
        <v>工業用水道事業</v>
      </c>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7"/>
      <c r="FN8" s="122">
        <f>データ!K7</f>
        <v>1000</v>
      </c>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c r="IR8" s="123"/>
      <c r="IS8" s="124"/>
      <c r="IT8" s="125" t="str">
        <f>データ!L7</f>
        <v>極小規模</v>
      </c>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6"/>
      <c r="LP8" s="126"/>
      <c r="LQ8" s="126"/>
      <c r="LR8" s="126"/>
      <c r="LS8" s="126"/>
      <c r="LT8" s="126"/>
      <c r="LU8" s="126"/>
      <c r="LV8" s="126"/>
      <c r="LW8" s="126"/>
      <c r="LX8" s="126"/>
      <c r="LY8" s="127"/>
      <c r="LZ8" s="122">
        <f>データ!M7</f>
        <v>1</v>
      </c>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3"/>
      <c r="NI8" s="123"/>
      <c r="NJ8" s="123"/>
      <c r="NK8" s="123"/>
      <c r="NL8" s="123"/>
      <c r="NM8" s="123"/>
      <c r="NN8" s="123"/>
      <c r="NO8" s="123"/>
      <c r="NP8" s="123"/>
      <c r="NQ8" s="123"/>
      <c r="NR8" s="123"/>
      <c r="NS8" s="123"/>
      <c r="NT8" s="123"/>
      <c r="NU8" s="123"/>
      <c r="NV8" s="123"/>
      <c r="NW8" s="123"/>
      <c r="NX8" s="123"/>
      <c r="NY8" s="123"/>
      <c r="NZ8" s="123"/>
      <c r="OA8" s="123"/>
      <c r="OB8" s="123"/>
      <c r="OC8" s="123"/>
      <c r="OD8" s="123"/>
      <c r="OE8" s="123"/>
      <c r="OF8" s="123"/>
      <c r="OG8" s="123"/>
      <c r="OH8" s="123"/>
      <c r="OI8" s="123"/>
      <c r="OJ8" s="123"/>
      <c r="OK8" s="123"/>
      <c r="OL8" s="123"/>
      <c r="OM8" s="123"/>
      <c r="ON8" s="123"/>
      <c r="OO8" s="123"/>
      <c r="OP8" s="123"/>
      <c r="OQ8" s="123"/>
      <c r="OR8" s="123"/>
      <c r="OS8" s="123"/>
      <c r="OT8" s="123"/>
      <c r="OU8" s="123"/>
      <c r="OV8" s="123"/>
      <c r="OW8" s="123"/>
      <c r="OX8" s="123"/>
      <c r="OY8" s="123"/>
      <c r="OZ8" s="123"/>
      <c r="PA8" s="123"/>
      <c r="PB8" s="123"/>
      <c r="PC8" s="123"/>
      <c r="PD8" s="123"/>
      <c r="PE8" s="124"/>
      <c r="PF8" s="122">
        <f>データ!N7</f>
        <v>123</v>
      </c>
      <c r="PG8" s="123"/>
      <c r="PH8" s="123"/>
      <c r="PI8" s="123"/>
      <c r="PJ8" s="123"/>
      <c r="PK8" s="123"/>
      <c r="PL8" s="123"/>
      <c r="PM8" s="123"/>
      <c r="PN8" s="123"/>
      <c r="PO8" s="123"/>
      <c r="PP8" s="123"/>
      <c r="PQ8" s="123"/>
      <c r="PR8" s="123"/>
      <c r="PS8" s="123"/>
      <c r="PT8" s="123"/>
      <c r="PU8" s="123"/>
      <c r="PV8" s="123"/>
      <c r="PW8" s="123"/>
      <c r="PX8" s="123"/>
      <c r="PY8" s="123"/>
      <c r="PZ8" s="123"/>
      <c r="QA8" s="123"/>
      <c r="QB8" s="123"/>
      <c r="QC8" s="123"/>
      <c r="QD8" s="123"/>
      <c r="QE8" s="123"/>
      <c r="QF8" s="123"/>
      <c r="QG8" s="123"/>
      <c r="QH8" s="123"/>
      <c r="QI8" s="123"/>
      <c r="QJ8" s="123"/>
      <c r="QK8" s="123"/>
      <c r="QL8" s="123"/>
      <c r="QM8" s="123"/>
      <c r="QN8" s="123"/>
      <c r="QO8" s="123"/>
      <c r="QP8" s="123"/>
      <c r="QQ8" s="123"/>
      <c r="QR8" s="123"/>
      <c r="QS8" s="123"/>
      <c r="QT8" s="123"/>
      <c r="QU8" s="123"/>
      <c r="QV8" s="123"/>
      <c r="QW8" s="123"/>
      <c r="QX8" s="123"/>
      <c r="QY8" s="123"/>
      <c r="QZ8" s="123"/>
      <c r="RA8" s="123"/>
      <c r="RB8" s="123"/>
      <c r="RC8" s="123"/>
      <c r="RD8" s="123"/>
      <c r="RE8" s="123"/>
      <c r="RF8" s="123"/>
      <c r="RG8" s="123"/>
      <c r="RH8" s="123"/>
      <c r="RI8" s="123"/>
      <c r="RJ8" s="123"/>
      <c r="RK8" s="123"/>
      <c r="RL8" s="123"/>
      <c r="RM8" s="123"/>
      <c r="RN8" s="123"/>
      <c r="RO8" s="123"/>
      <c r="RP8" s="123"/>
      <c r="RQ8" s="123"/>
      <c r="RR8" s="123"/>
      <c r="RS8" s="123"/>
      <c r="RT8" s="123"/>
      <c r="RU8" s="123"/>
      <c r="RV8" s="123"/>
      <c r="RW8" s="123"/>
      <c r="RX8" s="123"/>
      <c r="RY8" s="123"/>
      <c r="RZ8" s="123"/>
      <c r="SA8" s="123"/>
      <c r="SB8" s="123"/>
      <c r="SC8" s="123"/>
      <c r="SD8" s="123"/>
      <c r="SE8" s="123"/>
      <c r="SF8" s="123"/>
      <c r="SG8" s="123"/>
      <c r="SH8" s="123"/>
      <c r="SI8" s="123"/>
      <c r="SJ8" s="123"/>
      <c r="SK8" s="124"/>
      <c r="SL8" s="3"/>
      <c r="SM8" s="140" t="s">
        <v>9</v>
      </c>
      <c r="SN8" s="141"/>
      <c r="SO8" s="142" t="s">
        <v>10</v>
      </c>
      <c r="SP8" s="142"/>
      <c r="SQ8" s="142"/>
      <c r="SR8" s="142"/>
      <c r="SS8" s="142"/>
      <c r="ST8" s="142"/>
      <c r="SU8" s="142"/>
      <c r="SV8" s="142"/>
      <c r="SW8" s="142"/>
      <c r="SX8" s="142"/>
      <c r="SY8" s="142"/>
      <c r="SZ8" s="143"/>
    </row>
    <row r="9" spans="1:521" ht="18.75" customHeight="1" x14ac:dyDescent="0.2">
      <c r="A9" s="6"/>
      <c r="B9" s="132" t="s">
        <v>11</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4"/>
      <c r="CH9" s="132" t="s">
        <v>12</v>
      </c>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4"/>
      <c r="FN9" s="132" t="s">
        <v>13</v>
      </c>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c r="IR9" s="133"/>
      <c r="IS9" s="134"/>
      <c r="IT9" s="132" t="s">
        <v>14</v>
      </c>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c r="LP9" s="133"/>
      <c r="LQ9" s="133"/>
      <c r="LR9" s="133"/>
      <c r="LS9" s="133"/>
      <c r="LT9" s="133"/>
      <c r="LU9" s="133"/>
      <c r="LV9" s="133"/>
      <c r="LW9" s="133"/>
      <c r="LX9" s="133"/>
      <c r="LY9" s="134"/>
      <c r="LZ9" s="132" t="s">
        <v>15</v>
      </c>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3"/>
      <c r="NI9" s="133"/>
      <c r="NJ9" s="133"/>
      <c r="NK9" s="133"/>
      <c r="NL9" s="133"/>
      <c r="NM9" s="133"/>
      <c r="NN9" s="133"/>
      <c r="NO9" s="133"/>
      <c r="NP9" s="133"/>
      <c r="NQ9" s="133"/>
      <c r="NR9" s="133"/>
      <c r="NS9" s="133"/>
      <c r="NT9" s="133"/>
      <c r="NU9" s="133"/>
      <c r="NV9" s="133"/>
      <c r="NW9" s="133"/>
      <c r="NX9" s="133"/>
      <c r="NY9" s="133"/>
      <c r="NZ9" s="133"/>
      <c r="OA9" s="133"/>
      <c r="OB9" s="133"/>
      <c r="OC9" s="133"/>
      <c r="OD9" s="133"/>
      <c r="OE9" s="133"/>
      <c r="OF9" s="133"/>
      <c r="OG9" s="133"/>
      <c r="OH9" s="133"/>
      <c r="OI9" s="133"/>
      <c r="OJ9" s="133"/>
      <c r="OK9" s="133"/>
      <c r="OL9" s="133"/>
      <c r="OM9" s="133"/>
      <c r="ON9" s="133"/>
      <c r="OO9" s="133"/>
      <c r="OP9" s="133"/>
      <c r="OQ9" s="133"/>
      <c r="OR9" s="133"/>
      <c r="OS9" s="133"/>
      <c r="OT9" s="133"/>
      <c r="OU9" s="133"/>
      <c r="OV9" s="133"/>
      <c r="OW9" s="133"/>
      <c r="OX9" s="133"/>
      <c r="OY9" s="133"/>
      <c r="OZ9" s="133"/>
      <c r="PA9" s="133"/>
      <c r="PB9" s="133"/>
      <c r="PC9" s="133"/>
      <c r="PD9" s="133"/>
      <c r="PE9" s="134"/>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35" t="s">
        <v>16</v>
      </c>
      <c r="SN9" s="136"/>
      <c r="SO9" s="117" t="s">
        <v>17</v>
      </c>
      <c r="SP9" s="117"/>
      <c r="SQ9" s="117"/>
      <c r="SR9" s="117"/>
      <c r="SS9" s="117"/>
      <c r="ST9" s="117"/>
      <c r="SU9" s="117"/>
      <c r="SV9" s="117"/>
      <c r="SW9" s="117"/>
      <c r="SX9" s="117"/>
      <c r="SY9" s="117"/>
      <c r="SZ9" s="118"/>
    </row>
    <row r="10" spans="1:521" ht="18.75" customHeight="1" x14ac:dyDescent="0.2">
      <c r="A10" s="6"/>
      <c r="B10" s="119" t="str">
        <f>データ!O7</f>
        <v>-</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1"/>
      <c r="CH10" s="119">
        <f>データ!P7</f>
        <v>99.2</v>
      </c>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1"/>
      <c r="FN10" s="122">
        <f>データ!Q7</f>
        <v>10</v>
      </c>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c r="IR10" s="123"/>
      <c r="IS10" s="124"/>
      <c r="IT10" s="122">
        <f>データ!R7</f>
        <v>169</v>
      </c>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3"/>
      <c r="LP10" s="123"/>
      <c r="LQ10" s="123"/>
      <c r="LR10" s="123"/>
      <c r="LS10" s="123"/>
      <c r="LT10" s="123"/>
      <c r="LU10" s="123"/>
      <c r="LV10" s="123"/>
      <c r="LW10" s="123"/>
      <c r="LX10" s="123"/>
      <c r="LY10" s="124"/>
      <c r="LZ10" s="125" t="str">
        <f>データ!S7</f>
        <v>自治体職員</v>
      </c>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6"/>
      <c r="NI10" s="126"/>
      <c r="NJ10" s="126"/>
      <c r="NK10" s="126"/>
      <c r="NL10" s="126"/>
      <c r="NM10" s="126"/>
      <c r="NN10" s="126"/>
      <c r="NO10" s="126"/>
      <c r="NP10" s="126"/>
      <c r="NQ10" s="126"/>
      <c r="NR10" s="126"/>
      <c r="NS10" s="126"/>
      <c r="NT10" s="126"/>
      <c r="NU10" s="126"/>
      <c r="NV10" s="126"/>
      <c r="NW10" s="126"/>
      <c r="NX10" s="126"/>
      <c r="NY10" s="126"/>
      <c r="NZ10" s="126"/>
      <c r="OA10" s="126"/>
      <c r="OB10" s="126"/>
      <c r="OC10" s="126"/>
      <c r="OD10" s="126"/>
      <c r="OE10" s="126"/>
      <c r="OF10" s="126"/>
      <c r="OG10" s="126"/>
      <c r="OH10" s="126"/>
      <c r="OI10" s="126"/>
      <c r="OJ10" s="126"/>
      <c r="OK10" s="126"/>
      <c r="OL10" s="126"/>
      <c r="OM10" s="126"/>
      <c r="ON10" s="126"/>
      <c r="OO10" s="126"/>
      <c r="OP10" s="126"/>
      <c r="OQ10" s="126"/>
      <c r="OR10" s="126"/>
      <c r="OS10" s="126"/>
      <c r="OT10" s="126"/>
      <c r="OU10" s="126"/>
      <c r="OV10" s="126"/>
      <c r="OW10" s="126"/>
      <c r="OX10" s="126"/>
      <c r="OY10" s="126"/>
      <c r="OZ10" s="126"/>
      <c r="PA10" s="126"/>
      <c r="PB10" s="126"/>
      <c r="PC10" s="126"/>
      <c r="PD10" s="126"/>
      <c r="PE10" s="127"/>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8" t="s">
        <v>18</v>
      </c>
      <c r="SN10" s="129"/>
      <c r="SO10" s="130" t="s">
        <v>19</v>
      </c>
      <c r="SP10" s="130"/>
      <c r="SQ10" s="130"/>
      <c r="SR10" s="130"/>
      <c r="SS10" s="130"/>
      <c r="ST10" s="130"/>
      <c r="SU10" s="130"/>
      <c r="SV10" s="130"/>
      <c r="SW10" s="130"/>
      <c r="SX10" s="130"/>
      <c r="SY10" s="130"/>
      <c r="SZ10" s="131"/>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11" t="s">
        <v>106</v>
      </c>
      <c r="SN16" s="112"/>
      <c r="SO16" s="112"/>
      <c r="SP16" s="112"/>
      <c r="SQ16" s="112"/>
      <c r="SR16" s="112"/>
      <c r="SS16" s="112"/>
      <c r="ST16" s="112"/>
      <c r="SU16" s="112"/>
      <c r="SV16" s="112"/>
      <c r="SW16" s="112"/>
      <c r="SX16" s="112"/>
      <c r="SY16" s="112"/>
      <c r="SZ16" s="112"/>
      <c r="TA16" s="113"/>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111"/>
      <c r="SN17" s="112"/>
      <c r="SO17" s="112"/>
      <c r="SP17" s="112"/>
      <c r="SQ17" s="112"/>
      <c r="SR17" s="112"/>
      <c r="SS17" s="112"/>
      <c r="ST17" s="112"/>
      <c r="SU17" s="112"/>
      <c r="SV17" s="112"/>
      <c r="SW17" s="112"/>
      <c r="SX17" s="112"/>
      <c r="SY17" s="112"/>
      <c r="SZ17" s="112"/>
      <c r="TA17" s="113"/>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111"/>
      <c r="SN18" s="112"/>
      <c r="SO18" s="112"/>
      <c r="SP18" s="112"/>
      <c r="SQ18" s="112"/>
      <c r="SR18" s="112"/>
      <c r="SS18" s="112"/>
      <c r="ST18" s="112"/>
      <c r="SU18" s="112"/>
      <c r="SV18" s="112"/>
      <c r="SW18" s="112"/>
      <c r="SX18" s="112"/>
      <c r="SY18" s="112"/>
      <c r="SZ18" s="112"/>
      <c r="TA18" s="113"/>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111"/>
      <c r="SN19" s="112"/>
      <c r="SO19" s="112"/>
      <c r="SP19" s="112"/>
      <c r="SQ19" s="112"/>
      <c r="SR19" s="112"/>
      <c r="SS19" s="112"/>
      <c r="ST19" s="112"/>
      <c r="SU19" s="112"/>
      <c r="SV19" s="112"/>
      <c r="SW19" s="112"/>
      <c r="SX19" s="112"/>
      <c r="SY19" s="112"/>
      <c r="SZ19" s="112"/>
      <c r="TA19" s="113"/>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111"/>
      <c r="SN20" s="112"/>
      <c r="SO20" s="112"/>
      <c r="SP20" s="112"/>
      <c r="SQ20" s="112"/>
      <c r="SR20" s="112"/>
      <c r="SS20" s="112"/>
      <c r="ST20" s="112"/>
      <c r="SU20" s="112"/>
      <c r="SV20" s="112"/>
      <c r="SW20" s="112"/>
      <c r="SX20" s="112"/>
      <c r="SY20" s="112"/>
      <c r="SZ20" s="112"/>
      <c r="TA20" s="113"/>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111"/>
      <c r="SN21" s="112"/>
      <c r="SO21" s="112"/>
      <c r="SP21" s="112"/>
      <c r="SQ21" s="112"/>
      <c r="SR21" s="112"/>
      <c r="SS21" s="112"/>
      <c r="ST21" s="112"/>
      <c r="SU21" s="112"/>
      <c r="SV21" s="112"/>
      <c r="SW21" s="112"/>
      <c r="SX21" s="112"/>
      <c r="SY21" s="112"/>
      <c r="SZ21" s="112"/>
      <c r="TA21" s="113"/>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111"/>
      <c r="SN22" s="112"/>
      <c r="SO22" s="112"/>
      <c r="SP22" s="112"/>
      <c r="SQ22" s="112"/>
      <c r="SR22" s="112"/>
      <c r="SS22" s="112"/>
      <c r="ST22" s="112"/>
      <c r="SU22" s="112"/>
      <c r="SV22" s="112"/>
      <c r="SW22" s="112"/>
      <c r="SX22" s="112"/>
      <c r="SY22" s="112"/>
      <c r="SZ22" s="112"/>
      <c r="TA22" s="113"/>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111"/>
      <c r="SN23" s="112"/>
      <c r="SO23" s="112"/>
      <c r="SP23" s="112"/>
      <c r="SQ23" s="112"/>
      <c r="SR23" s="112"/>
      <c r="SS23" s="112"/>
      <c r="ST23" s="112"/>
      <c r="SU23" s="112"/>
      <c r="SV23" s="112"/>
      <c r="SW23" s="112"/>
      <c r="SX23" s="112"/>
      <c r="SY23" s="112"/>
      <c r="SZ23" s="112"/>
      <c r="TA23" s="113"/>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111"/>
      <c r="SN24" s="112"/>
      <c r="SO24" s="112"/>
      <c r="SP24" s="112"/>
      <c r="SQ24" s="112"/>
      <c r="SR24" s="112"/>
      <c r="SS24" s="112"/>
      <c r="ST24" s="112"/>
      <c r="SU24" s="112"/>
      <c r="SV24" s="112"/>
      <c r="SW24" s="112"/>
      <c r="SX24" s="112"/>
      <c r="SY24" s="112"/>
      <c r="SZ24" s="112"/>
      <c r="TA24" s="113"/>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111"/>
      <c r="SN25" s="112"/>
      <c r="SO25" s="112"/>
      <c r="SP25" s="112"/>
      <c r="SQ25" s="112"/>
      <c r="SR25" s="112"/>
      <c r="SS25" s="112"/>
      <c r="ST25" s="112"/>
      <c r="SU25" s="112"/>
      <c r="SV25" s="112"/>
      <c r="SW25" s="112"/>
      <c r="SX25" s="112"/>
      <c r="SY25" s="112"/>
      <c r="SZ25" s="112"/>
      <c r="TA25" s="113"/>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111"/>
      <c r="SN26" s="112"/>
      <c r="SO26" s="112"/>
      <c r="SP26" s="112"/>
      <c r="SQ26" s="112"/>
      <c r="SR26" s="112"/>
      <c r="SS26" s="112"/>
      <c r="ST26" s="112"/>
      <c r="SU26" s="112"/>
      <c r="SV26" s="112"/>
      <c r="SW26" s="112"/>
      <c r="SX26" s="112"/>
      <c r="SY26" s="112"/>
      <c r="SZ26" s="112"/>
      <c r="TA26" s="113"/>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111"/>
      <c r="SN27" s="112"/>
      <c r="SO27" s="112"/>
      <c r="SP27" s="112"/>
      <c r="SQ27" s="112"/>
      <c r="SR27" s="112"/>
      <c r="SS27" s="112"/>
      <c r="ST27" s="112"/>
      <c r="SU27" s="112"/>
      <c r="SV27" s="112"/>
      <c r="SW27" s="112"/>
      <c r="SX27" s="112"/>
      <c r="SY27" s="112"/>
      <c r="SZ27" s="112"/>
      <c r="TA27" s="113"/>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111"/>
      <c r="SN28" s="112"/>
      <c r="SO28" s="112"/>
      <c r="SP28" s="112"/>
      <c r="SQ28" s="112"/>
      <c r="SR28" s="112"/>
      <c r="SS28" s="112"/>
      <c r="ST28" s="112"/>
      <c r="SU28" s="112"/>
      <c r="SV28" s="112"/>
      <c r="SW28" s="112"/>
      <c r="SX28" s="112"/>
      <c r="SY28" s="112"/>
      <c r="SZ28" s="112"/>
      <c r="TA28" s="113"/>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111"/>
      <c r="SN29" s="112"/>
      <c r="SO29" s="112"/>
      <c r="SP29" s="112"/>
      <c r="SQ29" s="112"/>
      <c r="SR29" s="112"/>
      <c r="SS29" s="112"/>
      <c r="ST29" s="112"/>
      <c r="SU29" s="112"/>
      <c r="SV29" s="112"/>
      <c r="SW29" s="112"/>
      <c r="SX29" s="112"/>
      <c r="SY29" s="112"/>
      <c r="SZ29" s="112"/>
      <c r="TA29" s="113"/>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11"/>
      <c r="SN30" s="112"/>
      <c r="SO30" s="112"/>
      <c r="SP30" s="112"/>
      <c r="SQ30" s="112"/>
      <c r="SR30" s="112"/>
      <c r="SS30" s="112"/>
      <c r="ST30" s="112"/>
      <c r="SU30" s="112"/>
      <c r="SV30" s="112"/>
      <c r="SW30" s="112"/>
      <c r="SX30" s="112"/>
      <c r="SY30" s="112"/>
      <c r="SZ30" s="112"/>
      <c r="TA30" s="113"/>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111"/>
      <c r="SN31" s="112"/>
      <c r="SO31" s="112"/>
      <c r="SP31" s="112"/>
      <c r="SQ31" s="112"/>
      <c r="SR31" s="112"/>
      <c r="SS31" s="112"/>
      <c r="ST31" s="112"/>
      <c r="SU31" s="112"/>
      <c r="SV31" s="112"/>
      <c r="SW31" s="112"/>
      <c r="SX31" s="112"/>
      <c r="SY31" s="112"/>
      <c r="SZ31" s="112"/>
      <c r="TA31" s="113"/>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110.1</v>
      </c>
      <c r="Y32" s="90"/>
      <c r="Z32" s="90"/>
      <c r="AA32" s="90"/>
      <c r="AB32" s="90"/>
      <c r="AC32" s="90"/>
      <c r="AD32" s="90"/>
      <c r="AE32" s="90"/>
      <c r="AF32" s="90"/>
      <c r="AG32" s="90"/>
      <c r="AH32" s="90"/>
      <c r="AI32" s="90"/>
      <c r="AJ32" s="90"/>
      <c r="AK32" s="90"/>
      <c r="AL32" s="90"/>
      <c r="AM32" s="90"/>
      <c r="AN32" s="90"/>
      <c r="AO32" s="90"/>
      <c r="AP32" s="90"/>
      <c r="AQ32" s="91"/>
      <c r="AR32" s="89">
        <f>データ!U6</f>
        <v>107.59</v>
      </c>
      <c r="AS32" s="90"/>
      <c r="AT32" s="90"/>
      <c r="AU32" s="90"/>
      <c r="AV32" s="90"/>
      <c r="AW32" s="90"/>
      <c r="AX32" s="90"/>
      <c r="AY32" s="90"/>
      <c r="AZ32" s="90"/>
      <c r="BA32" s="90"/>
      <c r="BB32" s="90"/>
      <c r="BC32" s="90"/>
      <c r="BD32" s="90"/>
      <c r="BE32" s="90"/>
      <c r="BF32" s="90"/>
      <c r="BG32" s="90"/>
      <c r="BH32" s="90"/>
      <c r="BI32" s="90"/>
      <c r="BJ32" s="90"/>
      <c r="BK32" s="91"/>
      <c r="BL32" s="89">
        <f>データ!V6</f>
        <v>113.24</v>
      </c>
      <c r="BM32" s="90"/>
      <c r="BN32" s="90"/>
      <c r="BO32" s="90"/>
      <c r="BP32" s="90"/>
      <c r="BQ32" s="90"/>
      <c r="BR32" s="90"/>
      <c r="BS32" s="90"/>
      <c r="BT32" s="90"/>
      <c r="BU32" s="90"/>
      <c r="BV32" s="90"/>
      <c r="BW32" s="90"/>
      <c r="BX32" s="90"/>
      <c r="BY32" s="90"/>
      <c r="BZ32" s="90"/>
      <c r="CA32" s="90"/>
      <c r="CB32" s="90"/>
      <c r="CC32" s="90"/>
      <c r="CD32" s="90"/>
      <c r="CE32" s="91"/>
      <c r="CF32" s="89">
        <f>データ!W6</f>
        <v>112.53</v>
      </c>
      <c r="CG32" s="90"/>
      <c r="CH32" s="90"/>
      <c r="CI32" s="90"/>
      <c r="CJ32" s="90"/>
      <c r="CK32" s="90"/>
      <c r="CL32" s="90"/>
      <c r="CM32" s="90"/>
      <c r="CN32" s="90"/>
      <c r="CO32" s="90"/>
      <c r="CP32" s="90"/>
      <c r="CQ32" s="90"/>
      <c r="CR32" s="90"/>
      <c r="CS32" s="90"/>
      <c r="CT32" s="90"/>
      <c r="CU32" s="90"/>
      <c r="CV32" s="90"/>
      <c r="CW32" s="90"/>
      <c r="CX32" s="90"/>
      <c r="CY32" s="91"/>
      <c r="CZ32" s="89">
        <f>データ!X6</f>
        <v>100.63</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6223</v>
      </c>
      <c r="JM32" s="90"/>
      <c r="JN32" s="90"/>
      <c r="JO32" s="90"/>
      <c r="JP32" s="90"/>
      <c r="JQ32" s="90"/>
      <c r="JR32" s="90"/>
      <c r="JS32" s="90"/>
      <c r="JT32" s="90"/>
      <c r="JU32" s="90"/>
      <c r="JV32" s="90"/>
      <c r="JW32" s="90"/>
      <c r="JX32" s="90"/>
      <c r="JY32" s="90"/>
      <c r="JZ32" s="90"/>
      <c r="KA32" s="90"/>
      <c r="KB32" s="90"/>
      <c r="KC32" s="90"/>
      <c r="KD32" s="90"/>
      <c r="KE32" s="91"/>
      <c r="KF32" s="89">
        <f>データ!AQ6</f>
        <v>6264.51</v>
      </c>
      <c r="KG32" s="90"/>
      <c r="KH32" s="90"/>
      <c r="KI32" s="90"/>
      <c r="KJ32" s="90"/>
      <c r="KK32" s="90"/>
      <c r="KL32" s="90"/>
      <c r="KM32" s="90"/>
      <c r="KN32" s="90"/>
      <c r="KO32" s="90"/>
      <c r="KP32" s="90"/>
      <c r="KQ32" s="90"/>
      <c r="KR32" s="90"/>
      <c r="KS32" s="90"/>
      <c r="KT32" s="90"/>
      <c r="KU32" s="90"/>
      <c r="KV32" s="90"/>
      <c r="KW32" s="90"/>
      <c r="KX32" s="90"/>
      <c r="KY32" s="91"/>
      <c r="KZ32" s="89">
        <f>データ!AR6</f>
        <v>1745.04</v>
      </c>
      <c r="LA32" s="90"/>
      <c r="LB32" s="90"/>
      <c r="LC32" s="90"/>
      <c r="LD32" s="90"/>
      <c r="LE32" s="90"/>
      <c r="LF32" s="90"/>
      <c r="LG32" s="90"/>
      <c r="LH32" s="90"/>
      <c r="LI32" s="90"/>
      <c r="LJ32" s="90"/>
      <c r="LK32" s="90"/>
      <c r="LL32" s="90"/>
      <c r="LM32" s="90"/>
      <c r="LN32" s="90"/>
      <c r="LO32" s="90"/>
      <c r="LP32" s="90"/>
      <c r="LQ32" s="90"/>
      <c r="LR32" s="90"/>
      <c r="LS32" s="91"/>
      <c r="LT32" s="89">
        <f>データ!AS6</f>
        <v>6303.63</v>
      </c>
      <c r="LU32" s="90"/>
      <c r="LV32" s="90"/>
      <c r="LW32" s="90"/>
      <c r="LX32" s="90"/>
      <c r="LY32" s="90"/>
      <c r="LZ32" s="90"/>
      <c r="MA32" s="90"/>
      <c r="MB32" s="90"/>
      <c r="MC32" s="90"/>
      <c r="MD32" s="90"/>
      <c r="ME32" s="90"/>
      <c r="MF32" s="90"/>
      <c r="MG32" s="90"/>
      <c r="MH32" s="90"/>
      <c r="MI32" s="90"/>
      <c r="MJ32" s="90"/>
      <c r="MK32" s="90"/>
      <c r="ML32" s="90"/>
      <c r="MM32" s="91"/>
      <c r="MN32" s="89">
        <f>データ!AT6</f>
        <v>15234.13</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32.729999999999997</v>
      </c>
      <c r="OG32" s="90"/>
      <c r="OH32" s="90"/>
      <c r="OI32" s="90"/>
      <c r="OJ32" s="90"/>
      <c r="OK32" s="90"/>
      <c r="OL32" s="90"/>
      <c r="OM32" s="90"/>
      <c r="ON32" s="90"/>
      <c r="OO32" s="90"/>
      <c r="OP32" s="90"/>
      <c r="OQ32" s="90"/>
      <c r="OR32" s="90"/>
      <c r="OS32" s="90"/>
      <c r="OT32" s="90"/>
      <c r="OU32" s="90"/>
      <c r="OV32" s="90"/>
      <c r="OW32" s="90"/>
      <c r="OX32" s="90"/>
      <c r="OY32" s="91"/>
      <c r="OZ32" s="89">
        <f>データ!BB6</f>
        <v>27.6</v>
      </c>
      <c r="PA32" s="90"/>
      <c r="PB32" s="90"/>
      <c r="PC32" s="90"/>
      <c r="PD32" s="90"/>
      <c r="PE32" s="90"/>
      <c r="PF32" s="90"/>
      <c r="PG32" s="90"/>
      <c r="PH32" s="90"/>
      <c r="PI32" s="90"/>
      <c r="PJ32" s="90"/>
      <c r="PK32" s="90"/>
      <c r="PL32" s="90"/>
      <c r="PM32" s="90"/>
      <c r="PN32" s="90"/>
      <c r="PO32" s="90"/>
      <c r="PP32" s="90"/>
      <c r="PQ32" s="90"/>
      <c r="PR32" s="90"/>
      <c r="PS32" s="91"/>
      <c r="PT32" s="89">
        <f>データ!BC6</f>
        <v>22.13</v>
      </c>
      <c r="PU32" s="90"/>
      <c r="PV32" s="90"/>
      <c r="PW32" s="90"/>
      <c r="PX32" s="90"/>
      <c r="PY32" s="90"/>
      <c r="PZ32" s="90"/>
      <c r="QA32" s="90"/>
      <c r="QB32" s="90"/>
      <c r="QC32" s="90"/>
      <c r="QD32" s="90"/>
      <c r="QE32" s="90"/>
      <c r="QF32" s="90"/>
      <c r="QG32" s="90"/>
      <c r="QH32" s="90"/>
      <c r="QI32" s="90"/>
      <c r="QJ32" s="90"/>
      <c r="QK32" s="90"/>
      <c r="QL32" s="90"/>
      <c r="QM32" s="91"/>
      <c r="QN32" s="89">
        <f>データ!BD6</f>
        <v>19.55</v>
      </c>
      <c r="QO32" s="90"/>
      <c r="QP32" s="90"/>
      <c r="QQ32" s="90"/>
      <c r="QR32" s="90"/>
      <c r="QS32" s="90"/>
      <c r="QT32" s="90"/>
      <c r="QU32" s="90"/>
      <c r="QV32" s="90"/>
      <c r="QW32" s="90"/>
      <c r="QX32" s="90"/>
      <c r="QY32" s="90"/>
      <c r="QZ32" s="90"/>
      <c r="RA32" s="90"/>
      <c r="RB32" s="90"/>
      <c r="RC32" s="90"/>
      <c r="RD32" s="90"/>
      <c r="RE32" s="90"/>
      <c r="RF32" s="90"/>
      <c r="RG32" s="91"/>
      <c r="RH32" s="89">
        <f>データ!BE6</f>
        <v>14.77</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111"/>
      <c r="SN32" s="112"/>
      <c r="SO32" s="112"/>
      <c r="SP32" s="112"/>
      <c r="SQ32" s="112"/>
      <c r="SR32" s="112"/>
      <c r="SS32" s="112"/>
      <c r="ST32" s="112"/>
      <c r="SU32" s="112"/>
      <c r="SV32" s="112"/>
      <c r="SW32" s="112"/>
      <c r="SX32" s="112"/>
      <c r="SY32" s="112"/>
      <c r="SZ32" s="112"/>
      <c r="TA32" s="113"/>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108.76</v>
      </c>
      <c r="Y33" s="90"/>
      <c r="Z33" s="90"/>
      <c r="AA33" s="90"/>
      <c r="AB33" s="90"/>
      <c r="AC33" s="90"/>
      <c r="AD33" s="90"/>
      <c r="AE33" s="90"/>
      <c r="AF33" s="90"/>
      <c r="AG33" s="90"/>
      <c r="AH33" s="90"/>
      <c r="AI33" s="90"/>
      <c r="AJ33" s="90"/>
      <c r="AK33" s="90"/>
      <c r="AL33" s="90"/>
      <c r="AM33" s="90"/>
      <c r="AN33" s="90"/>
      <c r="AO33" s="90"/>
      <c r="AP33" s="90"/>
      <c r="AQ33" s="91"/>
      <c r="AR33" s="89">
        <f>データ!Z6</f>
        <v>110.19</v>
      </c>
      <c r="AS33" s="90"/>
      <c r="AT33" s="90"/>
      <c r="AU33" s="90"/>
      <c r="AV33" s="90"/>
      <c r="AW33" s="90"/>
      <c r="AX33" s="90"/>
      <c r="AY33" s="90"/>
      <c r="AZ33" s="90"/>
      <c r="BA33" s="90"/>
      <c r="BB33" s="90"/>
      <c r="BC33" s="90"/>
      <c r="BD33" s="90"/>
      <c r="BE33" s="90"/>
      <c r="BF33" s="90"/>
      <c r="BG33" s="90"/>
      <c r="BH33" s="90"/>
      <c r="BI33" s="90"/>
      <c r="BJ33" s="90"/>
      <c r="BK33" s="91"/>
      <c r="BL33" s="89">
        <f>データ!AA6</f>
        <v>113.73</v>
      </c>
      <c r="BM33" s="90"/>
      <c r="BN33" s="90"/>
      <c r="BO33" s="90"/>
      <c r="BP33" s="90"/>
      <c r="BQ33" s="90"/>
      <c r="BR33" s="90"/>
      <c r="BS33" s="90"/>
      <c r="BT33" s="90"/>
      <c r="BU33" s="90"/>
      <c r="BV33" s="90"/>
      <c r="BW33" s="90"/>
      <c r="BX33" s="90"/>
      <c r="BY33" s="90"/>
      <c r="BZ33" s="90"/>
      <c r="CA33" s="90"/>
      <c r="CB33" s="90"/>
      <c r="CC33" s="90"/>
      <c r="CD33" s="90"/>
      <c r="CE33" s="91"/>
      <c r="CF33" s="89">
        <f>データ!AB6</f>
        <v>115.42</v>
      </c>
      <c r="CG33" s="90"/>
      <c r="CH33" s="90"/>
      <c r="CI33" s="90"/>
      <c r="CJ33" s="90"/>
      <c r="CK33" s="90"/>
      <c r="CL33" s="90"/>
      <c r="CM33" s="90"/>
      <c r="CN33" s="90"/>
      <c r="CO33" s="90"/>
      <c r="CP33" s="90"/>
      <c r="CQ33" s="90"/>
      <c r="CR33" s="90"/>
      <c r="CS33" s="90"/>
      <c r="CT33" s="90"/>
      <c r="CU33" s="90"/>
      <c r="CV33" s="90"/>
      <c r="CW33" s="90"/>
      <c r="CX33" s="90"/>
      <c r="CY33" s="91"/>
      <c r="CZ33" s="89">
        <f>データ!AC6</f>
        <v>114.11</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125.8</v>
      </c>
      <c r="ES33" s="90"/>
      <c r="ET33" s="90"/>
      <c r="EU33" s="90"/>
      <c r="EV33" s="90"/>
      <c r="EW33" s="90"/>
      <c r="EX33" s="90"/>
      <c r="EY33" s="90"/>
      <c r="EZ33" s="90"/>
      <c r="FA33" s="90"/>
      <c r="FB33" s="90"/>
      <c r="FC33" s="90"/>
      <c r="FD33" s="90"/>
      <c r="FE33" s="90"/>
      <c r="FF33" s="90"/>
      <c r="FG33" s="90"/>
      <c r="FH33" s="90"/>
      <c r="FI33" s="90"/>
      <c r="FJ33" s="90"/>
      <c r="FK33" s="91"/>
      <c r="FL33" s="89">
        <f>データ!AK6</f>
        <v>132.55000000000001</v>
      </c>
      <c r="FM33" s="90"/>
      <c r="FN33" s="90"/>
      <c r="FO33" s="90"/>
      <c r="FP33" s="90"/>
      <c r="FQ33" s="90"/>
      <c r="FR33" s="90"/>
      <c r="FS33" s="90"/>
      <c r="FT33" s="90"/>
      <c r="FU33" s="90"/>
      <c r="FV33" s="90"/>
      <c r="FW33" s="90"/>
      <c r="FX33" s="90"/>
      <c r="FY33" s="90"/>
      <c r="FZ33" s="90"/>
      <c r="GA33" s="90"/>
      <c r="GB33" s="90"/>
      <c r="GC33" s="90"/>
      <c r="GD33" s="90"/>
      <c r="GE33" s="91"/>
      <c r="GF33" s="89">
        <f>データ!AL6</f>
        <v>134.69</v>
      </c>
      <c r="GG33" s="90"/>
      <c r="GH33" s="90"/>
      <c r="GI33" s="90"/>
      <c r="GJ33" s="90"/>
      <c r="GK33" s="90"/>
      <c r="GL33" s="90"/>
      <c r="GM33" s="90"/>
      <c r="GN33" s="90"/>
      <c r="GO33" s="90"/>
      <c r="GP33" s="90"/>
      <c r="GQ33" s="90"/>
      <c r="GR33" s="90"/>
      <c r="GS33" s="90"/>
      <c r="GT33" s="90"/>
      <c r="GU33" s="90"/>
      <c r="GV33" s="90"/>
      <c r="GW33" s="90"/>
      <c r="GX33" s="90"/>
      <c r="GY33" s="91"/>
      <c r="GZ33" s="89">
        <f>データ!AM6</f>
        <v>133.63999999999999</v>
      </c>
      <c r="HA33" s="90"/>
      <c r="HB33" s="90"/>
      <c r="HC33" s="90"/>
      <c r="HD33" s="90"/>
      <c r="HE33" s="90"/>
      <c r="HF33" s="90"/>
      <c r="HG33" s="90"/>
      <c r="HH33" s="90"/>
      <c r="HI33" s="90"/>
      <c r="HJ33" s="90"/>
      <c r="HK33" s="90"/>
      <c r="HL33" s="90"/>
      <c r="HM33" s="90"/>
      <c r="HN33" s="90"/>
      <c r="HO33" s="90"/>
      <c r="HP33" s="90"/>
      <c r="HQ33" s="90"/>
      <c r="HR33" s="90"/>
      <c r="HS33" s="91"/>
      <c r="HT33" s="89">
        <f>データ!AN6</f>
        <v>140.65</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732.52</v>
      </c>
      <c r="JM33" s="90"/>
      <c r="JN33" s="90"/>
      <c r="JO33" s="90"/>
      <c r="JP33" s="90"/>
      <c r="JQ33" s="90"/>
      <c r="JR33" s="90"/>
      <c r="JS33" s="90"/>
      <c r="JT33" s="90"/>
      <c r="JU33" s="90"/>
      <c r="JV33" s="90"/>
      <c r="JW33" s="90"/>
      <c r="JX33" s="90"/>
      <c r="JY33" s="90"/>
      <c r="JZ33" s="90"/>
      <c r="KA33" s="90"/>
      <c r="KB33" s="90"/>
      <c r="KC33" s="90"/>
      <c r="KD33" s="90"/>
      <c r="KE33" s="91"/>
      <c r="KF33" s="89">
        <f>データ!AV6</f>
        <v>819.73</v>
      </c>
      <c r="KG33" s="90"/>
      <c r="KH33" s="90"/>
      <c r="KI33" s="90"/>
      <c r="KJ33" s="90"/>
      <c r="KK33" s="90"/>
      <c r="KL33" s="90"/>
      <c r="KM33" s="90"/>
      <c r="KN33" s="90"/>
      <c r="KO33" s="90"/>
      <c r="KP33" s="90"/>
      <c r="KQ33" s="90"/>
      <c r="KR33" s="90"/>
      <c r="KS33" s="90"/>
      <c r="KT33" s="90"/>
      <c r="KU33" s="90"/>
      <c r="KV33" s="90"/>
      <c r="KW33" s="90"/>
      <c r="KX33" s="90"/>
      <c r="KY33" s="91"/>
      <c r="KZ33" s="89">
        <f>データ!AW6</f>
        <v>834.05</v>
      </c>
      <c r="LA33" s="90"/>
      <c r="LB33" s="90"/>
      <c r="LC33" s="90"/>
      <c r="LD33" s="90"/>
      <c r="LE33" s="90"/>
      <c r="LF33" s="90"/>
      <c r="LG33" s="90"/>
      <c r="LH33" s="90"/>
      <c r="LI33" s="90"/>
      <c r="LJ33" s="90"/>
      <c r="LK33" s="90"/>
      <c r="LL33" s="90"/>
      <c r="LM33" s="90"/>
      <c r="LN33" s="90"/>
      <c r="LO33" s="90"/>
      <c r="LP33" s="90"/>
      <c r="LQ33" s="90"/>
      <c r="LR33" s="90"/>
      <c r="LS33" s="91"/>
      <c r="LT33" s="89">
        <f>データ!AX6</f>
        <v>1011.55</v>
      </c>
      <c r="LU33" s="90"/>
      <c r="LV33" s="90"/>
      <c r="LW33" s="90"/>
      <c r="LX33" s="90"/>
      <c r="LY33" s="90"/>
      <c r="LZ33" s="90"/>
      <c r="MA33" s="90"/>
      <c r="MB33" s="90"/>
      <c r="MC33" s="90"/>
      <c r="MD33" s="90"/>
      <c r="ME33" s="90"/>
      <c r="MF33" s="90"/>
      <c r="MG33" s="90"/>
      <c r="MH33" s="90"/>
      <c r="MI33" s="90"/>
      <c r="MJ33" s="90"/>
      <c r="MK33" s="90"/>
      <c r="ML33" s="90"/>
      <c r="MM33" s="91"/>
      <c r="MN33" s="89">
        <f>データ!AY6</f>
        <v>913.57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498.01</v>
      </c>
      <c r="OG33" s="90"/>
      <c r="OH33" s="90"/>
      <c r="OI33" s="90"/>
      <c r="OJ33" s="90"/>
      <c r="OK33" s="90"/>
      <c r="OL33" s="90"/>
      <c r="OM33" s="90"/>
      <c r="ON33" s="90"/>
      <c r="OO33" s="90"/>
      <c r="OP33" s="90"/>
      <c r="OQ33" s="90"/>
      <c r="OR33" s="90"/>
      <c r="OS33" s="90"/>
      <c r="OT33" s="90"/>
      <c r="OU33" s="90"/>
      <c r="OV33" s="90"/>
      <c r="OW33" s="90"/>
      <c r="OX33" s="90"/>
      <c r="OY33" s="91"/>
      <c r="OZ33" s="89">
        <f>データ!BG6</f>
        <v>490.39</v>
      </c>
      <c r="PA33" s="90"/>
      <c r="PB33" s="90"/>
      <c r="PC33" s="90"/>
      <c r="PD33" s="90"/>
      <c r="PE33" s="90"/>
      <c r="PF33" s="90"/>
      <c r="PG33" s="90"/>
      <c r="PH33" s="90"/>
      <c r="PI33" s="90"/>
      <c r="PJ33" s="90"/>
      <c r="PK33" s="90"/>
      <c r="PL33" s="90"/>
      <c r="PM33" s="90"/>
      <c r="PN33" s="90"/>
      <c r="PO33" s="90"/>
      <c r="PP33" s="90"/>
      <c r="PQ33" s="90"/>
      <c r="PR33" s="90"/>
      <c r="PS33" s="91"/>
      <c r="PT33" s="89">
        <f>データ!BH6</f>
        <v>475.44</v>
      </c>
      <c r="PU33" s="90"/>
      <c r="PV33" s="90"/>
      <c r="PW33" s="90"/>
      <c r="PX33" s="90"/>
      <c r="PY33" s="90"/>
      <c r="PZ33" s="90"/>
      <c r="QA33" s="90"/>
      <c r="QB33" s="90"/>
      <c r="QC33" s="90"/>
      <c r="QD33" s="90"/>
      <c r="QE33" s="90"/>
      <c r="QF33" s="90"/>
      <c r="QG33" s="90"/>
      <c r="QH33" s="90"/>
      <c r="QI33" s="90"/>
      <c r="QJ33" s="90"/>
      <c r="QK33" s="90"/>
      <c r="QL33" s="90"/>
      <c r="QM33" s="91"/>
      <c r="QN33" s="89">
        <f>データ!BI6</f>
        <v>413.6</v>
      </c>
      <c r="QO33" s="90"/>
      <c r="QP33" s="90"/>
      <c r="QQ33" s="90"/>
      <c r="QR33" s="90"/>
      <c r="QS33" s="90"/>
      <c r="QT33" s="90"/>
      <c r="QU33" s="90"/>
      <c r="QV33" s="90"/>
      <c r="QW33" s="90"/>
      <c r="QX33" s="90"/>
      <c r="QY33" s="90"/>
      <c r="QZ33" s="90"/>
      <c r="RA33" s="90"/>
      <c r="RB33" s="90"/>
      <c r="RC33" s="90"/>
      <c r="RD33" s="90"/>
      <c r="RE33" s="90"/>
      <c r="RF33" s="90"/>
      <c r="RG33" s="91"/>
      <c r="RH33" s="89">
        <f>データ!BJ6</f>
        <v>398.17</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111"/>
      <c r="SN33" s="112"/>
      <c r="SO33" s="112"/>
      <c r="SP33" s="112"/>
      <c r="SQ33" s="112"/>
      <c r="SR33" s="112"/>
      <c r="SS33" s="112"/>
      <c r="ST33" s="112"/>
      <c r="SU33" s="112"/>
      <c r="SV33" s="112"/>
      <c r="SW33" s="112"/>
      <c r="SX33" s="112"/>
      <c r="SY33" s="112"/>
      <c r="SZ33" s="112"/>
      <c r="TA33" s="113"/>
    </row>
    <row r="34" spans="1:521" ht="13.5" customHeight="1" x14ac:dyDescent="0.2">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111"/>
      <c r="SN34" s="112"/>
      <c r="SO34" s="112"/>
      <c r="SP34" s="112"/>
      <c r="SQ34" s="112"/>
      <c r="SR34" s="112"/>
      <c r="SS34" s="112"/>
      <c r="ST34" s="112"/>
      <c r="SU34" s="112"/>
      <c r="SV34" s="112"/>
      <c r="SW34" s="112"/>
      <c r="SX34" s="112"/>
      <c r="SY34" s="112"/>
      <c r="SZ34" s="112"/>
      <c r="TA34" s="113"/>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11"/>
      <c r="SN35" s="112"/>
      <c r="SO35" s="112"/>
      <c r="SP35" s="112"/>
      <c r="SQ35" s="112"/>
      <c r="SR35" s="112"/>
      <c r="SS35" s="112"/>
      <c r="ST35" s="112"/>
      <c r="SU35" s="112"/>
      <c r="SV35" s="112"/>
      <c r="SW35" s="112"/>
      <c r="SX35" s="112"/>
      <c r="SY35" s="112"/>
      <c r="SZ35" s="112"/>
      <c r="TA35" s="113"/>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11"/>
      <c r="SN36" s="112"/>
      <c r="SO36" s="112"/>
      <c r="SP36" s="112"/>
      <c r="SQ36" s="112"/>
      <c r="SR36" s="112"/>
      <c r="SS36" s="112"/>
      <c r="ST36" s="112"/>
      <c r="SU36" s="112"/>
      <c r="SV36" s="112"/>
      <c r="SW36" s="112"/>
      <c r="SX36" s="112"/>
      <c r="SY36" s="112"/>
      <c r="SZ36" s="112"/>
      <c r="TA36" s="113"/>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11"/>
      <c r="SN37" s="112"/>
      <c r="SO37" s="112"/>
      <c r="SP37" s="112"/>
      <c r="SQ37" s="112"/>
      <c r="SR37" s="112"/>
      <c r="SS37" s="112"/>
      <c r="ST37" s="112"/>
      <c r="SU37" s="112"/>
      <c r="SV37" s="112"/>
      <c r="SW37" s="112"/>
      <c r="SX37" s="112"/>
      <c r="SY37" s="112"/>
      <c r="SZ37" s="112"/>
      <c r="TA37" s="113"/>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11"/>
      <c r="SN38" s="112"/>
      <c r="SO38" s="112"/>
      <c r="SP38" s="112"/>
      <c r="SQ38" s="112"/>
      <c r="SR38" s="112"/>
      <c r="SS38" s="112"/>
      <c r="ST38" s="112"/>
      <c r="SU38" s="112"/>
      <c r="SV38" s="112"/>
      <c r="SW38" s="112"/>
      <c r="SX38" s="112"/>
      <c r="SY38" s="112"/>
      <c r="SZ38" s="112"/>
      <c r="TA38" s="113"/>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11"/>
      <c r="SN39" s="112"/>
      <c r="SO39" s="112"/>
      <c r="SP39" s="112"/>
      <c r="SQ39" s="112"/>
      <c r="SR39" s="112"/>
      <c r="SS39" s="112"/>
      <c r="ST39" s="112"/>
      <c r="SU39" s="112"/>
      <c r="SV39" s="112"/>
      <c r="SW39" s="112"/>
      <c r="SX39" s="112"/>
      <c r="SY39" s="112"/>
      <c r="SZ39" s="112"/>
      <c r="TA39" s="113"/>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111"/>
      <c r="SN40" s="112"/>
      <c r="SO40" s="112"/>
      <c r="SP40" s="112"/>
      <c r="SQ40" s="112"/>
      <c r="SR40" s="112"/>
      <c r="SS40" s="112"/>
      <c r="ST40" s="112"/>
      <c r="SU40" s="112"/>
      <c r="SV40" s="112"/>
      <c r="SW40" s="112"/>
      <c r="SX40" s="112"/>
      <c r="SY40" s="112"/>
      <c r="SZ40" s="112"/>
      <c r="TA40" s="113"/>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111"/>
      <c r="SN41" s="112"/>
      <c r="SO41" s="112"/>
      <c r="SP41" s="112"/>
      <c r="SQ41" s="112"/>
      <c r="SR41" s="112"/>
      <c r="SS41" s="112"/>
      <c r="ST41" s="112"/>
      <c r="SU41" s="112"/>
      <c r="SV41" s="112"/>
      <c r="SW41" s="112"/>
      <c r="SX41" s="112"/>
      <c r="SY41" s="112"/>
      <c r="SZ41" s="112"/>
      <c r="TA41" s="113"/>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111"/>
      <c r="SN42" s="112"/>
      <c r="SO42" s="112"/>
      <c r="SP42" s="112"/>
      <c r="SQ42" s="112"/>
      <c r="SR42" s="112"/>
      <c r="SS42" s="112"/>
      <c r="ST42" s="112"/>
      <c r="SU42" s="112"/>
      <c r="SV42" s="112"/>
      <c r="SW42" s="112"/>
      <c r="SX42" s="112"/>
      <c r="SY42" s="112"/>
      <c r="SZ42" s="112"/>
      <c r="TA42" s="113"/>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111"/>
      <c r="SN43" s="112"/>
      <c r="SO43" s="112"/>
      <c r="SP43" s="112"/>
      <c r="SQ43" s="112"/>
      <c r="SR43" s="112"/>
      <c r="SS43" s="112"/>
      <c r="ST43" s="112"/>
      <c r="SU43" s="112"/>
      <c r="SV43" s="112"/>
      <c r="SW43" s="112"/>
      <c r="SX43" s="112"/>
      <c r="SY43" s="112"/>
      <c r="SZ43" s="112"/>
      <c r="TA43" s="113"/>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111"/>
      <c r="SN44" s="112"/>
      <c r="SO44" s="112"/>
      <c r="SP44" s="112"/>
      <c r="SQ44" s="112"/>
      <c r="SR44" s="112"/>
      <c r="SS44" s="112"/>
      <c r="ST44" s="112"/>
      <c r="SU44" s="112"/>
      <c r="SV44" s="112"/>
      <c r="SW44" s="112"/>
      <c r="SX44" s="112"/>
      <c r="SY44" s="112"/>
      <c r="SZ44" s="112"/>
      <c r="TA44" s="113"/>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114"/>
      <c r="SN45" s="115"/>
      <c r="SO45" s="115"/>
      <c r="SP45" s="115"/>
      <c r="SQ45" s="115"/>
      <c r="SR45" s="115"/>
      <c r="SS45" s="115"/>
      <c r="ST45" s="115"/>
      <c r="SU45" s="115"/>
      <c r="SV45" s="115"/>
      <c r="SW45" s="115"/>
      <c r="SX45" s="115"/>
      <c r="SY45" s="115"/>
      <c r="SZ45" s="115"/>
      <c r="TA45" s="116"/>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104</v>
      </c>
      <c r="SN48" s="69"/>
      <c r="SO48" s="69"/>
      <c r="SP48" s="69"/>
      <c r="SQ48" s="69"/>
      <c r="SR48" s="69"/>
      <c r="SS48" s="69"/>
      <c r="ST48" s="69"/>
      <c r="SU48" s="69"/>
      <c r="SV48" s="69"/>
      <c r="SW48" s="69"/>
      <c r="SX48" s="69"/>
      <c r="SY48" s="69"/>
      <c r="SZ48" s="69"/>
      <c r="TA48" s="70"/>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118.69</v>
      </c>
      <c r="Y55" s="90"/>
      <c r="Z55" s="90"/>
      <c r="AA55" s="90"/>
      <c r="AB55" s="90"/>
      <c r="AC55" s="90"/>
      <c r="AD55" s="90"/>
      <c r="AE55" s="90"/>
      <c r="AF55" s="90"/>
      <c r="AG55" s="90"/>
      <c r="AH55" s="90"/>
      <c r="AI55" s="90"/>
      <c r="AJ55" s="90"/>
      <c r="AK55" s="90"/>
      <c r="AL55" s="90"/>
      <c r="AM55" s="90"/>
      <c r="AN55" s="90"/>
      <c r="AO55" s="90"/>
      <c r="AP55" s="90"/>
      <c r="AQ55" s="91"/>
      <c r="AR55" s="89">
        <f>データ!BM6</f>
        <v>113.54</v>
      </c>
      <c r="AS55" s="90"/>
      <c r="AT55" s="90"/>
      <c r="AU55" s="90"/>
      <c r="AV55" s="90"/>
      <c r="AW55" s="90"/>
      <c r="AX55" s="90"/>
      <c r="AY55" s="90"/>
      <c r="AZ55" s="90"/>
      <c r="BA55" s="90"/>
      <c r="BB55" s="90"/>
      <c r="BC55" s="90"/>
      <c r="BD55" s="90"/>
      <c r="BE55" s="90"/>
      <c r="BF55" s="90"/>
      <c r="BG55" s="90"/>
      <c r="BH55" s="90"/>
      <c r="BI55" s="90"/>
      <c r="BJ55" s="90"/>
      <c r="BK55" s="91"/>
      <c r="BL55" s="89">
        <f>データ!BN6</f>
        <v>123.82</v>
      </c>
      <c r="BM55" s="90"/>
      <c r="BN55" s="90"/>
      <c r="BO55" s="90"/>
      <c r="BP55" s="90"/>
      <c r="BQ55" s="90"/>
      <c r="BR55" s="90"/>
      <c r="BS55" s="90"/>
      <c r="BT55" s="90"/>
      <c r="BU55" s="90"/>
      <c r="BV55" s="90"/>
      <c r="BW55" s="90"/>
      <c r="BX55" s="90"/>
      <c r="BY55" s="90"/>
      <c r="BZ55" s="90"/>
      <c r="CA55" s="90"/>
      <c r="CB55" s="90"/>
      <c r="CC55" s="90"/>
      <c r="CD55" s="90"/>
      <c r="CE55" s="91"/>
      <c r="CF55" s="89">
        <f>データ!BO6</f>
        <v>122.54</v>
      </c>
      <c r="CG55" s="90"/>
      <c r="CH55" s="90"/>
      <c r="CI55" s="90"/>
      <c r="CJ55" s="90"/>
      <c r="CK55" s="90"/>
      <c r="CL55" s="90"/>
      <c r="CM55" s="90"/>
      <c r="CN55" s="90"/>
      <c r="CO55" s="90"/>
      <c r="CP55" s="90"/>
      <c r="CQ55" s="90"/>
      <c r="CR55" s="90"/>
      <c r="CS55" s="90"/>
      <c r="CT55" s="90"/>
      <c r="CU55" s="90"/>
      <c r="CV55" s="90"/>
      <c r="CW55" s="90"/>
      <c r="CX55" s="90"/>
      <c r="CY55" s="91"/>
      <c r="CZ55" s="89">
        <f>データ!BP6</f>
        <v>28.2</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45.16</v>
      </c>
      <c r="ES55" s="90"/>
      <c r="ET55" s="90"/>
      <c r="EU55" s="90"/>
      <c r="EV55" s="90"/>
      <c r="EW55" s="90"/>
      <c r="EX55" s="90"/>
      <c r="EY55" s="90"/>
      <c r="EZ55" s="90"/>
      <c r="FA55" s="90"/>
      <c r="FB55" s="90"/>
      <c r="FC55" s="90"/>
      <c r="FD55" s="90"/>
      <c r="FE55" s="90"/>
      <c r="FF55" s="90"/>
      <c r="FG55" s="90"/>
      <c r="FH55" s="90"/>
      <c r="FI55" s="90"/>
      <c r="FJ55" s="90"/>
      <c r="FK55" s="91"/>
      <c r="FL55" s="89">
        <f>データ!BX6</f>
        <v>46.53</v>
      </c>
      <c r="FM55" s="90"/>
      <c r="FN55" s="90"/>
      <c r="FO55" s="90"/>
      <c r="FP55" s="90"/>
      <c r="FQ55" s="90"/>
      <c r="FR55" s="90"/>
      <c r="FS55" s="90"/>
      <c r="FT55" s="90"/>
      <c r="FU55" s="90"/>
      <c r="FV55" s="90"/>
      <c r="FW55" s="90"/>
      <c r="FX55" s="90"/>
      <c r="FY55" s="90"/>
      <c r="FZ55" s="90"/>
      <c r="GA55" s="90"/>
      <c r="GB55" s="90"/>
      <c r="GC55" s="90"/>
      <c r="GD55" s="90"/>
      <c r="GE55" s="91"/>
      <c r="GF55" s="89">
        <f>データ!BY6</f>
        <v>44.15</v>
      </c>
      <c r="GG55" s="90"/>
      <c r="GH55" s="90"/>
      <c r="GI55" s="90"/>
      <c r="GJ55" s="90"/>
      <c r="GK55" s="90"/>
      <c r="GL55" s="90"/>
      <c r="GM55" s="90"/>
      <c r="GN55" s="90"/>
      <c r="GO55" s="90"/>
      <c r="GP55" s="90"/>
      <c r="GQ55" s="90"/>
      <c r="GR55" s="90"/>
      <c r="GS55" s="90"/>
      <c r="GT55" s="90"/>
      <c r="GU55" s="90"/>
      <c r="GV55" s="90"/>
      <c r="GW55" s="90"/>
      <c r="GX55" s="90"/>
      <c r="GY55" s="91"/>
      <c r="GZ55" s="89">
        <f>データ!BZ6</f>
        <v>41.41</v>
      </c>
      <c r="HA55" s="90"/>
      <c r="HB55" s="90"/>
      <c r="HC55" s="90"/>
      <c r="HD55" s="90"/>
      <c r="HE55" s="90"/>
      <c r="HF55" s="90"/>
      <c r="HG55" s="90"/>
      <c r="HH55" s="90"/>
      <c r="HI55" s="90"/>
      <c r="HJ55" s="90"/>
      <c r="HK55" s="90"/>
      <c r="HL55" s="90"/>
      <c r="HM55" s="90"/>
      <c r="HN55" s="90"/>
      <c r="HO55" s="90"/>
      <c r="HP55" s="90"/>
      <c r="HQ55" s="90"/>
      <c r="HR55" s="90"/>
      <c r="HS55" s="91"/>
      <c r="HT55" s="89">
        <f>データ!CA6</f>
        <v>184.69</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10.4</v>
      </c>
      <c r="JM55" s="90"/>
      <c r="JN55" s="90"/>
      <c r="JO55" s="90"/>
      <c r="JP55" s="90"/>
      <c r="JQ55" s="90"/>
      <c r="JR55" s="90"/>
      <c r="JS55" s="90"/>
      <c r="JT55" s="90"/>
      <c r="JU55" s="90"/>
      <c r="JV55" s="90"/>
      <c r="JW55" s="90"/>
      <c r="JX55" s="90"/>
      <c r="JY55" s="90"/>
      <c r="JZ55" s="90"/>
      <c r="KA55" s="90"/>
      <c r="KB55" s="90"/>
      <c r="KC55" s="90"/>
      <c r="KD55" s="90"/>
      <c r="KE55" s="91"/>
      <c r="KF55" s="89">
        <f>データ!CI6</f>
        <v>10.3</v>
      </c>
      <c r="KG55" s="90"/>
      <c r="KH55" s="90"/>
      <c r="KI55" s="90"/>
      <c r="KJ55" s="90"/>
      <c r="KK55" s="90"/>
      <c r="KL55" s="90"/>
      <c r="KM55" s="90"/>
      <c r="KN55" s="90"/>
      <c r="KO55" s="90"/>
      <c r="KP55" s="90"/>
      <c r="KQ55" s="90"/>
      <c r="KR55" s="90"/>
      <c r="KS55" s="90"/>
      <c r="KT55" s="90"/>
      <c r="KU55" s="90"/>
      <c r="KV55" s="90"/>
      <c r="KW55" s="90"/>
      <c r="KX55" s="90"/>
      <c r="KY55" s="91"/>
      <c r="KZ55" s="89">
        <f>データ!CJ6</f>
        <v>11.5</v>
      </c>
      <c r="LA55" s="90"/>
      <c r="LB55" s="90"/>
      <c r="LC55" s="90"/>
      <c r="LD55" s="90"/>
      <c r="LE55" s="90"/>
      <c r="LF55" s="90"/>
      <c r="LG55" s="90"/>
      <c r="LH55" s="90"/>
      <c r="LI55" s="90"/>
      <c r="LJ55" s="90"/>
      <c r="LK55" s="90"/>
      <c r="LL55" s="90"/>
      <c r="LM55" s="90"/>
      <c r="LN55" s="90"/>
      <c r="LO55" s="90"/>
      <c r="LP55" s="90"/>
      <c r="LQ55" s="90"/>
      <c r="LR55" s="90"/>
      <c r="LS55" s="91"/>
      <c r="LT55" s="89">
        <f>データ!CK6</f>
        <v>11.8</v>
      </c>
      <c r="LU55" s="90"/>
      <c r="LV55" s="90"/>
      <c r="LW55" s="90"/>
      <c r="LX55" s="90"/>
      <c r="LY55" s="90"/>
      <c r="LZ55" s="90"/>
      <c r="MA55" s="90"/>
      <c r="MB55" s="90"/>
      <c r="MC55" s="90"/>
      <c r="MD55" s="90"/>
      <c r="ME55" s="90"/>
      <c r="MF55" s="90"/>
      <c r="MG55" s="90"/>
      <c r="MH55" s="90"/>
      <c r="MI55" s="90"/>
      <c r="MJ55" s="90"/>
      <c r="MK55" s="90"/>
      <c r="ML55" s="90"/>
      <c r="MM55" s="91"/>
      <c r="MN55" s="89">
        <f>データ!CL6</f>
        <v>12.3</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15.2</v>
      </c>
      <c r="OG55" s="90"/>
      <c r="OH55" s="90"/>
      <c r="OI55" s="90"/>
      <c r="OJ55" s="90"/>
      <c r="OK55" s="90"/>
      <c r="OL55" s="90"/>
      <c r="OM55" s="90"/>
      <c r="ON55" s="90"/>
      <c r="OO55" s="90"/>
      <c r="OP55" s="90"/>
      <c r="OQ55" s="90"/>
      <c r="OR55" s="90"/>
      <c r="OS55" s="90"/>
      <c r="OT55" s="90"/>
      <c r="OU55" s="90"/>
      <c r="OV55" s="90"/>
      <c r="OW55" s="90"/>
      <c r="OX55" s="90"/>
      <c r="OY55" s="91"/>
      <c r="OZ55" s="89">
        <f>データ!CT6</f>
        <v>15.2</v>
      </c>
      <c r="PA55" s="90"/>
      <c r="PB55" s="90"/>
      <c r="PC55" s="90"/>
      <c r="PD55" s="90"/>
      <c r="PE55" s="90"/>
      <c r="PF55" s="90"/>
      <c r="PG55" s="90"/>
      <c r="PH55" s="90"/>
      <c r="PI55" s="90"/>
      <c r="PJ55" s="90"/>
      <c r="PK55" s="90"/>
      <c r="PL55" s="90"/>
      <c r="PM55" s="90"/>
      <c r="PN55" s="90"/>
      <c r="PO55" s="90"/>
      <c r="PP55" s="90"/>
      <c r="PQ55" s="90"/>
      <c r="PR55" s="90"/>
      <c r="PS55" s="91"/>
      <c r="PT55" s="89">
        <f>データ!CU6</f>
        <v>17</v>
      </c>
      <c r="PU55" s="90"/>
      <c r="PV55" s="90"/>
      <c r="PW55" s="90"/>
      <c r="PX55" s="90"/>
      <c r="PY55" s="90"/>
      <c r="PZ55" s="90"/>
      <c r="QA55" s="90"/>
      <c r="QB55" s="90"/>
      <c r="QC55" s="90"/>
      <c r="QD55" s="90"/>
      <c r="QE55" s="90"/>
      <c r="QF55" s="90"/>
      <c r="QG55" s="90"/>
      <c r="QH55" s="90"/>
      <c r="QI55" s="90"/>
      <c r="QJ55" s="90"/>
      <c r="QK55" s="90"/>
      <c r="QL55" s="90"/>
      <c r="QM55" s="91"/>
      <c r="QN55" s="89">
        <f>データ!CV6</f>
        <v>16.899999999999999</v>
      </c>
      <c r="QO55" s="90"/>
      <c r="QP55" s="90"/>
      <c r="QQ55" s="90"/>
      <c r="QR55" s="90"/>
      <c r="QS55" s="90"/>
      <c r="QT55" s="90"/>
      <c r="QU55" s="90"/>
      <c r="QV55" s="90"/>
      <c r="QW55" s="90"/>
      <c r="QX55" s="90"/>
      <c r="QY55" s="90"/>
      <c r="QZ55" s="90"/>
      <c r="RA55" s="90"/>
      <c r="RB55" s="90"/>
      <c r="RC55" s="90"/>
      <c r="RD55" s="90"/>
      <c r="RE55" s="90"/>
      <c r="RF55" s="90"/>
      <c r="RG55" s="91"/>
      <c r="RH55" s="89">
        <f>データ!CW6</f>
        <v>16.899999999999999</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90.22</v>
      </c>
      <c r="Y56" s="90"/>
      <c r="Z56" s="90"/>
      <c r="AA56" s="90"/>
      <c r="AB56" s="90"/>
      <c r="AC56" s="90"/>
      <c r="AD56" s="90"/>
      <c r="AE56" s="90"/>
      <c r="AF56" s="90"/>
      <c r="AG56" s="90"/>
      <c r="AH56" s="90"/>
      <c r="AI56" s="90"/>
      <c r="AJ56" s="90"/>
      <c r="AK56" s="90"/>
      <c r="AL56" s="90"/>
      <c r="AM56" s="90"/>
      <c r="AN56" s="90"/>
      <c r="AO56" s="90"/>
      <c r="AP56" s="90"/>
      <c r="AQ56" s="91"/>
      <c r="AR56" s="89">
        <f>データ!BR6</f>
        <v>90.8</v>
      </c>
      <c r="AS56" s="90"/>
      <c r="AT56" s="90"/>
      <c r="AU56" s="90"/>
      <c r="AV56" s="90"/>
      <c r="AW56" s="90"/>
      <c r="AX56" s="90"/>
      <c r="AY56" s="90"/>
      <c r="AZ56" s="90"/>
      <c r="BA56" s="90"/>
      <c r="BB56" s="90"/>
      <c r="BC56" s="90"/>
      <c r="BD56" s="90"/>
      <c r="BE56" s="90"/>
      <c r="BF56" s="90"/>
      <c r="BG56" s="90"/>
      <c r="BH56" s="90"/>
      <c r="BI56" s="90"/>
      <c r="BJ56" s="90"/>
      <c r="BK56" s="91"/>
      <c r="BL56" s="89">
        <f>データ!BS6</f>
        <v>93.49</v>
      </c>
      <c r="BM56" s="90"/>
      <c r="BN56" s="90"/>
      <c r="BO56" s="90"/>
      <c r="BP56" s="90"/>
      <c r="BQ56" s="90"/>
      <c r="BR56" s="90"/>
      <c r="BS56" s="90"/>
      <c r="BT56" s="90"/>
      <c r="BU56" s="90"/>
      <c r="BV56" s="90"/>
      <c r="BW56" s="90"/>
      <c r="BX56" s="90"/>
      <c r="BY56" s="90"/>
      <c r="BZ56" s="90"/>
      <c r="CA56" s="90"/>
      <c r="CB56" s="90"/>
      <c r="CC56" s="90"/>
      <c r="CD56" s="90"/>
      <c r="CE56" s="91"/>
      <c r="CF56" s="89">
        <f>データ!BT6</f>
        <v>94.77</v>
      </c>
      <c r="CG56" s="90"/>
      <c r="CH56" s="90"/>
      <c r="CI56" s="90"/>
      <c r="CJ56" s="90"/>
      <c r="CK56" s="90"/>
      <c r="CL56" s="90"/>
      <c r="CM56" s="90"/>
      <c r="CN56" s="90"/>
      <c r="CO56" s="90"/>
      <c r="CP56" s="90"/>
      <c r="CQ56" s="90"/>
      <c r="CR56" s="90"/>
      <c r="CS56" s="90"/>
      <c r="CT56" s="90"/>
      <c r="CU56" s="90"/>
      <c r="CV56" s="90"/>
      <c r="CW56" s="90"/>
      <c r="CX56" s="90"/>
      <c r="CY56" s="91"/>
      <c r="CZ56" s="89">
        <f>データ!BU6</f>
        <v>89.59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49.94</v>
      </c>
      <c r="ES56" s="90"/>
      <c r="ET56" s="90"/>
      <c r="EU56" s="90"/>
      <c r="EV56" s="90"/>
      <c r="EW56" s="90"/>
      <c r="EX56" s="90"/>
      <c r="EY56" s="90"/>
      <c r="EZ56" s="90"/>
      <c r="FA56" s="90"/>
      <c r="FB56" s="90"/>
      <c r="FC56" s="90"/>
      <c r="FD56" s="90"/>
      <c r="FE56" s="90"/>
      <c r="FF56" s="90"/>
      <c r="FG56" s="90"/>
      <c r="FH56" s="90"/>
      <c r="FI56" s="90"/>
      <c r="FJ56" s="90"/>
      <c r="FK56" s="91"/>
      <c r="FL56" s="89">
        <f>データ!CC6</f>
        <v>50.56</v>
      </c>
      <c r="FM56" s="90"/>
      <c r="FN56" s="90"/>
      <c r="FO56" s="90"/>
      <c r="FP56" s="90"/>
      <c r="FQ56" s="90"/>
      <c r="FR56" s="90"/>
      <c r="FS56" s="90"/>
      <c r="FT56" s="90"/>
      <c r="FU56" s="90"/>
      <c r="FV56" s="90"/>
      <c r="FW56" s="90"/>
      <c r="FX56" s="90"/>
      <c r="FY56" s="90"/>
      <c r="FZ56" s="90"/>
      <c r="GA56" s="90"/>
      <c r="GB56" s="90"/>
      <c r="GC56" s="90"/>
      <c r="GD56" s="90"/>
      <c r="GE56" s="91"/>
      <c r="GF56" s="89">
        <f>データ!CD6</f>
        <v>49.4</v>
      </c>
      <c r="GG56" s="90"/>
      <c r="GH56" s="90"/>
      <c r="GI56" s="90"/>
      <c r="GJ56" s="90"/>
      <c r="GK56" s="90"/>
      <c r="GL56" s="90"/>
      <c r="GM56" s="90"/>
      <c r="GN56" s="90"/>
      <c r="GO56" s="90"/>
      <c r="GP56" s="90"/>
      <c r="GQ56" s="90"/>
      <c r="GR56" s="90"/>
      <c r="GS56" s="90"/>
      <c r="GT56" s="90"/>
      <c r="GU56" s="90"/>
      <c r="GV56" s="90"/>
      <c r="GW56" s="90"/>
      <c r="GX56" s="90"/>
      <c r="GY56" s="91"/>
      <c r="GZ56" s="89">
        <f>データ!CE6</f>
        <v>49.51</v>
      </c>
      <c r="HA56" s="90"/>
      <c r="HB56" s="90"/>
      <c r="HC56" s="90"/>
      <c r="HD56" s="90"/>
      <c r="HE56" s="90"/>
      <c r="HF56" s="90"/>
      <c r="HG56" s="90"/>
      <c r="HH56" s="90"/>
      <c r="HI56" s="90"/>
      <c r="HJ56" s="90"/>
      <c r="HK56" s="90"/>
      <c r="HL56" s="90"/>
      <c r="HM56" s="90"/>
      <c r="HN56" s="90"/>
      <c r="HO56" s="90"/>
      <c r="HP56" s="90"/>
      <c r="HQ56" s="90"/>
      <c r="HR56" s="90"/>
      <c r="HS56" s="91"/>
      <c r="HT56" s="89">
        <f>データ!CF6</f>
        <v>52.49</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34.92</v>
      </c>
      <c r="JM56" s="90"/>
      <c r="JN56" s="90"/>
      <c r="JO56" s="90"/>
      <c r="JP56" s="90"/>
      <c r="JQ56" s="90"/>
      <c r="JR56" s="90"/>
      <c r="JS56" s="90"/>
      <c r="JT56" s="90"/>
      <c r="JU56" s="90"/>
      <c r="JV56" s="90"/>
      <c r="JW56" s="90"/>
      <c r="JX56" s="90"/>
      <c r="JY56" s="90"/>
      <c r="JZ56" s="90"/>
      <c r="KA56" s="90"/>
      <c r="KB56" s="90"/>
      <c r="KC56" s="90"/>
      <c r="KD56" s="90"/>
      <c r="KE56" s="91"/>
      <c r="KF56" s="89">
        <f>データ!CN6</f>
        <v>34.19</v>
      </c>
      <c r="KG56" s="90"/>
      <c r="KH56" s="90"/>
      <c r="KI56" s="90"/>
      <c r="KJ56" s="90"/>
      <c r="KK56" s="90"/>
      <c r="KL56" s="90"/>
      <c r="KM56" s="90"/>
      <c r="KN56" s="90"/>
      <c r="KO56" s="90"/>
      <c r="KP56" s="90"/>
      <c r="KQ56" s="90"/>
      <c r="KR56" s="90"/>
      <c r="KS56" s="90"/>
      <c r="KT56" s="90"/>
      <c r="KU56" s="90"/>
      <c r="KV56" s="90"/>
      <c r="KW56" s="90"/>
      <c r="KX56" s="90"/>
      <c r="KY56" s="91"/>
      <c r="KZ56" s="89">
        <f>データ!CO6</f>
        <v>36.65</v>
      </c>
      <c r="LA56" s="90"/>
      <c r="LB56" s="90"/>
      <c r="LC56" s="90"/>
      <c r="LD56" s="90"/>
      <c r="LE56" s="90"/>
      <c r="LF56" s="90"/>
      <c r="LG56" s="90"/>
      <c r="LH56" s="90"/>
      <c r="LI56" s="90"/>
      <c r="LJ56" s="90"/>
      <c r="LK56" s="90"/>
      <c r="LL56" s="90"/>
      <c r="LM56" s="90"/>
      <c r="LN56" s="90"/>
      <c r="LO56" s="90"/>
      <c r="LP56" s="90"/>
      <c r="LQ56" s="90"/>
      <c r="LR56" s="90"/>
      <c r="LS56" s="91"/>
      <c r="LT56" s="89">
        <f>データ!CP6</f>
        <v>33.29</v>
      </c>
      <c r="LU56" s="90"/>
      <c r="LV56" s="90"/>
      <c r="LW56" s="90"/>
      <c r="LX56" s="90"/>
      <c r="LY56" s="90"/>
      <c r="LZ56" s="90"/>
      <c r="MA56" s="90"/>
      <c r="MB56" s="90"/>
      <c r="MC56" s="90"/>
      <c r="MD56" s="90"/>
      <c r="ME56" s="90"/>
      <c r="MF56" s="90"/>
      <c r="MG56" s="90"/>
      <c r="MH56" s="90"/>
      <c r="MI56" s="90"/>
      <c r="MJ56" s="90"/>
      <c r="MK56" s="90"/>
      <c r="ML56" s="90"/>
      <c r="MM56" s="91"/>
      <c r="MN56" s="89">
        <f>データ!CQ6</f>
        <v>31.77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50.9</v>
      </c>
      <c r="OG56" s="90"/>
      <c r="OH56" s="90"/>
      <c r="OI56" s="90"/>
      <c r="OJ56" s="90"/>
      <c r="OK56" s="90"/>
      <c r="OL56" s="90"/>
      <c r="OM56" s="90"/>
      <c r="ON56" s="90"/>
      <c r="OO56" s="90"/>
      <c r="OP56" s="90"/>
      <c r="OQ56" s="90"/>
      <c r="OR56" s="90"/>
      <c r="OS56" s="90"/>
      <c r="OT56" s="90"/>
      <c r="OU56" s="90"/>
      <c r="OV56" s="90"/>
      <c r="OW56" s="90"/>
      <c r="OX56" s="90"/>
      <c r="OY56" s="91"/>
      <c r="OZ56" s="89">
        <f>データ!CY6</f>
        <v>49.05</v>
      </c>
      <c r="PA56" s="90"/>
      <c r="PB56" s="90"/>
      <c r="PC56" s="90"/>
      <c r="PD56" s="90"/>
      <c r="PE56" s="90"/>
      <c r="PF56" s="90"/>
      <c r="PG56" s="90"/>
      <c r="PH56" s="90"/>
      <c r="PI56" s="90"/>
      <c r="PJ56" s="90"/>
      <c r="PK56" s="90"/>
      <c r="PL56" s="90"/>
      <c r="PM56" s="90"/>
      <c r="PN56" s="90"/>
      <c r="PO56" s="90"/>
      <c r="PP56" s="90"/>
      <c r="PQ56" s="90"/>
      <c r="PR56" s="90"/>
      <c r="PS56" s="91"/>
      <c r="PT56" s="89">
        <f>データ!CZ6</f>
        <v>50.94</v>
      </c>
      <c r="PU56" s="90"/>
      <c r="PV56" s="90"/>
      <c r="PW56" s="90"/>
      <c r="PX56" s="90"/>
      <c r="PY56" s="90"/>
      <c r="PZ56" s="90"/>
      <c r="QA56" s="90"/>
      <c r="QB56" s="90"/>
      <c r="QC56" s="90"/>
      <c r="QD56" s="90"/>
      <c r="QE56" s="90"/>
      <c r="QF56" s="90"/>
      <c r="QG56" s="90"/>
      <c r="QH56" s="90"/>
      <c r="QI56" s="90"/>
      <c r="QJ56" s="90"/>
      <c r="QK56" s="90"/>
      <c r="QL56" s="90"/>
      <c r="QM56" s="91"/>
      <c r="QN56" s="89">
        <f>データ!DA6</f>
        <v>49.76</v>
      </c>
      <c r="QO56" s="90"/>
      <c r="QP56" s="90"/>
      <c r="QQ56" s="90"/>
      <c r="QR56" s="90"/>
      <c r="QS56" s="90"/>
      <c r="QT56" s="90"/>
      <c r="QU56" s="90"/>
      <c r="QV56" s="90"/>
      <c r="QW56" s="90"/>
      <c r="QX56" s="90"/>
      <c r="QY56" s="90"/>
      <c r="QZ56" s="90"/>
      <c r="RA56" s="90"/>
      <c r="RB56" s="90"/>
      <c r="RC56" s="90"/>
      <c r="RD56" s="90"/>
      <c r="RE56" s="90"/>
      <c r="RF56" s="90"/>
      <c r="RG56" s="91"/>
      <c r="RH56" s="89">
        <f>データ!DB6</f>
        <v>49.18</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2">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38.01</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40.99</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43.58</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46.53</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49.54</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54.3</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55.32</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55.08</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56.95</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58</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4.66</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7.35</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7.6</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7.9</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8.2100000000000009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0.06</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0.09</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0.4</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0.14000000000000001</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0.19</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3" t="str">
        <f>データ!AD6</f>
        <v>【114.39】</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【23.61】</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【494.95】</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【229.84】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【110.13】</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【19.72】</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Gj2ZkQMcvBGc/ErtGMZl9ZJFrfcVgVtCsRfVVCGV3AoF323A+q/nE3U+JJadmqLnzvHr5Rv8J5mf8ajMEsTMw==" saltValue="qQfL75ebNJOCHE+jRaFKB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52" t="s">
        <v>46</v>
      </c>
      <c r="I3" s="153"/>
      <c r="J3" s="153"/>
      <c r="K3" s="153"/>
      <c r="L3" s="153"/>
      <c r="M3" s="153"/>
      <c r="N3" s="153"/>
      <c r="O3" s="153"/>
      <c r="P3" s="153"/>
      <c r="Q3" s="153"/>
      <c r="R3" s="153"/>
      <c r="S3" s="153"/>
      <c r="T3" s="156" t="s">
        <v>47</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48</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x14ac:dyDescent="0.2">
      <c r="A4" s="28" t="s">
        <v>49</v>
      </c>
      <c r="B4" s="30"/>
      <c r="C4" s="30"/>
      <c r="D4" s="30"/>
      <c r="E4" s="30"/>
      <c r="F4" s="30"/>
      <c r="G4" s="30"/>
      <c r="H4" s="154"/>
      <c r="I4" s="155"/>
      <c r="J4" s="155"/>
      <c r="K4" s="155"/>
      <c r="L4" s="155"/>
      <c r="M4" s="155"/>
      <c r="N4" s="155"/>
      <c r="O4" s="155"/>
      <c r="P4" s="155"/>
      <c r="Q4" s="155"/>
      <c r="R4" s="155"/>
      <c r="S4" s="155"/>
      <c r="T4" s="151" t="s">
        <v>50</v>
      </c>
      <c r="U4" s="151"/>
      <c r="V4" s="151"/>
      <c r="W4" s="151"/>
      <c r="X4" s="151"/>
      <c r="Y4" s="151"/>
      <c r="Z4" s="151"/>
      <c r="AA4" s="151"/>
      <c r="AB4" s="151"/>
      <c r="AC4" s="151"/>
      <c r="AD4" s="151"/>
      <c r="AE4" s="151" t="s">
        <v>51</v>
      </c>
      <c r="AF4" s="151"/>
      <c r="AG4" s="151"/>
      <c r="AH4" s="151"/>
      <c r="AI4" s="151"/>
      <c r="AJ4" s="151"/>
      <c r="AK4" s="151"/>
      <c r="AL4" s="151"/>
      <c r="AM4" s="151"/>
      <c r="AN4" s="151"/>
      <c r="AO4" s="151"/>
      <c r="AP4" s="151" t="s">
        <v>52</v>
      </c>
      <c r="AQ4" s="151"/>
      <c r="AR4" s="151"/>
      <c r="AS4" s="151"/>
      <c r="AT4" s="151"/>
      <c r="AU4" s="151"/>
      <c r="AV4" s="151"/>
      <c r="AW4" s="151"/>
      <c r="AX4" s="151"/>
      <c r="AY4" s="151"/>
      <c r="AZ4" s="151"/>
      <c r="BA4" s="151" t="s">
        <v>53</v>
      </c>
      <c r="BB4" s="151"/>
      <c r="BC4" s="151"/>
      <c r="BD4" s="151"/>
      <c r="BE4" s="151"/>
      <c r="BF4" s="151"/>
      <c r="BG4" s="151"/>
      <c r="BH4" s="151"/>
      <c r="BI4" s="151"/>
      <c r="BJ4" s="151"/>
      <c r="BK4" s="151"/>
      <c r="BL4" s="151" t="s">
        <v>54</v>
      </c>
      <c r="BM4" s="151"/>
      <c r="BN4" s="151"/>
      <c r="BO4" s="151"/>
      <c r="BP4" s="151"/>
      <c r="BQ4" s="151"/>
      <c r="BR4" s="151"/>
      <c r="BS4" s="151"/>
      <c r="BT4" s="151"/>
      <c r="BU4" s="151"/>
      <c r="BV4" s="151"/>
      <c r="BW4" s="151" t="s">
        <v>55</v>
      </c>
      <c r="BX4" s="151"/>
      <c r="BY4" s="151"/>
      <c r="BZ4" s="151"/>
      <c r="CA4" s="151"/>
      <c r="CB4" s="151"/>
      <c r="CC4" s="151"/>
      <c r="CD4" s="151"/>
      <c r="CE4" s="151"/>
      <c r="CF4" s="151"/>
      <c r="CG4" s="151"/>
      <c r="CH4" s="151" t="s">
        <v>56</v>
      </c>
      <c r="CI4" s="151"/>
      <c r="CJ4" s="151"/>
      <c r="CK4" s="151"/>
      <c r="CL4" s="151"/>
      <c r="CM4" s="151"/>
      <c r="CN4" s="151"/>
      <c r="CO4" s="151"/>
      <c r="CP4" s="151"/>
      <c r="CQ4" s="151"/>
      <c r="CR4" s="151"/>
      <c r="CS4" s="151" t="s">
        <v>57</v>
      </c>
      <c r="CT4" s="151"/>
      <c r="CU4" s="151"/>
      <c r="CV4" s="151"/>
      <c r="CW4" s="151"/>
      <c r="CX4" s="151"/>
      <c r="CY4" s="151"/>
      <c r="CZ4" s="151"/>
      <c r="DA4" s="151"/>
      <c r="DB4" s="151"/>
      <c r="DC4" s="151"/>
      <c r="DD4" s="151" t="s">
        <v>58</v>
      </c>
      <c r="DE4" s="151"/>
      <c r="DF4" s="151"/>
      <c r="DG4" s="151"/>
      <c r="DH4" s="151"/>
      <c r="DI4" s="151"/>
      <c r="DJ4" s="151"/>
      <c r="DK4" s="151"/>
      <c r="DL4" s="151"/>
      <c r="DM4" s="151"/>
      <c r="DN4" s="151"/>
      <c r="DO4" s="151" t="s">
        <v>59</v>
      </c>
      <c r="DP4" s="151"/>
      <c r="DQ4" s="151"/>
      <c r="DR4" s="151"/>
      <c r="DS4" s="151"/>
      <c r="DT4" s="151"/>
      <c r="DU4" s="151"/>
      <c r="DV4" s="151"/>
      <c r="DW4" s="151"/>
      <c r="DX4" s="151"/>
      <c r="DY4" s="151"/>
      <c r="DZ4" s="151" t="s">
        <v>60</v>
      </c>
      <c r="EA4" s="151"/>
      <c r="EB4" s="151"/>
      <c r="EC4" s="151"/>
      <c r="ED4" s="151"/>
      <c r="EE4" s="151"/>
      <c r="EF4" s="151"/>
      <c r="EG4" s="151"/>
      <c r="EH4" s="151"/>
      <c r="EI4" s="151"/>
      <c r="EJ4" s="151"/>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110.1</v>
      </c>
      <c r="U6" s="35">
        <f>U7</f>
        <v>107.59</v>
      </c>
      <c r="V6" s="35">
        <f>V7</f>
        <v>113.24</v>
      </c>
      <c r="W6" s="35">
        <f>W7</f>
        <v>112.53</v>
      </c>
      <c r="X6" s="35">
        <f t="shared" si="3"/>
        <v>100.63</v>
      </c>
      <c r="Y6" s="35">
        <f t="shared" si="3"/>
        <v>108.76</v>
      </c>
      <c r="Z6" s="35">
        <f t="shared" si="3"/>
        <v>110.19</v>
      </c>
      <c r="AA6" s="35">
        <f t="shared" si="3"/>
        <v>113.73</v>
      </c>
      <c r="AB6" s="35">
        <f t="shared" si="3"/>
        <v>115.42</v>
      </c>
      <c r="AC6" s="35">
        <f t="shared" si="3"/>
        <v>114.11</v>
      </c>
      <c r="AD6" s="33" t="str">
        <f>IF(AD7="-","【-】","【"&amp;SUBSTITUTE(TEXT(AD7,"#,##0.00"),"-","△")&amp;"】")</f>
        <v>【114.39】</v>
      </c>
      <c r="AE6" s="35">
        <f t="shared" si="3"/>
        <v>0</v>
      </c>
      <c r="AF6" s="35">
        <f>AF7</f>
        <v>0</v>
      </c>
      <c r="AG6" s="35">
        <f>AG7</f>
        <v>0</v>
      </c>
      <c r="AH6" s="35">
        <f>AH7</f>
        <v>0</v>
      </c>
      <c r="AI6" s="35">
        <f t="shared" si="3"/>
        <v>0</v>
      </c>
      <c r="AJ6" s="35">
        <f t="shared" si="3"/>
        <v>125.8</v>
      </c>
      <c r="AK6" s="35">
        <f t="shared" si="3"/>
        <v>132.55000000000001</v>
      </c>
      <c r="AL6" s="35">
        <f t="shared" si="3"/>
        <v>134.69</v>
      </c>
      <c r="AM6" s="35">
        <f t="shared" si="3"/>
        <v>133.63999999999999</v>
      </c>
      <c r="AN6" s="35">
        <f t="shared" si="3"/>
        <v>140.65</v>
      </c>
      <c r="AO6" s="33" t="str">
        <f>IF(AO7="-","【-】","【"&amp;SUBSTITUTE(TEXT(AO7,"#,##0.00"),"-","△")&amp;"】")</f>
        <v>【23.61】</v>
      </c>
      <c r="AP6" s="35">
        <f t="shared" si="3"/>
        <v>6223</v>
      </c>
      <c r="AQ6" s="35">
        <f>AQ7</f>
        <v>6264.51</v>
      </c>
      <c r="AR6" s="35">
        <f>AR7</f>
        <v>1745.04</v>
      </c>
      <c r="AS6" s="35">
        <f>AS7</f>
        <v>6303.63</v>
      </c>
      <c r="AT6" s="35">
        <f t="shared" si="3"/>
        <v>15234.13</v>
      </c>
      <c r="AU6" s="35">
        <f t="shared" si="3"/>
        <v>732.52</v>
      </c>
      <c r="AV6" s="35">
        <f t="shared" si="3"/>
        <v>819.73</v>
      </c>
      <c r="AW6" s="35">
        <f t="shared" si="3"/>
        <v>834.05</v>
      </c>
      <c r="AX6" s="35">
        <f t="shared" si="3"/>
        <v>1011.55</v>
      </c>
      <c r="AY6" s="35">
        <f t="shared" si="3"/>
        <v>913.57</v>
      </c>
      <c r="AZ6" s="33" t="str">
        <f>IF(AZ7="-","【-】","【"&amp;SUBSTITUTE(TEXT(AZ7,"#,##0.00"),"-","△")&amp;"】")</f>
        <v>【494.95】</v>
      </c>
      <c r="BA6" s="35">
        <f t="shared" si="3"/>
        <v>32.729999999999997</v>
      </c>
      <c r="BB6" s="35">
        <f>BB7</f>
        <v>27.6</v>
      </c>
      <c r="BC6" s="35">
        <f>BC7</f>
        <v>22.13</v>
      </c>
      <c r="BD6" s="35">
        <f>BD7</f>
        <v>19.55</v>
      </c>
      <c r="BE6" s="35">
        <f t="shared" si="3"/>
        <v>14.77</v>
      </c>
      <c r="BF6" s="35">
        <f t="shared" si="3"/>
        <v>498.01</v>
      </c>
      <c r="BG6" s="35">
        <f t="shared" si="3"/>
        <v>490.39</v>
      </c>
      <c r="BH6" s="35">
        <f t="shared" si="3"/>
        <v>475.44</v>
      </c>
      <c r="BI6" s="35">
        <f t="shared" si="3"/>
        <v>413.6</v>
      </c>
      <c r="BJ6" s="35">
        <f t="shared" si="3"/>
        <v>398.17</v>
      </c>
      <c r="BK6" s="33" t="str">
        <f>IF(BK7="-","【-】","【"&amp;SUBSTITUTE(TEXT(BK7,"#,##0.00"),"-","△")&amp;"】")</f>
        <v>【229.84】</v>
      </c>
      <c r="BL6" s="35">
        <f t="shared" si="3"/>
        <v>118.69</v>
      </c>
      <c r="BM6" s="35">
        <f>BM7</f>
        <v>113.54</v>
      </c>
      <c r="BN6" s="35">
        <f>BN7</f>
        <v>123.82</v>
      </c>
      <c r="BO6" s="35">
        <f>BO7</f>
        <v>122.54</v>
      </c>
      <c r="BP6" s="35">
        <f t="shared" si="3"/>
        <v>28.2</v>
      </c>
      <c r="BQ6" s="35">
        <f t="shared" si="3"/>
        <v>90.22</v>
      </c>
      <c r="BR6" s="35">
        <f t="shared" si="3"/>
        <v>90.8</v>
      </c>
      <c r="BS6" s="35">
        <f t="shared" si="3"/>
        <v>93.49</v>
      </c>
      <c r="BT6" s="35">
        <f t="shared" si="3"/>
        <v>94.77</v>
      </c>
      <c r="BU6" s="35">
        <f t="shared" si="3"/>
        <v>89.59</v>
      </c>
      <c r="BV6" s="33" t="str">
        <f>IF(BV7="-","【-】","【"&amp;SUBSTITUTE(TEXT(BV7,"#,##0.00"),"-","△")&amp;"】")</f>
        <v>【110.13】</v>
      </c>
      <c r="BW6" s="35">
        <f t="shared" si="3"/>
        <v>45.16</v>
      </c>
      <c r="BX6" s="35">
        <f>BX7</f>
        <v>46.53</v>
      </c>
      <c r="BY6" s="35">
        <f>BY7</f>
        <v>44.15</v>
      </c>
      <c r="BZ6" s="35">
        <f>BZ7</f>
        <v>41.41</v>
      </c>
      <c r="CA6" s="35">
        <f t="shared" si="3"/>
        <v>184.69</v>
      </c>
      <c r="CB6" s="35">
        <f t="shared" si="3"/>
        <v>49.94</v>
      </c>
      <c r="CC6" s="35">
        <f t="shared" si="3"/>
        <v>50.56</v>
      </c>
      <c r="CD6" s="35">
        <f t="shared" si="3"/>
        <v>49.4</v>
      </c>
      <c r="CE6" s="35">
        <f t="shared" si="3"/>
        <v>49.51</v>
      </c>
      <c r="CF6" s="35">
        <f t="shared" ref="CF6" si="4">CF7</f>
        <v>52.49</v>
      </c>
      <c r="CG6" s="33" t="str">
        <f>IF(CG7="-","【-】","【"&amp;SUBSTITUTE(TEXT(CG7,"#,##0.00"),"-","△")&amp;"】")</f>
        <v>【19.72】</v>
      </c>
      <c r="CH6" s="35">
        <f t="shared" ref="CH6:CQ6" si="5">CH7</f>
        <v>10.4</v>
      </c>
      <c r="CI6" s="35">
        <f>CI7</f>
        <v>10.3</v>
      </c>
      <c r="CJ6" s="35">
        <f>CJ7</f>
        <v>11.5</v>
      </c>
      <c r="CK6" s="35">
        <f>CK7</f>
        <v>11.8</v>
      </c>
      <c r="CL6" s="35">
        <f t="shared" si="5"/>
        <v>12.3</v>
      </c>
      <c r="CM6" s="35">
        <f t="shared" si="5"/>
        <v>34.92</v>
      </c>
      <c r="CN6" s="35">
        <f t="shared" si="5"/>
        <v>34.19</v>
      </c>
      <c r="CO6" s="35">
        <f t="shared" si="5"/>
        <v>36.65</v>
      </c>
      <c r="CP6" s="35">
        <f t="shared" si="5"/>
        <v>33.29</v>
      </c>
      <c r="CQ6" s="35">
        <f t="shared" si="5"/>
        <v>31.77</v>
      </c>
      <c r="CR6" s="33" t="str">
        <f>IF(CR7="-","【-】","【"&amp;SUBSTITUTE(TEXT(CR7,"#,##0.00"),"-","△")&amp;"】")</f>
        <v>【52.61】</v>
      </c>
      <c r="CS6" s="35">
        <f t="shared" ref="CS6:DB6" si="6">CS7</f>
        <v>15.2</v>
      </c>
      <c r="CT6" s="35">
        <f>CT7</f>
        <v>15.2</v>
      </c>
      <c r="CU6" s="35">
        <f>CU7</f>
        <v>17</v>
      </c>
      <c r="CV6" s="35">
        <f>CV7</f>
        <v>16.899999999999999</v>
      </c>
      <c r="CW6" s="35">
        <f t="shared" si="6"/>
        <v>16.899999999999999</v>
      </c>
      <c r="CX6" s="35">
        <f t="shared" si="6"/>
        <v>50.9</v>
      </c>
      <c r="CY6" s="35">
        <f t="shared" si="6"/>
        <v>49.05</v>
      </c>
      <c r="CZ6" s="35">
        <f t="shared" si="6"/>
        <v>50.94</v>
      </c>
      <c r="DA6" s="35">
        <f t="shared" si="6"/>
        <v>49.76</v>
      </c>
      <c r="DB6" s="35">
        <f t="shared" si="6"/>
        <v>49.18</v>
      </c>
      <c r="DC6" s="33" t="str">
        <f>IF(DC7="-","【-】","【"&amp;SUBSTITUTE(TEXT(DC7,"#,##0.00"),"-","△")&amp;"】")</f>
        <v>【77.52】</v>
      </c>
      <c r="DD6" s="35">
        <f t="shared" ref="DD6:DM6" si="7">DD7</f>
        <v>38.01</v>
      </c>
      <c r="DE6" s="35">
        <f>DE7</f>
        <v>40.99</v>
      </c>
      <c r="DF6" s="35">
        <f>DF7</f>
        <v>43.58</v>
      </c>
      <c r="DG6" s="35">
        <f>DG7</f>
        <v>46.53</v>
      </c>
      <c r="DH6" s="35">
        <f t="shared" si="7"/>
        <v>49.54</v>
      </c>
      <c r="DI6" s="35">
        <f t="shared" si="7"/>
        <v>54.3</v>
      </c>
      <c r="DJ6" s="35">
        <f t="shared" si="7"/>
        <v>55.32</v>
      </c>
      <c r="DK6" s="35">
        <f t="shared" si="7"/>
        <v>55.08</v>
      </c>
      <c r="DL6" s="35">
        <f t="shared" si="7"/>
        <v>56.95</v>
      </c>
      <c r="DM6" s="35">
        <f t="shared" si="7"/>
        <v>58</v>
      </c>
      <c r="DN6" s="33" t="str">
        <f>IF(DN7="-","【-】","【"&amp;SUBSTITUTE(TEXT(DN7,"#,##0.00"),"-","△")&amp;"】")</f>
        <v>【61.16】</v>
      </c>
      <c r="DO6" s="35">
        <f t="shared" ref="DO6:DX6" si="8">DO7</f>
        <v>0</v>
      </c>
      <c r="DP6" s="35">
        <f>DP7</f>
        <v>0</v>
      </c>
      <c r="DQ6" s="35">
        <f>DQ7</f>
        <v>0</v>
      </c>
      <c r="DR6" s="35">
        <f>DR7</f>
        <v>0</v>
      </c>
      <c r="DS6" s="35">
        <f t="shared" si="8"/>
        <v>0</v>
      </c>
      <c r="DT6" s="35">
        <f t="shared" si="8"/>
        <v>4.66</v>
      </c>
      <c r="DU6" s="35">
        <f t="shared" si="8"/>
        <v>7.35</v>
      </c>
      <c r="DV6" s="35">
        <f t="shared" si="8"/>
        <v>7.6</v>
      </c>
      <c r="DW6" s="35">
        <f t="shared" si="8"/>
        <v>7.9</v>
      </c>
      <c r="DX6" s="35">
        <f t="shared" si="8"/>
        <v>8.2100000000000009</v>
      </c>
      <c r="DY6" s="33" t="str">
        <f>IF(DY7="-","【-】","【"&amp;SUBSTITUTE(TEXT(DY7,"#,##0.00"),"-","△")&amp;"】")</f>
        <v>【49.95】</v>
      </c>
      <c r="DZ6" s="35">
        <f t="shared" ref="DZ6:EI6" si="9">DZ7</f>
        <v>0</v>
      </c>
      <c r="EA6" s="35">
        <f>EA7</f>
        <v>0</v>
      </c>
      <c r="EB6" s="35">
        <f>EB7</f>
        <v>0</v>
      </c>
      <c r="EC6" s="35">
        <f>EC7</f>
        <v>0</v>
      </c>
      <c r="ED6" s="35">
        <f t="shared" si="9"/>
        <v>0</v>
      </c>
      <c r="EE6" s="35">
        <f t="shared" si="9"/>
        <v>0.06</v>
      </c>
      <c r="EF6" s="35">
        <f t="shared" si="9"/>
        <v>0.09</v>
      </c>
      <c r="EG6" s="35">
        <f t="shared" si="9"/>
        <v>0.4</v>
      </c>
      <c r="EH6" s="35">
        <f t="shared" si="9"/>
        <v>0.14000000000000001</v>
      </c>
      <c r="EI6" s="35">
        <f t="shared" si="9"/>
        <v>0.19</v>
      </c>
      <c r="EJ6" s="33" t="str">
        <f>IF(EJ7="-","【-】","【"&amp;SUBSTITUTE(TEXT(EJ7,"#,##0.00"),"-","△")&amp;"】")</f>
        <v>【0.32】</v>
      </c>
    </row>
    <row r="7" spans="1:140" s="36" customFormat="1" x14ac:dyDescent="0.2">
      <c r="A7"/>
      <c r="B7" s="37" t="s">
        <v>87</v>
      </c>
      <c r="C7" s="37" t="s">
        <v>88</v>
      </c>
      <c r="D7" s="37" t="s">
        <v>89</v>
      </c>
      <c r="E7" s="37" t="s">
        <v>90</v>
      </c>
      <c r="F7" s="37" t="s">
        <v>91</v>
      </c>
      <c r="G7" s="37" t="s">
        <v>92</v>
      </c>
      <c r="H7" s="37" t="s">
        <v>93</v>
      </c>
      <c r="I7" s="37" t="s">
        <v>94</v>
      </c>
      <c r="J7" s="37" t="s">
        <v>95</v>
      </c>
      <c r="K7" s="38">
        <v>1000</v>
      </c>
      <c r="L7" s="37" t="s">
        <v>96</v>
      </c>
      <c r="M7" s="38">
        <v>1</v>
      </c>
      <c r="N7" s="38">
        <v>123</v>
      </c>
      <c r="O7" s="39" t="s">
        <v>97</v>
      </c>
      <c r="P7" s="39">
        <v>99.2</v>
      </c>
      <c r="Q7" s="38">
        <v>10</v>
      </c>
      <c r="R7" s="38">
        <v>169</v>
      </c>
      <c r="S7" s="37" t="s">
        <v>98</v>
      </c>
      <c r="T7" s="40">
        <v>110.1</v>
      </c>
      <c r="U7" s="40">
        <v>107.59</v>
      </c>
      <c r="V7" s="40">
        <v>113.24</v>
      </c>
      <c r="W7" s="40">
        <v>112.53</v>
      </c>
      <c r="X7" s="40">
        <v>100.63</v>
      </c>
      <c r="Y7" s="40">
        <v>108.76</v>
      </c>
      <c r="Z7" s="40">
        <v>110.19</v>
      </c>
      <c r="AA7" s="40">
        <v>113.73</v>
      </c>
      <c r="AB7" s="40">
        <v>115.42</v>
      </c>
      <c r="AC7" s="41">
        <v>114.11</v>
      </c>
      <c r="AD7" s="40">
        <v>114.39</v>
      </c>
      <c r="AE7" s="40">
        <v>0</v>
      </c>
      <c r="AF7" s="40">
        <v>0</v>
      </c>
      <c r="AG7" s="40">
        <v>0</v>
      </c>
      <c r="AH7" s="40">
        <v>0</v>
      </c>
      <c r="AI7" s="40">
        <v>0</v>
      </c>
      <c r="AJ7" s="40">
        <v>125.8</v>
      </c>
      <c r="AK7" s="40">
        <v>132.55000000000001</v>
      </c>
      <c r="AL7" s="40">
        <v>134.69</v>
      </c>
      <c r="AM7" s="40">
        <v>133.63999999999999</v>
      </c>
      <c r="AN7" s="40">
        <v>140.65</v>
      </c>
      <c r="AO7" s="40">
        <v>23.61</v>
      </c>
      <c r="AP7" s="40">
        <v>6223</v>
      </c>
      <c r="AQ7" s="40">
        <v>6264.51</v>
      </c>
      <c r="AR7" s="40">
        <v>1745.04</v>
      </c>
      <c r="AS7" s="40">
        <v>6303.63</v>
      </c>
      <c r="AT7" s="40">
        <v>15234.13</v>
      </c>
      <c r="AU7" s="40">
        <v>732.52</v>
      </c>
      <c r="AV7" s="40">
        <v>819.73</v>
      </c>
      <c r="AW7" s="40">
        <v>834.05</v>
      </c>
      <c r="AX7" s="40">
        <v>1011.55</v>
      </c>
      <c r="AY7" s="40">
        <v>913.57</v>
      </c>
      <c r="AZ7" s="40">
        <v>494.95</v>
      </c>
      <c r="BA7" s="40">
        <v>32.729999999999997</v>
      </c>
      <c r="BB7" s="40">
        <v>27.6</v>
      </c>
      <c r="BC7" s="40">
        <v>22.13</v>
      </c>
      <c r="BD7" s="40">
        <v>19.55</v>
      </c>
      <c r="BE7" s="40">
        <v>14.77</v>
      </c>
      <c r="BF7" s="40">
        <v>498.01</v>
      </c>
      <c r="BG7" s="40">
        <v>490.39</v>
      </c>
      <c r="BH7" s="40">
        <v>475.44</v>
      </c>
      <c r="BI7" s="40">
        <v>413.6</v>
      </c>
      <c r="BJ7" s="40">
        <v>398.17</v>
      </c>
      <c r="BK7" s="40">
        <v>229.84</v>
      </c>
      <c r="BL7" s="40">
        <v>118.69</v>
      </c>
      <c r="BM7" s="40">
        <v>113.54</v>
      </c>
      <c r="BN7" s="40">
        <v>123.82</v>
      </c>
      <c r="BO7" s="40">
        <v>122.54</v>
      </c>
      <c r="BP7" s="40">
        <v>28.2</v>
      </c>
      <c r="BQ7" s="40">
        <v>90.22</v>
      </c>
      <c r="BR7" s="40">
        <v>90.8</v>
      </c>
      <c r="BS7" s="40">
        <v>93.49</v>
      </c>
      <c r="BT7" s="40">
        <v>94.77</v>
      </c>
      <c r="BU7" s="40">
        <v>89.59</v>
      </c>
      <c r="BV7" s="40">
        <v>110.13</v>
      </c>
      <c r="BW7" s="40">
        <v>45.16</v>
      </c>
      <c r="BX7" s="40">
        <v>46.53</v>
      </c>
      <c r="BY7" s="40">
        <v>44.15</v>
      </c>
      <c r="BZ7" s="40">
        <v>41.41</v>
      </c>
      <c r="CA7" s="40">
        <v>184.69</v>
      </c>
      <c r="CB7" s="40">
        <v>49.94</v>
      </c>
      <c r="CC7" s="40">
        <v>50.56</v>
      </c>
      <c r="CD7" s="40">
        <v>49.4</v>
      </c>
      <c r="CE7" s="40">
        <v>49.51</v>
      </c>
      <c r="CF7" s="40">
        <v>52.49</v>
      </c>
      <c r="CG7" s="40">
        <v>19.72</v>
      </c>
      <c r="CH7" s="40">
        <v>10.4</v>
      </c>
      <c r="CI7" s="40">
        <v>10.3</v>
      </c>
      <c r="CJ7" s="40">
        <v>11.5</v>
      </c>
      <c r="CK7" s="40">
        <v>11.8</v>
      </c>
      <c r="CL7" s="40">
        <v>12.3</v>
      </c>
      <c r="CM7" s="40">
        <v>34.92</v>
      </c>
      <c r="CN7" s="40">
        <v>34.19</v>
      </c>
      <c r="CO7" s="40">
        <v>36.65</v>
      </c>
      <c r="CP7" s="40">
        <v>33.29</v>
      </c>
      <c r="CQ7" s="40">
        <v>31.77</v>
      </c>
      <c r="CR7" s="40">
        <v>52.61</v>
      </c>
      <c r="CS7" s="40">
        <v>15.2</v>
      </c>
      <c r="CT7" s="40">
        <v>15.2</v>
      </c>
      <c r="CU7" s="40">
        <v>17</v>
      </c>
      <c r="CV7" s="40">
        <v>16.899999999999999</v>
      </c>
      <c r="CW7" s="40">
        <v>16.899999999999999</v>
      </c>
      <c r="CX7" s="40">
        <v>50.9</v>
      </c>
      <c r="CY7" s="40">
        <v>49.05</v>
      </c>
      <c r="CZ7" s="40">
        <v>50.94</v>
      </c>
      <c r="DA7" s="40">
        <v>49.76</v>
      </c>
      <c r="DB7" s="40">
        <v>49.18</v>
      </c>
      <c r="DC7" s="40">
        <v>77.52</v>
      </c>
      <c r="DD7" s="40">
        <v>38.01</v>
      </c>
      <c r="DE7" s="40">
        <v>40.99</v>
      </c>
      <c r="DF7" s="40">
        <v>43.58</v>
      </c>
      <c r="DG7" s="40">
        <v>46.53</v>
      </c>
      <c r="DH7" s="40">
        <v>49.54</v>
      </c>
      <c r="DI7" s="40">
        <v>54.3</v>
      </c>
      <c r="DJ7" s="40">
        <v>55.32</v>
      </c>
      <c r="DK7" s="40">
        <v>55.08</v>
      </c>
      <c r="DL7" s="40">
        <v>56.95</v>
      </c>
      <c r="DM7" s="40">
        <v>58</v>
      </c>
      <c r="DN7" s="40">
        <v>61.16</v>
      </c>
      <c r="DO7" s="40">
        <v>0</v>
      </c>
      <c r="DP7" s="40">
        <v>0</v>
      </c>
      <c r="DQ7" s="40">
        <v>0</v>
      </c>
      <c r="DR7" s="40">
        <v>0</v>
      </c>
      <c r="DS7" s="40">
        <v>0</v>
      </c>
      <c r="DT7" s="40">
        <v>4.66</v>
      </c>
      <c r="DU7" s="40">
        <v>7.35</v>
      </c>
      <c r="DV7" s="40">
        <v>7.6</v>
      </c>
      <c r="DW7" s="40">
        <v>7.9</v>
      </c>
      <c r="DX7" s="40">
        <v>8.2100000000000009</v>
      </c>
      <c r="DY7" s="40">
        <v>49.95</v>
      </c>
      <c r="DZ7" s="40">
        <v>0</v>
      </c>
      <c r="EA7" s="40">
        <v>0</v>
      </c>
      <c r="EB7" s="40">
        <v>0</v>
      </c>
      <c r="EC7" s="40">
        <v>0</v>
      </c>
      <c r="ED7" s="40">
        <v>0</v>
      </c>
      <c r="EE7" s="40">
        <v>0.06</v>
      </c>
      <c r="EF7" s="40">
        <v>0.09</v>
      </c>
      <c r="EG7" s="40">
        <v>0.4</v>
      </c>
      <c r="EH7" s="40">
        <v>0.14000000000000001</v>
      </c>
      <c r="EI7" s="40">
        <v>0.19</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110.1</v>
      </c>
      <c r="V11" s="48">
        <f>IF(U6="-",NA(),U6)</f>
        <v>107.59</v>
      </c>
      <c r="W11" s="48">
        <f>IF(V6="-",NA(),V6)</f>
        <v>113.24</v>
      </c>
      <c r="X11" s="48">
        <f>IF(W6="-",NA(),W6)</f>
        <v>112.53</v>
      </c>
      <c r="Y11" s="48">
        <f>IF(X6="-",NA(),X6)</f>
        <v>100.63</v>
      </c>
      <c r="AE11" s="47" t="s">
        <v>23</v>
      </c>
      <c r="AF11" s="48">
        <f>IF(AE6="-",NA(),AE6)</f>
        <v>0</v>
      </c>
      <c r="AG11" s="48">
        <f>IF(AF6="-",NA(),AF6)</f>
        <v>0</v>
      </c>
      <c r="AH11" s="48">
        <f>IF(AG6="-",NA(),AG6)</f>
        <v>0</v>
      </c>
      <c r="AI11" s="48">
        <f>IF(AH6="-",NA(),AH6)</f>
        <v>0</v>
      </c>
      <c r="AJ11" s="48">
        <f>IF(AI6="-",NA(),AI6)</f>
        <v>0</v>
      </c>
      <c r="AP11" s="47" t="s">
        <v>23</v>
      </c>
      <c r="AQ11" s="48">
        <f>IF(AP6="-",NA(),AP6)</f>
        <v>6223</v>
      </c>
      <c r="AR11" s="48">
        <f>IF(AQ6="-",NA(),AQ6)</f>
        <v>6264.51</v>
      </c>
      <c r="AS11" s="48">
        <f>IF(AR6="-",NA(),AR6)</f>
        <v>1745.04</v>
      </c>
      <c r="AT11" s="48">
        <f>IF(AS6="-",NA(),AS6)</f>
        <v>6303.63</v>
      </c>
      <c r="AU11" s="48">
        <f>IF(AT6="-",NA(),AT6)</f>
        <v>15234.13</v>
      </c>
      <c r="BA11" s="47" t="s">
        <v>23</v>
      </c>
      <c r="BB11" s="48">
        <f>IF(BA6="-",NA(),BA6)</f>
        <v>32.729999999999997</v>
      </c>
      <c r="BC11" s="48">
        <f>IF(BB6="-",NA(),BB6)</f>
        <v>27.6</v>
      </c>
      <c r="BD11" s="48">
        <f>IF(BC6="-",NA(),BC6)</f>
        <v>22.13</v>
      </c>
      <c r="BE11" s="48">
        <f>IF(BD6="-",NA(),BD6)</f>
        <v>19.55</v>
      </c>
      <c r="BF11" s="48">
        <f>IF(BE6="-",NA(),BE6)</f>
        <v>14.77</v>
      </c>
      <c r="BL11" s="47" t="s">
        <v>23</v>
      </c>
      <c r="BM11" s="48">
        <f>IF(BL6="-",NA(),BL6)</f>
        <v>118.69</v>
      </c>
      <c r="BN11" s="48">
        <f>IF(BM6="-",NA(),BM6)</f>
        <v>113.54</v>
      </c>
      <c r="BO11" s="48">
        <f>IF(BN6="-",NA(),BN6)</f>
        <v>123.82</v>
      </c>
      <c r="BP11" s="48">
        <f>IF(BO6="-",NA(),BO6)</f>
        <v>122.54</v>
      </c>
      <c r="BQ11" s="48">
        <f>IF(BP6="-",NA(),BP6)</f>
        <v>28.2</v>
      </c>
      <c r="BW11" s="47" t="s">
        <v>23</v>
      </c>
      <c r="BX11" s="48">
        <f>IF(BW6="-",NA(),BW6)</f>
        <v>45.16</v>
      </c>
      <c r="BY11" s="48">
        <f>IF(BX6="-",NA(),BX6)</f>
        <v>46.53</v>
      </c>
      <c r="BZ11" s="48">
        <f>IF(BY6="-",NA(),BY6)</f>
        <v>44.15</v>
      </c>
      <c r="CA11" s="48">
        <f>IF(BZ6="-",NA(),BZ6)</f>
        <v>41.41</v>
      </c>
      <c r="CB11" s="48">
        <f>IF(CA6="-",NA(),CA6)</f>
        <v>184.69</v>
      </c>
      <c r="CH11" s="47" t="s">
        <v>23</v>
      </c>
      <c r="CI11" s="48">
        <f>IF(CH6="-",NA(),CH6)</f>
        <v>10.4</v>
      </c>
      <c r="CJ11" s="48">
        <f>IF(CI6="-",NA(),CI6)</f>
        <v>10.3</v>
      </c>
      <c r="CK11" s="48">
        <f>IF(CJ6="-",NA(),CJ6)</f>
        <v>11.5</v>
      </c>
      <c r="CL11" s="48">
        <f>IF(CK6="-",NA(),CK6)</f>
        <v>11.8</v>
      </c>
      <c r="CM11" s="48">
        <f>IF(CL6="-",NA(),CL6)</f>
        <v>12.3</v>
      </c>
      <c r="CS11" s="47" t="s">
        <v>23</v>
      </c>
      <c r="CT11" s="48">
        <f>IF(CS6="-",NA(),CS6)</f>
        <v>15.2</v>
      </c>
      <c r="CU11" s="48">
        <f>IF(CT6="-",NA(),CT6)</f>
        <v>15.2</v>
      </c>
      <c r="CV11" s="48">
        <f>IF(CU6="-",NA(),CU6)</f>
        <v>17</v>
      </c>
      <c r="CW11" s="48">
        <f>IF(CV6="-",NA(),CV6)</f>
        <v>16.899999999999999</v>
      </c>
      <c r="CX11" s="48">
        <f>IF(CW6="-",NA(),CW6)</f>
        <v>16.899999999999999</v>
      </c>
      <c r="DD11" s="47" t="s">
        <v>23</v>
      </c>
      <c r="DE11" s="48">
        <f>IF(DD6="-",NA(),DD6)</f>
        <v>38.01</v>
      </c>
      <c r="DF11" s="48">
        <f>IF(DE6="-",NA(),DE6)</f>
        <v>40.99</v>
      </c>
      <c r="DG11" s="48">
        <f>IF(DF6="-",NA(),DF6)</f>
        <v>43.58</v>
      </c>
      <c r="DH11" s="48">
        <f>IF(DG6="-",NA(),DG6)</f>
        <v>46.53</v>
      </c>
      <c r="DI11" s="48">
        <f>IF(DH6="-",NA(),DH6)</f>
        <v>49.54</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2">
      <c r="T12" s="47" t="s">
        <v>24</v>
      </c>
      <c r="U12" s="48">
        <f>IF(Y6="-",NA(),Y6)</f>
        <v>108.76</v>
      </c>
      <c r="V12" s="48">
        <f>IF(Z6="-",NA(),Z6)</f>
        <v>110.19</v>
      </c>
      <c r="W12" s="48">
        <f>IF(AA6="-",NA(),AA6)</f>
        <v>113.73</v>
      </c>
      <c r="X12" s="48">
        <f>IF(AB6="-",NA(),AB6)</f>
        <v>115.42</v>
      </c>
      <c r="Y12" s="48">
        <f>IF(AC6="-",NA(),AC6)</f>
        <v>114.11</v>
      </c>
      <c r="AE12" s="47" t="s">
        <v>24</v>
      </c>
      <c r="AF12" s="48">
        <f>IF(AJ6="-",NA(),AJ6)</f>
        <v>125.8</v>
      </c>
      <c r="AG12" s="48">
        <f t="shared" ref="AG12:AJ12" si="10">IF(AK6="-",NA(),AK6)</f>
        <v>132.55000000000001</v>
      </c>
      <c r="AH12" s="48">
        <f t="shared" si="10"/>
        <v>134.69</v>
      </c>
      <c r="AI12" s="48">
        <f t="shared" si="10"/>
        <v>133.63999999999999</v>
      </c>
      <c r="AJ12" s="48">
        <f t="shared" si="10"/>
        <v>140.65</v>
      </c>
      <c r="AP12" s="47" t="s">
        <v>24</v>
      </c>
      <c r="AQ12" s="48">
        <f>IF(AU6="-",NA(),AU6)</f>
        <v>732.52</v>
      </c>
      <c r="AR12" s="48">
        <f t="shared" ref="AR12:AU12" si="11">IF(AV6="-",NA(),AV6)</f>
        <v>819.73</v>
      </c>
      <c r="AS12" s="48">
        <f t="shared" si="11"/>
        <v>834.05</v>
      </c>
      <c r="AT12" s="48">
        <f t="shared" si="11"/>
        <v>1011.55</v>
      </c>
      <c r="AU12" s="48">
        <f t="shared" si="11"/>
        <v>913.57</v>
      </c>
      <c r="BA12" s="47" t="s">
        <v>24</v>
      </c>
      <c r="BB12" s="48">
        <f>IF(BF6="-",NA(),BF6)</f>
        <v>498.01</v>
      </c>
      <c r="BC12" s="48">
        <f t="shared" ref="BC12:BF12" si="12">IF(BG6="-",NA(),BG6)</f>
        <v>490.39</v>
      </c>
      <c r="BD12" s="48">
        <f t="shared" si="12"/>
        <v>475.44</v>
      </c>
      <c r="BE12" s="48">
        <f t="shared" si="12"/>
        <v>413.6</v>
      </c>
      <c r="BF12" s="48">
        <f t="shared" si="12"/>
        <v>398.17</v>
      </c>
      <c r="BL12" s="47" t="s">
        <v>24</v>
      </c>
      <c r="BM12" s="48">
        <f>IF(BQ6="-",NA(),BQ6)</f>
        <v>90.22</v>
      </c>
      <c r="BN12" s="48">
        <f t="shared" ref="BN12:BQ12" si="13">IF(BR6="-",NA(),BR6)</f>
        <v>90.8</v>
      </c>
      <c r="BO12" s="48">
        <f t="shared" si="13"/>
        <v>93.49</v>
      </c>
      <c r="BP12" s="48">
        <f t="shared" si="13"/>
        <v>94.77</v>
      </c>
      <c r="BQ12" s="48">
        <f t="shared" si="13"/>
        <v>89.59</v>
      </c>
      <c r="BW12" s="47" t="s">
        <v>24</v>
      </c>
      <c r="BX12" s="48">
        <f>IF(CB6="-",NA(),CB6)</f>
        <v>49.94</v>
      </c>
      <c r="BY12" s="48">
        <f t="shared" ref="BY12:CB12" si="14">IF(CC6="-",NA(),CC6)</f>
        <v>50.56</v>
      </c>
      <c r="BZ12" s="48">
        <f t="shared" si="14"/>
        <v>49.4</v>
      </c>
      <c r="CA12" s="48">
        <f t="shared" si="14"/>
        <v>49.51</v>
      </c>
      <c r="CB12" s="48">
        <f t="shared" si="14"/>
        <v>52.49</v>
      </c>
      <c r="CH12" s="47" t="s">
        <v>24</v>
      </c>
      <c r="CI12" s="48">
        <f>IF(CM6="-",NA(),CM6)</f>
        <v>34.92</v>
      </c>
      <c r="CJ12" s="48">
        <f t="shared" ref="CJ12:CM12" si="15">IF(CN6="-",NA(),CN6)</f>
        <v>34.19</v>
      </c>
      <c r="CK12" s="48">
        <f t="shared" si="15"/>
        <v>36.65</v>
      </c>
      <c r="CL12" s="48">
        <f t="shared" si="15"/>
        <v>33.29</v>
      </c>
      <c r="CM12" s="48">
        <f t="shared" si="15"/>
        <v>31.77</v>
      </c>
      <c r="CS12" s="47" t="s">
        <v>24</v>
      </c>
      <c r="CT12" s="48">
        <f>IF(CX6="-",NA(),CX6)</f>
        <v>50.9</v>
      </c>
      <c r="CU12" s="48">
        <f t="shared" ref="CU12:CX12" si="16">IF(CY6="-",NA(),CY6)</f>
        <v>49.05</v>
      </c>
      <c r="CV12" s="48">
        <f t="shared" si="16"/>
        <v>50.94</v>
      </c>
      <c r="CW12" s="48">
        <f t="shared" si="16"/>
        <v>49.76</v>
      </c>
      <c r="CX12" s="48">
        <f t="shared" si="16"/>
        <v>49.18</v>
      </c>
      <c r="DD12" s="47" t="s">
        <v>24</v>
      </c>
      <c r="DE12" s="48">
        <f>IF(DI6="-",NA(),DI6)</f>
        <v>54.3</v>
      </c>
      <c r="DF12" s="48">
        <f t="shared" ref="DF12:DI12" si="17">IF(DJ6="-",NA(),DJ6)</f>
        <v>55.32</v>
      </c>
      <c r="DG12" s="48">
        <f t="shared" si="17"/>
        <v>55.08</v>
      </c>
      <c r="DH12" s="48">
        <f t="shared" si="17"/>
        <v>56.95</v>
      </c>
      <c r="DI12" s="48">
        <f t="shared" si="17"/>
        <v>58</v>
      </c>
      <c r="DO12" s="47" t="s">
        <v>24</v>
      </c>
      <c r="DP12" s="48">
        <f>IF(DT6="-",NA(),DT6)</f>
        <v>4.66</v>
      </c>
      <c r="DQ12" s="48">
        <f t="shared" ref="DQ12:DT12" si="18">IF(DU6="-",NA(),DU6)</f>
        <v>7.35</v>
      </c>
      <c r="DR12" s="48">
        <f t="shared" si="18"/>
        <v>7.6</v>
      </c>
      <c r="DS12" s="48">
        <f t="shared" si="18"/>
        <v>7.9</v>
      </c>
      <c r="DT12" s="48">
        <f t="shared" si="18"/>
        <v>8.2100000000000009</v>
      </c>
      <c r="DZ12" s="47" t="s">
        <v>24</v>
      </c>
      <c r="EA12" s="48">
        <f>IF(EE6="-",NA(),EE6)</f>
        <v>0.06</v>
      </c>
      <c r="EB12" s="48">
        <f t="shared" ref="EB12:EE12" si="19">IF(EF6="-",NA(),EF6)</f>
        <v>0.09</v>
      </c>
      <c r="EC12" s="48">
        <f t="shared" si="19"/>
        <v>0.4</v>
      </c>
      <c r="ED12" s="48">
        <f t="shared" si="19"/>
        <v>0.14000000000000001</v>
      </c>
      <c r="EE12" s="48">
        <f t="shared" si="19"/>
        <v>0.19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FED84C39-0A52-476E-82C8-9428631434E8}"/>
</file>

<file path=customXml/itemProps2.xml><?xml version="1.0" encoding="utf-8"?>
<ds:datastoreItem xmlns:ds="http://schemas.openxmlformats.org/officeDocument/2006/customXml" ds:itemID="{EF42C25C-A175-4F1D-BC7A-2F81985BD184}"/>
</file>

<file path=customXml/itemProps3.xml><?xml version="1.0" encoding="utf-8"?>
<ds:datastoreItem xmlns:ds="http://schemas.openxmlformats.org/officeDocument/2006/customXml" ds:itemID="{C0EE468E-9225-42BC-8A72-CD0A437FCF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2025-02-13T07:27:29Z</dcterms:created>
  <dcterms:modified xsi:type="dcterms:W3CDTF">2025-02-13T07:27:41Z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