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X:\ユーザ作業用フォルダ\da0001（財務Ｇ）\02_決算のおしごと\03_決算統計\2024年度(R5決算)\02_事務局作業\22_財政状況資料集（３月）\06　国より修正指示\03_回答\"/>
    </mc:Choice>
  </mc:AlternateContent>
  <xr:revisionPtr revIDLastSave="0" documentId="13_ncr:1_{A61FDEB4-9165-4B44-B86C-F7AE76901AC0}"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U38" i="10"/>
  <c r="C38" i="10"/>
  <c r="BE37" i="10"/>
  <c r="BE36" i="10"/>
  <c r="BE35" i="10"/>
  <c r="CO34" i="10"/>
  <c r="CO35" i="10" s="1"/>
  <c r="CO36" i="10" s="1"/>
  <c r="CO37" i="10" s="1"/>
  <c r="CO38" i="10" s="1"/>
  <c r="CO39" i="10" s="1"/>
  <c r="CO40" i="10" s="1"/>
  <c r="CO41" i="10" s="1"/>
  <c r="CO42" i="10" s="1"/>
  <c r="CO43" i="10" s="1"/>
  <c r="BW34" i="10"/>
  <c r="BW35" i="10" s="1"/>
  <c r="BW36" i="10" s="1"/>
  <c r="BW37" i="10" s="1"/>
  <c r="BW38" i="10" s="1"/>
  <c r="BW39" i="10" s="1"/>
  <c r="BW40" i="10" s="1"/>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AM36" i="10" s="1"/>
  <c r="AM37" i="10" s="1"/>
  <c r="AM38" i="10" s="1"/>
  <c r="BE34" i="10" l="1"/>
</calcChain>
</file>

<file path=xl/sharedStrings.xml><?xml version="1.0" encoding="utf-8"?>
<sst xmlns="http://schemas.openxmlformats.org/spreadsheetml/2006/main" count="1634" uniqueCount="658">
  <si>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</si>
  <si>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</si>
  <si>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</si>
  <si>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</si>
  <si>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</si>
  <si>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</si>
  <si>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</si>
  <si>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</si>
  <si>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</si>
  <si>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</si>
  <si>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</si>
  <si>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</si>
  <si>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</si>
  <si>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</si>
  <si>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</si>
  <si>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</si>
  <si>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</si>
  <si>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</si>
  <si>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</si>
  <si>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</si>
  <si>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</si>
  <si>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</si>
  <si>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</si>
  <si>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</si>
  <si>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</si>
  <si>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</si>
  <si>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</si>
  <si>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</si>
  <si>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</si>
  <si>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</si>
  <si>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</si>
  <si>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</si>
  <si>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</si>
  <si>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</si>
  <si>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</si>
  <si>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</si>
  <si>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</si>
  <si>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</si>
  <si>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</si>
  <si>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</si>
  <si>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</si>
  <si>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</si>
  <si>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</si>
  <si>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</si>
  <si>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</si>
  <si>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</si>
  <si>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</si>
  <si>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</si>
  <si>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</si>
  <si>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</si>
  <si>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</si>
  <si>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</si>
  <si>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</si>
  <si>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</si>
  <si>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</si>
  <si>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</si>
  <si>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</si>
  <si>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</si>
  <si>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</si>
  <si>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</si>
  <si>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</si>
  <si>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</si>
  <si>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</si>
  <si>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</si>
  <si>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</si>
  <si>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</si>
  <si>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</si>
  <si>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</si>
  <si>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</si>
  <si>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</si>
  <si>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</si>
  <si>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</si>
  <si>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</si>
  <si>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</si>
  <si>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</si>
  <si>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</si>
  <si>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</si>
  <si>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</si>
  <si>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</si>
  <si>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</si>
  <si>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</si>
  <si>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</si>
  <si>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</si>
  <si>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</si>
  <si>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</si>
  <si>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</si>
  <si>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</si>
  <si>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政令指定都市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</si>
  <si>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</si>
  <si>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</si>
  <si>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</si>
  <si>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</si>
  <si>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</si>
  <si>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</si>
  <si>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</si>
  <si>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</si>
  <si>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</si>
  <si>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</si>
  <si>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</si>
  <si>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</si>
  <si>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大阪市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</si>
  <si>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</si>
  <si>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</si>
  <si>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</si>
  <si>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</si>
  <si>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</si>
  <si>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</si>
  <si>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</si>
  <si>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</si>
  <si>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</si>
  <si>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</si>
  <si>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</si>
  <si>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</si>
  <si>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</si>
  <si>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</si>
  <si>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</si>
  <si>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</si>
  <si>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</si>
  <si>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</si>
  <si>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</si>
  <si>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</si>
  <si>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</si>
  <si>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</si>
  <si>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</si>
  <si>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</si>
  <si>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</si>
  <si>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</si>
  <si>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</si>
  <si>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</si>
  <si>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</si>
  <si>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</si>
  <si>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</si>
  <si>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</si>
  <si>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</si>
  <si>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</si>
  <si>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</si>
  <si>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</si>
  <si>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</si>
  <si>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</si>
  <si>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</si>
  <si>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</si>
  <si>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</si>
  <si>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</si>
  <si>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</si>
  <si>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</si>
  <si>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</si>
  <si>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</si>
  <si>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</si>
  <si>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</si>
  <si>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</si>
  <si>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</si>
  <si>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</si>
  <si>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</si>
  <si>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</si>
  <si>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</si>
  <si>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</si>
  <si>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</si>
  <si>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</si>
  <si>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</si>
  <si>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</si>
  <si>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</si>
  <si>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</si>
  <si>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</si>
  <si>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</si>
  <si>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</si>
  <si>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</si>
  <si>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</si>
  <si>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</si>
  <si>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</si>
  <si>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</si>
  <si>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</si>
  <si>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</si>
  <si>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</si>
  <si>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</si>
  <si>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</si>
  <si>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</si>
  <si>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</si>
  <si>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</si>
  <si>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</si>
  <si>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</si>
  <si>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</si>
  <si>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</si>
  <si>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</si>
  <si>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</si>
  <si>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</si>
  <si>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</si>
  <si>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</si>
  <si>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</si>
  <si>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</si>
  <si>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</si>
  <si>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</si>
  <si>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</si>
  <si>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</si>
  <si>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</si>
  <si>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</si>
  <si>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</si>
  <si>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</si>
  <si>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</si>
  <si>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</si>
  <si>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</si>
  <si>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</si>
  <si>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</si>
  <si>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</si>
  <si>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</si>
  <si>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</si>
  <si>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</si>
  <si>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</si>
  <si>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</si>
  <si>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</si>
  <si>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</si>
  <si>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</si>
  <si>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</si>
  <si>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</si>
  <si>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</si>
  <si>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</si>
  <si>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</si>
  <si>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</si>
  <si>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</si>
  <si>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</si>
  <si>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大阪府大阪市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</si>
  <si>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</si>
  <si>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</si>
  <si>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</si>
  <si>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</si>
  <si>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</si>
  <si>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</si>
  <si>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</si>
  <si>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</si>
  <si>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</si>
  <si>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</si>
  <si>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</si>
  <si>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</si>
  <si>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</si>
  <si>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</si>
  <si>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</si>
  <si>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</si>
  <si>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</si>
  <si>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</si>
  <si>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</si>
  <si>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</si>
  <si>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</si>
  <si>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</si>
  <si>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</si>
  <si>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</si>
  <si>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</si>
  <si>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</si>
  <si>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</si>
  <si>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</si>
  <si>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</si>
  <si>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</si>
  <si>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</si>
  <si>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</si>
  <si>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</si>
  <si>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</si>
  <si>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</si>
  <si>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</si>
  <si>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</si>
  <si>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</si>
  <si>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</si>
  <si>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</si>
  <si>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</si>
  <si>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</si>
  <si>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</si>
  <si>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</si>
  <si>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</si>
  <si>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</si>
  <si>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</si>
  <si>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</si>
  <si>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</si>
  <si>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</si>
  <si>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</si>
  <si>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</si>
  <si>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</si>
  <si>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</si>
  <si>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</si>
  <si>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</si>
  <si>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</si>
  <si>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</si>
  <si>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</si>
  <si>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</si>
  <si>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</si>
  <si>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</si>
  <si>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</si>
  <si>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</si>
  <si>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</si>
  <si>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</si>
  <si>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</si>
  <si>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</si>
  <si>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</si>
  <si>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</si>
  <si>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</si>
  <si>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</si>
  <si>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</si>
  <si>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</si>
  <si>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</si>
  <si>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</si>
  <si>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</si>
  <si>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</si>
  <si>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</si>
  <si>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</si>
  <si>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</si>
  <si>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</si>
  <si>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</si>
  <si>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</si>
  <si>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</si>
  <si>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</si>
  <si>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</si>
  <si>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</si>
  <si>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</si>
  <si>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</si>
  <si>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</si>
  <si>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</si>
  <si>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</si>
  <si>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</si>
  <si>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</si>
  <si>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</si>
  <si>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</si>
  <si>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</si>
  <si>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</si>
  <si>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</si>
  <si>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</si>
  <si>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</si>
  <si>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</si>
  <si>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</si>
  <si>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</si>
  <si>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</si>
  <si>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</si>
  <si>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</si>
  <si>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</si>
  <si>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</si>
  <si>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</si>
  <si>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</si>
  <si>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</si>
  <si>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</si>
  <si>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</si>
  <si>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</si>
  <si>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</si>
  <si>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</si>
  <si>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</si>
  <si>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</si>
  <si>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</si>
  <si>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</si>
  <si>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</si>
  <si>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</si>
  <si>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</si>
  <si>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</si>
  <si>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</si>
  <si>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</si>
  <si>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</si>
  <si>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</si>
  <si>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</si>
  <si>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</si>
  <si>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</si>
  <si>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</si>
  <si>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</si>
  <si>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</si>
  <si>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</si>
  <si>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</si>
  <si>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</si>
  <si>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</si>
  <si>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</si>
  <si>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</si>
  <si>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</si>
  <si>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</si>
  <si>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</si>
  <si>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</si>
  <si>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</si>
  <si>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</si>
  <si>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</si>
  <si>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</si>
  <si>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</si>
  <si>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大阪府大阪市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</si>
  <si>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</si>
  <si>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</si>
  <si>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</si>
  <si>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</si>
  <si>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</si>
  <si>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</si>
  <si>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</si>
  <si>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</si>
  <si>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</si>
  <si>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</si>
  <si>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</si>
  <si>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</si>
  <si>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</si>
  <si>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</si>
  <si>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</si>
  <si>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</si>
  <si>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</si>
  <si>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</si>
  <si>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</si>
  <si>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</si>
  <si>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母子父子寡婦福祉貸付資金会計</t>
    <phoneticPr fontId="5"/>
  </si>
  <si>
    <t>心身障害者扶養共済事業会計</t>
    <phoneticPr fontId="5"/>
  </si>
  <si>
    <t>-</t>
    <phoneticPr fontId="5"/>
  </si>
  <si>
    <t>公債費会計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</si>
  <si>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</si>
  <si>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</si>
  <si>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</si>
  <si>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</si>
  <si>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</si>
  <si>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</si>
  <si>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</si>
  <si>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</si>
  <si>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</si>
  <si>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</si>
  <si>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</si>
  <si>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</si>
  <si>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</si>
  <si>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</si>
  <si>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駐車場事業会計</t>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</si>
  <si>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</si>
  <si>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</si>
  <si>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</si>
  <si>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</si>
  <si>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</si>
  <si>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工業用水道事業会計</t>
    <phoneticPr fontId="5"/>
  </si>
  <si>
    <t>法適用企業</t>
    <phoneticPr fontId="5"/>
  </si>
  <si>
    <t>中央卸売市場事業会計</t>
    <phoneticPr fontId="5"/>
  </si>
  <si>
    <t>下水道事業会計</t>
    <phoneticPr fontId="5"/>
  </si>
  <si>
    <t>法適用企業</t>
    <phoneticPr fontId="5"/>
  </si>
  <si>
    <t>港営事業会計</t>
    <phoneticPr fontId="5"/>
  </si>
  <si>
    <t>食肉市場事業会計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</si>
  <si>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</si>
  <si>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</si>
  <si>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</si>
  <si>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</si>
  <si>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</si>
  <si>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</si>
  <si>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</si>
  <si>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</si>
  <si>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</si>
  <si>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</si>
  <si>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</si>
  <si>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</si>
  <si>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</si>
  <si>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</si>
  <si>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</si>
  <si>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</si>
  <si>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</si>
  <si>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</si>
  <si>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</si>
  <si>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</si>
  <si>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</si>
  <si>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</si>
  <si>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</si>
  <si>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</si>
  <si>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</si>
  <si>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</si>
  <si>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</si>
  <si>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</si>
  <si>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</si>
  <si>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</si>
  <si>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</si>
  <si>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</si>
  <si>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</si>
  <si>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</si>
  <si>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</si>
  <si>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</si>
  <si>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</si>
  <si>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</si>
  <si>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</si>
  <si>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</si>
  <si>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</si>
  <si>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</si>
  <si>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</si>
  <si>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</si>
  <si>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</si>
  <si>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</si>
  <si>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</si>
  <si>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</si>
  <si>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</si>
  <si>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</si>
  <si>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</si>
  <si>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</si>
  <si>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</si>
  <si>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</si>
  <si>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</si>
  <si>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</si>
  <si>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</si>
  <si>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</si>
  <si>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</si>
  <si>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</si>
  <si>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</si>
  <si>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</si>
  <si>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</si>
  <si>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</si>
  <si>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</si>
  <si>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</si>
  <si>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食肉市場事業会計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</si>
  <si>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</si>
  <si>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</si>
  <si>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</si>
  <si>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</si>
  <si>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</si>
  <si>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</si>
  <si>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</si>
  <si>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</si>
  <si>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</si>
  <si>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</si>
  <si>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</si>
  <si>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</si>
  <si>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</si>
  <si>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</si>
  <si>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</si>
  <si>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</si>
  <si>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</si>
  <si>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</si>
  <si>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</si>
  <si>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</si>
  <si>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</si>
  <si>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</si>
  <si>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</si>
  <si>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</si>
  <si>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</si>
  <si>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</si>
  <si>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</si>
  <si>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</si>
  <si>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</si>
  <si>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</si>
  <si>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</si>
  <si>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</si>
  <si>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</si>
  <si>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</si>
  <si>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</si>
  <si>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</si>
  <si>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</si>
  <si>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</si>
  <si>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</si>
  <si>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</si>
  <si>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</si>
  <si>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</si>
  <si>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</si>
  <si>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</si>
  <si>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</si>
  <si>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</si>
  <si>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</si>
  <si>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</si>
  <si>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</si>
  <si>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</si>
  <si>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</si>
  <si>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</si>
  <si>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</si>
  <si>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</si>
  <si>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</si>
  <si>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</si>
  <si>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</si>
  <si>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</si>
  <si>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</si>
  <si>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</si>
  <si>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</si>
  <si>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</si>
  <si>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</si>
  <si>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</si>
  <si>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</si>
  <si>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</si>
  <si>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</si>
  <si>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</si>
  <si>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</si>
  <si>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</si>
  <si>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</si>
  <si>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</si>
  <si>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</si>
  <si>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</si>
  <si>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</si>
  <si>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</si>
  <si>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</si>
  <si>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</si>
  <si>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</si>
  <si>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</si>
  <si>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</si>
  <si>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</si>
  <si>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</si>
  <si>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</si>
  <si>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</si>
  <si>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0.30</t>
  </si>
  <si>
    <t>下水道事業会計</t>
  </si>
  <si>
    <t>水道事業会計</t>
  </si>
  <si>
    <t>一般会計</t>
  </si>
  <si>
    <t>中央卸売市場事業会計</t>
  </si>
  <si>
    <t>工業用水道事業会計</t>
  </si>
  <si>
    <t>国民健康保険事業会計</t>
  </si>
  <si>
    <t>後期高齢者医療事業会計</t>
  </si>
  <si>
    <t>介護保険事業会計</t>
  </si>
  <si>
    <t>その他会計（赤字）</t>
  </si>
  <si>
    <t>その他会計（黒字）</t>
  </si>
  <si>
    <t>（百万円）</t>
    <phoneticPr fontId="5"/>
  </si>
  <si>
    <t>H30</t>
    <phoneticPr fontId="5"/>
  </si>
  <si>
    <t>R01</t>
    <phoneticPr fontId="5"/>
  </si>
  <si>
    <t>R02</t>
    <phoneticPr fontId="5"/>
  </si>
  <si>
    <t>R03</t>
    <phoneticPr fontId="5"/>
  </si>
  <si>
    <t>R04</t>
    <phoneticPr fontId="5"/>
  </si>
  <si>
    <t>教育振興基金</t>
    <rPh sb="0" eb="6">
      <t>キョウイクシンコウキキン</t>
    </rPh>
    <phoneticPr fontId="5"/>
  </si>
  <si>
    <t>交通政策基金</t>
    <rPh sb="0" eb="6">
      <t>コウツウセイサクキキン</t>
    </rPh>
    <phoneticPr fontId="5"/>
  </si>
  <si>
    <t>都市整備事業基金</t>
    <rPh sb="0" eb="4">
      <t>トシセイビ</t>
    </rPh>
    <rPh sb="4" eb="8">
      <t>ジギョウキキン</t>
    </rPh>
    <phoneticPr fontId="5"/>
  </si>
  <si>
    <t>土地区画整理事業基金</t>
    <rPh sb="0" eb="4">
      <t>トチクカク</t>
    </rPh>
    <rPh sb="4" eb="6">
      <t>セイリ</t>
    </rPh>
    <rPh sb="6" eb="8">
      <t>ジギョウ</t>
    </rPh>
    <rPh sb="8" eb="10">
      <t>キキン</t>
    </rPh>
    <phoneticPr fontId="5"/>
  </si>
  <si>
    <t>地域活性化事業基金</t>
    <rPh sb="0" eb="5">
      <t>チイキカッセイカ</t>
    </rPh>
    <rPh sb="5" eb="9">
      <t>ジギョウキキン</t>
    </rPh>
    <phoneticPr fontId="5"/>
  </si>
  <si>
    <t>関西広域連合</t>
    <rPh sb="0" eb="2">
      <t>カンサイ</t>
    </rPh>
    <rPh sb="2" eb="4">
      <t>コウイキ</t>
    </rPh>
    <rPh sb="4" eb="6">
      <t>レンゴウ</t>
    </rPh>
    <phoneticPr fontId="5"/>
  </si>
  <si>
    <t>大阪府後期高齢者医療広域連合（一般会計）</t>
  </si>
  <si>
    <t>大阪府後期高齢者医療広域連合（後期高齢者医療特別会計）</t>
  </si>
  <si>
    <t xml:space="preserve">淀川左岸水防事務組合  </t>
    <rPh sb="2" eb="3">
      <t>ヒダリ</t>
    </rPh>
    <phoneticPr fontId="5"/>
  </si>
  <si>
    <t>淀川右岸水防事務組合</t>
    <rPh sb="2" eb="3">
      <t>ミギ</t>
    </rPh>
    <phoneticPr fontId="5"/>
  </si>
  <si>
    <t>大和川右岸水防事務組合</t>
    <rPh sb="0" eb="3">
      <t>ヤマトガワ</t>
    </rPh>
    <rPh sb="3" eb="4">
      <t>ミギ</t>
    </rPh>
    <phoneticPr fontId="5"/>
  </si>
  <si>
    <t>大阪広域環境施設組合</t>
    <rPh sb="0" eb="2">
      <t>オオサカ</t>
    </rPh>
    <rPh sb="2" eb="4">
      <t>コウイキ</t>
    </rPh>
    <rPh sb="4" eb="6">
      <t>カンキョウ</t>
    </rPh>
    <rPh sb="6" eb="8">
      <t>シセツ</t>
    </rPh>
    <rPh sb="8" eb="10">
      <t>クミアイ</t>
    </rPh>
    <phoneticPr fontId="3"/>
  </si>
  <si>
    <t>大阪市高速電気軌道（株）</t>
  </si>
  <si>
    <t>（株）大阪メトロサービス</t>
  </si>
  <si>
    <t>大阪地下街（株）</t>
  </si>
  <si>
    <t>（株）大阪メトロアドエラ</t>
  </si>
  <si>
    <t>ＴＵＣＫＮＡＬ（株）</t>
    <rPh sb="8" eb="9">
      <t>カブ</t>
    </rPh>
    <phoneticPr fontId="2"/>
  </si>
  <si>
    <t>大阪メトロビジネスアソシエイト（株）</t>
    <rPh sb="0" eb="2">
      <t>オオサカ</t>
    </rPh>
    <rPh sb="16" eb="17">
      <t>カブ</t>
    </rPh>
    <phoneticPr fontId="2"/>
  </si>
  <si>
    <t>大阪シティバス（株）</t>
  </si>
  <si>
    <t>（公大）大阪</t>
    <rPh sb="1" eb="2">
      <t>オオヤケ</t>
    </rPh>
    <phoneticPr fontId="2"/>
  </si>
  <si>
    <t>（大）大阪</t>
  </si>
  <si>
    <t>（地独）大阪市博物館機構</t>
  </si>
  <si>
    <t>（地独）大阪産業技術研究所</t>
  </si>
  <si>
    <t>（株）大阪城ホール</t>
  </si>
  <si>
    <t>（株）大阪市開発公社</t>
  </si>
  <si>
    <t>（株）大阪鶴見フラワーセンター</t>
  </si>
  <si>
    <t>大阪市商業振興企画（株）</t>
  </si>
  <si>
    <t>（公財）大阪国際交流センター</t>
  </si>
  <si>
    <t>（公財）関西・大阪二十一世紀協会</t>
  </si>
  <si>
    <t>アジア太平洋トレードセンター（株）</t>
  </si>
  <si>
    <t>ｱｼﾞｱ太平洋トレードセンター（株）</t>
  </si>
  <si>
    <t>（一財）大阪市文化財協会</t>
  </si>
  <si>
    <t>（公財）大阪府暴力追放推進センター</t>
  </si>
  <si>
    <t>（一財）アジア・太平洋人権情報センター</t>
  </si>
  <si>
    <t>関西高速鉄道（株）</t>
    <rPh sb="0" eb="4">
      <t>カンサイ</t>
    </rPh>
    <rPh sb="4" eb="6">
      <t>テツドウ</t>
    </rPh>
    <rPh sb="7" eb="8">
      <t>カブ</t>
    </rPh>
    <phoneticPr fontId="2"/>
  </si>
  <si>
    <t>中之島高速鉄道（株）</t>
  </si>
  <si>
    <t>大阪外環状鉄道（株）</t>
  </si>
  <si>
    <t>西大阪高速鉄道（株）</t>
  </si>
  <si>
    <t>（株）湊町開発センター</t>
  </si>
  <si>
    <t>関西国際空港土地保有（株）</t>
    <rPh sb="0" eb="4">
      <t>カンサイコクサイ</t>
    </rPh>
    <rPh sb="4" eb="6">
      <t>クウコウ</t>
    </rPh>
    <rPh sb="6" eb="10">
      <t>トチホユウ</t>
    </rPh>
    <rPh sb="10" eb="13">
      <t>カブ</t>
    </rPh>
    <phoneticPr fontId="2"/>
  </si>
  <si>
    <t>（地独）大阪健康安全基盤研究所</t>
  </si>
  <si>
    <t>（地独）大阪市民病院機構</t>
  </si>
  <si>
    <t>（公財）大阪市救急医療事業団</t>
  </si>
  <si>
    <t>大阪市街地開発（株）</t>
  </si>
  <si>
    <t>大阪市住宅供給公社</t>
  </si>
  <si>
    <t>クリスタ長堀（株）</t>
  </si>
  <si>
    <t>クリアウォーターOSAKA（株）</t>
  </si>
  <si>
    <t>（地独）天王寺動物園</t>
    <rPh sb="1" eb="3">
      <t>チドク</t>
    </rPh>
    <rPh sb="4" eb="7">
      <t>テンノウジ</t>
    </rPh>
    <rPh sb="7" eb="10">
      <t>ドウブツエン</t>
    </rPh>
    <phoneticPr fontId="2"/>
  </si>
  <si>
    <t>大阪港埠頭（株）</t>
  </si>
  <si>
    <t>（株）大阪港トランスポートシステム</t>
  </si>
  <si>
    <t>阪神国際港湾（株）</t>
  </si>
  <si>
    <t>大阪港埠頭ターミナル（株）</t>
  </si>
  <si>
    <t>（株）大阪水道総合サービス</t>
  </si>
  <si>
    <t>（公財）大阪国際平和センター</t>
  </si>
  <si>
    <t>○</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</si>
  <si>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</si>
  <si>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</si>
  <si>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</si>
  <si>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</si>
  <si>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</si>
  <si>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４年度については、将来負担比率は充当可能財源等が将来負担額を上回り、比率なしとなっており、実質公債費比率は地方債残高の減少や地方債の平均利率の減による利子の減などにより毎年度着実に改善しており、引き続き類似団体平均を下回っ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</si>
  <si>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</si>
  <si>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</si>
  <si>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</si>
  <si>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令和４年度については、将来負担比率は充当可能財源等が将来負担額を上回り、比率なしとなっている。
　また、本市では、高度経済成長期を中心に、多種多様な公共施設の整備を進め、膨大な量の施設を保有しているため、市設建築物については「資産流動化プロジェクト施設チーム」による総合的な有効活用、インフラ施設については長寿命化を基本とした効率的な維持管理を実施している。こうした取組もあり、有形固定資産減価償却率は類似団体平均を下回っ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</si>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</sst>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A88D93C-995D-41C6-8701-8ABA688320A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54945</c:v>
                </c:pt>
                <c:pt idx="1">
                  <c:v>57132</c:v>
                </c:pt>
                <c:pt idx="2">
                  <c:v>58766</c:v>
                </c:pt>
                <c:pt idx="3">
                  <c:v>62482</c:v>
                </c:pt>
                <c:pt idx="4">
                  <c:v>59288</c:v>
                </c:pt>
              </c:numCache>
            </c:numRef>
          </c:val>
          <c:smooth val="0"/>
          <c:extLst>
            <c:ext xmlns:c16="http://schemas.microsoft.com/office/drawing/2014/chart" uri="{C3380CC4-5D6E-409C-BE32-E72D297353CC}">
              <c16:uniqueId val="{00000000-A36E-41D8-BB65-73DB05F103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44777</c:v>
                </c:pt>
                <c:pt idx="1">
                  <c:v>57260</c:v>
                </c:pt>
                <c:pt idx="2">
                  <c:v>64777</c:v>
                </c:pt>
                <c:pt idx="3">
                  <c:v>78083</c:v>
                </c:pt>
                <c:pt idx="4">
                  <c:v>77868</c:v>
                </c:pt>
              </c:numCache>
            </c:numRef>
          </c:val>
          <c:smooth val="0"/>
          <c:extLst>
            <c:ext xmlns:c16="http://schemas.microsoft.com/office/drawing/2014/chart" uri="{C3380CC4-5D6E-409C-BE32-E72D297353CC}">
              <c16:uniqueId val="{00000001-A36E-41D8-BB65-73DB05F103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0.05</c:v>
                </c:pt>
                <c:pt idx="1">
                  <c:v>0.31</c:v>
                </c:pt>
                <c:pt idx="2">
                  <c:v>1.51</c:v>
                </c:pt>
                <c:pt idx="3">
                  <c:v>3.42</c:v>
                </c:pt>
                <c:pt idx="4">
                  <c:v>2.96</c:v>
                </c:pt>
              </c:numCache>
            </c:numRef>
          </c:val>
          <c:extLst>
            <c:ext xmlns:c16="http://schemas.microsoft.com/office/drawing/2014/chart" uri="{C3380CC4-5D6E-409C-BE32-E72D297353CC}">
              <c16:uniqueId val="{00000000-A5C8-45A0-8EC5-6678FE2DA7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18.829999999999998</c:v>
                </c:pt>
                <c:pt idx="1">
                  <c:v>18.97</c:v>
                </c:pt>
                <c:pt idx="2">
                  <c:v>19.239999999999998</c:v>
                </c:pt>
                <c:pt idx="3">
                  <c:v>23.65</c:v>
                </c:pt>
                <c:pt idx="4">
                  <c:v>28.12</c:v>
                </c:pt>
              </c:numCache>
            </c:numRef>
          </c:val>
          <c:extLst>
            <c:ext xmlns:c16="http://schemas.microsoft.com/office/drawing/2014/chart" uri="{C3380CC4-5D6E-409C-BE32-E72D297353CC}">
              <c16:uniqueId val="{00000001-A5C8-45A0-8EC5-6678FE2DA7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c:v>
                </c:pt>
                <c:pt idx="1">
                  <c:v>0.4</c:v>
                </c:pt>
                <c:pt idx="2">
                  <c:v>1.75</c:v>
                </c:pt>
                <c:pt idx="3">
                  <c:v>7.13</c:v>
                </c:pt>
                <c:pt idx="4">
                  <c:v>3.11</c:v>
                </c:pt>
              </c:numCache>
            </c:numRef>
          </c:val>
          <c:smooth val="0"/>
          <c:extLst>
            <c:ext xmlns:c16="http://schemas.microsoft.com/office/drawing/2014/chart" uri="{C3380CC4-5D6E-409C-BE32-E72D297353CC}">
              <c16:uniqueId val="{00000002-A5C8-45A0-8EC5-6678FE2DA7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0-3D9F-4D3E-AE95-FDD325D901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9F-4D3E-AE95-FDD325D90195}"/>
            </c:ext>
          </c:extLst>
        </c:ser>
        <c:ser>
          <c:idx val="2"/>
          <c:order val="2"/>
          <c:tx>
            <c:strRef>
              <c:f>データシート!$A$29</c:f>
              <c:strCache>
                <c:ptCount val="1"/>
                <c:pt idx="0">
                  <c:v>介護保険事業会計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0.48</c:v>
                </c:pt>
                <c:pt idx="2">
                  <c:v>#N/A</c:v>
                </c:pt>
                <c:pt idx="3">
                  <c:v>0.34</c:v>
                </c:pt>
                <c:pt idx="4">
                  <c:v>#N/A</c:v>
                </c:pt>
                <c:pt idx="5">
                  <c:v>0.44</c:v>
                </c:pt>
                <c:pt idx="6">
                  <c:v>#N/A</c:v>
                </c:pt>
                <c:pt idx="7">
                  <c:v>0.13</c:v>
                </c:pt>
                <c:pt idx="8">
                  <c:v>#N/A</c:v>
                </c:pt>
                <c:pt idx="9">
                  <c:v>0.06</c:v>
                </c:pt>
              </c:numCache>
            </c:numRef>
          </c:val>
          <c:extLst>
            <c:ext xmlns:c16="http://schemas.microsoft.com/office/drawing/2014/chart" uri="{C3380CC4-5D6E-409C-BE32-E72D297353CC}">
              <c16:uniqueId val="{00000002-3D9F-4D3E-AE95-FDD325D90195}"/>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0.17</c:v>
                </c:pt>
                <c:pt idx="2">
                  <c:v>#N/A</c:v>
                </c:pt>
                <c:pt idx="3">
                  <c:v>0.17</c:v>
                </c:pt>
                <c:pt idx="4">
                  <c:v>#N/A</c:v>
                </c:pt>
                <c:pt idx="5">
                  <c:v>0.18</c:v>
                </c:pt>
                <c:pt idx="6">
                  <c:v>#N/A</c:v>
                </c:pt>
                <c:pt idx="7">
                  <c:v>0.18</c:v>
                </c:pt>
                <c:pt idx="8">
                  <c:v>#N/A</c:v>
                </c:pt>
                <c:pt idx="9">
                  <c:v>0.3</c:v>
                </c:pt>
              </c:numCache>
            </c:numRef>
          </c:val>
          <c:extLst>
            <c:ext xmlns:c16="http://schemas.microsoft.com/office/drawing/2014/chart" uri="{C3380CC4-5D6E-409C-BE32-E72D297353CC}">
              <c16:uniqueId val="{00000003-3D9F-4D3E-AE95-FDD325D90195}"/>
            </c:ext>
          </c:extLst>
        </c:ser>
        <c:ser>
          <c:idx val="4"/>
          <c:order val="4"/>
          <c:tx>
            <c:strRef>
              <c:f>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0.26</c:v>
                </c:pt>
                <c:pt idx="2">
                  <c:v>#N/A</c:v>
                </c:pt>
                <c:pt idx="3">
                  <c:v>0.19</c:v>
                </c:pt>
                <c:pt idx="4">
                  <c:v>#N/A</c:v>
                </c:pt>
                <c:pt idx="5">
                  <c:v>0.35</c:v>
                </c:pt>
                <c:pt idx="6">
                  <c:v>#N/A</c:v>
                </c:pt>
                <c:pt idx="7">
                  <c:v>0.26</c:v>
                </c:pt>
                <c:pt idx="8">
                  <c:v>#N/A</c:v>
                </c:pt>
                <c:pt idx="9">
                  <c:v>0.59</c:v>
                </c:pt>
              </c:numCache>
            </c:numRef>
          </c:val>
          <c:extLst>
            <c:ext xmlns:c16="http://schemas.microsoft.com/office/drawing/2014/chart" uri="{C3380CC4-5D6E-409C-BE32-E72D297353CC}">
              <c16:uniqueId val="{00000004-3D9F-4D3E-AE95-FDD325D90195}"/>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0.66</c:v>
                </c:pt>
                <c:pt idx="2">
                  <c:v>#N/A</c:v>
                </c:pt>
                <c:pt idx="3">
                  <c:v>0.69</c:v>
                </c:pt>
                <c:pt idx="4">
                  <c:v>#N/A</c:v>
                </c:pt>
                <c:pt idx="5">
                  <c:v>0.7</c:v>
                </c:pt>
                <c:pt idx="6">
                  <c:v>#N/A</c:v>
                </c:pt>
                <c:pt idx="7">
                  <c:v>0.7</c:v>
                </c:pt>
                <c:pt idx="8">
                  <c:v>#N/A</c:v>
                </c:pt>
                <c:pt idx="9">
                  <c:v>0.66</c:v>
                </c:pt>
              </c:numCache>
            </c:numRef>
          </c:val>
          <c:extLst>
            <c:ext xmlns:c16="http://schemas.microsoft.com/office/drawing/2014/chart" uri="{C3380CC4-5D6E-409C-BE32-E72D297353CC}">
              <c16:uniqueId val="{00000005-3D9F-4D3E-AE95-FDD325D90195}"/>
            </c:ext>
          </c:extLst>
        </c:ser>
        <c:ser>
          <c:idx val="6"/>
          <c:order val="6"/>
          <c:tx>
            <c:strRef>
              <c:f>データシート!$A$33</c:f>
              <c:strCache>
                <c:ptCount val="1"/>
                <c:pt idx="0">
                  <c:v>中央卸売市場事業会計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0.76</c:v>
                </c:pt>
                <c:pt idx="2">
                  <c:v>#N/A</c:v>
                </c:pt>
                <c:pt idx="3">
                  <c:v>0.97</c:v>
                </c:pt>
                <c:pt idx="4">
                  <c:v>#N/A</c:v>
                </c:pt>
                <c:pt idx="5">
                  <c:v>1.01</c:v>
                </c:pt>
                <c:pt idx="6">
                  <c:v>#N/A</c:v>
                </c:pt>
                <c:pt idx="7">
                  <c:v>1</c:v>
                </c:pt>
                <c:pt idx="8">
                  <c:v>#N/A</c:v>
                </c:pt>
                <c:pt idx="9">
                  <c:v>1.08</c:v>
                </c:pt>
              </c:numCache>
            </c:numRef>
          </c:val>
          <c:extLst>
            <c:ext xmlns:c16="http://schemas.microsoft.com/office/drawing/2014/chart" uri="{C3380CC4-5D6E-409C-BE32-E72D297353CC}">
              <c16:uniqueId val="{00000006-3D9F-4D3E-AE95-FDD325D9019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0.05</c:v>
                </c:pt>
                <c:pt idx="2">
                  <c:v>#N/A</c:v>
                </c:pt>
                <c:pt idx="3">
                  <c:v>0.31</c:v>
                </c:pt>
                <c:pt idx="4">
                  <c:v>#N/A</c:v>
                </c:pt>
                <c:pt idx="5">
                  <c:v>1.5</c:v>
                </c:pt>
                <c:pt idx="6">
                  <c:v>#N/A</c:v>
                </c:pt>
                <c:pt idx="7">
                  <c:v>3.42</c:v>
                </c:pt>
                <c:pt idx="8">
                  <c:v>#N/A</c:v>
                </c:pt>
                <c:pt idx="9">
                  <c:v>2.95</c:v>
                </c:pt>
              </c:numCache>
            </c:numRef>
          </c:val>
          <c:extLst>
            <c:ext xmlns:c16="http://schemas.microsoft.com/office/drawing/2014/chart" uri="{C3380CC4-5D6E-409C-BE32-E72D297353CC}">
              <c16:uniqueId val="{00000007-3D9F-4D3E-AE95-FDD325D9019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4.84</c:v>
                </c:pt>
                <c:pt idx="2">
                  <c:v>#N/A</c:v>
                </c:pt>
                <c:pt idx="3">
                  <c:v>4.51</c:v>
                </c:pt>
                <c:pt idx="4">
                  <c:v>#N/A</c:v>
                </c:pt>
                <c:pt idx="5">
                  <c:v>3.95</c:v>
                </c:pt>
                <c:pt idx="6">
                  <c:v>#N/A</c:v>
                </c:pt>
                <c:pt idx="7">
                  <c:v>3.33</c:v>
                </c:pt>
                <c:pt idx="8">
                  <c:v>#N/A</c:v>
                </c:pt>
                <c:pt idx="9">
                  <c:v>3.3</c:v>
                </c:pt>
              </c:numCache>
            </c:numRef>
          </c:val>
          <c:extLst>
            <c:ext xmlns:c16="http://schemas.microsoft.com/office/drawing/2014/chart" uri="{C3380CC4-5D6E-409C-BE32-E72D297353CC}">
              <c16:uniqueId val="{00000008-3D9F-4D3E-AE95-FDD325D90195}"/>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4.32</c:v>
                </c:pt>
                <c:pt idx="2">
                  <c:v>#N/A</c:v>
                </c:pt>
                <c:pt idx="3">
                  <c:v>4.67</c:v>
                </c:pt>
                <c:pt idx="4">
                  <c:v>#N/A</c:v>
                </c:pt>
                <c:pt idx="5">
                  <c:v>4.55</c:v>
                </c:pt>
                <c:pt idx="6">
                  <c:v>#N/A</c:v>
                </c:pt>
                <c:pt idx="7">
                  <c:v>4.4000000000000004</c:v>
                </c:pt>
                <c:pt idx="8">
                  <c:v>#N/A</c:v>
                </c:pt>
                <c:pt idx="9">
                  <c:v>4.4400000000000004</c:v>
                </c:pt>
              </c:numCache>
            </c:numRef>
          </c:val>
          <c:extLst>
            <c:ext xmlns:c16="http://schemas.microsoft.com/office/drawing/2014/chart" uri="{C3380CC4-5D6E-409C-BE32-E72D297353CC}">
              <c16:uniqueId val="{00000009-3D9F-4D3E-AE95-FDD325D901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192279</c:v>
                </c:pt>
                <c:pt idx="5">
                  <c:v>188754</c:v>
                </c:pt>
                <c:pt idx="8">
                  <c:v>181883</c:v>
                </c:pt>
                <c:pt idx="11">
                  <c:v>179749</c:v>
                </c:pt>
                <c:pt idx="14">
                  <c:v>178722</c:v>
                </c:pt>
              </c:numCache>
            </c:numRef>
          </c:val>
          <c:extLst>
            <c:ext xmlns:c16="http://schemas.microsoft.com/office/drawing/2014/chart" uri="{C3380CC4-5D6E-409C-BE32-E72D297353CC}">
              <c16:uniqueId val="{00000000-7546-475A-94BF-6E1BE45CFD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46-475A-94BF-6E1BE45CFD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9777</c:v>
                </c:pt>
                <c:pt idx="3">
                  <c:v>10345</c:v>
                </c:pt>
                <c:pt idx="6">
                  <c:v>11126</c:v>
                </c:pt>
                <c:pt idx="9">
                  <c:v>11259</c:v>
                </c:pt>
                <c:pt idx="12">
                  <c:v>11286</c:v>
                </c:pt>
              </c:numCache>
            </c:numRef>
          </c:val>
          <c:extLst>
            <c:ext xmlns:c16="http://schemas.microsoft.com/office/drawing/2014/chart" uri="{C3380CC4-5D6E-409C-BE32-E72D297353CC}">
              <c16:uniqueId val="{00000002-7546-475A-94BF-6E1BE45CFD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944</c:v>
                </c:pt>
                <c:pt idx="3">
                  <c:v>844</c:v>
                </c:pt>
                <c:pt idx="6">
                  <c:v>644</c:v>
                </c:pt>
                <c:pt idx="9">
                  <c:v>600</c:v>
                </c:pt>
                <c:pt idx="12">
                  <c:v>359</c:v>
                </c:pt>
              </c:numCache>
            </c:numRef>
          </c:val>
          <c:extLst>
            <c:ext xmlns:c16="http://schemas.microsoft.com/office/drawing/2014/chart" uri="{C3380CC4-5D6E-409C-BE32-E72D297353CC}">
              <c16:uniqueId val="{00000003-7546-475A-94BF-6E1BE45CFD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24087</c:v>
                </c:pt>
                <c:pt idx="3">
                  <c:v>20839</c:v>
                </c:pt>
                <c:pt idx="6">
                  <c:v>20211</c:v>
                </c:pt>
                <c:pt idx="9">
                  <c:v>19394</c:v>
                </c:pt>
                <c:pt idx="12">
                  <c:v>18811</c:v>
                </c:pt>
              </c:numCache>
            </c:numRef>
          </c:val>
          <c:extLst>
            <c:ext xmlns:c16="http://schemas.microsoft.com/office/drawing/2014/chart" uri="{C3380CC4-5D6E-409C-BE32-E72D297353CC}">
              <c16:uniqueId val="{00000004-7546-475A-94BF-6E1BE45CFD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90622</c:v>
                </c:pt>
                <c:pt idx="3">
                  <c:v>85856</c:v>
                </c:pt>
                <c:pt idx="6">
                  <c:v>78418</c:v>
                </c:pt>
                <c:pt idx="9">
                  <c:v>73890</c:v>
                </c:pt>
                <c:pt idx="12">
                  <c:v>68476</c:v>
                </c:pt>
              </c:numCache>
            </c:numRef>
          </c:val>
          <c:extLst>
            <c:ext xmlns:c16="http://schemas.microsoft.com/office/drawing/2014/chart" uri="{C3380CC4-5D6E-409C-BE32-E72D297353CC}">
              <c16:uniqueId val="{00000005-7546-475A-94BF-6E1BE45CFD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46-475A-94BF-6E1BE45CFD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98356</c:v>
                </c:pt>
                <c:pt idx="3">
                  <c:v>87690</c:v>
                </c:pt>
                <c:pt idx="6">
                  <c:v>85236</c:v>
                </c:pt>
                <c:pt idx="9">
                  <c:v>85463</c:v>
                </c:pt>
                <c:pt idx="12">
                  <c:v>85586</c:v>
                </c:pt>
              </c:numCache>
            </c:numRef>
          </c:val>
          <c:extLst>
            <c:ext xmlns:c16="http://schemas.microsoft.com/office/drawing/2014/chart" uri="{C3380CC4-5D6E-409C-BE32-E72D297353CC}">
              <c16:uniqueId val="{00000007-7546-475A-94BF-6E1BE45CFD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31507</c:v>
                </c:pt>
                <c:pt idx="2">
                  <c:v>#N/A</c:v>
                </c:pt>
                <c:pt idx="3">
                  <c:v>#N/A</c:v>
                </c:pt>
                <c:pt idx="4">
                  <c:v>16820</c:v>
                </c:pt>
                <c:pt idx="5">
                  <c:v>#N/A</c:v>
                </c:pt>
                <c:pt idx="6">
                  <c:v>#N/A</c:v>
                </c:pt>
                <c:pt idx="7">
                  <c:v>13752</c:v>
                </c:pt>
                <c:pt idx="8">
                  <c:v>#N/A</c:v>
                </c:pt>
                <c:pt idx="9">
                  <c:v>#N/A</c:v>
                </c:pt>
                <c:pt idx="10">
                  <c:v>10857</c:v>
                </c:pt>
                <c:pt idx="11">
                  <c:v>#N/A</c:v>
                </c:pt>
                <c:pt idx="12">
                  <c:v>#N/A</c:v>
                </c:pt>
                <c:pt idx="13">
                  <c:v>5796</c:v>
                </c:pt>
                <c:pt idx="14">
                  <c:v>#N/A</c:v>
                </c:pt>
              </c:numCache>
            </c:numRef>
          </c:val>
          <c:smooth val="0"/>
          <c:extLst>
            <c:ext xmlns:c16="http://schemas.microsoft.com/office/drawing/2014/chart" uri="{C3380CC4-5D6E-409C-BE32-E72D297353CC}">
              <c16:uniqueId val="{00000008-7546-475A-94BF-6E1BE45CFD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1383105</c:v>
                </c:pt>
                <c:pt idx="5">
                  <c:v>1370027</c:v>
                </c:pt>
                <c:pt idx="8">
                  <c:v>1353105</c:v>
                </c:pt>
                <c:pt idx="11">
                  <c:v>1365738</c:v>
                </c:pt>
                <c:pt idx="14">
                  <c:v>1342444</c:v>
                </c:pt>
              </c:numCache>
            </c:numRef>
          </c:val>
          <c:extLst>
            <c:ext xmlns:c16="http://schemas.microsoft.com/office/drawing/2014/chart" uri="{C3380CC4-5D6E-409C-BE32-E72D297353CC}">
              <c16:uniqueId val="{00000000-E292-4397-9266-D29B10346B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775725</c:v>
                </c:pt>
                <c:pt idx="5">
                  <c:v>761513</c:v>
                </c:pt>
                <c:pt idx="8">
                  <c:v>786137</c:v>
                </c:pt>
                <c:pt idx="11">
                  <c:v>819578</c:v>
                </c:pt>
                <c:pt idx="14">
                  <c:v>855139</c:v>
                </c:pt>
              </c:numCache>
            </c:numRef>
          </c:val>
          <c:extLst>
            <c:ext xmlns:c16="http://schemas.microsoft.com/office/drawing/2014/chart" uri="{C3380CC4-5D6E-409C-BE32-E72D297353CC}">
              <c16:uniqueId val="{00000001-E292-4397-9266-D29B10346B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967903</c:v>
                </c:pt>
                <c:pt idx="5">
                  <c:v>966191</c:v>
                </c:pt>
                <c:pt idx="8">
                  <c:v>897658</c:v>
                </c:pt>
                <c:pt idx="11">
                  <c:v>908767</c:v>
                </c:pt>
                <c:pt idx="14">
                  <c:v>932391</c:v>
                </c:pt>
              </c:numCache>
            </c:numRef>
          </c:val>
          <c:extLst>
            <c:ext xmlns:c16="http://schemas.microsoft.com/office/drawing/2014/chart" uri="{C3380CC4-5D6E-409C-BE32-E72D297353CC}">
              <c16:uniqueId val="{00000002-E292-4397-9266-D29B10346B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92-4397-9266-D29B10346B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92-4397-9266-D29B10346B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29793</c:v>
                </c:pt>
                <c:pt idx="3">
                  <c:v>27323</c:v>
                </c:pt>
                <c:pt idx="6">
                  <c:v>25578</c:v>
                </c:pt>
                <c:pt idx="9">
                  <c:v>23832</c:v>
                </c:pt>
                <c:pt idx="12">
                  <c:v>22085</c:v>
                </c:pt>
              </c:numCache>
            </c:numRef>
          </c:val>
          <c:extLst>
            <c:ext xmlns:c16="http://schemas.microsoft.com/office/drawing/2014/chart" uri="{C3380CC4-5D6E-409C-BE32-E72D297353CC}">
              <c16:uniqueId val="{00000005-E292-4397-9266-D29B10346B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239730</c:v>
                </c:pt>
                <c:pt idx="3">
                  <c:v>234245</c:v>
                </c:pt>
                <c:pt idx="6">
                  <c:v>229242</c:v>
                </c:pt>
                <c:pt idx="9">
                  <c:v>216730</c:v>
                </c:pt>
                <c:pt idx="12">
                  <c:v>216488</c:v>
                </c:pt>
              </c:numCache>
            </c:numRef>
          </c:val>
          <c:extLst>
            <c:ext xmlns:c16="http://schemas.microsoft.com/office/drawing/2014/chart" uri="{C3380CC4-5D6E-409C-BE32-E72D297353CC}">
              <c16:uniqueId val="{00000006-E292-4397-9266-D29B10346B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8849</c:v>
                </c:pt>
                <c:pt idx="3">
                  <c:v>8091</c:v>
                </c:pt>
                <c:pt idx="6">
                  <c:v>8515</c:v>
                </c:pt>
                <c:pt idx="9">
                  <c:v>7959</c:v>
                </c:pt>
                <c:pt idx="12">
                  <c:v>8330</c:v>
                </c:pt>
              </c:numCache>
            </c:numRef>
          </c:val>
          <c:extLst>
            <c:ext xmlns:c16="http://schemas.microsoft.com/office/drawing/2014/chart" uri="{C3380CC4-5D6E-409C-BE32-E72D297353CC}">
              <c16:uniqueId val="{00000007-E292-4397-9266-D29B10346B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308783</c:v>
                </c:pt>
                <c:pt idx="3">
                  <c:v>289885</c:v>
                </c:pt>
                <c:pt idx="6">
                  <c:v>282245</c:v>
                </c:pt>
                <c:pt idx="9">
                  <c:v>280491</c:v>
                </c:pt>
                <c:pt idx="12">
                  <c:v>284093</c:v>
                </c:pt>
              </c:numCache>
            </c:numRef>
          </c:val>
          <c:extLst>
            <c:ext xmlns:c16="http://schemas.microsoft.com/office/drawing/2014/chart" uri="{C3380CC4-5D6E-409C-BE32-E72D297353CC}">
              <c16:uniqueId val="{00000008-E292-4397-9266-D29B10346B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99424</c:v>
                </c:pt>
                <c:pt idx="3">
                  <c:v>88277</c:v>
                </c:pt>
                <c:pt idx="6">
                  <c:v>77408</c:v>
                </c:pt>
                <c:pt idx="9">
                  <c:v>66268</c:v>
                </c:pt>
                <c:pt idx="12">
                  <c:v>55728</c:v>
                </c:pt>
              </c:numCache>
            </c:numRef>
          </c:val>
          <c:extLst>
            <c:ext xmlns:c16="http://schemas.microsoft.com/office/drawing/2014/chart" uri="{C3380CC4-5D6E-409C-BE32-E72D297353CC}">
              <c16:uniqueId val="{00000009-E292-4397-9266-D29B10346B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2785361</c:v>
                </c:pt>
                <c:pt idx="3">
                  <c:v>2625777</c:v>
                </c:pt>
                <c:pt idx="6">
                  <c:v>2454823</c:v>
                </c:pt>
                <c:pt idx="9">
                  <c:v>2360740</c:v>
                </c:pt>
                <c:pt idx="12">
                  <c:v>2235121</c:v>
                </c:pt>
              </c:numCache>
            </c:numRef>
          </c:val>
          <c:extLst>
            <c:ext xmlns:c16="http://schemas.microsoft.com/office/drawing/2014/chart" uri="{C3380CC4-5D6E-409C-BE32-E72D297353CC}">
              <c16:uniqueId val="{0000000A-E292-4397-9266-D29B10346B7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345207</c:v>
                </c:pt>
                <c:pt idx="2">
                  <c:v>#N/A</c:v>
                </c:pt>
                <c:pt idx="3">
                  <c:v>#N/A</c:v>
                </c:pt>
                <c:pt idx="4">
                  <c:v>175868</c:v>
                </c:pt>
                <c:pt idx="5">
                  <c:v>#N/A</c:v>
                </c:pt>
                <c:pt idx="6">
                  <c:v>#N/A</c:v>
                </c:pt>
                <c:pt idx="7">
                  <c:v>40910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92-4397-9266-D29B10346B7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166382</c:v>
                </c:pt>
                <c:pt idx="1">
                  <c:v>212731</c:v>
                </c:pt>
                <c:pt idx="2">
                  <c:v>245229</c:v>
                </c:pt>
              </c:numCache>
            </c:numRef>
          </c:val>
          <c:extLst>
            <c:ext xmlns:c16="http://schemas.microsoft.com/office/drawing/2014/chart" uri="{C3380CC4-5D6E-409C-BE32-E72D297353CC}">
              <c16:uniqueId val="{00000000-DEFE-4E74-98E3-FDE017E503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EFE-4E74-98E3-FDE017E503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64905</c:v>
                </c:pt>
                <c:pt idx="1">
                  <c:v>64328</c:v>
                </c:pt>
                <c:pt idx="2">
                  <c:v>64460</c:v>
                </c:pt>
              </c:numCache>
            </c:numRef>
          </c:val>
          <c:extLst>
            <c:ext xmlns:c16="http://schemas.microsoft.com/office/drawing/2014/chart" uri="{C3380CC4-5D6E-409C-BE32-E72D297353CC}">
              <c16:uniqueId val="{00000002-DEFE-4E74-98E3-FDE017E503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{CF07F84B-B1FD-4F1E-950E-400BC0CF1F2C}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8B6-4842-AEEF-CCBB5CCC87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{5CFDEC85-7F1C-4DCB-9536-7A1015584063}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B6-4842-AEEF-CCBB5CCC87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{A647FFB4-A406-4C69-9A90-206743543356}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B6-4842-AEEF-CCBB5CCC87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{871AF0D9-915F-477D-85E0-47485B270DE4}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B6-4842-AEEF-CCBB5CCC87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{0DAB6250-3BFE-4289-9303-162983F2B820}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B6-4842-AEEF-CCBB5CCC870E}"/>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{902D81FC-A214-4342-9723-8CC255A67095}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8B6-4842-AEEF-CCBB5CCC870E}"/>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{44145300-293C-4BD2-8031-03F42F7DAF5A}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8B6-4842-AEEF-CCBB5CCC870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{C9E7E158-2A47-4EF5-89F5-D49D51DD96AF}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8B6-4842-AEEF-CCBB5CCC870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{E320FE44-A892-4491-9B35-9CC7C80CDE66}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8B6-4842-AEEF-CCBB5CCC87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57.6</c:v>
                </c:pt>
                <c:pt idx="16">
                  <c:v>59</c:v>
                </c:pt>
                <c:pt idx="24">
                  <c:v>60.4</c:v>
                </c:pt>
                <c:pt idx="32">
                  <c:v>61.8</c:v>
                </c:pt>
              </c:numCache>
            </c:numRef>
          </c:xVal>
          <c:yVal>
            <c:numRef>
              <c:f>公会計指標分析・財政指標組合せ分析表!$BP$51:$DC$51</c:f>
              <c:numCache>
                <c:formatCode>#,##0.0;"▲ "#,##0.0</c:formatCode>
                <c:ptCount val="40"/>
                <c:pt idx="0">
                  <c:v>46.4</c:v>
                </c:pt>
                <c:pt idx="8">
                  <c:v>23.5</c:v>
                </c:pt>
                <c:pt idx="16">
                  <c:v>5.3</c:v>
                </c:pt>
              </c:numCache>
            </c:numRef>
          </c:yVal>
          <c:smooth val="0"/>
          <c:extLst>
            <c:ext xmlns:c16="http://schemas.microsoft.com/office/drawing/2014/chart" uri="{C3380CC4-5D6E-409C-BE32-E72D297353CC}">
              <c16:uniqueId val="{00000009-E8B6-4842-AEEF-CCBB5CCC87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150162664109316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{DE05DD0C-9663-4AB7-90AF-18889061819C}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8B6-4842-AEEF-CCBB5CCC87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{1996F48D-B6AC-47D2-AD14-F7C933C2DC78}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B6-4842-AEEF-CCBB5CCC87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{DF446D3E-DD30-46E5-9CA9-6B1962730F3B}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B6-4842-AEEF-CCBB5CCC87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{644A974D-4C2C-492E-9335-57AC70FFC792}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B6-4842-AEEF-CCBB5CCC87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{CDBB992A-FC97-4BBA-ADC5-30E8ADFEE0EA}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B6-4842-AEEF-CCBB5CCC870E}"/>
                </c:ext>
              </c:extLst>
            </c:dLbl>
            <c:dLbl>
              <c:idx val="8"/>
              <c:layout>
                <c:manualLayout>
                  <c:x val="-3.5010788455697148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{BE873AD0-0031-4087-9258-EEE911BD0BBD}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8B6-4842-AEEF-CCBB5CCC870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{08758259-808B-4B51-8BCB-9B22ED3A0608}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8B6-4842-AEEF-CCBB5CCC870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{E3E0B29D-B690-4BA7-BD0C-BB1594F4CE11}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8B6-4842-AEEF-CCBB5CCC870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{4601F68A-0813-4182-903B-A451838B9717}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8B6-4842-AEEF-CCBB5CCC87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62.9</c:v>
                </c:pt>
                <c:pt idx="8">
                  <c:v>63.4</c:v>
                </c:pt>
                <c:pt idx="16">
                  <c:v>64.3</c:v>
                </c:pt>
                <c:pt idx="24">
                  <c:v>65.2</c:v>
                </c:pt>
                <c:pt idx="32">
                  <c:v>66.2</c:v>
                </c:pt>
              </c:numCache>
            </c:numRef>
          </c:xVal>
          <c:yVal>
            <c:numRef>
              <c:f>公会計指標分析・財政指標組合せ分析表!$BP$55:$DC$55</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E8B6-4842-AEEF-CCBB5CCC870E}"/>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{7D901E46-9680-49E5-9798-1B6D25DCAFE4}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9B3-4D3C-B559-7B67220D87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{6E8653CD-0797-43C2-A5B0-CF993BEEFC3F}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B3-4D3C-B559-7B67220D87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{589B6E92-9609-418F-9A08-27304730B4DD}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B3-4D3C-B559-7B67220D87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{142D9213-9492-4CBB-A135-97D94980490C}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B3-4D3C-B559-7B67220D87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{98461866-454B-45A2-B922-8DF35DAC928D}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B3-4D3C-B559-7B67220D876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{EE35E37D-9F98-4E75-8316-B5568016E1B0}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9B3-4D3C-B559-7B67220D876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{50534671-64D7-480B-96C4-E5828711E282}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9B3-4D3C-B559-7B67220D876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{E6EBF70A-03C1-45C6-91A6-9177C4626555}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9B3-4D3C-B559-7B67220D876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{07CEED8C-A8CF-42D7-BF0E-FC7E6E42CB2B}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9B3-4D3C-B559-7B67220D87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3.2</c:v>
                </c:pt>
                <c:pt idx="16">
                  <c:v>2.7</c:v>
                </c:pt>
                <c:pt idx="24">
                  <c:v>1.8</c:v>
                </c:pt>
                <c:pt idx="32">
                  <c:v>1.3</c:v>
                </c:pt>
              </c:numCache>
            </c:numRef>
          </c:xVal>
          <c:yVal>
            <c:numRef>
              <c:f>公会計指標分析・財政指標組合せ分析表!$BP$73:$DC$73</c:f>
              <c:numCache>
                <c:formatCode>#,##0.0;"▲ "#,##0.0</c:formatCode>
                <c:ptCount val="40"/>
                <c:pt idx="0">
                  <c:v>46.4</c:v>
                </c:pt>
                <c:pt idx="8">
                  <c:v>23.5</c:v>
                </c:pt>
                <c:pt idx="16">
                  <c:v>5.3</c:v>
                </c:pt>
              </c:numCache>
            </c:numRef>
          </c:yVal>
          <c:smooth val="0"/>
          <c:extLst>
            <c:ext xmlns:c16="http://schemas.microsoft.com/office/drawing/2014/chart" uri="{C3380CC4-5D6E-409C-BE32-E72D297353CC}">
              <c16:uniqueId val="{00000009-99B3-4D3C-B559-7B67220D87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{3868BE2D-B34C-40A9-A1FC-960725C30C19}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9B3-4D3C-B559-7B67220D87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{363FE98E-8074-4FAF-A856-827148453A52}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B3-4D3C-B559-7B67220D87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{FFEBCF2C-4FE2-4A41-ABD2-C1BC8FE4E98B}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B3-4D3C-B559-7B67220D87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{E8A86B55-DEC7-435F-8448-076BCACDF576}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B3-4D3C-B559-7B67220D87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{3BA768D2-3E35-4013-92ED-9C6E74D2820C}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B3-4D3C-B559-7B67220D8768}"/>
                </c:ext>
              </c:extLst>
            </c:dLbl>
            <c:dLbl>
              <c:idx val="8"/>
              <c:layout>
                <c:manualLayout>
                  <c:x val="-4.4905057365901176E-2"/>
                  <c:y val="-6.087665173192539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{A47D7E2B-5B6A-44C0-8793-D96E4A420AF4}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9B3-4D3C-B559-7B67220D8768}"/>
                </c:ext>
              </c:extLst>
            </c:dLbl>
            <c:dLbl>
              <c:idx val="16"/>
              <c:layout>
                <c:manualLayout>
                  <c:x val="-1.8235628084249993E-2"/>
                  <c:y val="-6.395664244366258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{2A5D6FE0-039B-4CD2-B9DE-682FF14F8D1E}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9B3-4D3C-B559-7B67220D876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{A398D003-822B-4601-BF06-FEB0581F6142}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9B3-4D3C-B559-7B67220D876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{6AE7260C-68DA-48E6-AAB0-996530F9308C}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9B3-4D3C-B559-7B67220D87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7.3</c:v>
                </c:pt>
                <c:pt idx="16">
                  <c:v>7.3</c:v>
                </c:pt>
                <c:pt idx="24">
                  <c:v>7.1</c:v>
                </c:pt>
                <c:pt idx="32">
                  <c:v>6.8</c:v>
                </c:pt>
              </c:numCache>
            </c:numRef>
          </c:xVal>
          <c:yVal>
            <c:numRef>
              <c:f>公会計指標分析・財政指標組合せ分析表!$BP$77:$DC$77</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99B3-4D3C-B559-7B67220D8768}"/>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地方債残高の減少や地方債の平均利率の減による利子の減などにより毎年度着実に減少している。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本市ルールに則り、確実に積み立てており、積立不足はない。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この間の地方債残高の減少などにより、将来負担額が減少している。</a:t>
          </a:r>
        </a:p>
        <a:p>
          <a:r>
            <a:rPr kumimoji="1" lang="ja-JP" altLang="en-US" sz="1200">
              <a:latin typeface="ＭＳ ゴシック" pitchFamily="49" charset="-128"/>
              <a:ea typeface="ＭＳ ゴシック" pitchFamily="49" charset="-128"/>
            </a:rPr>
            <a:t>　その結果、令和３年度、令和４年度は充当可能財源等が将来負担額を上回り、マイナスとなっている。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大阪府大阪市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億円の増となったことなどによるものである。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経済事情の著しい変動等により財源が著しく不足する場合や、災害発生への対応など、財政上の備えとして引き続き適切に管理していく。なお、その他特定目的基金の教育振興基金においては、高度経済成長期に建設した学校校舎の老朽改築等の対策費が多額に見込まれるなど、計画的な残高管理が必要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教育振興基金　　　　：学校教育及び社会教育の振興を図る事業の資金に充てる。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交通政策基金　　　　：交通政策の推進を図る資金に充てる。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都市整備事業基金　　：都市施設の整備を目的とする事業を促進する経費に充てる。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土地区画整理事業基金：土地区画整理事業の各施行地区における事業の施工の費用、土地区画整理法第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条第１項の規定による仮清算金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の交付に要する費用、法第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条第１項の規定による清算金の交付に要する費用及び、清算金の交付のために起こ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した本市公債の償還の財源に充てる。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地域活性化事業基金　：モーターボート競走に係る勝舟投票券の場外発売場の所在地に属する区における地域の活性化を目的とする事業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の推進を図る資金に充てる。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社会福祉振興基金　　：あいりん貯蓄組合清算業務終了に伴う残余金など３億円を積み立てた結果、３億円の増となっている。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年日本国際博覧会大阪パビリオン基金：大阪パビリオンの整備及び運営に対する寄附金など３億円を積み立てた結果、３億円の増となっている。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都市整備事業基金　　：南海トラフ巨大地震に対する海岸堤防等の耐震対策などに充てるため５億円を取り崩した結果、５億円の減となっている。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教育振興基金については、高度経済成長期に建設した学校校舎の老朽改築等の対策費が多額に見込まれるなど、計画的な残高管理が必要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財政運営の透明性や財政規律を一層確保する観点から、年度間の財源調整状況をより明確化するため、平成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年度に基金を設置しており、令和４年度末の基金残高は、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令和４年度においては、令和３年度決算剰余金（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億円）等を積み立てたことなどにより、残高が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（仮称）区画整理記念会館整備事業への充当（取崩）などを予定している。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そのほか、経済事情の著しい変動等により財源が著しく不足する場合や、災害発生への対応など、財政上の備えとして引き続き適切に管理していく。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549A8ED-B0DD-4CF0-A8F1-603ABE18DD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979B571-9872-4FCE-AACD-E574BACCC3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26F6BA5C-FA02-44A0-B12F-31A7FDE91A73}"/>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600D4A20-212C-47C5-864D-3FEF3AC61CDC}"/>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3FB5DC92-BA3B-49F7-93B0-A55DC1D0721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1849F1AF-A233-459A-9F0B-ADB1306B24BE}"/>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B0CF819F-D7B9-494D-9941-C6DC7CC9643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21F454FB-B144-4A73-937B-72253BE25849}"/>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E4F6A2D1-288A-400C-A1CC-BCA71037406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3B2A5DF0-92CC-410B-AC80-BDFFC680FE47}"/>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DE69EAA9-E720-4469-B266-2D62BCC5C5B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2BFC1D55-15FD-428F-86DB-4A5D71444E7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78047AB5-F744-4C55-AE5D-258A494918E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FF6564BF-8AE1-486E-B6B5-16075BCA6CB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6A8D3C44-778D-4F6B-A711-098298D637E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12BD4D2C-455B-47F9-A1A4-D7602E2BC72A}"/>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2,741,587
2,589,027
225.33
1,938,280,969
1,906,782,922
25,772,960
872,042,473
1,628,134,338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A224250A-B124-4DDD-AD97-7A3625EB091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CAB5C2D7-6486-4CC2-A0AC-702940EBEA4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E306F73-517F-4ECA-97E4-59DB4D3A388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DBABEAF3-F1B2-4B1B-BCBD-5A32EBF4020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B23E22E5-4794-4740-828F-E924D267E90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A6E7A844-9C3B-4475-9B7F-E4899ADF63D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8899DB01-32F9-4361-96AD-9917F619BC0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62D7FC57-ABB8-4820-AB33-45C53A53F7A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DF52C463-CC98-4003-BF5D-9EB9BD72F8F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8DA140A6-DC86-4A30-B816-8A37F0C65471}"/>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C991EEA3-09A2-49AC-8941-519ED775B737}"/>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40AA8000-AA7D-44E2-A2CA-657751EF839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A12435FD-F15A-4383-B70A-9F82C9D8756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E69B5E1-A2C3-46F0-8C2F-FB597644A492}"/>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664396FC-0028-4613-8730-6DAEB5F4B62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BE0AA00A-3402-48F3-A6EE-2DB2C303469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8236A0A1-BF13-4BA7-9EB0-5034E9474CF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C7D477C2-876D-49F1-9652-83BF63C0B92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BBB53D18-D595-4166-A984-71D91920F82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9B4541BB-7E8D-4CBA-BD09-05E4756CB90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5FA712F1-C0A6-4F98-8C27-4E75B6E1C6B3}"/>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8C1C6C7B-32CB-48CF-BA28-F07546D40DA1}"/>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B638B73B-8891-4405-9258-559611CB0C1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E119113D-D94F-4A81-918D-E232C5E3F24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7935AED8-FCB5-4A45-B0C0-D961AD0338D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3516AB16-CA00-43D9-9B41-959D9556BB9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5E62CE71-83BF-4A24-840C-E6187928F9DF}"/>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C3BCD4DF-3D85-4AED-B3CD-7085C3ED664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2E4A9346-7737-4C8A-B416-A55C07BC00C8}"/>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E66F8EB-BDE8-4676-8B49-62DE8FA031B6}"/>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FFCEFE39-1988-4256-BDA9-C2AA011597B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B40479B6-B017-45B8-8AE9-53E3FC40F76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89ECA565-73DC-4563-ABD5-E9DE86A1EE8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17989F69-2557-43BB-AC42-91D44BD939B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728B4428-C005-422C-8075-6F7B90B56D85}"/>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本市では、高度経済成長期を中心に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種多様な公共施設の整備を進め、膨大な量の施設を保有しているため、市設建築物については「資産流動化プロジェクト施設チーム」による総合的な有効活用、インフラ施設については長寿命化を基本とした効率的な維持管理を実施している。こうした取組もあり、有形固定資産減価償却率は類似団体平均を下回っている。</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D2E02A7B-264F-4C1F-838E-A6BA7D66E14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9E4D2770-E01A-4521-B904-6CA24FECE7E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7450445-614E-4DAD-A9CA-174089B1C048}"/>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FD0A2F43-4088-4A41-8D1E-3454A99F4D9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A376C31B-6E3F-4421-B26B-EC31A59C9B5A}"/>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2EE46648-1C68-421E-A4E7-A4DDAC3CA6EB}"/>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9200BE0-7998-4DDB-9C71-F4A0FF53653D}"/>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37D57AED-5E61-4D41-A8F6-4BAE494E0AA7}"/>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60AE5249-A7B5-4893-9201-2BA4C8DC6EFC}"/>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683F4DC4-A43A-4C44-B247-87E390B8466D}"/>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5917ED9F-B794-4A1F-87DA-27865F154BF5}"/>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A483D647-8644-4CDC-9266-8E45838CC1FA}"/>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21D57168-01A2-49E9-A76B-21CA15BE8F6D}"/>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E8AEFB61-0B2B-4E6A-B088-42EEE3FFA3A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D07E0D4B-8436-448D-B82D-628548EB9A22}"/>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F3CBEC62-244B-4489-ADC0-E90A1DB84F1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28575</xdr:rowOff>
    </xdr:from>
    <xdr:to>
      <xdr:col>23</xdr:col>
      <xdr:colOff>85090</xdr:colOff>
      <xdr:row>33</xdr:row>
      <xdr:rowOff>157269</xdr:rowOff>
    </xdr:to>
    <xdr:cxnSp macro="">
      <xdr:nvCxnSpPr>
        <xdr:cNvPr id="69" name="直線コネクタ 68">
          <a:extLst>
            <a:ext uri="{FF2B5EF4-FFF2-40B4-BE49-F238E27FC236}">
              <a16:creationId xmlns:a16="http://schemas.microsoft.com/office/drawing/2014/main" id="{9C25C77B-8BFA-4A76-92E4-0A23045E378F}"/>
            </a:ext>
          </a:extLst>
        </xdr:cNvPr>
        <xdr:cNvCxnSpPr/>
      </xdr:nvCxnSpPr>
      <xdr:spPr>
        <a:xfrm flipV="1">
          <a:off x="4760595" y="4829175"/>
          <a:ext cx="1270" cy="98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161096</xdr:rowOff>
    </xdr:from>
    <xdr:ext cx="405111" cy="259045"/>
    <xdr:sp macro="" textlink="">
      <xdr:nvSpPr>
        <xdr:cNvPr id="70" name="有形固定資産減価償却率最小値テキスト">
          <a:extLst>
            <a:ext uri="{FF2B5EF4-FFF2-40B4-BE49-F238E27FC236}">
              <a16:creationId xmlns:a16="http://schemas.microsoft.com/office/drawing/2014/main" id="{3897324E-CC03-41EC-90E1-FDBDA5499747}"/>
            </a:ext>
          </a:extLst>
        </xdr:cNvPr>
        <xdr:cNvSpPr txBox="1"/>
      </xdr:nvSpPr>
      <xdr:spPr>
        <a:xfrm>
          <a:off x="4813300" y="5818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157269</xdr:rowOff>
    </xdr:from>
    <xdr:to>
      <xdr:col>23</xdr:col>
      <xdr:colOff>174625</xdr:colOff>
      <xdr:row>33</xdr:row>
      <xdr:rowOff>157269</xdr:rowOff>
    </xdr:to>
    <xdr:cxnSp macro="">
      <xdr:nvCxnSpPr>
        <xdr:cNvPr id="71" name="直線コネクタ 70">
          <a:extLst>
            <a:ext uri="{FF2B5EF4-FFF2-40B4-BE49-F238E27FC236}">
              <a16:creationId xmlns:a16="http://schemas.microsoft.com/office/drawing/2014/main" id="{ED84E313-A63C-4BD7-A9EA-139FFC6DF0A9}"/>
            </a:ext>
          </a:extLst>
        </xdr:cNvPr>
        <xdr:cNvCxnSpPr/>
      </xdr:nvCxnSpPr>
      <xdr:spPr>
        <a:xfrm>
          <a:off x="4673600" y="58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146702</xdr:rowOff>
    </xdr:from>
    <xdr:ext cx="405111" cy="259045"/>
    <xdr:sp macro="" textlink="">
      <xdr:nvSpPr>
        <xdr:cNvPr id="72" name="有形固定資産減価償却率最大値テキスト">
          <a:extLst>
            <a:ext uri="{FF2B5EF4-FFF2-40B4-BE49-F238E27FC236}">
              <a16:creationId xmlns:a16="http://schemas.microsoft.com/office/drawing/2014/main" id="{4DC39E9F-ED7E-4707-883F-D759F0D7C5E1}"/>
            </a:ext>
          </a:extLst>
        </xdr:cNvPr>
        <xdr:cNvSpPr txBox="1"/>
      </xdr:nvSpPr>
      <xdr:spPr>
        <a:xfrm>
          <a:off x="4813300" y="460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28575</xdr:rowOff>
    </xdr:from>
    <xdr:to>
      <xdr:col>23</xdr:col>
      <xdr:colOff>174625</xdr:colOff>
      <xdr:row>28</xdr:row>
      <xdr:rowOff>28575</xdr:rowOff>
    </xdr:to>
    <xdr:cxnSp macro="">
      <xdr:nvCxnSpPr>
        <xdr:cNvPr id="73" name="直線コネクタ 72">
          <a:extLst>
            <a:ext uri="{FF2B5EF4-FFF2-40B4-BE49-F238E27FC236}">
              <a16:creationId xmlns:a16="http://schemas.microsoft.com/office/drawing/2014/main" id="{984D2C6C-2E53-4102-8752-6B52C1E5AE55}"/>
            </a:ext>
          </a:extLst>
        </xdr:cNvPr>
        <xdr:cNvCxnSpPr/>
      </xdr:nvCxnSpPr>
      <xdr:spPr>
        <a:xfrm>
          <a:off x="4673600" y="482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4" name="有形固定資産減価償却率平均値テキスト">
          <a:extLst>
            <a:ext uri="{FF2B5EF4-FFF2-40B4-BE49-F238E27FC236}">
              <a16:creationId xmlns:a16="http://schemas.microsoft.com/office/drawing/2014/main" id="{8204C548-A37C-4E0C-8280-6DADBB10E432}"/>
            </a:ext>
          </a:extLst>
        </xdr:cNvPr>
        <xdr:cNvSpPr txBox="1"/>
      </xdr:nvSpPr>
      <xdr:spPr>
        <a:xfrm>
          <a:off x="4813300" y="5274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a:extLst>
            <a:ext uri="{FF2B5EF4-FFF2-40B4-BE49-F238E27FC236}">
              <a16:creationId xmlns:a16="http://schemas.microsoft.com/office/drawing/2014/main" id="{F46FBF57-FB89-4800-BE24-E274CD30DE00}"/>
            </a:ext>
          </a:extLst>
        </xdr:cNvPr>
        <xdr:cNvSpPr/>
      </xdr:nvSpPr>
      <xdr:spPr>
        <a:xfrm>
          <a:off x="47117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81068</xdr:rowOff>
    </xdr:from>
    <xdr:to>
      <xdr:col>19</xdr:col>
      <xdr:colOff>187325</xdr:colOff>
      <xdr:row>31</xdr:row>
      <xdr:rowOff>11218</xdr:rowOff>
    </xdr:to>
    <xdr:sp macro="" textlink="">
      <xdr:nvSpPr>
        <xdr:cNvPr id="76" name="フローチャート: 判断 75">
          <a:extLst>
            <a:ext uri="{FF2B5EF4-FFF2-40B4-BE49-F238E27FC236}">
              <a16:creationId xmlns:a16="http://schemas.microsoft.com/office/drawing/2014/main" id="{C78493CA-EEF1-4FAE-9015-147CDEA0DD8D}"/>
            </a:ext>
          </a:extLst>
        </xdr:cNvPr>
        <xdr:cNvSpPr/>
      </xdr:nvSpPr>
      <xdr:spPr>
        <a:xfrm>
          <a:off x="4000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16298</xdr:rowOff>
    </xdr:from>
    <xdr:to>
      <xdr:col>15</xdr:col>
      <xdr:colOff>187325</xdr:colOff>
      <xdr:row>30</xdr:row>
      <xdr:rowOff>117898</xdr:rowOff>
    </xdr:to>
    <xdr:sp macro="" textlink="">
      <xdr:nvSpPr>
        <xdr:cNvPr id="77" name="フローチャート: 判断 76">
          <a:extLst>
            <a:ext uri="{FF2B5EF4-FFF2-40B4-BE49-F238E27FC236}">
              <a16:creationId xmlns:a16="http://schemas.microsoft.com/office/drawing/2014/main" id="{50B503EB-1979-4338-87EF-BFE602C22506}"/>
            </a:ext>
          </a:extLst>
        </xdr:cNvPr>
        <xdr:cNvSpPr/>
      </xdr:nvSpPr>
      <xdr:spPr>
        <a:xfrm>
          <a:off x="3238500" y="515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122978</xdr:rowOff>
    </xdr:from>
    <xdr:to>
      <xdr:col>11</xdr:col>
      <xdr:colOff>187325</xdr:colOff>
      <xdr:row>30</xdr:row>
      <xdr:rowOff>53128</xdr:rowOff>
    </xdr:to>
    <xdr:sp macro="" textlink="">
      <xdr:nvSpPr>
        <xdr:cNvPr id="78" name="フローチャート: 判断 77">
          <a:extLst>
            <a:ext uri="{FF2B5EF4-FFF2-40B4-BE49-F238E27FC236}">
              <a16:creationId xmlns:a16="http://schemas.microsoft.com/office/drawing/2014/main" id="{E21F4757-1A73-4595-8E61-D01708A5A8B7}"/>
            </a:ext>
          </a:extLst>
        </xdr:cNvPr>
        <xdr:cNvSpPr/>
      </xdr:nvSpPr>
      <xdr:spPr>
        <a:xfrm>
          <a:off x="2476500" y="509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187325</xdr:colOff>
      <xdr:row>30</xdr:row>
      <xdr:rowOff>17145</xdr:rowOff>
    </xdr:to>
    <xdr:sp macro="" textlink="">
      <xdr:nvSpPr>
        <xdr:cNvPr id="79" name="フローチャート: 判断 78">
          <a:extLst>
            <a:ext uri="{FF2B5EF4-FFF2-40B4-BE49-F238E27FC236}">
              <a16:creationId xmlns:a16="http://schemas.microsoft.com/office/drawing/2014/main" id="{54EF3C7B-5E2D-432B-AA49-84CD3D862F02}"/>
            </a:ext>
          </a:extLst>
        </xdr:cNvPr>
        <xdr:cNvSpPr/>
      </xdr:nvSpPr>
      <xdr:spPr>
        <a:xfrm>
          <a:off x="17145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8FE6B00-9F25-4686-A7DE-0FFEAA72CCB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58D03ED-4F16-455C-BF59-6F31DDB0E6B8}"/>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60F406D-73FF-473E-9518-63D50D586D7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E5B9F86-A24A-4F7B-B11D-BCDD34DA4DBB}"/>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8636835-6EC4-42A3-B7D3-2E69879506A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7832</xdr:rowOff>
    </xdr:from>
    <xdr:to>
      <xdr:col>23</xdr:col>
      <xdr:colOff>136525</xdr:colOff>
      <xdr:row>29</xdr:row>
      <xdr:rowOff>109432</xdr:rowOff>
    </xdr:to>
    <xdr:sp macro="" textlink="">
      <xdr:nvSpPr>
        <xdr:cNvPr id="85" name="楕円 84">
          <a:extLst>
            <a:ext uri="{FF2B5EF4-FFF2-40B4-BE49-F238E27FC236}">
              <a16:creationId xmlns:a16="http://schemas.microsoft.com/office/drawing/2014/main" id="{62A747BC-FF0A-4968-B6C4-637171E843A4}"/>
            </a:ext>
          </a:extLst>
        </xdr:cNvPr>
        <xdr:cNvSpPr/>
      </xdr:nvSpPr>
      <xdr:spPr>
        <a:xfrm>
          <a:off x="4711700" y="49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30709</xdr:rowOff>
    </xdr:from>
    <xdr:ext cx="405111" cy="259045"/>
    <xdr:sp macro="" textlink="">
      <xdr:nvSpPr>
        <xdr:cNvPr id="86" name="有形固定資産減価償却率該当値テキスト">
          <a:extLst>
            <a:ext uri="{FF2B5EF4-FFF2-40B4-BE49-F238E27FC236}">
              <a16:creationId xmlns:a16="http://schemas.microsoft.com/office/drawing/2014/main" id="{17F87BF7-1356-4466-A0DB-C61BFF6D76B5}"/>
            </a:ext>
          </a:extLst>
        </xdr:cNvPr>
        <xdr:cNvSpPr txBox="1"/>
      </xdr:nvSpPr>
      <xdr:spPr>
        <a:xfrm>
          <a:off x="4813300" y="4831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78528</xdr:rowOff>
    </xdr:from>
    <xdr:to>
      <xdr:col>19</xdr:col>
      <xdr:colOff>187325</xdr:colOff>
      <xdr:row>29</xdr:row>
      <xdr:rowOff>8678</xdr:rowOff>
    </xdr:to>
    <xdr:sp macro="" textlink="">
      <xdr:nvSpPr>
        <xdr:cNvPr id="87" name="楕円 86">
          <a:extLst>
            <a:ext uri="{FF2B5EF4-FFF2-40B4-BE49-F238E27FC236}">
              <a16:creationId xmlns:a16="http://schemas.microsoft.com/office/drawing/2014/main" id="{1D6BA73E-29D2-4A98-A86E-26CDB986692F}"/>
            </a:ext>
          </a:extLst>
        </xdr:cNvPr>
        <xdr:cNvSpPr/>
      </xdr:nvSpPr>
      <xdr:spPr>
        <a:xfrm>
          <a:off x="4000500" y="487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129328</xdr:rowOff>
    </xdr:from>
    <xdr:to>
      <xdr:col>23</xdr:col>
      <xdr:colOff>85725</xdr:colOff>
      <xdr:row>29</xdr:row>
      <xdr:rowOff>58632</xdr:rowOff>
    </xdr:to>
    <xdr:cxnSp macro="">
      <xdr:nvCxnSpPr>
        <xdr:cNvPr id="88" name="直線コネクタ 87">
          <a:extLst>
            <a:ext uri="{FF2B5EF4-FFF2-40B4-BE49-F238E27FC236}">
              <a16:creationId xmlns:a16="http://schemas.microsoft.com/office/drawing/2014/main" id="{59606E6D-0BBA-4F88-99AF-0ECB63CCC91C}"/>
            </a:ext>
          </a:extLst>
        </xdr:cNvPr>
        <xdr:cNvCxnSpPr/>
      </xdr:nvCxnSpPr>
      <xdr:spPr>
        <a:xfrm>
          <a:off x="4051300" y="4929928"/>
          <a:ext cx="711200" cy="10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149225</xdr:rowOff>
    </xdr:from>
    <xdr:to>
      <xdr:col>15</xdr:col>
      <xdr:colOff>187325</xdr:colOff>
      <xdr:row>28</xdr:row>
      <xdr:rowOff>79375</xdr:rowOff>
    </xdr:to>
    <xdr:sp macro="" textlink="">
      <xdr:nvSpPr>
        <xdr:cNvPr id="89" name="楕円 88">
          <a:extLst>
            <a:ext uri="{FF2B5EF4-FFF2-40B4-BE49-F238E27FC236}">
              <a16:creationId xmlns:a16="http://schemas.microsoft.com/office/drawing/2014/main" id="{89C2E0B0-41C2-487D-A238-B2B0A75DDBDE}"/>
            </a:ext>
          </a:extLst>
        </xdr:cNvPr>
        <xdr:cNvSpPr/>
      </xdr:nvSpPr>
      <xdr:spPr>
        <a:xfrm>
          <a:off x="3238500" y="47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28575</xdr:rowOff>
    </xdr:from>
    <xdr:to>
      <xdr:col>19</xdr:col>
      <xdr:colOff>136525</xdr:colOff>
      <xdr:row>28</xdr:row>
      <xdr:rowOff>129328</xdr:rowOff>
    </xdr:to>
    <xdr:cxnSp macro="">
      <xdr:nvCxnSpPr>
        <xdr:cNvPr id="90" name="直線コネクタ 89">
          <a:extLst>
            <a:ext uri="{FF2B5EF4-FFF2-40B4-BE49-F238E27FC236}">
              <a16:creationId xmlns:a16="http://schemas.microsoft.com/office/drawing/2014/main" id="{1ED8774F-E65F-4F4A-AC02-BB39D7E891B1}"/>
            </a:ext>
          </a:extLst>
        </xdr:cNvPr>
        <xdr:cNvCxnSpPr/>
      </xdr:nvCxnSpPr>
      <xdr:spPr>
        <a:xfrm>
          <a:off x="3289300" y="4829175"/>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48472</xdr:rowOff>
    </xdr:from>
    <xdr:to>
      <xdr:col>11</xdr:col>
      <xdr:colOff>187325</xdr:colOff>
      <xdr:row>27</xdr:row>
      <xdr:rowOff>150072</xdr:rowOff>
    </xdr:to>
    <xdr:sp macro="" textlink="">
      <xdr:nvSpPr>
        <xdr:cNvPr id="91" name="楕円 90">
          <a:extLst>
            <a:ext uri="{FF2B5EF4-FFF2-40B4-BE49-F238E27FC236}">
              <a16:creationId xmlns:a16="http://schemas.microsoft.com/office/drawing/2014/main" id="{B99D4AB5-9AA3-4DCF-90D1-FBE50ACC6914}"/>
            </a:ext>
          </a:extLst>
        </xdr:cNvPr>
        <xdr:cNvSpPr/>
      </xdr:nvSpPr>
      <xdr:spPr>
        <a:xfrm>
          <a:off x="2476500" y="46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99272</xdr:rowOff>
    </xdr:from>
    <xdr:to>
      <xdr:col>15</xdr:col>
      <xdr:colOff>136525</xdr:colOff>
      <xdr:row>28</xdr:row>
      <xdr:rowOff>28575</xdr:rowOff>
    </xdr:to>
    <xdr:cxnSp macro="">
      <xdr:nvCxnSpPr>
        <xdr:cNvPr id="92" name="直線コネクタ 91">
          <a:extLst>
            <a:ext uri="{FF2B5EF4-FFF2-40B4-BE49-F238E27FC236}">
              <a16:creationId xmlns:a16="http://schemas.microsoft.com/office/drawing/2014/main" id="{B22BE58C-34AE-4215-983C-C052F5E98867}"/>
            </a:ext>
          </a:extLst>
        </xdr:cNvPr>
        <xdr:cNvCxnSpPr/>
      </xdr:nvCxnSpPr>
      <xdr:spPr>
        <a:xfrm>
          <a:off x="2527300" y="4728422"/>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104775</xdr:rowOff>
    </xdr:from>
    <xdr:to>
      <xdr:col>7</xdr:col>
      <xdr:colOff>187325</xdr:colOff>
      <xdr:row>27</xdr:row>
      <xdr:rowOff>34925</xdr:rowOff>
    </xdr:to>
    <xdr:sp macro="" textlink="">
      <xdr:nvSpPr>
        <xdr:cNvPr id="93" name="楕円 92">
          <a:extLst>
            <a:ext uri="{FF2B5EF4-FFF2-40B4-BE49-F238E27FC236}">
              <a16:creationId xmlns:a16="http://schemas.microsoft.com/office/drawing/2014/main" id="{87CA0CDD-2686-4387-969A-A496DE3017A1}"/>
            </a:ext>
          </a:extLst>
        </xdr:cNvPr>
        <xdr:cNvSpPr/>
      </xdr:nvSpPr>
      <xdr:spPr>
        <a:xfrm>
          <a:off x="1714500" y="456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155575</xdr:rowOff>
    </xdr:from>
    <xdr:to>
      <xdr:col>11</xdr:col>
      <xdr:colOff>136525</xdr:colOff>
      <xdr:row>27</xdr:row>
      <xdr:rowOff>99272</xdr:rowOff>
    </xdr:to>
    <xdr:cxnSp macro="">
      <xdr:nvCxnSpPr>
        <xdr:cNvPr id="94" name="直線コネクタ 93">
          <a:extLst>
            <a:ext uri="{FF2B5EF4-FFF2-40B4-BE49-F238E27FC236}">
              <a16:creationId xmlns:a16="http://schemas.microsoft.com/office/drawing/2014/main" id="{1AB15A90-4654-4245-BC03-B42C96635254}"/>
            </a:ext>
          </a:extLst>
        </xdr:cNvPr>
        <xdr:cNvCxnSpPr/>
      </xdr:nvCxnSpPr>
      <xdr:spPr>
        <a:xfrm>
          <a:off x="1765300" y="4613275"/>
          <a:ext cx="7620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2345</xdr:rowOff>
    </xdr:from>
    <xdr:ext cx="405111" cy="259045"/>
    <xdr:sp macro="" textlink="">
      <xdr:nvSpPr>
        <xdr:cNvPr id="95" name="n_1aveValue有形固定資産減価償却率">
          <a:extLst>
            <a:ext uri="{FF2B5EF4-FFF2-40B4-BE49-F238E27FC236}">
              <a16:creationId xmlns:a16="http://schemas.microsoft.com/office/drawing/2014/main" id="{F89C53BC-47FA-4F6D-A71D-CE189E9CEDF2}"/>
            </a:ext>
          </a:extLst>
        </xdr:cNvPr>
        <xdr:cNvSpPr txBox="1"/>
      </xdr:nvSpPr>
      <xdr:spPr>
        <a:xfrm>
          <a:off x="38360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109025</xdr:rowOff>
    </xdr:from>
    <xdr:ext cx="405111" cy="259045"/>
    <xdr:sp macro="" textlink="">
      <xdr:nvSpPr>
        <xdr:cNvPr id="96" name="n_2aveValue有形固定資産減価償却率">
          <a:extLst>
            <a:ext uri="{FF2B5EF4-FFF2-40B4-BE49-F238E27FC236}">
              <a16:creationId xmlns:a16="http://schemas.microsoft.com/office/drawing/2014/main" id="{06462908-F16F-40C7-A6F4-E1CC6C1234F1}"/>
            </a:ext>
          </a:extLst>
        </xdr:cNvPr>
        <xdr:cNvSpPr txBox="1"/>
      </xdr:nvSpPr>
      <xdr:spPr>
        <a:xfrm>
          <a:off x="3086744" y="52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44255</xdr:rowOff>
    </xdr:from>
    <xdr:ext cx="405111" cy="259045"/>
    <xdr:sp macro="" textlink="">
      <xdr:nvSpPr>
        <xdr:cNvPr id="97" name="n_3aveValue有形固定資産減価償却率">
          <a:extLst>
            <a:ext uri="{FF2B5EF4-FFF2-40B4-BE49-F238E27FC236}">
              <a16:creationId xmlns:a16="http://schemas.microsoft.com/office/drawing/2014/main" id="{8DEE53D1-D3B0-4024-AD18-C42F7B338591}"/>
            </a:ext>
          </a:extLst>
        </xdr:cNvPr>
        <xdr:cNvSpPr txBox="1"/>
      </xdr:nvSpPr>
      <xdr:spPr>
        <a:xfrm>
          <a:off x="2324744" y="518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8272</xdr:rowOff>
    </xdr:from>
    <xdr:ext cx="405111" cy="259045"/>
    <xdr:sp macro="" textlink="">
      <xdr:nvSpPr>
        <xdr:cNvPr id="98" name="n_4aveValue有形固定資産減価償却率">
          <a:extLst>
            <a:ext uri="{FF2B5EF4-FFF2-40B4-BE49-F238E27FC236}">
              <a16:creationId xmlns:a16="http://schemas.microsoft.com/office/drawing/2014/main" id="{993EEF30-F91D-4752-83BA-9A2C2A09824C}"/>
            </a:ext>
          </a:extLst>
        </xdr:cNvPr>
        <xdr:cNvSpPr txBox="1"/>
      </xdr:nvSpPr>
      <xdr:spPr>
        <a:xfrm>
          <a:off x="1562744"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25205</xdr:rowOff>
    </xdr:from>
    <xdr:ext cx="405111" cy="259045"/>
    <xdr:sp macro="" textlink="">
      <xdr:nvSpPr>
        <xdr:cNvPr id="99" name="n_1mainValue有形固定資産減価償却率">
          <a:extLst>
            <a:ext uri="{FF2B5EF4-FFF2-40B4-BE49-F238E27FC236}">
              <a16:creationId xmlns:a16="http://schemas.microsoft.com/office/drawing/2014/main" id="{406678DF-A55D-40C4-ADDF-19BDA965FC54}"/>
            </a:ext>
          </a:extLst>
        </xdr:cNvPr>
        <xdr:cNvSpPr txBox="1"/>
      </xdr:nvSpPr>
      <xdr:spPr>
        <a:xfrm>
          <a:off x="3836044" y="465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95902</xdr:rowOff>
    </xdr:from>
    <xdr:ext cx="405111" cy="259045"/>
    <xdr:sp macro="" textlink="">
      <xdr:nvSpPr>
        <xdr:cNvPr id="100" name="n_2mainValue有形固定資産減価償却率">
          <a:extLst>
            <a:ext uri="{FF2B5EF4-FFF2-40B4-BE49-F238E27FC236}">
              <a16:creationId xmlns:a16="http://schemas.microsoft.com/office/drawing/2014/main" id="{6867FFD0-3461-43EE-AD56-5758B89F0194}"/>
            </a:ext>
          </a:extLst>
        </xdr:cNvPr>
        <xdr:cNvSpPr txBox="1"/>
      </xdr:nvSpPr>
      <xdr:spPr>
        <a:xfrm>
          <a:off x="3086744" y="455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166599</xdr:rowOff>
    </xdr:from>
    <xdr:ext cx="405111" cy="259045"/>
    <xdr:sp macro="" textlink="">
      <xdr:nvSpPr>
        <xdr:cNvPr id="101" name="n_3mainValue有形固定資産減価償却率">
          <a:extLst>
            <a:ext uri="{FF2B5EF4-FFF2-40B4-BE49-F238E27FC236}">
              <a16:creationId xmlns:a16="http://schemas.microsoft.com/office/drawing/2014/main" id="{0B7ACFDD-B50A-451C-80D9-0223F61D838F}"/>
            </a:ext>
          </a:extLst>
        </xdr:cNvPr>
        <xdr:cNvSpPr txBox="1"/>
      </xdr:nvSpPr>
      <xdr:spPr>
        <a:xfrm>
          <a:off x="2324744" y="445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51452</xdr:rowOff>
    </xdr:from>
    <xdr:ext cx="405111" cy="259045"/>
    <xdr:sp macro="" textlink="">
      <xdr:nvSpPr>
        <xdr:cNvPr id="102" name="n_4mainValue有形固定資産減価償却率">
          <a:extLst>
            <a:ext uri="{FF2B5EF4-FFF2-40B4-BE49-F238E27FC236}">
              <a16:creationId xmlns:a16="http://schemas.microsoft.com/office/drawing/2014/main" id="{34EE3D64-9303-4094-AC9E-DBE729593113}"/>
            </a:ext>
          </a:extLst>
        </xdr:cNvPr>
        <xdr:cNvSpPr txBox="1"/>
      </xdr:nvSpPr>
      <xdr:spPr>
        <a:xfrm>
          <a:off x="1562744" y="433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140BB41A-D864-4553-AA1E-3E7228C5C624}"/>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312E2D1D-E22E-420E-882C-AAFB97F0C2C7}"/>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BF604AC-F600-45F3-BBA7-15476447A874}"/>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7954A047-1DDF-47F5-8F9C-5267A4A5B843}"/>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53DFFAF5-B5CA-4D02-A793-3D947839B983}"/>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B5C36BB7-C7E9-4C22-85DA-A287C725D9B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966332FA-2BB3-482D-9B2C-56BD0FDBEBB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F94E80C3-C5B0-4B79-B516-67D4F4703AA4}"/>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EF22F13A-09A3-4CC1-BF34-4807D9C9687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1F568183-C313-4947-A62B-15A7C97E8C5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2B3D6EEE-5BF2-4B2F-9966-2CC6CF9605D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D6BEA833-0282-4CE2-851B-55DB22EAC04E}"/>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5325BC17-409A-425C-A0A9-C310776C729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地方債残高の減少や、職員数の削減、施策・事業の見直し等により、債務償還比率は類似団体平均を下回っている。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2BC25B1A-C027-4F86-A1C1-FA3E40F6D98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AEEF247C-BEFC-49B7-BC41-E2F3CD26F38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C509F736-CBC8-4EAE-8DAD-FC9D75E206B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97CD620D-0BE7-4E35-BFC8-9B738C5A1FCA}"/>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52F84036-3117-4990-8498-88896B069BB4}"/>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718E3CF6-D30D-4691-94C6-14DFF3755FC5}"/>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a:extLst>
            <a:ext uri="{FF2B5EF4-FFF2-40B4-BE49-F238E27FC236}">
              <a16:creationId xmlns:a16="http://schemas.microsoft.com/office/drawing/2014/main" id="{9127A77C-DEA9-4930-8859-A416445D08B0}"/>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1B80EB68-2738-46CD-9AD5-0E0F973B403D}"/>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E2947B59-46AE-4BF2-B12C-217DFADC822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DA3811CA-820A-4BD2-9F49-1A0C0EF4E216}"/>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5770DA33-D4ED-4CB4-AE3E-03F39D47683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285FAB53-B9A1-4F32-AC31-80F73EFF5B7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8" name="テキスト ボックス 127">
          <a:extLst>
            <a:ext uri="{FF2B5EF4-FFF2-40B4-BE49-F238E27FC236}">
              <a16:creationId xmlns:a16="http://schemas.microsoft.com/office/drawing/2014/main" id="{FBE5C37D-DFE5-4269-BC5C-C01801E4BD1A}"/>
            </a:ext>
          </a:extLst>
        </xdr:cNvPr>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200828D0-F035-41E2-981F-C13A2A58807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FBFA1E4D-E1BA-4C65-9FC5-19E8693C1675}"/>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B0D3219A-CCD2-4C5E-9A8A-5ECC2DB4C44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11113</xdr:rowOff>
    </xdr:from>
    <xdr:to>
      <xdr:col>76</xdr:col>
      <xdr:colOff>21589</xdr:colOff>
      <xdr:row>34</xdr:row>
      <xdr:rowOff>142825</xdr:rowOff>
    </xdr:to>
    <xdr:cxnSp macro="">
      <xdr:nvCxnSpPr>
        <xdr:cNvPr id="132" name="直線コネクタ 131">
          <a:extLst>
            <a:ext uri="{FF2B5EF4-FFF2-40B4-BE49-F238E27FC236}">
              <a16:creationId xmlns:a16="http://schemas.microsoft.com/office/drawing/2014/main" id="{15DD931E-B8C5-4130-92F2-EE79AE13CFB0}"/>
            </a:ext>
          </a:extLst>
        </xdr:cNvPr>
        <xdr:cNvCxnSpPr/>
      </xdr:nvCxnSpPr>
      <xdr:spPr>
        <a:xfrm flipV="1">
          <a:off x="14793595" y="4640263"/>
          <a:ext cx="1269" cy="133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146652</xdr:rowOff>
    </xdr:from>
    <xdr:ext cx="560923" cy="259045"/>
    <xdr:sp macro="" textlink="">
      <xdr:nvSpPr>
        <xdr:cNvPr id="133" name="債務償還比率最小値テキスト">
          <a:extLst>
            <a:ext uri="{FF2B5EF4-FFF2-40B4-BE49-F238E27FC236}">
              <a16:creationId xmlns:a16="http://schemas.microsoft.com/office/drawing/2014/main" id="{A91DEDBB-A583-4C85-980D-7FFED3D411D6}"/>
            </a:ext>
          </a:extLst>
        </xdr:cNvPr>
        <xdr:cNvSpPr txBox="1"/>
      </xdr:nvSpPr>
      <xdr:spPr>
        <a:xfrm>
          <a:off x="14846300" y="59759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142825</xdr:rowOff>
    </xdr:from>
    <xdr:to>
      <xdr:col>76</xdr:col>
      <xdr:colOff>111125</xdr:colOff>
      <xdr:row>34</xdr:row>
      <xdr:rowOff>142825</xdr:rowOff>
    </xdr:to>
    <xdr:cxnSp macro="">
      <xdr:nvCxnSpPr>
        <xdr:cNvPr id="134" name="直線コネクタ 133">
          <a:extLst>
            <a:ext uri="{FF2B5EF4-FFF2-40B4-BE49-F238E27FC236}">
              <a16:creationId xmlns:a16="http://schemas.microsoft.com/office/drawing/2014/main" id="{2488C72E-9BAC-44C3-B823-69427A6CC8B5}"/>
            </a:ext>
          </a:extLst>
        </xdr:cNvPr>
        <xdr:cNvCxnSpPr/>
      </xdr:nvCxnSpPr>
      <xdr:spPr>
        <a:xfrm>
          <a:off x="14706600" y="597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129240</xdr:rowOff>
    </xdr:from>
    <xdr:ext cx="469744" cy="259045"/>
    <xdr:sp macro="" textlink="">
      <xdr:nvSpPr>
        <xdr:cNvPr id="135" name="債務償還比率最大値テキスト">
          <a:extLst>
            <a:ext uri="{FF2B5EF4-FFF2-40B4-BE49-F238E27FC236}">
              <a16:creationId xmlns:a16="http://schemas.microsoft.com/office/drawing/2014/main" id="{CB3341C7-0CA4-400A-B30B-F11BBEF7FC73}"/>
            </a:ext>
          </a:extLst>
        </xdr:cNvPr>
        <xdr:cNvSpPr txBox="1"/>
      </xdr:nvSpPr>
      <xdr:spPr>
        <a:xfrm>
          <a:off x="14846300" y="441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11113</xdr:rowOff>
    </xdr:from>
    <xdr:to>
      <xdr:col>76</xdr:col>
      <xdr:colOff>111125</xdr:colOff>
      <xdr:row>27</xdr:row>
      <xdr:rowOff>11113</xdr:rowOff>
    </xdr:to>
    <xdr:cxnSp macro="">
      <xdr:nvCxnSpPr>
        <xdr:cNvPr id="136" name="直線コネクタ 135">
          <a:extLst>
            <a:ext uri="{FF2B5EF4-FFF2-40B4-BE49-F238E27FC236}">
              <a16:creationId xmlns:a16="http://schemas.microsoft.com/office/drawing/2014/main" id="{43295E49-33F3-4C8E-8997-818CFA222D28}"/>
            </a:ext>
          </a:extLst>
        </xdr:cNvPr>
        <xdr:cNvCxnSpPr/>
      </xdr:nvCxnSpPr>
      <xdr:spPr>
        <a:xfrm>
          <a:off x="14706600" y="464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22073</xdr:rowOff>
    </xdr:from>
    <xdr:ext cx="469744" cy="259045"/>
    <xdr:sp macro="" textlink="">
      <xdr:nvSpPr>
        <xdr:cNvPr id="137" name="債務償還比率平均値テキスト">
          <a:extLst>
            <a:ext uri="{FF2B5EF4-FFF2-40B4-BE49-F238E27FC236}">
              <a16:creationId xmlns:a16="http://schemas.microsoft.com/office/drawing/2014/main" id="{0CA7EA3D-B494-4741-8F35-1E3D5D65EEAA}"/>
            </a:ext>
          </a:extLst>
        </xdr:cNvPr>
        <xdr:cNvSpPr txBox="1"/>
      </xdr:nvSpPr>
      <xdr:spPr>
        <a:xfrm>
          <a:off x="14846300" y="5165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43646</xdr:rowOff>
    </xdr:from>
    <xdr:to>
      <xdr:col>76</xdr:col>
      <xdr:colOff>73025</xdr:colOff>
      <xdr:row>30</xdr:row>
      <xdr:rowOff>145246</xdr:rowOff>
    </xdr:to>
    <xdr:sp macro="" textlink="">
      <xdr:nvSpPr>
        <xdr:cNvPr id="138" name="フローチャート: 判断 137">
          <a:extLst>
            <a:ext uri="{FF2B5EF4-FFF2-40B4-BE49-F238E27FC236}">
              <a16:creationId xmlns:a16="http://schemas.microsoft.com/office/drawing/2014/main" id="{B6AB2975-38B4-4EB2-A229-B850884F87A5}"/>
            </a:ext>
          </a:extLst>
        </xdr:cNvPr>
        <xdr:cNvSpPr/>
      </xdr:nvSpPr>
      <xdr:spPr>
        <a:xfrm>
          <a:off x="14744700" y="51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39857</xdr:rowOff>
    </xdr:from>
    <xdr:to>
      <xdr:col>72</xdr:col>
      <xdr:colOff>123825</xdr:colOff>
      <xdr:row>29</xdr:row>
      <xdr:rowOff>141457</xdr:rowOff>
    </xdr:to>
    <xdr:sp macro="" textlink="">
      <xdr:nvSpPr>
        <xdr:cNvPr id="139" name="フローチャート: 判断 138">
          <a:extLst>
            <a:ext uri="{FF2B5EF4-FFF2-40B4-BE49-F238E27FC236}">
              <a16:creationId xmlns:a16="http://schemas.microsoft.com/office/drawing/2014/main" id="{17F81D6E-1D82-4466-A518-98C97E47DAE4}"/>
            </a:ext>
          </a:extLst>
        </xdr:cNvPr>
        <xdr:cNvSpPr/>
      </xdr:nvSpPr>
      <xdr:spPr>
        <a:xfrm>
          <a:off x="14033500" y="50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42637</xdr:rowOff>
    </xdr:from>
    <xdr:to>
      <xdr:col>68</xdr:col>
      <xdr:colOff>123825</xdr:colOff>
      <xdr:row>31</xdr:row>
      <xdr:rowOff>144237</xdr:rowOff>
    </xdr:to>
    <xdr:sp macro="" textlink="">
      <xdr:nvSpPr>
        <xdr:cNvPr id="140" name="フローチャート: 判断 139">
          <a:extLst>
            <a:ext uri="{FF2B5EF4-FFF2-40B4-BE49-F238E27FC236}">
              <a16:creationId xmlns:a16="http://schemas.microsoft.com/office/drawing/2014/main" id="{DE0613B3-3883-4E59-B74E-F41F2BE0A8DB}"/>
            </a:ext>
          </a:extLst>
        </xdr:cNvPr>
        <xdr:cNvSpPr/>
      </xdr:nvSpPr>
      <xdr:spPr>
        <a:xfrm>
          <a:off x="13271500" y="53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60149</xdr:rowOff>
    </xdr:from>
    <xdr:to>
      <xdr:col>64</xdr:col>
      <xdr:colOff>123825</xdr:colOff>
      <xdr:row>31</xdr:row>
      <xdr:rowOff>161749</xdr:rowOff>
    </xdr:to>
    <xdr:sp macro="" textlink="">
      <xdr:nvSpPr>
        <xdr:cNvPr id="141" name="フローチャート: 判断 140">
          <a:extLst>
            <a:ext uri="{FF2B5EF4-FFF2-40B4-BE49-F238E27FC236}">
              <a16:creationId xmlns:a16="http://schemas.microsoft.com/office/drawing/2014/main" id="{61AE15F6-886F-469D-8E9A-CCBA663C05C3}"/>
            </a:ext>
          </a:extLst>
        </xdr:cNvPr>
        <xdr:cNvSpPr/>
      </xdr:nvSpPr>
      <xdr:spPr>
        <a:xfrm>
          <a:off x="12509500" y="53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43716</xdr:rowOff>
    </xdr:from>
    <xdr:to>
      <xdr:col>60</xdr:col>
      <xdr:colOff>123825</xdr:colOff>
      <xdr:row>31</xdr:row>
      <xdr:rowOff>145316</xdr:rowOff>
    </xdr:to>
    <xdr:sp macro="" textlink="">
      <xdr:nvSpPr>
        <xdr:cNvPr id="142" name="フローチャート: 判断 141">
          <a:extLst>
            <a:ext uri="{FF2B5EF4-FFF2-40B4-BE49-F238E27FC236}">
              <a16:creationId xmlns:a16="http://schemas.microsoft.com/office/drawing/2014/main" id="{835078C2-D3B2-4335-8BF4-9AEC33E8C1DE}"/>
            </a:ext>
          </a:extLst>
        </xdr:cNvPr>
        <xdr:cNvSpPr/>
      </xdr:nvSpPr>
      <xdr:spPr>
        <a:xfrm>
          <a:off x="11747500" y="535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C19296-F460-4EF8-AECE-26FAA5B46E8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34585C5-2A1B-4359-AF43-8AF851356F4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28AE8BE-9F2C-46BB-B316-2777496CE13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28F9B9E-3B9A-4115-885C-5C97497478D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65F7DA0-08A9-4A17-A1F9-5422DEF86EF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131763</xdr:rowOff>
    </xdr:from>
    <xdr:to>
      <xdr:col>76</xdr:col>
      <xdr:colOff>73025</xdr:colOff>
      <xdr:row>27</xdr:row>
      <xdr:rowOff>61913</xdr:rowOff>
    </xdr:to>
    <xdr:sp macro="" textlink="">
      <xdr:nvSpPr>
        <xdr:cNvPr id="148" name="楕円 147">
          <a:extLst>
            <a:ext uri="{FF2B5EF4-FFF2-40B4-BE49-F238E27FC236}">
              <a16:creationId xmlns:a16="http://schemas.microsoft.com/office/drawing/2014/main" id="{86A95FFC-D651-4D5A-8BDD-70FF0FBE4F9C}"/>
            </a:ext>
          </a:extLst>
        </xdr:cNvPr>
        <xdr:cNvSpPr/>
      </xdr:nvSpPr>
      <xdr:spPr>
        <a:xfrm>
          <a:off x="14744700" y="458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84790</xdr:rowOff>
    </xdr:from>
    <xdr:ext cx="469744" cy="259045"/>
    <xdr:sp macro="" textlink="">
      <xdr:nvSpPr>
        <xdr:cNvPr id="149" name="債務償還比率該当値テキスト">
          <a:extLst>
            <a:ext uri="{FF2B5EF4-FFF2-40B4-BE49-F238E27FC236}">
              <a16:creationId xmlns:a16="http://schemas.microsoft.com/office/drawing/2014/main" id="{36F44FE6-9631-4912-99A0-56C5A998217C}"/>
            </a:ext>
          </a:extLst>
        </xdr:cNvPr>
        <xdr:cNvSpPr txBox="1"/>
      </xdr:nvSpPr>
      <xdr:spPr>
        <a:xfrm>
          <a:off x="14846300" y="454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107294</xdr:rowOff>
    </xdr:from>
    <xdr:to>
      <xdr:col>72</xdr:col>
      <xdr:colOff>123825</xdr:colOff>
      <xdr:row>27</xdr:row>
      <xdr:rowOff>37444</xdr:rowOff>
    </xdr:to>
    <xdr:sp macro="" textlink="">
      <xdr:nvSpPr>
        <xdr:cNvPr id="150" name="楕円 149">
          <a:extLst>
            <a:ext uri="{FF2B5EF4-FFF2-40B4-BE49-F238E27FC236}">
              <a16:creationId xmlns:a16="http://schemas.microsoft.com/office/drawing/2014/main" id="{DF2C75A9-FE88-4489-BFA7-07BAA7BE8422}"/>
            </a:ext>
          </a:extLst>
        </xdr:cNvPr>
        <xdr:cNvSpPr/>
      </xdr:nvSpPr>
      <xdr:spPr>
        <a:xfrm>
          <a:off x="14033500" y="456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158094</xdr:rowOff>
    </xdr:from>
    <xdr:to>
      <xdr:col>76</xdr:col>
      <xdr:colOff>22225</xdr:colOff>
      <xdr:row>27</xdr:row>
      <xdr:rowOff>11113</xdr:rowOff>
    </xdr:to>
    <xdr:cxnSp macro="">
      <xdr:nvCxnSpPr>
        <xdr:cNvPr id="151" name="直線コネクタ 150">
          <a:extLst>
            <a:ext uri="{FF2B5EF4-FFF2-40B4-BE49-F238E27FC236}">
              <a16:creationId xmlns:a16="http://schemas.microsoft.com/office/drawing/2014/main" id="{4327214C-E7F5-4848-B24F-B5CA92F142C6}"/>
            </a:ext>
          </a:extLst>
        </xdr:cNvPr>
        <xdr:cNvCxnSpPr/>
      </xdr:nvCxnSpPr>
      <xdr:spPr>
        <a:xfrm>
          <a:off x="14084300" y="4615794"/>
          <a:ext cx="7112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50941</xdr:rowOff>
    </xdr:from>
    <xdr:to>
      <xdr:col>68</xdr:col>
      <xdr:colOff>123825</xdr:colOff>
      <xdr:row>28</xdr:row>
      <xdr:rowOff>152541</xdr:rowOff>
    </xdr:to>
    <xdr:sp macro="" textlink="">
      <xdr:nvSpPr>
        <xdr:cNvPr id="152" name="楕円 151">
          <a:extLst>
            <a:ext uri="{FF2B5EF4-FFF2-40B4-BE49-F238E27FC236}">
              <a16:creationId xmlns:a16="http://schemas.microsoft.com/office/drawing/2014/main" id="{F61F8B39-0EFE-4155-B083-075B58527D52}"/>
            </a:ext>
          </a:extLst>
        </xdr:cNvPr>
        <xdr:cNvSpPr/>
      </xdr:nvSpPr>
      <xdr:spPr>
        <a:xfrm>
          <a:off x="13271500" y="485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158094</xdr:rowOff>
    </xdr:from>
    <xdr:to>
      <xdr:col>72</xdr:col>
      <xdr:colOff>73025</xdr:colOff>
      <xdr:row>28</xdr:row>
      <xdr:rowOff>101741</xdr:rowOff>
    </xdr:to>
    <xdr:cxnSp macro="">
      <xdr:nvCxnSpPr>
        <xdr:cNvPr id="153" name="直線コネクタ 152">
          <a:extLst>
            <a:ext uri="{FF2B5EF4-FFF2-40B4-BE49-F238E27FC236}">
              <a16:creationId xmlns:a16="http://schemas.microsoft.com/office/drawing/2014/main" id="{C2F9BAA5-E6EF-40AB-8AAB-BBE3E19B22A6}"/>
            </a:ext>
          </a:extLst>
        </xdr:cNvPr>
        <xdr:cNvCxnSpPr/>
      </xdr:nvCxnSpPr>
      <xdr:spPr>
        <a:xfrm flipV="1">
          <a:off x="13322300" y="4615794"/>
          <a:ext cx="762000" cy="28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31990</xdr:rowOff>
    </xdr:from>
    <xdr:to>
      <xdr:col>64</xdr:col>
      <xdr:colOff>123825</xdr:colOff>
      <xdr:row>28</xdr:row>
      <xdr:rowOff>133590</xdr:rowOff>
    </xdr:to>
    <xdr:sp macro="" textlink="">
      <xdr:nvSpPr>
        <xdr:cNvPr id="154" name="楕円 153">
          <a:extLst>
            <a:ext uri="{FF2B5EF4-FFF2-40B4-BE49-F238E27FC236}">
              <a16:creationId xmlns:a16="http://schemas.microsoft.com/office/drawing/2014/main" id="{1B65555D-D1E9-43F1-B05B-557692EC1F89}"/>
            </a:ext>
          </a:extLst>
        </xdr:cNvPr>
        <xdr:cNvSpPr/>
      </xdr:nvSpPr>
      <xdr:spPr>
        <a:xfrm>
          <a:off x="12509500" y="483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82790</xdr:rowOff>
    </xdr:from>
    <xdr:to>
      <xdr:col>68</xdr:col>
      <xdr:colOff>73025</xdr:colOff>
      <xdr:row>28</xdr:row>
      <xdr:rowOff>101741</xdr:rowOff>
    </xdr:to>
    <xdr:cxnSp macro="">
      <xdr:nvCxnSpPr>
        <xdr:cNvPr id="155" name="直線コネクタ 154">
          <a:extLst>
            <a:ext uri="{FF2B5EF4-FFF2-40B4-BE49-F238E27FC236}">
              <a16:creationId xmlns:a16="http://schemas.microsoft.com/office/drawing/2014/main" id="{A9B408F4-5F3E-4709-A4B8-A1D1AB5F072C}"/>
            </a:ext>
          </a:extLst>
        </xdr:cNvPr>
        <xdr:cNvCxnSpPr/>
      </xdr:nvCxnSpPr>
      <xdr:spPr>
        <a:xfrm>
          <a:off x="12560300" y="4883390"/>
          <a:ext cx="7620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161770</xdr:rowOff>
    </xdr:from>
    <xdr:to>
      <xdr:col>60</xdr:col>
      <xdr:colOff>123825</xdr:colOff>
      <xdr:row>29</xdr:row>
      <xdr:rowOff>91920</xdr:rowOff>
    </xdr:to>
    <xdr:sp macro="" textlink="">
      <xdr:nvSpPr>
        <xdr:cNvPr id="156" name="楕円 155">
          <a:extLst>
            <a:ext uri="{FF2B5EF4-FFF2-40B4-BE49-F238E27FC236}">
              <a16:creationId xmlns:a16="http://schemas.microsoft.com/office/drawing/2014/main" id="{A328A26D-DE74-408F-99BF-2884730C47A9}"/>
            </a:ext>
          </a:extLst>
        </xdr:cNvPr>
        <xdr:cNvSpPr/>
      </xdr:nvSpPr>
      <xdr:spPr>
        <a:xfrm>
          <a:off x="11747500" y="49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82790</xdr:rowOff>
    </xdr:from>
    <xdr:to>
      <xdr:col>64</xdr:col>
      <xdr:colOff>73025</xdr:colOff>
      <xdr:row>29</xdr:row>
      <xdr:rowOff>41120</xdr:rowOff>
    </xdr:to>
    <xdr:cxnSp macro="">
      <xdr:nvCxnSpPr>
        <xdr:cNvPr id="157" name="直線コネクタ 156">
          <a:extLst>
            <a:ext uri="{FF2B5EF4-FFF2-40B4-BE49-F238E27FC236}">
              <a16:creationId xmlns:a16="http://schemas.microsoft.com/office/drawing/2014/main" id="{FCFDDA4E-3E48-41AE-B6E0-DC8ECF32DE44}"/>
            </a:ext>
          </a:extLst>
        </xdr:cNvPr>
        <xdr:cNvCxnSpPr/>
      </xdr:nvCxnSpPr>
      <xdr:spPr>
        <a:xfrm flipV="1">
          <a:off x="11798300" y="4883390"/>
          <a:ext cx="762000" cy="12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132584</xdr:rowOff>
    </xdr:from>
    <xdr:ext cx="469744" cy="259045"/>
    <xdr:sp macro="" textlink="">
      <xdr:nvSpPr>
        <xdr:cNvPr id="158" name="n_1aveValue債務償還比率">
          <a:extLst>
            <a:ext uri="{FF2B5EF4-FFF2-40B4-BE49-F238E27FC236}">
              <a16:creationId xmlns:a16="http://schemas.microsoft.com/office/drawing/2014/main" id="{ECE7CDCC-E89B-460E-9197-3875D7612F77}"/>
            </a:ext>
          </a:extLst>
        </xdr:cNvPr>
        <xdr:cNvSpPr txBox="1"/>
      </xdr:nvSpPr>
      <xdr:spPr>
        <a:xfrm>
          <a:off x="13836727" y="510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135364</xdr:rowOff>
    </xdr:from>
    <xdr:ext cx="560923" cy="259045"/>
    <xdr:sp macro="" textlink="">
      <xdr:nvSpPr>
        <xdr:cNvPr id="159" name="n_2aveValue債務償還比率">
          <a:extLst>
            <a:ext uri="{FF2B5EF4-FFF2-40B4-BE49-F238E27FC236}">
              <a16:creationId xmlns:a16="http://schemas.microsoft.com/office/drawing/2014/main" id="{92D0E95C-0BE3-4064-A975-87CDE380486B}"/>
            </a:ext>
          </a:extLst>
        </xdr:cNvPr>
        <xdr:cNvSpPr txBox="1"/>
      </xdr:nvSpPr>
      <xdr:spPr>
        <a:xfrm>
          <a:off x="13041838" y="54503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152876</xdr:rowOff>
    </xdr:from>
    <xdr:ext cx="560923" cy="259045"/>
    <xdr:sp macro="" textlink="">
      <xdr:nvSpPr>
        <xdr:cNvPr id="160" name="n_3aveValue債務償還比率">
          <a:extLst>
            <a:ext uri="{FF2B5EF4-FFF2-40B4-BE49-F238E27FC236}">
              <a16:creationId xmlns:a16="http://schemas.microsoft.com/office/drawing/2014/main" id="{D493FAA1-78C9-415E-97B3-3E4408140A6E}"/>
            </a:ext>
          </a:extLst>
        </xdr:cNvPr>
        <xdr:cNvSpPr txBox="1"/>
      </xdr:nvSpPr>
      <xdr:spPr>
        <a:xfrm>
          <a:off x="12279838" y="54678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136443</xdr:rowOff>
    </xdr:from>
    <xdr:ext cx="560923" cy="259045"/>
    <xdr:sp macro="" textlink="">
      <xdr:nvSpPr>
        <xdr:cNvPr id="161" name="n_4aveValue債務償還比率">
          <a:extLst>
            <a:ext uri="{FF2B5EF4-FFF2-40B4-BE49-F238E27FC236}">
              <a16:creationId xmlns:a16="http://schemas.microsoft.com/office/drawing/2014/main" id="{2EAAB7FB-9F8C-40FD-BD91-1DBA5F993A94}"/>
            </a:ext>
          </a:extLst>
        </xdr:cNvPr>
        <xdr:cNvSpPr txBox="1"/>
      </xdr:nvSpPr>
      <xdr:spPr>
        <a:xfrm>
          <a:off x="11517838" y="54513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53971</xdr:rowOff>
    </xdr:from>
    <xdr:ext cx="469744" cy="259045"/>
    <xdr:sp macro="" textlink="">
      <xdr:nvSpPr>
        <xdr:cNvPr id="162" name="n_1mainValue債務償還比率">
          <a:extLst>
            <a:ext uri="{FF2B5EF4-FFF2-40B4-BE49-F238E27FC236}">
              <a16:creationId xmlns:a16="http://schemas.microsoft.com/office/drawing/2014/main" id="{5CA28E45-24D1-4D2B-B5BD-EC87CA4FC351}"/>
            </a:ext>
          </a:extLst>
        </xdr:cNvPr>
        <xdr:cNvSpPr txBox="1"/>
      </xdr:nvSpPr>
      <xdr:spPr>
        <a:xfrm>
          <a:off x="13836727" y="434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169068</xdr:rowOff>
    </xdr:from>
    <xdr:ext cx="469744" cy="259045"/>
    <xdr:sp macro="" textlink="">
      <xdr:nvSpPr>
        <xdr:cNvPr id="163" name="n_2mainValue債務償還比率">
          <a:extLst>
            <a:ext uri="{FF2B5EF4-FFF2-40B4-BE49-F238E27FC236}">
              <a16:creationId xmlns:a16="http://schemas.microsoft.com/office/drawing/2014/main" id="{EE11F550-D1F6-4C0F-A57E-D43441E2EFEC}"/>
            </a:ext>
          </a:extLst>
        </xdr:cNvPr>
        <xdr:cNvSpPr txBox="1"/>
      </xdr:nvSpPr>
      <xdr:spPr>
        <a:xfrm>
          <a:off x="13087427" y="46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150117</xdr:rowOff>
    </xdr:from>
    <xdr:ext cx="469744" cy="259045"/>
    <xdr:sp macro="" textlink="">
      <xdr:nvSpPr>
        <xdr:cNvPr id="164" name="n_3mainValue債務償還比率">
          <a:extLst>
            <a:ext uri="{FF2B5EF4-FFF2-40B4-BE49-F238E27FC236}">
              <a16:creationId xmlns:a16="http://schemas.microsoft.com/office/drawing/2014/main" id="{C5994B85-720C-4305-BFF8-8F52C14EF76B}"/>
            </a:ext>
          </a:extLst>
        </xdr:cNvPr>
        <xdr:cNvSpPr txBox="1"/>
      </xdr:nvSpPr>
      <xdr:spPr>
        <a:xfrm>
          <a:off x="12325427" y="460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108447</xdr:rowOff>
    </xdr:from>
    <xdr:ext cx="469744" cy="259045"/>
    <xdr:sp macro="" textlink="">
      <xdr:nvSpPr>
        <xdr:cNvPr id="165" name="n_4mainValue債務償還比率">
          <a:extLst>
            <a:ext uri="{FF2B5EF4-FFF2-40B4-BE49-F238E27FC236}">
              <a16:creationId xmlns:a16="http://schemas.microsoft.com/office/drawing/2014/main" id="{FC643DB2-F273-4246-AFCF-BB70F51A1658}"/>
            </a:ext>
          </a:extLst>
        </xdr:cNvPr>
        <xdr:cNvSpPr txBox="1"/>
      </xdr:nvSpPr>
      <xdr:spPr>
        <a:xfrm>
          <a:off x="11563427" y="47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258723EE-CE51-429A-9DBE-DBBDB5F0AAD9}"/>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C88F5FD3-C319-45D5-B980-500E2B6F03D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CD374C2E-4551-4E3A-8734-5BE255CED2A5}"/>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41D06822-06B5-4D0E-B071-4423D196767B}"/>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103853C0-28C3-49F8-BACD-114CE9E9C3E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1F66FED-D6D5-4F06-8F7D-D04BDD44272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FBB624-3929-4871-A997-F973692DA9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75A9C5-0C9A-48C6-8FC5-5CB65C0782A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87DD3E-B6E7-4D28-BFE2-963CCE7680C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1EBDB3-C03C-48AC-A8E4-52A5F55245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407906-A19F-43AD-B300-4C2519F92C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BA6107-7543-4840-BB35-EB4742FFDF7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EAE30A-0A4D-4411-927E-3C9E569D52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3A0C21-A3B0-4FF9-9204-F9195B0C50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D95184-83D0-4426-AAFF-0DADF5E08F6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223FAE-56A3-42A4-8F97-61164267D4C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2,741,587
2,589,027
225.33
1,938,280,969
1,906,782,922
25,772,960
872,042,473
1,628,134,338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5B0B64-7A33-4CB9-8FF1-F50603A4A11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BE74F0-C896-4718-B249-A6730E92FE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78C9719-1F13-40DC-8739-6926824CD8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1D489B-6004-4330-8905-64965CA55E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E513290-87AA-4CDC-AC0D-3565C76052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ED26DF0-8FB5-4014-BD80-A17C49C71F2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2A0578-1E27-4577-A2E8-AF01309ADAD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AA8861A-B1D6-4B1F-AE78-07A794E934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0A85F7B-C133-4996-88AD-DC5152E3BB5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9BE6E7-6E26-49A0-8A9D-84D8E2767E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DF44E5-4DE0-4012-AA02-9AB6CDE1A6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651597-9244-4301-94B0-984165BBFF6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207FBB-0E1D-43F2-82C3-3394BE1B23F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719A31-540B-4AC7-B50F-B2D6BDC33FB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EEC80D-2FBC-4E7A-BA55-B589FCCCF4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3B987B-CAB6-4EB7-9439-D17642DECD2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C9EBF74-313E-485E-BA1E-93CCD85769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4EAC75-672C-422F-9CE3-1042785FAAD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4E8D2C-6114-48A2-A7C5-A6FDDE5DDF9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3508EC-9880-42A9-87B5-0E692BDF1B3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C9433D7-318F-49D2-8A2E-8A6DD0E285D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420814-62A0-4ACA-B44E-C57A0BDEBE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BEB958B-4279-48FF-AA9B-188CA82698B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BA58FC3-E6BE-43E5-8406-89DEA54960B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9FFB44-DDBD-4CD8-A8CD-A88F6AC5944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E35BBD-03CA-4C8B-B66A-5AD16E1D25A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C24EE2-0DFD-49AA-B35F-2A4855296A2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B120FA-8335-46BB-BF06-AD339CFCA8B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67C42C-C193-4924-8173-18CCE5D9BB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2D331E-B3E3-4083-8E46-748BAF71DB0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AC77951-7D51-43EA-902F-398D555584A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218A74-7456-4EB6-A3E1-6496AE90833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C6645D9-A081-4256-BC4F-764F0DA694D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82570CF6-4256-443A-A910-0FE0DE72080A}"/>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CF66E19-21ED-49A6-889E-E83715B6BA6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FCB14E4-01C7-401A-BD84-142F491B525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9529FFB-AA3F-4984-8265-097FED0626F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961D961-62DB-4580-9880-3C0EA6031EF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158E7DD-FB75-4FE3-825B-13665C5324A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1F1D3E3-C0BC-42C8-BF0E-70FB0C2F5CE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D0E35B5-1E4C-4898-9904-5AF6BC6F9AD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A06A179-DE1C-4C88-B4D7-435D6570908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2FDBE57-FE9B-4FFD-901D-6E20BB51754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151638</xdr:rowOff>
    </xdr:from>
    <xdr:to>
      <xdr:col>24</xdr:col>
      <xdr:colOff>62865</xdr:colOff>
      <xdr:row>42</xdr:row>
      <xdr:rowOff>19050</xdr:rowOff>
    </xdr:to>
    <xdr:cxnSp macro="">
      <xdr:nvCxnSpPr>
        <xdr:cNvPr id="55" name="直線コネクタ 54">
          <a:extLst>
            <a:ext uri="{FF2B5EF4-FFF2-40B4-BE49-F238E27FC236}">
              <a16:creationId xmlns:a16="http://schemas.microsoft.com/office/drawing/2014/main" id="{B214F3A8-3E9E-4515-9B06-AFCDA632354C}"/>
            </a:ext>
          </a:extLst>
        </xdr:cNvPr>
        <xdr:cNvCxnSpPr/>
      </xdr:nvCxnSpPr>
      <xdr:spPr>
        <a:xfrm flipV="1">
          <a:off x="4634865" y="5980938"/>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a:extLst>
            <a:ext uri="{FF2B5EF4-FFF2-40B4-BE49-F238E27FC236}">
              <a16:creationId xmlns:a16="http://schemas.microsoft.com/office/drawing/2014/main" id="{49E1AB78-114F-4163-AEEA-CCA88A050A51}"/>
            </a:ext>
          </a:extLst>
        </xdr:cNvPr>
        <xdr:cNvSpPr txBox="1"/>
      </xdr:nvSpPr>
      <xdr:spPr>
        <a:xfrm>
          <a:off x="4673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a:extLst>
            <a:ext uri="{FF2B5EF4-FFF2-40B4-BE49-F238E27FC236}">
              <a16:creationId xmlns:a16="http://schemas.microsoft.com/office/drawing/2014/main" id="{9EC6E3EB-EE8F-4E97-BBA6-E356D2A26C2F}"/>
            </a:ext>
          </a:extLst>
        </xdr:cNvPr>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98315</xdr:rowOff>
    </xdr:from>
    <xdr:ext cx="405111" cy="259045"/>
    <xdr:sp macro="" textlink="">
      <xdr:nvSpPr>
        <xdr:cNvPr id="58" name="【道路】&#10;有形固定資産減価償却率最大値テキスト">
          <a:extLst>
            <a:ext uri="{FF2B5EF4-FFF2-40B4-BE49-F238E27FC236}">
              <a16:creationId xmlns:a16="http://schemas.microsoft.com/office/drawing/2014/main" id="{2960857F-AD7F-40E6-8F89-529DB3B58C91}"/>
            </a:ext>
          </a:extLst>
        </xdr:cNvPr>
        <xdr:cNvSpPr txBox="1"/>
      </xdr:nvSpPr>
      <xdr:spPr>
        <a:xfrm>
          <a:off x="4673600" y="575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151638</xdr:rowOff>
    </xdr:from>
    <xdr:to>
      <xdr:col>24</xdr:col>
      <xdr:colOff>152400</xdr:colOff>
      <xdr:row>34</xdr:row>
      <xdr:rowOff>151638</xdr:rowOff>
    </xdr:to>
    <xdr:cxnSp macro="">
      <xdr:nvCxnSpPr>
        <xdr:cNvPr id="59" name="直線コネクタ 58">
          <a:extLst>
            <a:ext uri="{FF2B5EF4-FFF2-40B4-BE49-F238E27FC236}">
              <a16:creationId xmlns:a16="http://schemas.microsoft.com/office/drawing/2014/main" id="{5AAA0BF3-E114-4ABE-BA36-52C51EAD26F0}"/>
            </a:ext>
          </a:extLst>
        </xdr:cNvPr>
        <xdr:cNvCxnSpPr/>
      </xdr:nvCxnSpPr>
      <xdr:spPr>
        <a:xfrm>
          <a:off x="4546600" y="598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91711</xdr:rowOff>
    </xdr:from>
    <xdr:ext cx="405111" cy="259045"/>
    <xdr:sp macro="" textlink="">
      <xdr:nvSpPr>
        <xdr:cNvPr id="60" name="【道路】&#10;有形固定資産減価償却率平均値テキスト">
          <a:extLst>
            <a:ext uri="{FF2B5EF4-FFF2-40B4-BE49-F238E27FC236}">
              <a16:creationId xmlns:a16="http://schemas.microsoft.com/office/drawing/2014/main" id="{24E41B2F-ED07-4DE4-98E7-4BAB3CA4C58E}"/>
            </a:ext>
          </a:extLst>
        </xdr:cNvPr>
        <xdr:cNvSpPr txBox="1"/>
      </xdr:nvSpPr>
      <xdr:spPr>
        <a:xfrm>
          <a:off x="4673600" y="6606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68834</xdr:rowOff>
    </xdr:from>
    <xdr:to>
      <xdr:col>24</xdr:col>
      <xdr:colOff>114300</xdr:colOff>
      <xdr:row>39</xdr:row>
      <xdr:rowOff>170434</xdr:rowOff>
    </xdr:to>
    <xdr:sp macro="" textlink="">
      <xdr:nvSpPr>
        <xdr:cNvPr id="61" name="フローチャート: 判断 60">
          <a:extLst>
            <a:ext uri="{FF2B5EF4-FFF2-40B4-BE49-F238E27FC236}">
              <a16:creationId xmlns:a16="http://schemas.microsoft.com/office/drawing/2014/main" id="{1C3DE8BA-9DDB-4390-AE93-FA403B8E62F3}"/>
            </a:ext>
          </a:extLst>
        </xdr:cNvPr>
        <xdr:cNvSpPr/>
      </xdr:nvSpPr>
      <xdr:spPr>
        <a:xfrm>
          <a:off x="4584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50546</xdr:rowOff>
    </xdr:from>
    <xdr:to>
      <xdr:col>20</xdr:col>
      <xdr:colOff>38100</xdr:colOff>
      <xdr:row>39</xdr:row>
      <xdr:rowOff>152146</xdr:rowOff>
    </xdr:to>
    <xdr:sp macro="" textlink="">
      <xdr:nvSpPr>
        <xdr:cNvPr id="62" name="フローチャート: 判断 61">
          <a:extLst>
            <a:ext uri="{FF2B5EF4-FFF2-40B4-BE49-F238E27FC236}">
              <a16:creationId xmlns:a16="http://schemas.microsoft.com/office/drawing/2014/main" id="{B29AC7E5-DE76-41FF-A372-321F2B62684E}"/>
            </a:ext>
          </a:extLst>
        </xdr:cNvPr>
        <xdr:cNvSpPr/>
      </xdr:nvSpPr>
      <xdr:spPr>
        <a:xfrm>
          <a:off x="3746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13970</xdr:rowOff>
    </xdr:from>
    <xdr:to>
      <xdr:col>15</xdr:col>
      <xdr:colOff>101600</xdr:colOff>
      <xdr:row>39</xdr:row>
      <xdr:rowOff>115570</xdr:rowOff>
    </xdr:to>
    <xdr:sp macro="" textlink="">
      <xdr:nvSpPr>
        <xdr:cNvPr id="63" name="フローチャート: 判断 62">
          <a:extLst>
            <a:ext uri="{FF2B5EF4-FFF2-40B4-BE49-F238E27FC236}">
              <a16:creationId xmlns:a16="http://schemas.microsoft.com/office/drawing/2014/main" id="{2470FE9E-22CF-499F-8343-EA0BEFCB0361}"/>
            </a:ext>
          </a:extLst>
        </xdr:cNvPr>
        <xdr:cNvSpPr/>
      </xdr:nvSpPr>
      <xdr:spPr>
        <a:xfrm>
          <a:off x="2857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151130</xdr:rowOff>
    </xdr:from>
    <xdr:to>
      <xdr:col>10</xdr:col>
      <xdr:colOff>165100</xdr:colOff>
      <xdr:row>39</xdr:row>
      <xdr:rowOff>81280</xdr:rowOff>
    </xdr:to>
    <xdr:sp macro="" textlink="">
      <xdr:nvSpPr>
        <xdr:cNvPr id="64" name="フローチャート: 判断 63">
          <a:extLst>
            <a:ext uri="{FF2B5EF4-FFF2-40B4-BE49-F238E27FC236}">
              <a16:creationId xmlns:a16="http://schemas.microsoft.com/office/drawing/2014/main" id="{EDF5A491-A069-48BB-8468-BCF0955DBEF2}"/>
            </a:ext>
          </a:extLst>
        </xdr:cNvPr>
        <xdr:cNvSpPr/>
      </xdr:nvSpPr>
      <xdr:spPr>
        <a:xfrm>
          <a:off x="196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162560</xdr:rowOff>
    </xdr:from>
    <xdr:to>
      <xdr:col>6</xdr:col>
      <xdr:colOff>38100</xdr:colOff>
      <xdr:row>39</xdr:row>
      <xdr:rowOff>92710</xdr:rowOff>
    </xdr:to>
    <xdr:sp macro="" textlink="">
      <xdr:nvSpPr>
        <xdr:cNvPr id="65" name="フローチャート: 判断 64">
          <a:extLst>
            <a:ext uri="{FF2B5EF4-FFF2-40B4-BE49-F238E27FC236}">
              <a16:creationId xmlns:a16="http://schemas.microsoft.com/office/drawing/2014/main" id="{6423B1AC-C4AB-4499-9AC3-CBCED22A4796}"/>
            </a:ext>
          </a:extLst>
        </xdr:cNvPr>
        <xdr:cNvSpPr/>
      </xdr:nvSpPr>
      <xdr:spPr>
        <a:xfrm>
          <a:off x="107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8E3AFF8-0536-419A-B351-9C33118C48B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ECF2E3B-4924-416D-A4DB-7D6AA9C9EC6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8703069-E444-4D1C-B0AD-694D34D8B98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0FC9CCE-F398-4FE9-AA29-E5526E58DC5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7D01449-3F73-407B-97AB-CCBACAE7129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98552</xdr:rowOff>
    </xdr:from>
    <xdr:to>
      <xdr:col>24</xdr:col>
      <xdr:colOff>114300</xdr:colOff>
      <xdr:row>40</xdr:row>
      <xdr:rowOff>28702</xdr:rowOff>
    </xdr:to>
    <xdr:sp macro="" textlink="">
      <xdr:nvSpPr>
        <xdr:cNvPr id="71" name="楕円 70">
          <a:extLst>
            <a:ext uri="{FF2B5EF4-FFF2-40B4-BE49-F238E27FC236}">
              <a16:creationId xmlns:a16="http://schemas.microsoft.com/office/drawing/2014/main" id="{D1053038-4C26-4A3F-BA66-B472F608FE40}"/>
            </a:ext>
          </a:extLst>
        </xdr:cNvPr>
        <xdr:cNvSpPr/>
      </xdr:nvSpPr>
      <xdr:spPr>
        <a:xfrm>
          <a:off x="45847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76979</xdr:rowOff>
    </xdr:from>
    <xdr:ext cx="405111" cy="259045"/>
    <xdr:sp macro="" textlink="">
      <xdr:nvSpPr>
        <xdr:cNvPr id="72" name="【道路】&#10;有形固定資産減価償却率該当値テキスト">
          <a:extLst>
            <a:ext uri="{FF2B5EF4-FFF2-40B4-BE49-F238E27FC236}">
              <a16:creationId xmlns:a16="http://schemas.microsoft.com/office/drawing/2014/main" id="{BBA5E860-AEBF-49EB-AAAD-0B25B4309C08}"/>
            </a:ext>
          </a:extLst>
        </xdr:cNvPr>
        <xdr:cNvSpPr txBox="1"/>
      </xdr:nvSpPr>
      <xdr:spPr>
        <a:xfrm>
          <a:off x="4673600" y="676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50546</xdr:rowOff>
    </xdr:from>
    <xdr:to>
      <xdr:col>20</xdr:col>
      <xdr:colOff>38100</xdr:colOff>
      <xdr:row>39</xdr:row>
      <xdr:rowOff>152146</xdr:rowOff>
    </xdr:to>
    <xdr:sp macro="" textlink="">
      <xdr:nvSpPr>
        <xdr:cNvPr id="73" name="楕円 72">
          <a:extLst>
            <a:ext uri="{FF2B5EF4-FFF2-40B4-BE49-F238E27FC236}">
              <a16:creationId xmlns:a16="http://schemas.microsoft.com/office/drawing/2014/main" id="{95F4350C-3B98-401E-A5C1-94AB38272018}"/>
            </a:ext>
          </a:extLst>
        </xdr:cNvPr>
        <xdr:cNvSpPr/>
      </xdr:nvSpPr>
      <xdr:spPr>
        <a:xfrm>
          <a:off x="3746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101346</xdr:rowOff>
    </xdr:from>
    <xdr:to>
      <xdr:col>24</xdr:col>
      <xdr:colOff>63500</xdr:colOff>
      <xdr:row>39</xdr:row>
      <xdr:rowOff>149352</xdr:rowOff>
    </xdr:to>
    <xdr:cxnSp macro="">
      <xdr:nvCxnSpPr>
        <xdr:cNvPr id="74" name="直線コネクタ 73">
          <a:extLst>
            <a:ext uri="{FF2B5EF4-FFF2-40B4-BE49-F238E27FC236}">
              <a16:creationId xmlns:a16="http://schemas.microsoft.com/office/drawing/2014/main" id="{DEE9C627-AF91-49D0-BD6E-41F4F6D40E53}"/>
            </a:ext>
          </a:extLst>
        </xdr:cNvPr>
        <xdr:cNvCxnSpPr/>
      </xdr:nvCxnSpPr>
      <xdr:spPr>
        <a:xfrm>
          <a:off x="3797300" y="678789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xdr:rowOff>
    </xdr:from>
    <xdr:to>
      <xdr:col>15</xdr:col>
      <xdr:colOff>101600</xdr:colOff>
      <xdr:row>39</xdr:row>
      <xdr:rowOff>104140</xdr:rowOff>
    </xdr:to>
    <xdr:sp macro="" textlink="">
      <xdr:nvSpPr>
        <xdr:cNvPr id="75" name="楕円 74">
          <a:extLst>
            <a:ext uri="{FF2B5EF4-FFF2-40B4-BE49-F238E27FC236}">
              <a16:creationId xmlns:a16="http://schemas.microsoft.com/office/drawing/2014/main" id="{E79998F1-7325-41F1-90FB-CCC8122462FD}"/>
            </a:ext>
          </a:extLst>
        </xdr:cNvPr>
        <xdr:cNvSpPr/>
      </xdr:nvSpPr>
      <xdr:spPr>
        <a:xfrm>
          <a:off x="2857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53340</xdr:rowOff>
    </xdr:from>
    <xdr:to>
      <xdr:col>19</xdr:col>
      <xdr:colOff>177800</xdr:colOff>
      <xdr:row>39</xdr:row>
      <xdr:rowOff>101346</xdr:rowOff>
    </xdr:to>
    <xdr:cxnSp macro="">
      <xdr:nvCxnSpPr>
        <xdr:cNvPr id="76" name="直線コネクタ 75">
          <a:extLst>
            <a:ext uri="{FF2B5EF4-FFF2-40B4-BE49-F238E27FC236}">
              <a16:creationId xmlns:a16="http://schemas.microsoft.com/office/drawing/2014/main" id="{100FA0B5-E509-4DB1-B873-BBC6122A7A84}"/>
            </a:ext>
          </a:extLst>
        </xdr:cNvPr>
        <xdr:cNvCxnSpPr/>
      </xdr:nvCxnSpPr>
      <xdr:spPr>
        <a:xfrm>
          <a:off x="2908300" y="673989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128270</xdr:rowOff>
    </xdr:from>
    <xdr:to>
      <xdr:col>10</xdr:col>
      <xdr:colOff>165100</xdr:colOff>
      <xdr:row>39</xdr:row>
      <xdr:rowOff>58420</xdr:rowOff>
    </xdr:to>
    <xdr:sp macro="" textlink="">
      <xdr:nvSpPr>
        <xdr:cNvPr id="77" name="楕円 76">
          <a:extLst>
            <a:ext uri="{FF2B5EF4-FFF2-40B4-BE49-F238E27FC236}">
              <a16:creationId xmlns:a16="http://schemas.microsoft.com/office/drawing/2014/main" id="{21EEBB2F-252F-497A-8EB2-F17CD2EB527E}"/>
            </a:ext>
          </a:extLst>
        </xdr:cNvPr>
        <xdr:cNvSpPr/>
      </xdr:nvSpPr>
      <xdr:spPr>
        <a:xfrm>
          <a:off x="196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53340</xdr:rowOff>
    </xdr:to>
    <xdr:cxnSp macro="">
      <xdr:nvCxnSpPr>
        <xdr:cNvPr id="78" name="直線コネクタ 77">
          <a:extLst>
            <a:ext uri="{FF2B5EF4-FFF2-40B4-BE49-F238E27FC236}">
              <a16:creationId xmlns:a16="http://schemas.microsoft.com/office/drawing/2014/main" id="{C65B1F25-3BFE-4216-871B-AEBB9609BA5B}"/>
            </a:ext>
          </a:extLst>
        </xdr:cNvPr>
        <xdr:cNvCxnSpPr/>
      </xdr:nvCxnSpPr>
      <xdr:spPr>
        <a:xfrm>
          <a:off x="2019300" y="66941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77978</xdr:rowOff>
    </xdr:from>
    <xdr:to>
      <xdr:col>6</xdr:col>
      <xdr:colOff>38100</xdr:colOff>
      <xdr:row>39</xdr:row>
      <xdr:rowOff>8128</xdr:rowOff>
    </xdr:to>
    <xdr:sp macro="" textlink="">
      <xdr:nvSpPr>
        <xdr:cNvPr id="79" name="楕円 78">
          <a:extLst>
            <a:ext uri="{FF2B5EF4-FFF2-40B4-BE49-F238E27FC236}">
              <a16:creationId xmlns:a16="http://schemas.microsoft.com/office/drawing/2014/main" id="{8219C9E5-A56F-47B0-A2B3-8CB504BE1E46}"/>
            </a:ext>
          </a:extLst>
        </xdr:cNvPr>
        <xdr:cNvSpPr/>
      </xdr:nvSpPr>
      <xdr:spPr>
        <a:xfrm>
          <a:off x="1079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128778</xdr:rowOff>
    </xdr:from>
    <xdr:to>
      <xdr:col>10</xdr:col>
      <xdr:colOff>114300</xdr:colOff>
      <xdr:row>39</xdr:row>
      <xdr:rowOff>7620</xdr:rowOff>
    </xdr:to>
    <xdr:cxnSp macro="">
      <xdr:nvCxnSpPr>
        <xdr:cNvPr id="80" name="直線コネクタ 79">
          <a:extLst>
            <a:ext uri="{FF2B5EF4-FFF2-40B4-BE49-F238E27FC236}">
              <a16:creationId xmlns:a16="http://schemas.microsoft.com/office/drawing/2014/main" id="{BFD69A14-0164-4895-A621-15026CC9C8E4}"/>
            </a:ext>
          </a:extLst>
        </xdr:cNvPr>
        <xdr:cNvCxnSpPr/>
      </xdr:nvCxnSpPr>
      <xdr:spPr>
        <a:xfrm>
          <a:off x="1130300" y="664387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143273</xdr:rowOff>
    </xdr:from>
    <xdr:ext cx="405111" cy="259045"/>
    <xdr:sp macro="" textlink="">
      <xdr:nvSpPr>
        <xdr:cNvPr id="81" name="n_1aveValue【道路】&#10;有形固定資産減価償却率">
          <a:extLst>
            <a:ext uri="{FF2B5EF4-FFF2-40B4-BE49-F238E27FC236}">
              <a16:creationId xmlns:a16="http://schemas.microsoft.com/office/drawing/2014/main" id="{A845FECE-2C79-4275-AD16-84571AF8DB72}"/>
            </a:ext>
          </a:extLst>
        </xdr:cNvPr>
        <xdr:cNvSpPr txBox="1"/>
      </xdr:nvSpPr>
      <xdr:spPr>
        <a:xfrm>
          <a:off x="35820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2" name="n_2aveValue【道路】&#10;有形固定資産減価償却率">
          <a:extLst>
            <a:ext uri="{FF2B5EF4-FFF2-40B4-BE49-F238E27FC236}">
              <a16:creationId xmlns:a16="http://schemas.microsoft.com/office/drawing/2014/main" id="{A826BF53-9C53-486B-B4EE-D0D280D05B3B}"/>
            </a:ext>
          </a:extLst>
        </xdr:cNvPr>
        <xdr:cNvSpPr txBox="1"/>
      </xdr:nvSpPr>
      <xdr:spPr>
        <a:xfrm>
          <a:off x="2705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83" name="n_3aveValue【道路】&#10;有形固定資産減価償却率">
          <a:extLst>
            <a:ext uri="{FF2B5EF4-FFF2-40B4-BE49-F238E27FC236}">
              <a16:creationId xmlns:a16="http://schemas.microsoft.com/office/drawing/2014/main" id="{99C402A4-78F9-4335-84C5-F705AFA0BCD9}"/>
            </a:ext>
          </a:extLst>
        </xdr:cNvPr>
        <xdr:cNvSpPr txBox="1"/>
      </xdr:nvSpPr>
      <xdr:spPr>
        <a:xfrm>
          <a:off x="1816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84" name="n_4aveValue【道路】&#10;有形固定資産減価償却率">
          <a:extLst>
            <a:ext uri="{FF2B5EF4-FFF2-40B4-BE49-F238E27FC236}">
              <a16:creationId xmlns:a16="http://schemas.microsoft.com/office/drawing/2014/main" id="{21618FEE-1673-4EF4-82B0-027B50A8AAEC}"/>
            </a:ext>
          </a:extLst>
        </xdr:cNvPr>
        <xdr:cNvSpPr txBox="1"/>
      </xdr:nvSpPr>
      <xdr:spPr>
        <a:xfrm>
          <a:off x="927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168673</xdr:rowOff>
    </xdr:from>
    <xdr:ext cx="405111" cy="259045"/>
    <xdr:sp macro="" textlink="">
      <xdr:nvSpPr>
        <xdr:cNvPr id="85" name="n_1mainValue【道路】&#10;有形固定資産減価償却率">
          <a:extLst>
            <a:ext uri="{FF2B5EF4-FFF2-40B4-BE49-F238E27FC236}">
              <a16:creationId xmlns:a16="http://schemas.microsoft.com/office/drawing/2014/main" id="{53C21B18-560B-4760-9A00-45B4930498B0}"/>
            </a:ext>
          </a:extLst>
        </xdr:cNvPr>
        <xdr:cNvSpPr txBox="1"/>
      </xdr:nvSpPr>
      <xdr:spPr>
        <a:xfrm>
          <a:off x="35820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86" name="n_2mainValue【道路】&#10;有形固定資産減価償却率">
          <a:extLst>
            <a:ext uri="{FF2B5EF4-FFF2-40B4-BE49-F238E27FC236}">
              <a16:creationId xmlns:a16="http://schemas.microsoft.com/office/drawing/2014/main" id="{D9D9D8B2-BDE5-4F4D-87CF-DF2F4E06BE95}"/>
            </a:ext>
          </a:extLst>
        </xdr:cNvPr>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74947</xdr:rowOff>
    </xdr:from>
    <xdr:ext cx="405111" cy="259045"/>
    <xdr:sp macro="" textlink="">
      <xdr:nvSpPr>
        <xdr:cNvPr id="87" name="n_3mainValue【道路】&#10;有形固定資産減価償却率">
          <a:extLst>
            <a:ext uri="{FF2B5EF4-FFF2-40B4-BE49-F238E27FC236}">
              <a16:creationId xmlns:a16="http://schemas.microsoft.com/office/drawing/2014/main" id="{53358157-88DE-4B37-917C-D8508ED65311}"/>
            </a:ext>
          </a:extLst>
        </xdr:cNvPr>
        <xdr:cNvSpPr txBox="1"/>
      </xdr:nvSpPr>
      <xdr:spPr>
        <a:xfrm>
          <a:off x="1816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24655</xdr:rowOff>
    </xdr:from>
    <xdr:ext cx="405111" cy="259045"/>
    <xdr:sp macro="" textlink="">
      <xdr:nvSpPr>
        <xdr:cNvPr id="88" name="n_4mainValue【道路】&#10;有形固定資産減価償却率">
          <a:extLst>
            <a:ext uri="{FF2B5EF4-FFF2-40B4-BE49-F238E27FC236}">
              <a16:creationId xmlns:a16="http://schemas.microsoft.com/office/drawing/2014/main" id="{C2E84C2D-B153-4D04-BA48-0D7067B83816}"/>
            </a:ext>
          </a:extLst>
        </xdr:cNvPr>
        <xdr:cNvSpPr txBox="1"/>
      </xdr:nvSpPr>
      <xdr:spPr>
        <a:xfrm>
          <a:off x="927744" y="63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B1860B6-79A8-4475-A6DB-68B23C5BA9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0E497A8-DFE8-4390-B230-C202BAADE7D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FB94AD0-2669-4B78-ACD1-46285A282B1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8F259A0-0971-4D59-A91F-446CF82967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11687F0-8F65-4799-8569-E54DA4F1A9B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126FCAF-58D7-43D2-A15E-74E6128298A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29E58F7-05C6-422A-AC43-FD5CF83E63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7CB8C98-5E1C-46DF-A0EB-F336D33241F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743F55D-7074-4452-B3CB-72C062FF5EB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3437E50-4712-4673-8B00-A2BA993BBFE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A15FFC0-EE0A-44AE-812F-CCA15F688F8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3CA8D35-474F-4C90-B85F-4F02BE47448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20D2472-7E03-4FC5-BAC7-4036B6389EE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429A825B-A39E-4A7D-B862-2A8DCDCDDD4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7A9943B-15B6-4872-8B95-0A5345A6A4B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BEE5AF7B-10E5-4C7D-8EA9-8C585B0A033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4B11601-4EB2-4321-8644-3C2BC5FC3BB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DA4768B9-92A3-41D3-8DFC-C6EDD91F9D0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699DC90-9021-4B68-AFFE-488D6374DFA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B3F6C92-6E26-48ED-8AE9-446A98F0559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0EDCC1D-1968-49E8-8107-C193A5C9899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474431B8-4FB9-4F38-92BE-3635239E3FD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A9D3E88-FE3B-4E71-95F8-3A0B27D1D31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61595</xdr:rowOff>
    </xdr:from>
    <xdr:to>
      <xdr:col>54</xdr:col>
      <xdr:colOff>189865</xdr:colOff>
      <xdr:row>41</xdr:row>
      <xdr:rowOff>43688</xdr:rowOff>
    </xdr:to>
    <xdr:cxnSp macro="">
      <xdr:nvCxnSpPr>
        <xdr:cNvPr id="112" name="直線コネクタ 111">
          <a:extLst>
            <a:ext uri="{FF2B5EF4-FFF2-40B4-BE49-F238E27FC236}">
              <a16:creationId xmlns:a16="http://schemas.microsoft.com/office/drawing/2014/main" id="{2BFACF6F-0817-4021-AF4D-85441B91BA58}"/>
            </a:ext>
          </a:extLst>
        </xdr:cNvPr>
        <xdr:cNvCxnSpPr/>
      </xdr:nvCxnSpPr>
      <xdr:spPr>
        <a:xfrm flipV="1">
          <a:off x="10476865" y="5719445"/>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47515</xdr:rowOff>
    </xdr:from>
    <xdr:ext cx="469744" cy="259045"/>
    <xdr:sp macro="" textlink="">
      <xdr:nvSpPr>
        <xdr:cNvPr id="113" name="【道路】&#10;一人当たり延長最小値テキスト">
          <a:extLst>
            <a:ext uri="{FF2B5EF4-FFF2-40B4-BE49-F238E27FC236}">
              <a16:creationId xmlns:a16="http://schemas.microsoft.com/office/drawing/2014/main" id="{C291F88E-1250-4DEA-8F22-681B489DAB43}"/>
            </a:ext>
          </a:extLst>
        </xdr:cNvPr>
        <xdr:cNvSpPr txBox="1"/>
      </xdr:nvSpPr>
      <xdr:spPr>
        <a:xfrm>
          <a:off x="10515600" y="707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43688</xdr:rowOff>
    </xdr:from>
    <xdr:to>
      <xdr:col>55</xdr:col>
      <xdr:colOff>88900</xdr:colOff>
      <xdr:row>41</xdr:row>
      <xdr:rowOff>43688</xdr:rowOff>
    </xdr:to>
    <xdr:cxnSp macro="">
      <xdr:nvCxnSpPr>
        <xdr:cNvPr id="114" name="直線コネクタ 113">
          <a:extLst>
            <a:ext uri="{FF2B5EF4-FFF2-40B4-BE49-F238E27FC236}">
              <a16:creationId xmlns:a16="http://schemas.microsoft.com/office/drawing/2014/main" id="{4C5C17AF-7E40-41C9-9377-BD4EF57F5A39}"/>
            </a:ext>
          </a:extLst>
        </xdr:cNvPr>
        <xdr:cNvCxnSpPr/>
      </xdr:nvCxnSpPr>
      <xdr:spPr>
        <a:xfrm>
          <a:off x="10388600" y="707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8272</xdr:rowOff>
    </xdr:from>
    <xdr:ext cx="534377" cy="259045"/>
    <xdr:sp macro="" textlink="">
      <xdr:nvSpPr>
        <xdr:cNvPr id="115" name="【道路】&#10;一人当たり延長最大値テキスト">
          <a:extLst>
            <a:ext uri="{FF2B5EF4-FFF2-40B4-BE49-F238E27FC236}">
              <a16:creationId xmlns:a16="http://schemas.microsoft.com/office/drawing/2014/main" id="{B1AAC859-0047-4129-80F0-3F951107B953}"/>
            </a:ext>
          </a:extLst>
        </xdr:cNvPr>
        <xdr:cNvSpPr txBox="1"/>
      </xdr:nvSpPr>
      <xdr:spPr>
        <a:xfrm>
          <a:off x="10515600" y="54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61595</xdr:rowOff>
    </xdr:from>
    <xdr:to>
      <xdr:col>55</xdr:col>
      <xdr:colOff>88900</xdr:colOff>
      <xdr:row>33</xdr:row>
      <xdr:rowOff>61595</xdr:rowOff>
    </xdr:to>
    <xdr:cxnSp macro="">
      <xdr:nvCxnSpPr>
        <xdr:cNvPr id="116" name="直線コネクタ 115">
          <a:extLst>
            <a:ext uri="{FF2B5EF4-FFF2-40B4-BE49-F238E27FC236}">
              <a16:creationId xmlns:a16="http://schemas.microsoft.com/office/drawing/2014/main" id="{95038898-4B9F-404F-A8D9-3626A468D181}"/>
            </a:ext>
          </a:extLst>
        </xdr:cNvPr>
        <xdr:cNvCxnSpPr/>
      </xdr:nvCxnSpPr>
      <xdr:spPr>
        <a:xfrm>
          <a:off x="10388600" y="57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112031</xdr:rowOff>
    </xdr:from>
    <xdr:ext cx="469744" cy="259045"/>
    <xdr:sp macro="" textlink="">
      <xdr:nvSpPr>
        <xdr:cNvPr id="117" name="【道路】&#10;一人当たり延長平均値テキスト">
          <a:extLst>
            <a:ext uri="{FF2B5EF4-FFF2-40B4-BE49-F238E27FC236}">
              <a16:creationId xmlns:a16="http://schemas.microsoft.com/office/drawing/2014/main" id="{D6188AF0-F2A9-40E4-A431-E787C1C92D7B}"/>
            </a:ext>
          </a:extLst>
        </xdr:cNvPr>
        <xdr:cNvSpPr txBox="1"/>
      </xdr:nvSpPr>
      <xdr:spPr>
        <a:xfrm>
          <a:off x="10515600" y="6627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89154</xdr:rowOff>
    </xdr:from>
    <xdr:to>
      <xdr:col>55</xdr:col>
      <xdr:colOff>50800</xdr:colOff>
      <xdr:row>40</xdr:row>
      <xdr:rowOff>19304</xdr:rowOff>
    </xdr:to>
    <xdr:sp macro="" textlink="">
      <xdr:nvSpPr>
        <xdr:cNvPr id="118" name="フローチャート: 判断 117">
          <a:extLst>
            <a:ext uri="{FF2B5EF4-FFF2-40B4-BE49-F238E27FC236}">
              <a16:creationId xmlns:a16="http://schemas.microsoft.com/office/drawing/2014/main" id="{9AA66CA5-24B1-4F2D-8CE6-31FE07DA4B9A}"/>
            </a:ext>
          </a:extLst>
        </xdr:cNvPr>
        <xdr:cNvSpPr/>
      </xdr:nvSpPr>
      <xdr:spPr>
        <a:xfrm>
          <a:off x="10426700" y="677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19" name="フローチャート: 判断 118">
          <a:extLst>
            <a:ext uri="{FF2B5EF4-FFF2-40B4-BE49-F238E27FC236}">
              <a16:creationId xmlns:a16="http://schemas.microsoft.com/office/drawing/2014/main" id="{32B2CA53-5710-4AA5-875F-314447CB88A7}"/>
            </a:ext>
          </a:extLst>
        </xdr:cNvPr>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91059</xdr:rowOff>
    </xdr:from>
    <xdr:to>
      <xdr:col>46</xdr:col>
      <xdr:colOff>38100</xdr:colOff>
      <xdr:row>40</xdr:row>
      <xdr:rowOff>21209</xdr:rowOff>
    </xdr:to>
    <xdr:sp macro="" textlink="">
      <xdr:nvSpPr>
        <xdr:cNvPr id="120" name="フローチャート: 判断 119">
          <a:extLst>
            <a:ext uri="{FF2B5EF4-FFF2-40B4-BE49-F238E27FC236}">
              <a16:creationId xmlns:a16="http://schemas.microsoft.com/office/drawing/2014/main" id="{D3184229-B90C-4EA0-8266-D27354733EA1}"/>
            </a:ext>
          </a:extLst>
        </xdr:cNvPr>
        <xdr:cNvSpPr/>
      </xdr:nvSpPr>
      <xdr:spPr>
        <a:xfrm>
          <a:off x="8699500" y="67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89535</xdr:rowOff>
    </xdr:from>
    <xdr:to>
      <xdr:col>41</xdr:col>
      <xdr:colOff>101600</xdr:colOff>
      <xdr:row>40</xdr:row>
      <xdr:rowOff>19685</xdr:rowOff>
    </xdr:to>
    <xdr:sp macro="" textlink="">
      <xdr:nvSpPr>
        <xdr:cNvPr id="121" name="フローチャート: 判断 120">
          <a:extLst>
            <a:ext uri="{FF2B5EF4-FFF2-40B4-BE49-F238E27FC236}">
              <a16:creationId xmlns:a16="http://schemas.microsoft.com/office/drawing/2014/main" id="{518F1EC7-3187-4841-AACA-68AC3EED931F}"/>
            </a:ext>
          </a:extLst>
        </xdr:cNvPr>
        <xdr:cNvSpPr/>
      </xdr:nvSpPr>
      <xdr:spPr>
        <a:xfrm>
          <a:off x="7810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90932</xdr:rowOff>
    </xdr:from>
    <xdr:to>
      <xdr:col>36</xdr:col>
      <xdr:colOff>165100</xdr:colOff>
      <xdr:row>40</xdr:row>
      <xdr:rowOff>21082</xdr:rowOff>
    </xdr:to>
    <xdr:sp macro="" textlink="">
      <xdr:nvSpPr>
        <xdr:cNvPr id="122" name="フローチャート: 判断 121">
          <a:extLst>
            <a:ext uri="{FF2B5EF4-FFF2-40B4-BE49-F238E27FC236}">
              <a16:creationId xmlns:a16="http://schemas.microsoft.com/office/drawing/2014/main" id="{40312CB9-E02E-4C1C-93B6-F6DA5A3E137B}"/>
            </a:ext>
          </a:extLst>
        </xdr:cNvPr>
        <xdr:cNvSpPr/>
      </xdr:nvSpPr>
      <xdr:spPr>
        <a:xfrm>
          <a:off x="6921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95640F2-C5F6-47AC-AC32-48ECC5FFC2C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BB9BE0E-424A-4DCE-A69D-AA6B0918890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EF9A1AE-6FF1-4BA4-9FBC-30E9FD5FAB5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20FC537-BCCE-443B-97E1-678FDBA6A53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629E336-EEC7-4F6D-9D1A-086915B6F81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164338</xdr:rowOff>
    </xdr:from>
    <xdr:to>
      <xdr:col>55</xdr:col>
      <xdr:colOff>50800</xdr:colOff>
      <xdr:row>41</xdr:row>
      <xdr:rowOff>94488</xdr:rowOff>
    </xdr:to>
    <xdr:sp macro="" textlink="">
      <xdr:nvSpPr>
        <xdr:cNvPr id="128" name="楕円 127">
          <a:extLst>
            <a:ext uri="{FF2B5EF4-FFF2-40B4-BE49-F238E27FC236}">
              <a16:creationId xmlns:a16="http://schemas.microsoft.com/office/drawing/2014/main" id="{50FAF9EF-82BB-4552-93F5-DF5D8CFA504A}"/>
            </a:ext>
          </a:extLst>
        </xdr:cNvPr>
        <xdr:cNvSpPr/>
      </xdr:nvSpPr>
      <xdr:spPr>
        <a:xfrm>
          <a:off x="10426700" y="702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79265</xdr:rowOff>
    </xdr:from>
    <xdr:ext cx="469744" cy="259045"/>
    <xdr:sp macro="" textlink="">
      <xdr:nvSpPr>
        <xdr:cNvPr id="129" name="【道路】&#10;一人当たり延長該当値テキスト">
          <a:extLst>
            <a:ext uri="{FF2B5EF4-FFF2-40B4-BE49-F238E27FC236}">
              <a16:creationId xmlns:a16="http://schemas.microsoft.com/office/drawing/2014/main" id="{6EBAABD7-DCDC-4E15-82F7-A119710777BE}"/>
            </a:ext>
          </a:extLst>
        </xdr:cNvPr>
        <xdr:cNvSpPr txBox="1"/>
      </xdr:nvSpPr>
      <xdr:spPr>
        <a:xfrm>
          <a:off x="105156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163703</xdr:rowOff>
    </xdr:from>
    <xdr:to>
      <xdr:col>50</xdr:col>
      <xdr:colOff>165100</xdr:colOff>
      <xdr:row>41</xdr:row>
      <xdr:rowOff>93853</xdr:rowOff>
    </xdr:to>
    <xdr:sp macro="" textlink="">
      <xdr:nvSpPr>
        <xdr:cNvPr id="130" name="楕円 129">
          <a:extLst>
            <a:ext uri="{FF2B5EF4-FFF2-40B4-BE49-F238E27FC236}">
              <a16:creationId xmlns:a16="http://schemas.microsoft.com/office/drawing/2014/main" id="{03AAB8B9-BBCA-4A53-B1AA-CB3DF771F3FC}"/>
            </a:ext>
          </a:extLst>
        </xdr:cNvPr>
        <xdr:cNvSpPr/>
      </xdr:nvSpPr>
      <xdr:spPr>
        <a:xfrm>
          <a:off x="9588500" y="70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43053</xdr:rowOff>
    </xdr:from>
    <xdr:to>
      <xdr:col>55</xdr:col>
      <xdr:colOff>0</xdr:colOff>
      <xdr:row>41</xdr:row>
      <xdr:rowOff>43688</xdr:rowOff>
    </xdr:to>
    <xdr:cxnSp macro="">
      <xdr:nvCxnSpPr>
        <xdr:cNvPr id="131" name="直線コネクタ 130">
          <a:extLst>
            <a:ext uri="{FF2B5EF4-FFF2-40B4-BE49-F238E27FC236}">
              <a16:creationId xmlns:a16="http://schemas.microsoft.com/office/drawing/2014/main" id="{3DF80B15-FB71-4CE6-9824-AD141DC13899}"/>
            </a:ext>
          </a:extLst>
        </xdr:cNvPr>
        <xdr:cNvCxnSpPr/>
      </xdr:nvCxnSpPr>
      <xdr:spPr>
        <a:xfrm>
          <a:off x="9639300" y="7072503"/>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164211</xdr:rowOff>
    </xdr:from>
    <xdr:to>
      <xdr:col>46</xdr:col>
      <xdr:colOff>38100</xdr:colOff>
      <xdr:row>41</xdr:row>
      <xdr:rowOff>94361</xdr:rowOff>
    </xdr:to>
    <xdr:sp macro="" textlink="">
      <xdr:nvSpPr>
        <xdr:cNvPr id="132" name="楕円 131">
          <a:extLst>
            <a:ext uri="{FF2B5EF4-FFF2-40B4-BE49-F238E27FC236}">
              <a16:creationId xmlns:a16="http://schemas.microsoft.com/office/drawing/2014/main" id="{E99EE4F8-403C-47AF-BB86-2A0928DA59CB}"/>
            </a:ext>
          </a:extLst>
        </xdr:cNvPr>
        <xdr:cNvSpPr/>
      </xdr:nvSpPr>
      <xdr:spPr>
        <a:xfrm>
          <a:off x="8699500" y="702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43053</xdr:rowOff>
    </xdr:from>
    <xdr:to>
      <xdr:col>50</xdr:col>
      <xdr:colOff>114300</xdr:colOff>
      <xdr:row>41</xdr:row>
      <xdr:rowOff>43561</xdr:rowOff>
    </xdr:to>
    <xdr:cxnSp macro="">
      <xdr:nvCxnSpPr>
        <xdr:cNvPr id="133" name="直線コネクタ 132">
          <a:extLst>
            <a:ext uri="{FF2B5EF4-FFF2-40B4-BE49-F238E27FC236}">
              <a16:creationId xmlns:a16="http://schemas.microsoft.com/office/drawing/2014/main" id="{AF49B793-61D4-46ED-B383-B1F165DF404B}"/>
            </a:ext>
          </a:extLst>
        </xdr:cNvPr>
        <xdr:cNvCxnSpPr/>
      </xdr:nvCxnSpPr>
      <xdr:spPr>
        <a:xfrm flipV="1">
          <a:off x="8750300" y="707250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163576</xdr:rowOff>
    </xdr:from>
    <xdr:to>
      <xdr:col>41</xdr:col>
      <xdr:colOff>101600</xdr:colOff>
      <xdr:row>41</xdr:row>
      <xdr:rowOff>93726</xdr:rowOff>
    </xdr:to>
    <xdr:sp macro="" textlink="">
      <xdr:nvSpPr>
        <xdr:cNvPr id="134" name="楕円 133">
          <a:extLst>
            <a:ext uri="{FF2B5EF4-FFF2-40B4-BE49-F238E27FC236}">
              <a16:creationId xmlns:a16="http://schemas.microsoft.com/office/drawing/2014/main" id="{704B9523-BFFC-4496-9E7B-F92E6710B517}"/>
            </a:ext>
          </a:extLst>
        </xdr:cNvPr>
        <xdr:cNvSpPr/>
      </xdr:nvSpPr>
      <xdr:spPr>
        <a:xfrm>
          <a:off x="7810500" y="702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42926</xdr:rowOff>
    </xdr:from>
    <xdr:to>
      <xdr:col>45</xdr:col>
      <xdr:colOff>177800</xdr:colOff>
      <xdr:row>41</xdr:row>
      <xdr:rowOff>43561</xdr:rowOff>
    </xdr:to>
    <xdr:cxnSp macro="">
      <xdr:nvCxnSpPr>
        <xdr:cNvPr id="135" name="直線コネクタ 134">
          <a:extLst>
            <a:ext uri="{FF2B5EF4-FFF2-40B4-BE49-F238E27FC236}">
              <a16:creationId xmlns:a16="http://schemas.microsoft.com/office/drawing/2014/main" id="{42D3F473-E591-4D7A-A115-860196DA28B4}"/>
            </a:ext>
          </a:extLst>
        </xdr:cNvPr>
        <xdr:cNvCxnSpPr/>
      </xdr:nvCxnSpPr>
      <xdr:spPr>
        <a:xfrm>
          <a:off x="7861300" y="7072376"/>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6" name="楕円 135">
          <a:extLst>
            <a:ext uri="{FF2B5EF4-FFF2-40B4-BE49-F238E27FC236}">
              <a16:creationId xmlns:a16="http://schemas.microsoft.com/office/drawing/2014/main" id="{60971013-3674-4C68-B012-7FFD5E01077A}"/>
            </a:ext>
          </a:extLst>
        </xdr:cNvPr>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42926</xdr:rowOff>
    </xdr:to>
    <xdr:cxnSp macro="">
      <xdr:nvCxnSpPr>
        <xdr:cNvPr id="137" name="直線コネクタ 136">
          <a:extLst>
            <a:ext uri="{FF2B5EF4-FFF2-40B4-BE49-F238E27FC236}">
              <a16:creationId xmlns:a16="http://schemas.microsoft.com/office/drawing/2014/main" id="{8511BB86-8845-4754-BD9B-223F0A61484A}"/>
            </a:ext>
          </a:extLst>
        </xdr:cNvPr>
        <xdr:cNvCxnSpPr/>
      </xdr:nvCxnSpPr>
      <xdr:spPr>
        <a:xfrm>
          <a:off x="6972300" y="7071360"/>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36085</xdr:rowOff>
    </xdr:from>
    <xdr:ext cx="469744" cy="259045"/>
    <xdr:sp macro="" textlink="">
      <xdr:nvSpPr>
        <xdr:cNvPr id="138" name="n_1aveValue【道路】&#10;一人当たり延長">
          <a:extLst>
            <a:ext uri="{FF2B5EF4-FFF2-40B4-BE49-F238E27FC236}">
              <a16:creationId xmlns:a16="http://schemas.microsoft.com/office/drawing/2014/main" id="{0D3133D9-F169-4592-8E63-EF108C4ED97C}"/>
            </a:ext>
          </a:extLst>
        </xdr:cNvPr>
        <xdr:cNvSpPr txBox="1"/>
      </xdr:nvSpPr>
      <xdr:spPr>
        <a:xfrm>
          <a:off x="93917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37736</xdr:rowOff>
    </xdr:from>
    <xdr:ext cx="469744" cy="259045"/>
    <xdr:sp macro="" textlink="">
      <xdr:nvSpPr>
        <xdr:cNvPr id="139" name="n_2aveValue【道路】&#10;一人当たり延長">
          <a:extLst>
            <a:ext uri="{FF2B5EF4-FFF2-40B4-BE49-F238E27FC236}">
              <a16:creationId xmlns:a16="http://schemas.microsoft.com/office/drawing/2014/main" id="{87D7F87C-4528-4760-8B03-157A2320CC4D}"/>
            </a:ext>
          </a:extLst>
        </xdr:cNvPr>
        <xdr:cNvSpPr txBox="1"/>
      </xdr:nvSpPr>
      <xdr:spPr>
        <a:xfrm>
          <a:off x="8515427" y="65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36212</xdr:rowOff>
    </xdr:from>
    <xdr:ext cx="469744" cy="259045"/>
    <xdr:sp macro="" textlink="">
      <xdr:nvSpPr>
        <xdr:cNvPr id="140" name="n_3aveValue【道路】&#10;一人当たり延長">
          <a:extLst>
            <a:ext uri="{FF2B5EF4-FFF2-40B4-BE49-F238E27FC236}">
              <a16:creationId xmlns:a16="http://schemas.microsoft.com/office/drawing/2014/main" id="{A681AC80-6794-4D2D-A98B-EF2ACEF4EDBC}"/>
            </a:ext>
          </a:extLst>
        </xdr:cNvPr>
        <xdr:cNvSpPr txBox="1"/>
      </xdr:nvSpPr>
      <xdr:spPr>
        <a:xfrm>
          <a:off x="7626427"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37609</xdr:rowOff>
    </xdr:from>
    <xdr:ext cx="469744" cy="259045"/>
    <xdr:sp macro="" textlink="">
      <xdr:nvSpPr>
        <xdr:cNvPr id="141" name="n_4aveValue【道路】&#10;一人当たり延長">
          <a:extLst>
            <a:ext uri="{FF2B5EF4-FFF2-40B4-BE49-F238E27FC236}">
              <a16:creationId xmlns:a16="http://schemas.microsoft.com/office/drawing/2014/main" id="{7475DAA1-20F0-4E24-9265-2A87DE94CC55}"/>
            </a:ext>
          </a:extLst>
        </xdr:cNvPr>
        <xdr:cNvSpPr txBox="1"/>
      </xdr:nvSpPr>
      <xdr:spPr>
        <a:xfrm>
          <a:off x="6737427"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84980</xdr:rowOff>
    </xdr:from>
    <xdr:ext cx="469744" cy="259045"/>
    <xdr:sp macro="" textlink="">
      <xdr:nvSpPr>
        <xdr:cNvPr id="142" name="n_1mainValue【道路】&#10;一人当たり延長">
          <a:extLst>
            <a:ext uri="{FF2B5EF4-FFF2-40B4-BE49-F238E27FC236}">
              <a16:creationId xmlns:a16="http://schemas.microsoft.com/office/drawing/2014/main" id="{C3238D9D-4722-44BB-9737-7297322ECE16}"/>
            </a:ext>
          </a:extLst>
        </xdr:cNvPr>
        <xdr:cNvSpPr txBox="1"/>
      </xdr:nvSpPr>
      <xdr:spPr>
        <a:xfrm>
          <a:off x="9391727" y="71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85488</xdr:rowOff>
    </xdr:from>
    <xdr:ext cx="469744" cy="259045"/>
    <xdr:sp macro="" textlink="">
      <xdr:nvSpPr>
        <xdr:cNvPr id="143" name="n_2mainValue【道路】&#10;一人当たり延長">
          <a:extLst>
            <a:ext uri="{FF2B5EF4-FFF2-40B4-BE49-F238E27FC236}">
              <a16:creationId xmlns:a16="http://schemas.microsoft.com/office/drawing/2014/main" id="{5C9AAFE3-1239-42D4-ABBC-D9DCE24B810B}"/>
            </a:ext>
          </a:extLst>
        </xdr:cNvPr>
        <xdr:cNvSpPr txBox="1"/>
      </xdr:nvSpPr>
      <xdr:spPr>
        <a:xfrm>
          <a:off x="8515427" y="711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84853</xdr:rowOff>
    </xdr:from>
    <xdr:ext cx="469744" cy="259045"/>
    <xdr:sp macro="" textlink="">
      <xdr:nvSpPr>
        <xdr:cNvPr id="144" name="n_3mainValue【道路】&#10;一人当たり延長">
          <a:extLst>
            <a:ext uri="{FF2B5EF4-FFF2-40B4-BE49-F238E27FC236}">
              <a16:creationId xmlns:a16="http://schemas.microsoft.com/office/drawing/2014/main" id="{F88510E8-7EE4-4451-A036-E8A0E228653A}"/>
            </a:ext>
          </a:extLst>
        </xdr:cNvPr>
        <xdr:cNvSpPr txBox="1"/>
      </xdr:nvSpPr>
      <xdr:spPr>
        <a:xfrm>
          <a:off x="7626427" y="711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5" name="n_4mainValue【道路】&#10;一人当たり延長">
          <a:extLst>
            <a:ext uri="{FF2B5EF4-FFF2-40B4-BE49-F238E27FC236}">
              <a16:creationId xmlns:a16="http://schemas.microsoft.com/office/drawing/2014/main" id="{B4582FDB-560E-4402-91B3-6DDE174207EE}"/>
            </a:ext>
          </a:extLst>
        </xdr:cNvPr>
        <xdr:cNvSpPr txBox="1"/>
      </xdr:nvSpPr>
      <xdr:spPr>
        <a:xfrm>
          <a:off x="6737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B069E10-0F58-4C6A-8C1D-DFA6F194855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E28630F-0F9A-4F37-9D00-B9C33CAEB7B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23456E6-C5D8-4F99-95D5-253B29DA55F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7AEE50B-33E6-4047-BA10-23AC0349CB6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A32E947-4A67-4F88-886B-0E91B6B18AB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7EC4C98-C081-42E9-BBD0-7568516FF30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7505819-4E02-44AD-8DDF-1CBDB222A8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0B682E5-F87E-47B2-A071-3288312B5D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B5D965E-2919-468F-A420-D17105CCC89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1278F45-EAA3-4EEA-9CC0-86D10B7918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F47699A-0E66-47A1-825A-51FEB6C5F7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48E4ADD-986B-4545-875E-E0AC305EA8C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2E81BFE2-93C9-46B8-A395-BF4F0BF137E5}"/>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5CB0234-7508-46A1-80BF-0F8F43DC129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806F11FC-2BB5-4082-B81B-CDC155546D9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C54772F3-B129-4E13-A8EF-1B879DAB641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B7F4D37-5427-40D6-BA3F-0CE1B75535E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0ECB47E-6AE6-41D0-9F97-B085C43F4A0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6D2618DC-94D8-4DB0-A65D-9BD908323C7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B3E70ED-F9BA-4ABF-9503-2EA2CEC4B0F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1B11DB89-E756-46B1-8DB7-9C2697298D0F}"/>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611496B1-F6D2-41F8-8405-69965004D33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6E0D90F0-3284-41BD-9F20-1A12F4D9FAC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140970</xdr:rowOff>
    </xdr:to>
    <xdr:cxnSp macro="">
      <xdr:nvCxnSpPr>
        <xdr:cNvPr id="169" name="直線コネクタ 168">
          <a:extLst>
            <a:ext uri="{FF2B5EF4-FFF2-40B4-BE49-F238E27FC236}">
              <a16:creationId xmlns:a16="http://schemas.microsoft.com/office/drawing/2014/main" id="{AD10CFB0-F103-4878-86CA-CFE2B8132C8C}"/>
            </a:ext>
          </a:extLst>
        </xdr:cNvPr>
        <xdr:cNvCxnSpPr/>
      </xdr:nvCxnSpPr>
      <xdr:spPr>
        <a:xfrm flipV="1">
          <a:off x="4634865" y="96659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144797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D6663364-28C7-4125-9E8E-1A9F747B2F02}"/>
            </a:ext>
          </a:extLst>
        </xdr:cNvPr>
        <xdr:cNvSpPr txBox="1"/>
      </xdr:nvSpPr>
      <xdr:spPr>
        <a:xfrm>
          <a:off x="467360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140970</xdr:rowOff>
    </xdr:from>
    <xdr:to>
      <xdr:col>24</xdr:col>
      <xdr:colOff>152400</xdr:colOff>
      <xdr:row>63</xdr:row>
      <xdr:rowOff>140970</xdr:rowOff>
    </xdr:to>
    <xdr:cxnSp macro="">
      <xdr:nvCxnSpPr>
        <xdr:cNvPr id="171" name="直線コネクタ 170">
          <a:extLst>
            <a:ext uri="{FF2B5EF4-FFF2-40B4-BE49-F238E27FC236}">
              <a16:creationId xmlns:a16="http://schemas.microsoft.com/office/drawing/2014/main" id="{67CF6A40-F6B9-4898-8EBA-64421360000A}"/>
            </a:ext>
          </a:extLst>
        </xdr:cNvPr>
        <xdr:cNvCxnSpPr/>
      </xdr:nvCxnSpPr>
      <xdr:spPr>
        <a:xfrm>
          <a:off x="4546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892126D-88CE-4956-BC1A-6CFE2A37BD1C}"/>
            </a:ext>
          </a:extLst>
        </xdr:cNvPr>
        <xdr:cNvSpPr txBox="1"/>
      </xdr:nvSpPr>
      <xdr:spPr>
        <a:xfrm>
          <a:off x="4673600" y="9441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3" name="直線コネクタ 172">
          <a:extLst>
            <a:ext uri="{FF2B5EF4-FFF2-40B4-BE49-F238E27FC236}">
              <a16:creationId xmlns:a16="http://schemas.microsoft.com/office/drawing/2014/main" id="{9E04353E-B131-4060-9E4C-13B587B22B8F}"/>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30497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77566AA8-2629-425B-893A-57C77407934B}"/>
            </a:ext>
          </a:extLst>
        </xdr:cNvPr>
        <xdr:cNvSpPr txBox="1"/>
      </xdr:nvSpPr>
      <xdr:spPr>
        <a:xfrm>
          <a:off x="4673600" y="10660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75" name="フローチャート: 判断 174">
          <a:extLst>
            <a:ext uri="{FF2B5EF4-FFF2-40B4-BE49-F238E27FC236}">
              <a16:creationId xmlns:a16="http://schemas.microsoft.com/office/drawing/2014/main" id="{5773E006-23CB-4FA6-AFBB-A2E7ADF8FD13}"/>
            </a:ext>
          </a:extLst>
        </xdr:cNvPr>
        <xdr:cNvSpPr/>
      </xdr:nvSpPr>
      <xdr:spPr>
        <a:xfrm>
          <a:off x="45847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27305</xdr:rowOff>
    </xdr:from>
    <xdr:to>
      <xdr:col>20</xdr:col>
      <xdr:colOff>38100</xdr:colOff>
      <xdr:row>62</xdr:row>
      <xdr:rowOff>128905</xdr:rowOff>
    </xdr:to>
    <xdr:sp macro="" textlink="">
      <xdr:nvSpPr>
        <xdr:cNvPr id="176" name="フローチャート: 判断 175">
          <a:extLst>
            <a:ext uri="{FF2B5EF4-FFF2-40B4-BE49-F238E27FC236}">
              <a16:creationId xmlns:a16="http://schemas.microsoft.com/office/drawing/2014/main" id="{947B23DE-42C8-4DF3-A950-B70A89178B0A}"/>
            </a:ext>
          </a:extLst>
        </xdr:cNvPr>
        <xdr:cNvSpPr/>
      </xdr:nvSpPr>
      <xdr:spPr>
        <a:xfrm>
          <a:off x="3746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6350</xdr:rowOff>
    </xdr:from>
    <xdr:to>
      <xdr:col>15</xdr:col>
      <xdr:colOff>101600</xdr:colOff>
      <xdr:row>62</xdr:row>
      <xdr:rowOff>107950</xdr:rowOff>
    </xdr:to>
    <xdr:sp macro="" textlink="">
      <xdr:nvSpPr>
        <xdr:cNvPr id="177" name="フローチャート: 判断 176">
          <a:extLst>
            <a:ext uri="{FF2B5EF4-FFF2-40B4-BE49-F238E27FC236}">
              <a16:creationId xmlns:a16="http://schemas.microsoft.com/office/drawing/2014/main" id="{5C32C200-5068-4C4D-ACF6-BFE53F261738}"/>
            </a:ext>
          </a:extLst>
        </xdr:cNvPr>
        <xdr:cNvSpPr/>
      </xdr:nvSpPr>
      <xdr:spPr>
        <a:xfrm>
          <a:off x="2857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78" name="フローチャート: 判断 177">
          <a:extLst>
            <a:ext uri="{FF2B5EF4-FFF2-40B4-BE49-F238E27FC236}">
              <a16:creationId xmlns:a16="http://schemas.microsoft.com/office/drawing/2014/main" id="{8182CD02-9B8A-40F9-9BB5-2E6341D4BFA1}"/>
            </a:ext>
          </a:extLst>
        </xdr:cNvPr>
        <xdr:cNvSpPr/>
      </xdr:nvSpPr>
      <xdr:spPr>
        <a:xfrm>
          <a:off x="196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126365</xdr:rowOff>
    </xdr:from>
    <xdr:to>
      <xdr:col>6</xdr:col>
      <xdr:colOff>38100</xdr:colOff>
      <xdr:row>62</xdr:row>
      <xdr:rowOff>56515</xdr:rowOff>
    </xdr:to>
    <xdr:sp macro="" textlink="">
      <xdr:nvSpPr>
        <xdr:cNvPr id="179" name="フローチャート: 判断 178">
          <a:extLst>
            <a:ext uri="{FF2B5EF4-FFF2-40B4-BE49-F238E27FC236}">
              <a16:creationId xmlns:a16="http://schemas.microsoft.com/office/drawing/2014/main" id="{41C8943F-FA31-4191-A1E9-AEA28835C0C7}"/>
            </a:ext>
          </a:extLst>
        </xdr:cNvPr>
        <xdr:cNvSpPr/>
      </xdr:nvSpPr>
      <xdr:spPr>
        <a:xfrm>
          <a:off x="10795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91BB7CD-947F-4403-BE27-03D1F13CEE5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6F11AA3-0E68-49B2-802F-4C8676897D5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17FDB22-DAC5-48CB-9A63-35DEB5085D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C9827B7-42DA-4C3C-A974-1D18C64CD16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42C1649-E119-4C4D-A42A-D4F5FD3C564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147320</xdr:rowOff>
    </xdr:from>
    <xdr:to>
      <xdr:col>24</xdr:col>
      <xdr:colOff>114300</xdr:colOff>
      <xdr:row>62</xdr:row>
      <xdr:rowOff>77470</xdr:rowOff>
    </xdr:to>
    <xdr:sp macro="" textlink="">
      <xdr:nvSpPr>
        <xdr:cNvPr id="185" name="楕円 184">
          <a:extLst>
            <a:ext uri="{FF2B5EF4-FFF2-40B4-BE49-F238E27FC236}">
              <a16:creationId xmlns:a16="http://schemas.microsoft.com/office/drawing/2014/main" id="{F322556A-8D3C-4B26-A9DD-285DBB0626BC}"/>
            </a:ext>
          </a:extLst>
        </xdr:cNvPr>
        <xdr:cNvSpPr/>
      </xdr:nvSpPr>
      <xdr:spPr>
        <a:xfrm>
          <a:off x="45847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170197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498DA37C-852F-4542-8300-8FB8E2AF425B}"/>
            </a:ext>
          </a:extLst>
        </xdr:cNvPr>
        <xdr:cNvSpPr txBox="1"/>
      </xdr:nvSpPr>
      <xdr:spPr>
        <a:xfrm>
          <a:off x="4673600"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114935</xdr:rowOff>
    </xdr:from>
    <xdr:to>
      <xdr:col>20</xdr:col>
      <xdr:colOff>38100</xdr:colOff>
      <xdr:row>62</xdr:row>
      <xdr:rowOff>45085</xdr:rowOff>
    </xdr:to>
    <xdr:sp macro="" textlink="">
      <xdr:nvSpPr>
        <xdr:cNvPr id="187" name="楕円 186">
          <a:extLst>
            <a:ext uri="{FF2B5EF4-FFF2-40B4-BE49-F238E27FC236}">
              <a16:creationId xmlns:a16="http://schemas.microsoft.com/office/drawing/2014/main" id="{6C67FD86-A8CE-4788-AD50-B8D1DEB7BA47}"/>
            </a:ext>
          </a:extLst>
        </xdr:cNvPr>
        <xdr:cNvSpPr/>
      </xdr:nvSpPr>
      <xdr:spPr>
        <a:xfrm>
          <a:off x="3746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165735</xdr:rowOff>
    </xdr:from>
    <xdr:to>
      <xdr:col>24</xdr:col>
      <xdr:colOff>63500</xdr:colOff>
      <xdr:row>62</xdr:row>
      <xdr:rowOff>26670</xdr:rowOff>
    </xdr:to>
    <xdr:cxnSp macro="">
      <xdr:nvCxnSpPr>
        <xdr:cNvPr id="188" name="直線コネクタ 187">
          <a:extLst>
            <a:ext uri="{FF2B5EF4-FFF2-40B4-BE49-F238E27FC236}">
              <a16:creationId xmlns:a16="http://schemas.microsoft.com/office/drawing/2014/main" id="{1BFB5262-6F0B-4982-A549-1E73D49467F3}"/>
            </a:ext>
          </a:extLst>
        </xdr:cNvPr>
        <xdr:cNvCxnSpPr/>
      </xdr:nvCxnSpPr>
      <xdr:spPr>
        <a:xfrm>
          <a:off x="3797300" y="106241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80645</xdr:rowOff>
    </xdr:from>
    <xdr:to>
      <xdr:col>15</xdr:col>
      <xdr:colOff>101600</xdr:colOff>
      <xdr:row>62</xdr:row>
      <xdr:rowOff>10795</xdr:rowOff>
    </xdr:to>
    <xdr:sp macro="" textlink="">
      <xdr:nvSpPr>
        <xdr:cNvPr id="189" name="楕円 188">
          <a:extLst>
            <a:ext uri="{FF2B5EF4-FFF2-40B4-BE49-F238E27FC236}">
              <a16:creationId xmlns:a16="http://schemas.microsoft.com/office/drawing/2014/main" id="{2EB8FBFA-5B21-4623-ABF8-59A98DCE9ED5}"/>
            </a:ext>
          </a:extLst>
        </xdr:cNvPr>
        <xdr:cNvSpPr/>
      </xdr:nvSpPr>
      <xdr:spPr>
        <a:xfrm>
          <a:off x="2857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131445</xdr:rowOff>
    </xdr:from>
    <xdr:to>
      <xdr:col>19</xdr:col>
      <xdr:colOff>177800</xdr:colOff>
      <xdr:row>61</xdr:row>
      <xdr:rowOff>165735</xdr:rowOff>
    </xdr:to>
    <xdr:cxnSp macro="">
      <xdr:nvCxnSpPr>
        <xdr:cNvPr id="190" name="直線コネクタ 189">
          <a:extLst>
            <a:ext uri="{FF2B5EF4-FFF2-40B4-BE49-F238E27FC236}">
              <a16:creationId xmlns:a16="http://schemas.microsoft.com/office/drawing/2014/main" id="{E13E777C-4016-4E8E-9B22-332517CF6A7C}"/>
            </a:ext>
          </a:extLst>
        </xdr:cNvPr>
        <xdr:cNvCxnSpPr/>
      </xdr:nvCxnSpPr>
      <xdr:spPr>
        <a:xfrm>
          <a:off x="2908300" y="105898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91" name="楕円 190">
          <a:extLst>
            <a:ext uri="{FF2B5EF4-FFF2-40B4-BE49-F238E27FC236}">
              <a16:creationId xmlns:a16="http://schemas.microsoft.com/office/drawing/2014/main" id="{9FCB64CE-BFDC-44AA-A202-4C29D46BBD20}"/>
            </a:ext>
          </a:extLst>
        </xdr:cNvPr>
        <xdr:cNvSpPr/>
      </xdr:nvSpPr>
      <xdr:spPr>
        <a:xfrm>
          <a:off x="1968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104775</xdr:rowOff>
    </xdr:from>
    <xdr:to>
      <xdr:col>15</xdr:col>
      <xdr:colOff>50800</xdr:colOff>
      <xdr:row>61</xdr:row>
      <xdr:rowOff>131445</xdr:rowOff>
    </xdr:to>
    <xdr:cxnSp macro="">
      <xdr:nvCxnSpPr>
        <xdr:cNvPr id="192" name="直線コネクタ 191">
          <a:extLst>
            <a:ext uri="{FF2B5EF4-FFF2-40B4-BE49-F238E27FC236}">
              <a16:creationId xmlns:a16="http://schemas.microsoft.com/office/drawing/2014/main" id="{B1DA9B0F-FB67-4B6A-B3F3-D07465079467}"/>
            </a:ext>
          </a:extLst>
        </xdr:cNvPr>
        <xdr:cNvCxnSpPr/>
      </xdr:nvCxnSpPr>
      <xdr:spPr>
        <a:xfrm>
          <a:off x="2019300" y="105632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21590</xdr:rowOff>
    </xdr:from>
    <xdr:to>
      <xdr:col>6</xdr:col>
      <xdr:colOff>38100</xdr:colOff>
      <xdr:row>61</xdr:row>
      <xdr:rowOff>123190</xdr:rowOff>
    </xdr:to>
    <xdr:sp macro="" textlink="">
      <xdr:nvSpPr>
        <xdr:cNvPr id="193" name="楕円 192">
          <a:extLst>
            <a:ext uri="{FF2B5EF4-FFF2-40B4-BE49-F238E27FC236}">
              <a16:creationId xmlns:a16="http://schemas.microsoft.com/office/drawing/2014/main" id="{B53C37FD-4DCA-47C7-B108-1197A8F97F68}"/>
            </a:ext>
          </a:extLst>
        </xdr:cNvPr>
        <xdr:cNvSpPr/>
      </xdr:nvSpPr>
      <xdr:spPr>
        <a:xfrm>
          <a:off x="1079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72390</xdr:rowOff>
    </xdr:from>
    <xdr:to>
      <xdr:col>10</xdr:col>
      <xdr:colOff>114300</xdr:colOff>
      <xdr:row>61</xdr:row>
      <xdr:rowOff>104775</xdr:rowOff>
    </xdr:to>
    <xdr:cxnSp macro="">
      <xdr:nvCxnSpPr>
        <xdr:cNvPr id="194" name="直線コネクタ 193">
          <a:extLst>
            <a:ext uri="{FF2B5EF4-FFF2-40B4-BE49-F238E27FC236}">
              <a16:creationId xmlns:a16="http://schemas.microsoft.com/office/drawing/2014/main" id="{D0E73554-A316-4C1B-9BF7-0E7872DEA14E}"/>
            </a:ext>
          </a:extLst>
        </xdr:cNvPr>
        <xdr:cNvCxnSpPr/>
      </xdr:nvCxnSpPr>
      <xdr:spPr>
        <a:xfrm>
          <a:off x="1130300" y="105308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120032</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7B6F8999-3E55-4ED1-8A81-DB0F4CA17FB7}"/>
            </a:ext>
          </a:extLst>
        </xdr:cNvPr>
        <xdr:cNvSpPr txBox="1"/>
      </xdr:nvSpPr>
      <xdr:spPr>
        <a:xfrm>
          <a:off x="35820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C4EBB0D2-0CF0-4F7C-92B4-D2A7FB338C36}"/>
            </a:ext>
          </a:extLst>
        </xdr:cNvPr>
        <xdr:cNvSpPr txBox="1"/>
      </xdr:nvSpPr>
      <xdr:spPr>
        <a:xfrm>
          <a:off x="2705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70502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D77284CC-2033-42A1-8532-36F8989AACA7}"/>
            </a:ext>
          </a:extLst>
        </xdr:cNvPr>
        <xdr:cNvSpPr txBox="1"/>
      </xdr:nvSpPr>
      <xdr:spPr>
        <a:xfrm>
          <a:off x="1816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D06150FC-2199-4E2E-B754-A46F3B116091}"/>
            </a:ext>
          </a:extLst>
        </xdr:cNvPr>
        <xdr:cNvSpPr txBox="1"/>
      </xdr:nvSpPr>
      <xdr:spPr>
        <a:xfrm>
          <a:off x="927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61612</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F6160F3A-9CE4-45CC-AC42-53995EF71EB7}"/>
            </a:ext>
          </a:extLst>
        </xdr:cNvPr>
        <xdr:cNvSpPr txBox="1"/>
      </xdr:nvSpPr>
      <xdr:spPr>
        <a:xfrm>
          <a:off x="3582044" y="1034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27322</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A977E554-E115-42B1-9A9E-F38C456C068E}"/>
            </a:ext>
          </a:extLst>
        </xdr:cNvPr>
        <xdr:cNvSpPr txBox="1"/>
      </xdr:nvSpPr>
      <xdr:spPr>
        <a:xfrm>
          <a:off x="2705744" y="1031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652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B56DB0EF-18C3-43D5-B7E1-19C44D0C78E4}"/>
            </a:ext>
          </a:extLst>
        </xdr:cNvPr>
        <xdr:cNvSpPr txBox="1"/>
      </xdr:nvSpPr>
      <xdr:spPr>
        <a:xfrm>
          <a:off x="1816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139717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956B5E2F-29CD-44AA-93E4-A8ACA0EBEEA4}"/>
            </a:ext>
          </a:extLst>
        </xdr:cNvPr>
        <xdr:cNvSpPr txBox="1"/>
      </xdr:nvSpPr>
      <xdr:spPr>
        <a:xfrm>
          <a:off x="927744" y="1025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3957D65B-FB1B-4F0E-B829-1895129AA18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54E7CC58-4E6E-444F-8D28-E547E0366D3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A0BAA175-E4B7-4173-9DAB-BEBC430F6F2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45E8C28E-A6FD-40B4-A74F-E4C93940BA5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A06C4CB6-F688-492E-B545-51DBDB5E3B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DA62F7C5-04C3-4113-8A99-60198E26B7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35169175-5DDA-4A59-999D-8AF2944D205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9DE71E27-7F44-4948-B994-5C46A3901D0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C64865E8-CD61-4660-986A-9843CD84B79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8A7A61A4-9114-4B0F-B90E-A56F8D4FE7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F0B6C51E-49B1-4BC2-9E79-812DC4D81C2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F225149E-BF3C-4D22-A7C8-05FB241C637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6AF9B123-85A5-4BAF-B532-97AB52BC58F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6542DA38-1148-4CC9-B2A6-C508B2033D2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FCAD415B-9E82-4008-9CF2-3FDA85FD762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9663955B-5AC3-4C58-9AE8-4C6E17A1281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B4AD620E-7FD5-4ACB-B8C2-486FF7BDE93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F82C8318-1ED0-49BB-8A54-34A2361733C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55713482-D81F-4F41-9971-4E280270D3A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8347D111-74CA-4CF8-A654-13DF44F81FEE}"/>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7BDDB501-D3CB-45A3-B897-57BFB2A7B52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D589FCB6-6454-4FF7-B0F7-910C34B9608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E4B28122-2707-469E-9B29-43FB9EB6E8C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166741</xdr:rowOff>
    </xdr:from>
    <xdr:to>
      <xdr:col>54</xdr:col>
      <xdr:colOff>189865</xdr:colOff>
      <xdr:row>64</xdr:row>
      <xdr:rowOff>29337</xdr:rowOff>
    </xdr:to>
    <xdr:cxnSp macro="">
      <xdr:nvCxnSpPr>
        <xdr:cNvPr id="226" name="直線コネクタ 225">
          <a:extLst>
            <a:ext uri="{FF2B5EF4-FFF2-40B4-BE49-F238E27FC236}">
              <a16:creationId xmlns:a16="http://schemas.microsoft.com/office/drawing/2014/main" id="{D3D6E72E-E51F-41F6-A77E-4589C5DDDC97}"/>
            </a:ext>
          </a:extLst>
        </xdr:cNvPr>
        <xdr:cNvCxnSpPr/>
      </xdr:nvCxnSpPr>
      <xdr:spPr>
        <a:xfrm flipV="1">
          <a:off x="10476865" y="9767941"/>
          <a:ext cx="0" cy="123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33164</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5BA90645-9335-4BDC-A8FC-66905DB9A54B}"/>
            </a:ext>
          </a:extLst>
        </xdr:cNvPr>
        <xdr:cNvSpPr txBox="1"/>
      </xdr:nvSpPr>
      <xdr:spPr>
        <a:xfrm>
          <a:off x="10515600" y="110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29337</xdr:rowOff>
    </xdr:from>
    <xdr:to>
      <xdr:col>55</xdr:col>
      <xdr:colOff>88900</xdr:colOff>
      <xdr:row>64</xdr:row>
      <xdr:rowOff>29337</xdr:rowOff>
    </xdr:to>
    <xdr:cxnSp macro="">
      <xdr:nvCxnSpPr>
        <xdr:cNvPr id="228" name="直線コネクタ 227">
          <a:extLst>
            <a:ext uri="{FF2B5EF4-FFF2-40B4-BE49-F238E27FC236}">
              <a16:creationId xmlns:a16="http://schemas.microsoft.com/office/drawing/2014/main" id="{3CA17D2E-7090-4FCB-A393-BB6580D5E272}"/>
            </a:ext>
          </a:extLst>
        </xdr:cNvPr>
        <xdr:cNvCxnSpPr/>
      </xdr:nvCxnSpPr>
      <xdr:spPr>
        <a:xfrm>
          <a:off x="10388600" y="1100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113418</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01B41274-399E-42FE-83D8-CC67011B2EA2}"/>
            </a:ext>
          </a:extLst>
        </xdr:cNvPr>
        <xdr:cNvSpPr txBox="1"/>
      </xdr:nvSpPr>
      <xdr:spPr>
        <a:xfrm>
          <a:off x="10515600" y="95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166741</xdr:rowOff>
    </xdr:from>
    <xdr:to>
      <xdr:col>55</xdr:col>
      <xdr:colOff>88900</xdr:colOff>
      <xdr:row>56</xdr:row>
      <xdr:rowOff>166741</xdr:rowOff>
    </xdr:to>
    <xdr:cxnSp macro="">
      <xdr:nvCxnSpPr>
        <xdr:cNvPr id="230" name="直線コネクタ 229">
          <a:extLst>
            <a:ext uri="{FF2B5EF4-FFF2-40B4-BE49-F238E27FC236}">
              <a16:creationId xmlns:a16="http://schemas.microsoft.com/office/drawing/2014/main" id="{49EF5C02-3C1E-4F2C-A32D-27F378E06B5C}"/>
            </a:ext>
          </a:extLst>
        </xdr:cNvPr>
        <xdr:cNvCxnSpPr/>
      </xdr:nvCxnSpPr>
      <xdr:spPr>
        <a:xfrm>
          <a:off x="10388600" y="97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59045</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3695918D-0216-4318-A5C7-F281796354DB}"/>
            </a:ext>
          </a:extLst>
        </xdr:cNvPr>
        <xdr:cNvSpPr txBox="1"/>
      </xdr:nvSpPr>
      <xdr:spPr>
        <a:xfrm>
          <a:off x="10515600" y="1051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80618</xdr:rowOff>
    </xdr:from>
    <xdr:to>
      <xdr:col>55</xdr:col>
      <xdr:colOff>50800</xdr:colOff>
      <xdr:row>62</xdr:row>
      <xdr:rowOff>10768</xdr:rowOff>
    </xdr:to>
    <xdr:sp macro="" textlink="">
      <xdr:nvSpPr>
        <xdr:cNvPr id="232" name="フローチャート: 判断 231">
          <a:extLst>
            <a:ext uri="{FF2B5EF4-FFF2-40B4-BE49-F238E27FC236}">
              <a16:creationId xmlns:a16="http://schemas.microsoft.com/office/drawing/2014/main" id="{C85400C8-CB92-4821-9AD8-713C07EC8176}"/>
            </a:ext>
          </a:extLst>
        </xdr:cNvPr>
        <xdr:cNvSpPr/>
      </xdr:nvSpPr>
      <xdr:spPr>
        <a:xfrm>
          <a:off x="10426700" y="1053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81895</xdr:rowOff>
    </xdr:from>
    <xdr:to>
      <xdr:col>50</xdr:col>
      <xdr:colOff>165100</xdr:colOff>
      <xdr:row>62</xdr:row>
      <xdr:rowOff>12045</xdr:rowOff>
    </xdr:to>
    <xdr:sp macro="" textlink="">
      <xdr:nvSpPr>
        <xdr:cNvPr id="233" name="フローチャート: 判断 232">
          <a:extLst>
            <a:ext uri="{FF2B5EF4-FFF2-40B4-BE49-F238E27FC236}">
              <a16:creationId xmlns:a16="http://schemas.microsoft.com/office/drawing/2014/main" id="{450E9437-20C0-4615-80BE-F2A1D53634AF}"/>
            </a:ext>
          </a:extLst>
        </xdr:cNvPr>
        <xdr:cNvSpPr/>
      </xdr:nvSpPr>
      <xdr:spPr>
        <a:xfrm>
          <a:off x="9588500" y="1054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86851</xdr:rowOff>
    </xdr:from>
    <xdr:to>
      <xdr:col>46</xdr:col>
      <xdr:colOff>38100</xdr:colOff>
      <xdr:row>62</xdr:row>
      <xdr:rowOff>17001</xdr:rowOff>
    </xdr:to>
    <xdr:sp macro="" textlink="">
      <xdr:nvSpPr>
        <xdr:cNvPr id="234" name="フローチャート: 判断 233">
          <a:extLst>
            <a:ext uri="{FF2B5EF4-FFF2-40B4-BE49-F238E27FC236}">
              <a16:creationId xmlns:a16="http://schemas.microsoft.com/office/drawing/2014/main" id="{71500D7F-6F6F-4F0B-BFE6-122397D9B14F}"/>
            </a:ext>
          </a:extLst>
        </xdr:cNvPr>
        <xdr:cNvSpPr/>
      </xdr:nvSpPr>
      <xdr:spPr>
        <a:xfrm>
          <a:off x="8699500" y="105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87484</xdr:rowOff>
    </xdr:from>
    <xdr:to>
      <xdr:col>41</xdr:col>
      <xdr:colOff>101600</xdr:colOff>
      <xdr:row>62</xdr:row>
      <xdr:rowOff>17634</xdr:rowOff>
    </xdr:to>
    <xdr:sp macro="" textlink="">
      <xdr:nvSpPr>
        <xdr:cNvPr id="235" name="フローチャート: 判断 234">
          <a:extLst>
            <a:ext uri="{FF2B5EF4-FFF2-40B4-BE49-F238E27FC236}">
              <a16:creationId xmlns:a16="http://schemas.microsoft.com/office/drawing/2014/main" id="{B4C66C68-1D2B-4AB3-BFFA-14F3B3328910}"/>
            </a:ext>
          </a:extLst>
        </xdr:cNvPr>
        <xdr:cNvSpPr/>
      </xdr:nvSpPr>
      <xdr:spPr>
        <a:xfrm>
          <a:off x="7810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90300</xdr:rowOff>
    </xdr:from>
    <xdr:to>
      <xdr:col>36</xdr:col>
      <xdr:colOff>165100</xdr:colOff>
      <xdr:row>62</xdr:row>
      <xdr:rowOff>20450</xdr:rowOff>
    </xdr:to>
    <xdr:sp macro="" textlink="">
      <xdr:nvSpPr>
        <xdr:cNvPr id="236" name="フローチャート: 判断 235">
          <a:extLst>
            <a:ext uri="{FF2B5EF4-FFF2-40B4-BE49-F238E27FC236}">
              <a16:creationId xmlns:a16="http://schemas.microsoft.com/office/drawing/2014/main" id="{9E8F19DC-D793-43FD-8483-52832D5F726C}"/>
            </a:ext>
          </a:extLst>
        </xdr:cNvPr>
        <xdr:cNvSpPr/>
      </xdr:nvSpPr>
      <xdr:spPr>
        <a:xfrm>
          <a:off x="6921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E9DAC76-61E7-4F81-AF89-2EC9D07B18C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734A850-9F3C-44BB-B25D-D027E1605F5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54B807E-2F68-47A9-9360-091EB8F6B23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FC5FB7A-72EB-4F88-8888-D0A143FCF36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2A12E02-FC3A-405A-B0CA-C318FA8574B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15185</xdr:rowOff>
    </xdr:from>
    <xdr:to>
      <xdr:col>55</xdr:col>
      <xdr:colOff>50800</xdr:colOff>
      <xdr:row>60</xdr:row>
      <xdr:rowOff>116785</xdr:rowOff>
    </xdr:to>
    <xdr:sp macro="" textlink="">
      <xdr:nvSpPr>
        <xdr:cNvPr id="242" name="楕円 241">
          <a:extLst>
            <a:ext uri="{FF2B5EF4-FFF2-40B4-BE49-F238E27FC236}">
              <a16:creationId xmlns:a16="http://schemas.microsoft.com/office/drawing/2014/main" id="{FFE80961-99C0-4AF3-A7B7-4FD9FA6781F3}"/>
            </a:ext>
          </a:extLst>
        </xdr:cNvPr>
        <xdr:cNvSpPr/>
      </xdr:nvSpPr>
      <xdr:spPr>
        <a:xfrm>
          <a:off x="10426700" y="103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38062</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DBD7CED7-83AB-4954-81AE-F261D691BC23}"/>
            </a:ext>
          </a:extLst>
        </xdr:cNvPr>
        <xdr:cNvSpPr txBox="1"/>
      </xdr:nvSpPr>
      <xdr:spPr>
        <a:xfrm>
          <a:off x="10515600" y="1015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12793</xdr:rowOff>
    </xdr:from>
    <xdr:to>
      <xdr:col>50</xdr:col>
      <xdr:colOff>165100</xdr:colOff>
      <xdr:row>60</xdr:row>
      <xdr:rowOff>114393</xdr:rowOff>
    </xdr:to>
    <xdr:sp macro="" textlink="">
      <xdr:nvSpPr>
        <xdr:cNvPr id="244" name="楕円 243">
          <a:extLst>
            <a:ext uri="{FF2B5EF4-FFF2-40B4-BE49-F238E27FC236}">
              <a16:creationId xmlns:a16="http://schemas.microsoft.com/office/drawing/2014/main" id="{AD1AFB5D-C6DC-46DC-B6DE-365B94B0A093}"/>
            </a:ext>
          </a:extLst>
        </xdr:cNvPr>
        <xdr:cNvSpPr/>
      </xdr:nvSpPr>
      <xdr:spPr>
        <a:xfrm>
          <a:off x="9588500" y="102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63593</xdr:rowOff>
    </xdr:from>
    <xdr:to>
      <xdr:col>55</xdr:col>
      <xdr:colOff>0</xdr:colOff>
      <xdr:row>60</xdr:row>
      <xdr:rowOff>65985</xdr:rowOff>
    </xdr:to>
    <xdr:cxnSp macro="">
      <xdr:nvCxnSpPr>
        <xdr:cNvPr id="245" name="直線コネクタ 244">
          <a:extLst>
            <a:ext uri="{FF2B5EF4-FFF2-40B4-BE49-F238E27FC236}">
              <a16:creationId xmlns:a16="http://schemas.microsoft.com/office/drawing/2014/main" id="{B49274F5-F88F-41D4-B931-FFACD453384E}"/>
            </a:ext>
          </a:extLst>
        </xdr:cNvPr>
        <xdr:cNvCxnSpPr/>
      </xdr:nvCxnSpPr>
      <xdr:spPr>
        <a:xfrm>
          <a:off x="9639300" y="10350593"/>
          <a:ext cx="8382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14774</xdr:rowOff>
    </xdr:from>
    <xdr:to>
      <xdr:col>46</xdr:col>
      <xdr:colOff>38100</xdr:colOff>
      <xdr:row>60</xdr:row>
      <xdr:rowOff>116374</xdr:rowOff>
    </xdr:to>
    <xdr:sp macro="" textlink="">
      <xdr:nvSpPr>
        <xdr:cNvPr id="246" name="楕円 245">
          <a:extLst>
            <a:ext uri="{FF2B5EF4-FFF2-40B4-BE49-F238E27FC236}">
              <a16:creationId xmlns:a16="http://schemas.microsoft.com/office/drawing/2014/main" id="{599BFE0E-4596-48B2-91BF-640B3655EFC9}"/>
            </a:ext>
          </a:extLst>
        </xdr:cNvPr>
        <xdr:cNvSpPr/>
      </xdr:nvSpPr>
      <xdr:spPr>
        <a:xfrm>
          <a:off x="8699500" y="1030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63593</xdr:rowOff>
    </xdr:from>
    <xdr:to>
      <xdr:col>50</xdr:col>
      <xdr:colOff>114300</xdr:colOff>
      <xdr:row>60</xdr:row>
      <xdr:rowOff>65574</xdr:rowOff>
    </xdr:to>
    <xdr:cxnSp macro="">
      <xdr:nvCxnSpPr>
        <xdr:cNvPr id="247" name="直線コネクタ 246">
          <a:extLst>
            <a:ext uri="{FF2B5EF4-FFF2-40B4-BE49-F238E27FC236}">
              <a16:creationId xmlns:a16="http://schemas.microsoft.com/office/drawing/2014/main" id="{8E10ACB9-0B79-43E7-8553-9A03BBEE6999}"/>
            </a:ext>
          </a:extLst>
        </xdr:cNvPr>
        <xdr:cNvCxnSpPr/>
      </xdr:nvCxnSpPr>
      <xdr:spPr>
        <a:xfrm flipV="1">
          <a:off x="8750300" y="10350593"/>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16633</xdr:rowOff>
    </xdr:from>
    <xdr:to>
      <xdr:col>41</xdr:col>
      <xdr:colOff>101600</xdr:colOff>
      <xdr:row>60</xdr:row>
      <xdr:rowOff>118233</xdr:rowOff>
    </xdr:to>
    <xdr:sp macro="" textlink="">
      <xdr:nvSpPr>
        <xdr:cNvPr id="248" name="楕円 247">
          <a:extLst>
            <a:ext uri="{FF2B5EF4-FFF2-40B4-BE49-F238E27FC236}">
              <a16:creationId xmlns:a16="http://schemas.microsoft.com/office/drawing/2014/main" id="{CC8C55EA-C378-4B6D-8D9B-D1535760835A}"/>
            </a:ext>
          </a:extLst>
        </xdr:cNvPr>
        <xdr:cNvSpPr/>
      </xdr:nvSpPr>
      <xdr:spPr>
        <a:xfrm>
          <a:off x="7810500" y="1030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65574</xdr:rowOff>
    </xdr:from>
    <xdr:to>
      <xdr:col>45</xdr:col>
      <xdr:colOff>177800</xdr:colOff>
      <xdr:row>60</xdr:row>
      <xdr:rowOff>67433</xdr:rowOff>
    </xdr:to>
    <xdr:cxnSp macro="">
      <xdr:nvCxnSpPr>
        <xdr:cNvPr id="249" name="直線コネクタ 248">
          <a:extLst>
            <a:ext uri="{FF2B5EF4-FFF2-40B4-BE49-F238E27FC236}">
              <a16:creationId xmlns:a16="http://schemas.microsoft.com/office/drawing/2014/main" id="{8752F484-D3FA-4F9D-9841-AB67B8D29E40}"/>
            </a:ext>
          </a:extLst>
        </xdr:cNvPr>
        <xdr:cNvCxnSpPr/>
      </xdr:nvCxnSpPr>
      <xdr:spPr>
        <a:xfrm flipV="1">
          <a:off x="7861300" y="10352574"/>
          <a:ext cx="8890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13406</xdr:rowOff>
    </xdr:from>
    <xdr:to>
      <xdr:col>36</xdr:col>
      <xdr:colOff>165100</xdr:colOff>
      <xdr:row>60</xdr:row>
      <xdr:rowOff>115006</xdr:rowOff>
    </xdr:to>
    <xdr:sp macro="" textlink="">
      <xdr:nvSpPr>
        <xdr:cNvPr id="250" name="楕円 249">
          <a:extLst>
            <a:ext uri="{FF2B5EF4-FFF2-40B4-BE49-F238E27FC236}">
              <a16:creationId xmlns:a16="http://schemas.microsoft.com/office/drawing/2014/main" id="{DC5588B5-20E8-44DF-8B80-BE657C201235}"/>
            </a:ext>
          </a:extLst>
        </xdr:cNvPr>
        <xdr:cNvSpPr/>
      </xdr:nvSpPr>
      <xdr:spPr>
        <a:xfrm>
          <a:off x="6921500" y="1030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64206</xdr:rowOff>
    </xdr:from>
    <xdr:to>
      <xdr:col>41</xdr:col>
      <xdr:colOff>50800</xdr:colOff>
      <xdr:row>60</xdr:row>
      <xdr:rowOff>67433</xdr:rowOff>
    </xdr:to>
    <xdr:cxnSp macro="">
      <xdr:nvCxnSpPr>
        <xdr:cNvPr id="251" name="直線コネクタ 250">
          <a:extLst>
            <a:ext uri="{FF2B5EF4-FFF2-40B4-BE49-F238E27FC236}">
              <a16:creationId xmlns:a16="http://schemas.microsoft.com/office/drawing/2014/main" id="{3665C685-179A-4B66-83C1-F8064108D8CF}"/>
            </a:ext>
          </a:extLst>
        </xdr:cNvPr>
        <xdr:cNvCxnSpPr/>
      </xdr:nvCxnSpPr>
      <xdr:spPr>
        <a:xfrm>
          <a:off x="6972300" y="10351206"/>
          <a:ext cx="889000" cy="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3172</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5CF0B8D8-AC66-4E3E-B6DB-7AFE3E719AD5}"/>
            </a:ext>
          </a:extLst>
        </xdr:cNvPr>
        <xdr:cNvSpPr txBox="1"/>
      </xdr:nvSpPr>
      <xdr:spPr>
        <a:xfrm>
          <a:off x="9327095" y="1063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8128</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A43804E2-1BD6-4078-BFD0-FC145A60D593}"/>
            </a:ext>
          </a:extLst>
        </xdr:cNvPr>
        <xdr:cNvSpPr txBox="1"/>
      </xdr:nvSpPr>
      <xdr:spPr>
        <a:xfrm>
          <a:off x="8450795" y="1063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8761</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D2FDFD57-EA4D-45F9-A8A7-5723110FCE99}"/>
            </a:ext>
          </a:extLst>
        </xdr:cNvPr>
        <xdr:cNvSpPr txBox="1"/>
      </xdr:nvSpPr>
      <xdr:spPr>
        <a:xfrm>
          <a:off x="7561795" y="1063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11577</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9B876FFD-ACE2-4426-9BAA-F0953CF8E952}"/>
            </a:ext>
          </a:extLst>
        </xdr:cNvPr>
        <xdr:cNvSpPr txBox="1"/>
      </xdr:nvSpPr>
      <xdr:spPr>
        <a:xfrm>
          <a:off x="6672795" y="1064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130920</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FD0F936-3105-4B40-AD4E-CF705856F4D1}"/>
            </a:ext>
          </a:extLst>
        </xdr:cNvPr>
        <xdr:cNvSpPr txBox="1"/>
      </xdr:nvSpPr>
      <xdr:spPr>
        <a:xfrm>
          <a:off x="9327095" y="1007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132901</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5C592BDB-0069-4A46-BBB7-3492DD554A9F}"/>
            </a:ext>
          </a:extLst>
        </xdr:cNvPr>
        <xdr:cNvSpPr txBox="1"/>
      </xdr:nvSpPr>
      <xdr:spPr>
        <a:xfrm>
          <a:off x="8450795" y="1007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134760</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93A12722-FB62-4933-B9D2-DDE9FE5EB140}"/>
            </a:ext>
          </a:extLst>
        </xdr:cNvPr>
        <xdr:cNvSpPr txBox="1"/>
      </xdr:nvSpPr>
      <xdr:spPr>
        <a:xfrm>
          <a:off x="7561795" y="1007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131533</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1A61E162-4A7F-46FB-906F-2712AB919DF7}"/>
            </a:ext>
          </a:extLst>
        </xdr:cNvPr>
        <xdr:cNvSpPr txBox="1"/>
      </xdr:nvSpPr>
      <xdr:spPr>
        <a:xfrm>
          <a:off x="6672795" y="1007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31FE12BB-437E-4329-813D-1B48AB63A18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47E3AE77-3C39-486F-BD35-BA3B9F08269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CFAECBCB-E421-4553-B1D3-A4ED9CDA4B9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F952ED5A-66CD-495C-8C40-2830A33819A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8DA97D6-7BE4-4416-8749-6E53CE068E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E7561E2B-89CC-48BA-8257-82F13C9674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A3A34585-BD69-4439-B3A9-D6C29F55CA0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2E08B127-EC9C-4C81-AB2E-6793842E08D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B3F27752-4735-4930-A592-1D4935040E5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ECB764B-7D08-48E1-84E4-7904D2B14F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AFC9A05B-18B9-454D-A0ED-92E2A4D3F8A7}"/>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3B0C0EA4-861C-4587-A137-090264BE5A9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835E7B90-A1D0-4AA7-AEEE-8F43F91A33B8}"/>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9974BCDA-1E34-46AD-8E29-7E5E607FF05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A1E8A2CB-1DAE-4DD9-8433-DB8E99B5C37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9FF86C1F-F955-4E78-AC19-D32715A408C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1E098F9F-C5A8-4A98-A564-34FFE95079D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D84CBF9A-2074-4867-AFD1-CFFBF294B23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FDB7E96E-1509-4A4F-9807-FB9331AB5BF8}"/>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4EFAA2F3-0B44-4375-91E5-F97A393876E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B71A1DDD-DAA0-42D9-979F-1F03DBAE2B3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8A2B5F11-D588-40C0-8BCC-890CE0A375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70104</xdr:rowOff>
    </xdr:from>
    <xdr:to>
      <xdr:col>24</xdr:col>
      <xdr:colOff>62865</xdr:colOff>
      <xdr:row>86</xdr:row>
      <xdr:rowOff>79248</xdr:rowOff>
    </xdr:to>
    <xdr:cxnSp macro="">
      <xdr:nvCxnSpPr>
        <xdr:cNvPr id="282" name="直線コネクタ 281">
          <a:extLst>
            <a:ext uri="{FF2B5EF4-FFF2-40B4-BE49-F238E27FC236}">
              <a16:creationId xmlns:a16="http://schemas.microsoft.com/office/drawing/2014/main" id="{2BF686F9-749E-4BE7-9D22-EAE75FDA04C0}"/>
            </a:ext>
          </a:extLst>
        </xdr:cNvPr>
        <xdr:cNvCxnSpPr/>
      </xdr:nvCxnSpPr>
      <xdr:spPr>
        <a:xfrm flipV="1">
          <a:off x="4634865" y="1344320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B69F15C7-8D03-4FAE-A75A-1A0980085E65}"/>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84" name="直線コネクタ 283">
          <a:extLst>
            <a:ext uri="{FF2B5EF4-FFF2-40B4-BE49-F238E27FC236}">
              <a16:creationId xmlns:a16="http://schemas.microsoft.com/office/drawing/2014/main" id="{E03B9405-866F-4639-BB43-9B93942A98CE}"/>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A83AE196-2F62-4954-A332-873568F55A10}"/>
            </a:ext>
          </a:extLst>
        </xdr:cNvPr>
        <xdr:cNvSpPr txBox="1"/>
      </xdr:nvSpPr>
      <xdr:spPr>
        <a:xfrm>
          <a:off x="4673600" y="1321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70104</xdr:rowOff>
    </xdr:from>
    <xdr:to>
      <xdr:col>24</xdr:col>
      <xdr:colOff>152400</xdr:colOff>
      <xdr:row>78</xdr:row>
      <xdr:rowOff>70104</xdr:rowOff>
    </xdr:to>
    <xdr:cxnSp macro="">
      <xdr:nvCxnSpPr>
        <xdr:cNvPr id="286" name="直線コネクタ 285">
          <a:extLst>
            <a:ext uri="{FF2B5EF4-FFF2-40B4-BE49-F238E27FC236}">
              <a16:creationId xmlns:a16="http://schemas.microsoft.com/office/drawing/2014/main" id="{1FF37BC3-B187-4FA0-8389-B59187FCDBDC}"/>
            </a:ext>
          </a:extLst>
        </xdr:cNvPr>
        <xdr:cNvCxnSpPr/>
      </xdr:nvCxnSpPr>
      <xdr:spPr>
        <a:xfrm>
          <a:off x="4546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98314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DB30DB0-19FC-4756-8A04-AE8A10AB81A9}"/>
            </a:ext>
          </a:extLst>
        </xdr:cNvPr>
        <xdr:cNvSpPr txBox="1"/>
      </xdr:nvSpPr>
      <xdr:spPr>
        <a:xfrm>
          <a:off x="4673600" y="14157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119887</xdr:rowOff>
    </xdr:from>
    <xdr:to>
      <xdr:col>24</xdr:col>
      <xdr:colOff>114300</xdr:colOff>
      <xdr:row>83</xdr:row>
      <xdr:rowOff>50037</xdr:rowOff>
    </xdr:to>
    <xdr:sp macro="" textlink="">
      <xdr:nvSpPr>
        <xdr:cNvPr id="288" name="フローチャート: 判断 287">
          <a:extLst>
            <a:ext uri="{FF2B5EF4-FFF2-40B4-BE49-F238E27FC236}">
              <a16:creationId xmlns:a16="http://schemas.microsoft.com/office/drawing/2014/main" id="{65E279DA-E0DA-4E5E-9D34-D76BDF88EF10}"/>
            </a:ext>
          </a:extLst>
        </xdr:cNvPr>
        <xdr:cNvSpPr/>
      </xdr:nvSpPr>
      <xdr:spPr>
        <a:xfrm>
          <a:off x="45847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60452</xdr:rowOff>
    </xdr:from>
    <xdr:to>
      <xdr:col>20</xdr:col>
      <xdr:colOff>38100</xdr:colOff>
      <xdr:row>82</xdr:row>
      <xdr:rowOff>162052</xdr:rowOff>
    </xdr:to>
    <xdr:sp macro="" textlink="">
      <xdr:nvSpPr>
        <xdr:cNvPr id="289" name="フローチャート: 判断 288">
          <a:extLst>
            <a:ext uri="{FF2B5EF4-FFF2-40B4-BE49-F238E27FC236}">
              <a16:creationId xmlns:a16="http://schemas.microsoft.com/office/drawing/2014/main" id="{9AE7CEBF-46E0-4E01-8BF2-79A935CA2656}"/>
            </a:ext>
          </a:extLst>
        </xdr:cNvPr>
        <xdr:cNvSpPr/>
      </xdr:nvSpPr>
      <xdr:spPr>
        <a:xfrm>
          <a:off x="37465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23876</xdr:rowOff>
    </xdr:from>
    <xdr:to>
      <xdr:col>15</xdr:col>
      <xdr:colOff>101600</xdr:colOff>
      <xdr:row>82</xdr:row>
      <xdr:rowOff>125476</xdr:rowOff>
    </xdr:to>
    <xdr:sp macro="" textlink="">
      <xdr:nvSpPr>
        <xdr:cNvPr id="290" name="フローチャート: 判断 289">
          <a:extLst>
            <a:ext uri="{FF2B5EF4-FFF2-40B4-BE49-F238E27FC236}">
              <a16:creationId xmlns:a16="http://schemas.microsoft.com/office/drawing/2014/main" id="{73DA8C24-2587-4CA3-8408-D77D215E2EF3}"/>
            </a:ext>
          </a:extLst>
        </xdr:cNvPr>
        <xdr:cNvSpPr/>
      </xdr:nvSpPr>
      <xdr:spPr>
        <a:xfrm>
          <a:off x="2857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145035</xdr:rowOff>
    </xdr:from>
    <xdr:to>
      <xdr:col>10</xdr:col>
      <xdr:colOff>165100</xdr:colOff>
      <xdr:row>82</xdr:row>
      <xdr:rowOff>75185</xdr:rowOff>
    </xdr:to>
    <xdr:sp macro="" textlink="">
      <xdr:nvSpPr>
        <xdr:cNvPr id="291" name="フローチャート: 判断 290">
          <a:extLst>
            <a:ext uri="{FF2B5EF4-FFF2-40B4-BE49-F238E27FC236}">
              <a16:creationId xmlns:a16="http://schemas.microsoft.com/office/drawing/2014/main" id="{162AF888-1A30-40B5-86B3-BA887C105E19}"/>
            </a:ext>
          </a:extLst>
        </xdr:cNvPr>
        <xdr:cNvSpPr/>
      </xdr:nvSpPr>
      <xdr:spPr>
        <a:xfrm>
          <a:off x="1968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108458</xdr:rowOff>
    </xdr:from>
    <xdr:to>
      <xdr:col>6</xdr:col>
      <xdr:colOff>38100</xdr:colOff>
      <xdr:row>82</xdr:row>
      <xdr:rowOff>38608</xdr:rowOff>
    </xdr:to>
    <xdr:sp macro="" textlink="">
      <xdr:nvSpPr>
        <xdr:cNvPr id="292" name="フローチャート: 判断 291">
          <a:extLst>
            <a:ext uri="{FF2B5EF4-FFF2-40B4-BE49-F238E27FC236}">
              <a16:creationId xmlns:a16="http://schemas.microsoft.com/office/drawing/2014/main" id="{C3B8DE35-5CC5-4077-B2CF-FB70D8CE0FA8}"/>
            </a:ext>
          </a:extLst>
        </xdr:cNvPr>
        <xdr:cNvSpPr/>
      </xdr:nvSpPr>
      <xdr:spPr>
        <a:xfrm>
          <a:off x="1079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ED87A57-C721-4282-BE37-82C8A4BA20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6A52D0D-A877-4F78-B5DD-A0CE975102C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1CF5801-2D01-4A56-845B-18B948FD5E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EBF4154-51E5-4DD0-9DB4-CD08541D7A1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A8DA143-C6AE-4387-9713-6FEE5B8C036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楕円 297">
          <a:extLst>
            <a:ext uri="{FF2B5EF4-FFF2-40B4-BE49-F238E27FC236}">
              <a16:creationId xmlns:a16="http://schemas.microsoft.com/office/drawing/2014/main" id="{6B7C5180-17E9-4D6A-B5E5-098919248191}"/>
            </a:ext>
          </a:extLst>
        </xdr:cNvPr>
        <xdr:cNvSpPr/>
      </xdr:nvSpPr>
      <xdr:spPr>
        <a:xfrm>
          <a:off x="4584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55897</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B7F266E3-5638-4083-9304-07687B6011F9}"/>
            </a:ext>
          </a:extLst>
        </xdr:cNvPr>
        <xdr:cNvSpPr txBox="1"/>
      </xdr:nvSpPr>
      <xdr:spPr>
        <a:xfrm>
          <a:off x="4673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149606</xdr:rowOff>
    </xdr:from>
    <xdr:to>
      <xdr:col>20</xdr:col>
      <xdr:colOff>38100</xdr:colOff>
      <xdr:row>80</xdr:row>
      <xdr:rowOff>79756</xdr:rowOff>
    </xdr:to>
    <xdr:sp macro="" textlink="">
      <xdr:nvSpPr>
        <xdr:cNvPr id="300" name="楕円 299">
          <a:extLst>
            <a:ext uri="{FF2B5EF4-FFF2-40B4-BE49-F238E27FC236}">
              <a16:creationId xmlns:a16="http://schemas.microsoft.com/office/drawing/2014/main" id="{CD09F64A-43EE-4E8B-A376-12D2E601AC71}"/>
            </a:ext>
          </a:extLst>
        </xdr:cNvPr>
        <xdr:cNvSpPr/>
      </xdr:nvSpPr>
      <xdr:spPr>
        <a:xfrm>
          <a:off x="37465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28956</xdr:rowOff>
    </xdr:from>
    <xdr:to>
      <xdr:col>24</xdr:col>
      <xdr:colOff>63500</xdr:colOff>
      <xdr:row>80</xdr:row>
      <xdr:rowOff>83820</xdr:rowOff>
    </xdr:to>
    <xdr:cxnSp macro="">
      <xdr:nvCxnSpPr>
        <xdr:cNvPr id="301" name="直線コネクタ 300">
          <a:extLst>
            <a:ext uri="{FF2B5EF4-FFF2-40B4-BE49-F238E27FC236}">
              <a16:creationId xmlns:a16="http://schemas.microsoft.com/office/drawing/2014/main" id="{DC05631F-22CB-4345-BFF4-3D5F918C4786}"/>
            </a:ext>
          </a:extLst>
        </xdr:cNvPr>
        <xdr:cNvCxnSpPr/>
      </xdr:nvCxnSpPr>
      <xdr:spPr>
        <a:xfrm>
          <a:off x="3797300" y="137449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90170</xdr:rowOff>
    </xdr:from>
    <xdr:to>
      <xdr:col>15</xdr:col>
      <xdr:colOff>101600</xdr:colOff>
      <xdr:row>80</xdr:row>
      <xdr:rowOff>20320</xdr:rowOff>
    </xdr:to>
    <xdr:sp macro="" textlink="">
      <xdr:nvSpPr>
        <xdr:cNvPr id="302" name="楕円 301">
          <a:extLst>
            <a:ext uri="{FF2B5EF4-FFF2-40B4-BE49-F238E27FC236}">
              <a16:creationId xmlns:a16="http://schemas.microsoft.com/office/drawing/2014/main" id="{A03E7908-C002-422C-A070-143E2C2E15F3}"/>
            </a:ext>
          </a:extLst>
        </xdr:cNvPr>
        <xdr:cNvSpPr/>
      </xdr:nvSpPr>
      <xdr:spPr>
        <a:xfrm>
          <a:off x="2857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140970</xdr:rowOff>
    </xdr:from>
    <xdr:to>
      <xdr:col>19</xdr:col>
      <xdr:colOff>177800</xdr:colOff>
      <xdr:row>80</xdr:row>
      <xdr:rowOff>28956</xdr:rowOff>
    </xdr:to>
    <xdr:cxnSp macro="">
      <xdr:nvCxnSpPr>
        <xdr:cNvPr id="303" name="直線コネクタ 302">
          <a:extLst>
            <a:ext uri="{FF2B5EF4-FFF2-40B4-BE49-F238E27FC236}">
              <a16:creationId xmlns:a16="http://schemas.microsoft.com/office/drawing/2014/main" id="{56AAF9A9-1FFB-4C49-A7DF-9BE6A363DE6D}"/>
            </a:ext>
          </a:extLst>
        </xdr:cNvPr>
        <xdr:cNvCxnSpPr/>
      </xdr:nvCxnSpPr>
      <xdr:spPr>
        <a:xfrm>
          <a:off x="2908300" y="13685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21589</xdr:rowOff>
    </xdr:from>
    <xdr:to>
      <xdr:col>10</xdr:col>
      <xdr:colOff>165100</xdr:colOff>
      <xdr:row>79</xdr:row>
      <xdr:rowOff>123189</xdr:rowOff>
    </xdr:to>
    <xdr:sp macro="" textlink="">
      <xdr:nvSpPr>
        <xdr:cNvPr id="304" name="楕円 303">
          <a:extLst>
            <a:ext uri="{FF2B5EF4-FFF2-40B4-BE49-F238E27FC236}">
              <a16:creationId xmlns:a16="http://schemas.microsoft.com/office/drawing/2014/main" id="{A9CCA581-242A-47DB-B983-325712C9EAC8}"/>
            </a:ext>
          </a:extLst>
        </xdr:cNvPr>
        <xdr:cNvSpPr/>
      </xdr:nvSpPr>
      <xdr:spPr>
        <a:xfrm>
          <a:off x="1968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72389</xdr:rowOff>
    </xdr:from>
    <xdr:to>
      <xdr:col>15</xdr:col>
      <xdr:colOff>50800</xdr:colOff>
      <xdr:row>79</xdr:row>
      <xdr:rowOff>140970</xdr:rowOff>
    </xdr:to>
    <xdr:cxnSp macro="">
      <xdr:nvCxnSpPr>
        <xdr:cNvPr id="305" name="直線コネクタ 304">
          <a:extLst>
            <a:ext uri="{FF2B5EF4-FFF2-40B4-BE49-F238E27FC236}">
              <a16:creationId xmlns:a16="http://schemas.microsoft.com/office/drawing/2014/main" id="{CBF04C29-78D9-4F08-8CE4-C2910404BB26}"/>
            </a:ext>
          </a:extLst>
        </xdr:cNvPr>
        <xdr:cNvCxnSpPr/>
      </xdr:nvCxnSpPr>
      <xdr:spPr>
        <a:xfrm>
          <a:off x="2019300" y="13616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138176</xdr:rowOff>
    </xdr:from>
    <xdr:to>
      <xdr:col>6</xdr:col>
      <xdr:colOff>38100</xdr:colOff>
      <xdr:row>79</xdr:row>
      <xdr:rowOff>68326</xdr:rowOff>
    </xdr:to>
    <xdr:sp macro="" textlink="">
      <xdr:nvSpPr>
        <xdr:cNvPr id="306" name="楕円 305">
          <a:extLst>
            <a:ext uri="{FF2B5EF4-FFF2-40B4-BE49-F238E27FC236}">
              <a16:creationId xmlns:a16="http://schemas.microsoft.com/office/drawing/2014/main" id="{2AE853FC-1EBF-4CA5-AC25-7F3165F65934}"/>
            </a:ext>
          </a:extLst>
        </xdr:cNvPr>
        <xdr:cNvSpPr/>
      </xdr:nvSpPr>
      <xdr:spPr>
        <a:xfrm>
          <a:off x="1079500" y="135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17526</xdr:rowOff>
    </xdr:from>
    <xdr:to>
      <xdr:col>10</xdr:col>
      <xdr:colOff>114300</xdr:colOff>
      <xdr:row>79</xdr:row>
      <xdr:rowOff>72389</xdr:rowOff>
    </xdr:to>
    <xdr:cxnSp macro="">
      <xdr:nvCxnSpPr>
        <xdr:cNvPr id="307" name="直線コネクタ 306">
          <a:extLst>
            <a:ext uri="{FF2B5EF4-FFF2-40B4-BE49-F238E27FC236}">
              <a16:creationId xmlns:a16="http://schemas.microsoft.com/office/drawing/2014/main" id="{C81E0516-CB2F-4D66-8767-B271AB6BC5F1}"/>
            </a:ext>
          </a:extLst>
        </xdr:cNvPr>
        <xdr:cNvCxnSpPr/>
      </xdr:nvCxnSpPr>
      <xdr:spPr>
        <a:xfrm>
          <a:off x="1130300" y="13562076"/>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153179</xdr:rowOff>
    </xdr:from>
    <xdr:ext cx="405111" cy="259045"/>
    <xdr:sp macro="" textlink="">
      <xdr:nvSpPr>
        <xdr:cNvPr id="308" name="n_1aveValue【公営住宅】&#10;有形固定資産減価償却率">
          <a:extLst>
            <a:ext uri="{FF2B5EF4-FFF2-40B4-BE49-F238E27FC236}">
              <a16:creationId xmlns:a16="http://schemas.microsoft.com/office/drawing/2014/main" id="{F060D43A-7C3E-471A-BA25-E78F4D3FD1FF}"/>
            </a:ext>
          </a:extLst>
        </xdr:cNvPr>
        <xdr:cNvSpPr txBox="1"/>
      </xdr:nvSpPr>
      <xdr:spPr>
        <a:xfrm>
          <a:off x="35820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116603</xdr:rowOff>
    </xdr:from>
    <xdr:ext cx="405111" cy="259045"/>
    <xdr:sp macro="" textlink="">
      <xdr:nvSpPr>
        <xdr:cNvPr id="309" name="n_2aveValue【公営住宅】&#10;有形固定資産減価償却率">
          <a:extLst>
            <a:ext uri="{FF2B5EF4-FFF2-40B4-BE49-F238E27FC236}">
              <a16:creationId xmlns:a16="http://schemas.microsoft.com/office/drawing/2014/main" id="{5009B9E3-B9AD-47E0-9EE2-46C9DF641ADC}"/>
            </a:ext>
          </a:extLst>
        </xdr:cNvPr>
        <xdr:cNvSpPr txBox="1"/>
      </xdr:nvSpPr>
      <xdr:spPr>
        <a:xfrm>
          <a:off x="27057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66312</xdr:rowOff>
    </xdr:from>
    <xdr:ext cx="405111" cy="259045"/>
    <xdr:sp macro="" textlink="">
      <xdr:nvSpPr>
        <xdr:cNvPr id="310" name="n_3aveValue【公営住宅】&#10;有形固定資産減価償却率">
          <a:extLst>
            <a:ext uri="{FF2B5EF4-FFF2-40B4-BE49-F238E27FC236}">
              <a16:creationId xmlns:a16="http://schemas.microsoft.com/office/drawing/2014/main" id="{C761C232-9CC4-4A2F-B171-53B1688C98AF}"/>
            </a:ext>
          </a:extLst>
        </xdr:cNvPr>
        <xdr:cNvSpPr txBox="1"/>
      </xdr:nvSpPr>
      <xdr:spPr>
        <a:xfrm>
          <a:off x="1816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29735</xdr:rowOff>
    </xdr:from>
    <xdr:ext cx="405111" cy="259045"/>
    <xdr:sp macro="" textlink="">
      <xdr:nvSpPr>
        <xdr:cNvPr id="311" name="n_4aveValue【公営住宅】&#10;有形固定資産減価償却率">
          <a:extLst>
            <a:ext uri="{FF2B5EF4-FFF2-40B4-BE49-F238E27FC236}">
              <a16:creationId xmlns:a16="http://schemas.microsoft.com/office/drawing/2014/main" id="{9C6F7738-05AE-4332-9BAC-2F219F2D33F3}"/>
            </a:ext>
          </a:extLst>
        </xdr:cNvPr>
        <xdr:cNvSpPr txBox="1"/>
      </xdr:nvSpPr>
      <xdr:spPr>
        <a:xfrm>
          <a:off x="927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96283</xdr:rowOff>
    </xdr:from>
    <xdr:ext cx="405111" cy="259045"/>
    <xdr:sp macro="" textlink="">
      <xdr:nvSpPr>
        <xdr:cNvPr id="312" name="n_1mainValue【公営住宅】&#10;有形固定資産減価償却率">
          <a:extLst>
            <a:ext uri="{FF2B5EF4-FFF2-40B4-BE49-F238E27FC236}">
              <a16:creationId xmlns:a16="http://schemas.microsoft.com/office/drawing/2014/main" id="{77C4CCB2-493D-4979-8846-87BCEC69C796}"/>
            </a:ext>
          </a:extLst>
        </xdr:cNvPr>
        <xdr:cNvSpPr txBox="1"/>
      </xdr:nvSpPr>
      <xdr:spPr>
        <a:xfrm>
          <a:off x="35820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13" name="n_2mainValue【公営住宅】&#10;有形固定資産減価償却率">
          <a:extLst>
            <a:ext uri="{FF2B5EF4-FFF2-40B4-BE49-F238E27FC236}">
              <a16:creationId xmlns:a16="http://schemas.microsoft.com/office/drawing/2014/main" id="{D52AB2EF-CF9C-48A7-BD4B-DE41CA5AD1FB}"/>
            </a:ext>
          </a:extLst>
        </xdr:cNvPr>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139716</xdr:rowOff>
    </xdr:from>
    <xdr:ext cx="405111" cy="259045"/>
    <xdr:sp macro="" textlink="">
      <xdr:nvSpPr>
        <xdr:cNvPr id="314" name="n_3mainValue【公営住宅】&#10;有形固定資産減価償却率">
          <a:extLst>
            <a:ext uri="{FF2B5EF4-FFF2-40B4-BE49-F238E27FC236}">
              <a16:creationId xmlns:a16="http://schemas.microsoft.com/office/drawing/2014/main" id="{770B5981-11B6-4800-9310-6B50144F1EE0}"/>
            </a:ext>
          </a:extLst>
        </xdr:cNvPr>
        <xdr:cNvSpPr txBox="1"/>
      </xdr:nvSpPr>
      <xdr:spPr>
        <a:xfrm>
          <a:off x="1816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84853</xdr:rowOff>
    </xdr:from>
    <xdr:ext cx="405111" cy="259045"/>
    <xdr:sp macro="" textlink="">
      <xdr:nvSpPr>
        <xdr:cNvPr id="315" name="n_4mainValue【公営住宅】&#10;有形固定資産減価償却率">
          <a:extLst>
            <a:ext uri="{FF2B5EF4-FFF2-40B4-BE49-F238E27FC236}">
              <a16:creationId xmlns:a16="http://schemas.microsoft.com/office/drawing/2014/main" id="{76C5B709-73DC-4662-92D9-169FDDA1BE46}"/>
            </a:ext>
          </a:extLst>
        </xdr:cNvPr>
        <xdr:cNvSpPr txBox="1"/>
      </xdr:nvSpPr>
      <xdr:spPr>
        <a:xfrm>
          <a:off x="927744" y="1328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D1FD5235-D01A-4A5B-826D-1DDE6BB736D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F84CAA38-99D1-47C9-B814-8CE97D3B59C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12839ABD-CCCC-47FC-A51A-9660D7F5406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99C19A41-DB0B-494F-9A87-FEB3285462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89989C42-BB80-4466-B1C4-ACA84BB1723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FE954F0A-A818-490E-AE79-F278FC17268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886818C-9938-43F6-9E13-B34E84CD296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69D710F4-1355-427B-8C7D-C18C50E7F82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A768A006-D28B-4779-991E-92DE70C0A0C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13217950-C396-4567-ADF4-5D35ABB0E5F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9CB89269-3798-4119-81C5-6143299517D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FD362AE4-582B-4EFA-8DC7-834EADCD6D0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C3A03E44-4CA6-482A-BCDC-4FD75FEB841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B854A8C6-93CD-454F-B20C-0B4250E0273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BEBC71E2-281A-4462-8898-498C72267AF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F60ADD83-1A64-402A-9ECF-86F2833E8B8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C571F3E7-412B-4CDB-9898-B536583D2CB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34E5743F-264B-41AB-AD9F-E946D5D5EB6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CE916A25-F2FE-4918-BFB5-547273FDB11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24F24F33-8136-445C-BCF9-C2975223877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F85E1DF-EF70-42D1-9778-BE602C7B5E9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38557</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657DE880-7483-4EB0-B741-4541D5261129}"/>
            </a:ext>
          </a:extLst>
        </xdr:cNvPr>
        <xdr:cNvCxnSpPr/>
      </xdr:nvCxnSpPr>
      <xdr:spPr>
        <a:xfrm flipV="1">
          <a:off x="10476865" y="13583107"/>
          <a:ext cx="0" cy="115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2EB30858-62E0-42A9-A993-1C76F0172E3C}"/>
            </a:ext>
          </a:extLst>
        </xdr:cNvPr>
        <xdr:cNvSpPr txBox="1"/>
      </xdr:nvSpPr>
      <xdr:spPr>
        <a:xfrm>
          <a:off x="10515600" y="1473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E1530D02-A8D1-4D77-91B2-7DC0DCA29407}"/>
            </a:ext>
          </a:extLst>
        </xdr:cNvPr>
        <xdr:cNvCxnSpPr/>
      </xdr:nvCxnSpPr>
      <xdr:spPr>
        <a:xfrm>
          <a:off x="10388600" y="14733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156684</xdr:rowOff>
    </xdr:from>
    <xdr:ext cx="469744" cy="259045"/>
    <xdr:sp macro="" textlink="">
      <xdr:nvSpPr>
        <xdr:cNvPr id="340" name="【公営住宅】&#10;一人当たり面積最大値テキスト">
          <a:extLst>
            <a:ext uri="{FF2B5EF4-FFF2-40B4-BE49-F238E27FC236}">
              <a16:creationId xmlns:a16="http://schemas.microsoft.com/office/drawing/2014/main" id="{5F308C8B-C498-43ED-BBD8-F166CA06FA9C}"/>
            </a:ext>
          </a:extLst>
        </xdr:cNvPr>
        <xdr:cNvSpPr txBox="1"/>
      </xdr:nvSpPr>
      <xdr:spPr>
        <a:xfrm>
          <a:off x="10515600" y="133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38557</xdr:rowOff>
    </xdr:from>
    <xdr:to>
      <xdr:col>55</xdr:col>
      <xdr:colOff>88900</xdr:colOff>
      <xdr:row>79</xdr:row>
      <xdr:rowOff>38557</xdr:rowOff>
    </xdr:to>
    <xdr:cxnSp macro="">
      <xdr:nvCxnSpPr>
        <xdr:cNvPr id="341" name="直線コネクタ 340">
          <a:extLst>
            <a:ext uri="{FF2B5EF4-FFF2-40B4-BE49-F238E27FC236}">
              <a16:creationId xmlns:a16="http://schemas.microsoft.com/office/drawing/2014/main" id="{1F874E35-A74E-4E4D-A60F-E2FF0E813996}"/>
            </a:ext>
          </a:extLst>
        </xdr:cNvPr>
        <xdr:cNvCxnSpPr/>
      </xdr:nvCxnSpPr>
      <xdr:spPr>
        <a:xfrm>
          <a:off x="10388600" y="1358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123004</xdr:rowOff>
    </xdr:from>
    <xdr:ext cx="469744" cy="259045"/>
    <xdr:sp macro="" textlink="">
      <xdr:nvSpPr>
        <xdr:cNvPr id="342" name="【公営住宅】&#10;一人当たり面積平均値テキスト">
          <a:extLst>
            <a:ext uri="{FF2B5EF4-FFF2-40B4-BE49-F238E27FC236}">
              <a16:creationId xmlns:a16="http://schemas.microsoft.com/office/drawing/2014/main" id="{1038E77F-4CA0-4658-A56B-9A5320362B62}"/>
            </a:ext>
          </a:extLst>
        </xdr:cNvPr>
        <xdr:cNvSpPr txBox="1"/>
      </xdr:nvSpPr>
      <xdr:spPr>
        <a:xfrm>
          <a:off x="10515600" y="14181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144577</xdr:rowOff>
    </xdr:from>
    <xdr:to>
      <xdr:col>55</xdr:col>
      <xdr:colOff>50800</xdr:colOff>
      <xdr:row>83</xdr:row>
      <xdr:rowOff>74727</xdr:rowOff>
    </xdr:to>
    <xdr:sp macro="" textlink="">
      <xdr:nvSpPr>
        <xdr:cNvPr id="343" name="フローチャート: 判断 342">
          <a:extLst>
            <a:ext uri="{FF2B5EF4-FFF2-40B4-BE49-F238E27FC236}">
              <a16:creationId xmlns:a16="http://schemas.microsoft.com/office/drawing/2014/main" id="{77FE75DE-4F3E-40B4-8E04-1C79FAE9E074}"/>
            </a:ext>
          </a:extLst>
        </xdr:cNvPr>
        <xdr:cNvSpPr/>
      </xdr:nvSpPr>
      <xdr:spPr>
        <a:xfrm>
          <a:off x="10426700" y="1420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145948</xdr:rowOff>
    </xdr:from>
    <xdr:to>
      <xdr:col>50</xdr:col>
      <xdr:colOff>165100</xdr:colOff>
      <xdr:row>83</xdr:row>
      <xdr:rowOff>76098</xdr:rowOff>
    </xdr:to>
    <xdr:sp macro="" textlink="">
      <xdr:nvSpPr>
        <xdr:cNvPr id="344" name="フローチャート: 判断 343">
          <a:extLst>
            <a:ext uri="{FF2B5EF4-FFF2-40B4-BE49-F238E27FC236}">
              <a16:creationId xmlns:a16="http://schemas.microsoft.com/office/drawing/2014/main" id="{295785DC-4937-4600-9CFD-0F82DD9F1A57}"/>
            </a:ext>
          </a:extLst>
        </xdr:cNvPr>
        <xdr:cNvSpPr/>
      </xdr:nvSpPr>
      <xdr:spPr>
        <a:xfrm>
          <a:off x="9588500" y="1420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139548</xdr:rowOff>
    </xdr:from>
    <xdr:to>
      <xdr:col>46</xdr:col>
      <xdr:colOff>38100</xdr:colOff>
      <xdr:row>83</xdr:row>
      <xdr:rowOff>69698</xdr:rowOff>
    </xdr:to>
    <xdr:sp macro="" textlink="">
      <xdr:nvSpPr>
        <xdr:cNvPr id="345" name="フローチャート: 判断 344">
          <a:extLst>
            <a:ext uri="{FF2B5EF4-FFF2-40B4-BE49-F238E27FC236}">
              <a16:creationId xmlns:a16="http://schemas.microsoft.com/office/drawing/2014/main" id="{9EBE9A8D-897D-4E31-8FF3-F29DC386A4BA}"/>
            </a:ext>
          </a:extLst>
        </xdr:cNvPr>
        <xdr:cNvSpPr/>
      </xdr:nvSpPr>
      <xdr:spPr>
        <a:xfrm>
          <a:off x="8699500" y="141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6" name="フローチャート: 判断 345">
          <a:extLst>
            <a:ext uri="{FF2B5EF4-FFF2-40B4-BE49-F238E27FC236}">
              <a16:creationId xmlns:a16="http://schemas.microsoft.com/office/drawing/2014/main" id="{D4EFB899-B27F-43A6-A500-9C9D87813561}"/>
            </a:ext>
          </a:extLst>
        </xdr:cNvPr>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73D718C0-8E28-4F80-921C-2725CF7044D6}"/>
            </a:ext>
          </a:extLst>
        </xdr:cNvPr>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C520002A-1DD7-4BCF-9345-6BB545CF267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A45F0776-2727-4339-9CF8-C855DB0C141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F38EC92-6A9C-436D-88B7-E1E8D35F436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7435890-BCDA-403B-85D7-D90BC4A23E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EC26345-F765-4690-A0C6-1EF28ED9E99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159207</xdr:rowOff>
    </xdr:from>
    <xdr:to>
      <xdr:col>55</xdr:col>
      <xdr:colOff>50800</xdr:colOff>
      <xdr:row>79</xdr:row>
      <xdr:rowOff>89357</xdr:rowOff>
    </xdr:to>
    <xdr:sp macro="" textlink="">
      <xdr:nvSpPr>
        <xdr:cNvPr id="353" name="楕円 352">
          <a:extLst>
            <a:ext uri="{FF2B5EF4-FFF2-40B4-BE49-F238E27FC236}">
              <a16:creationId xmlns:a16="http://schemas.microsoft.com/office/drawing/2014/main" id="{F24C2DF5-2CB3-4E25-8AB0-8FB554BDBAB4}"/>
            </a:ext>
          </a:extLst>
        </xdr:cNvPr>
        <xdr:cNvSpPr/>
      </xdr:nvSpPr>
      <xdr:spPr>
        <a:xfrm>
          <a:off x="10426700" y="1353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112234</xdr:rowOff>
    </xdr:from>
    <xdr:ext cx="469744" cy="259045"/>
    <xdr:sp macro="" textlink="">
      <xdr:nvSpPr>
        <xdr:cNvPr id="354" name="【公営住宅】&#10;一人当たり面積該当値テキスト">
          <a:extLst>
            <a:ext uri="{FF2B5EF4-FFF2-40B4-BE49-F238E27FC236}">
              <a16:creationId xmlns:a16="http://schemas.microsoft.com/office/drawing/2014/main" id="{053CE321-BEF1-4C74-BE2B-F60C1E488A99}"/>
            </a:ext>
          </a:extLst>
        </xdr:cNvPr>
        <xdr:cNvSpPr txBox="1"/>
      </xdr:nvSpPr>
      <xdr:spPr>
        <a:xfrm>
          <a:off x="10515600" y="1348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154636</xdr:rowOff>
    </xdr:from>
    <xdr:to>
      <xdr:col>50</xdr:col>
      <xdr:colOff>165100</xdr:colOff>
      <xdr:row>79</xdr:row>
      <xdr:rowOff>84786</xdr:rowOff>
    </xdr:to>
    <xdr:sp macro="" textlink="">
      <xdr:nvSpPr>
        <xdr:cNvPr id="355" name="楕円 354">
          <a:extLst>
            <a:ext uri="{FF2B5EF4-FFF2-40B4-BE49-F238E27FC236}">
              <a16:creationId xmlns:a16="http://schemas.microsoft.com/office/drawing/2014/main" id="{4C5A8442-CB56-4677-BFF4-1B30EDD33C71}"/>
            </a:ext>
          </a:extLst>
        </xdr:cNvPr>
        <xdr:cNvSpPr/>
      </xdr:nvSpPr>
      <xdr:spPr>
        <a:xfrm>
          <a:off x="9588500" y="1352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33986</xdr:rowOff>
    </xdr:from>
    <xdr:to>
      <xdr:col>55</xdr:col>
      <xdr:colOff>0</xdr:colOff>
      <xdr:row>79</xdr:row>
      <xdr:rowOff>38557</xdr:rowOff>
    </xdr:to>
    <xdr:cxnSp macro="">
      <xdr:nvCxnSpPr>
        <xdr:cNvPr id="356" name="直線コネクタ 355">
          <a:extLst>
            <a:ext uri="{FF2B5EF4-FFF2-40B4-BE49-F238E27FC236}">
              <a16:creationId xmlns:a16="http://schemas.microsoft.com/office/drawing/2014/main" id="{526C511F-B2FE-48E0-AF80-EAE272A65008}"/>
            </a:ext>
          </a:extLst>
        </xdr:cNvPr>
        <xdr:cNvCxnSpPr/>
      </xdr:nvCxnSpPr>
      <xdr:spPr>
        <a:xfrm>
          <a:off x="9639300" y="13578536"/>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152349</xdr:rowOff>
    </xdr:from>
    <xdr:to>
      <xdr:col>46</xdr:col>
      <xdr:colOff>38100</xdr:colOff>
      <xdr:row>79</xdr:row>
      <xdr:rowOff>82499</xdr:rowOff>
    </xdr:to>
    <xdr:sp macro="" textlink="">
      <xdr:nvSpPr>
        <xdr:cNvPr id="357" name="楕円 356">
          <a:extLst>
            <a:ext uri="{FF2B5EF4-FFF2-40B4-BE49-F238E27FC236}">
              <a16:creationId xmlns:a16="http://schemas.microsoft.com/office/drawing/2014/main" id="{CCF32BD5-EF34-4278-AF5D-E17F62635208}"/>
            </a:ext>
          </a:extLst>
        </xdr:cNvPr>
        <xdr:cNvSpPr/>
      </xdr:nvSpPr>
      <xdr:spPr>
        <a:xfrm>
          <a:off x="8699500" y="1352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31699</xdr:rowOff>
    </xdr:from>
    <xdr:to>
      <xdr:col>50</xdr:col>
      <xdr:colOff>114300</xdr:colOff>
      <xdr:row>79</xdr:row>
      <xdr:rowOff>33986</xdr:rowOff>
    </xdr:to>
    <xdr:cxnSp macro="">
      <xdr:nvCxnSpPr>
        <xdr:cNvPr id="358" name="直線コネクタ 357">
          <a:extLst>
            <a:ext uri="{FF2B5EF4-FFF2-40B4-BE49-F238E27FC236}">
              <a16:creationId xmlns:a16="http://schemas.microsoft.com/office/drawing/2014/main" id="{857D6E6F-2FF5-4973-82ED-81F644B17E2A}"/>
            </a:ext>
          </a:extLst>
        </xdr:cNvPr>
        <xdr:cNvCxnSpPr/>
      </xdr:nvCxnSpPr>
      <xdr:spPr>
        <a:xfrm>
          <a:off x="8750300" y="1357624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142748</xdr:rowOff>
    </xdr:from>
    <xdr:to>
      <xdr:col>41</xdr:col>
      <xdr:colOff>101600</xdr:colOff>
      <xdr:row>79</xdr:row>
      <xdr:rowOff>72898</xdr:rowOff>
    </xdr:to>
    <xdr:sp macro="" textlink="">
      <xdr:nvSpPr>
        <xdr:cNvPr id="359" name="楕円 358">
          <a:extLst>
            <a:ext uri="{FF2B5EF4-FFF2-40B4-BE49-F238E27FC236}">
              <a16:creationId xmlns:a16="http://schemas.microsoft.com/office/drawing/2014/main" id="{A0192444-908E-4D9B-B03C-B8E1D6F3F48A}"/>
            </a:ext>
          </a:extLst>
        </xdr:cNvPr>
        <xdr:cNvSpPr/>
      </xdr:nvSpPr>
      <xdr:spPr>
        <a:xfrm>
          <a:off x="7810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22098</xdr:rowOff>
    </xdr:from>
    <xdr:to>
      <xdr:col>45</xdr:col>
      <xdr:colOff>177800</xdr:colOff>
      <xdr:row>79</xdr:row>
      <xdr:rowOff>31699</xdr:rowOff>
    </xdr:to>
    <xdr:cxnSp macro="">
      <xdr:nvCxnSpPr>
        <xdr:cNvPr id="360" name="直線コネクタ 359">
          <a:extLst>
            <a:ext uri="{FF2B5EF4-FFF2-40B4-BE49-F238E27FC236}">
              <a16:creationId xmlns:a16="http://schemas.microsoft.com/office/drawing/2014/main" id="{C37881A8-6F14-4E85-B12B-3BA0CC5C41BD}"/>
            </a:ext>
          </a:extLst>
        </xdr:cNvPr>
        <xdr:cNvCxnSpPr/>
      </xdr:nvCxnSpPr>
      <xdr:spPr>
        <a:xfrm>
          <a:off x="7861300" y="1356664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141376</xdr:rowOff>
    </xdr:from>
    <xdr:to>
      <xdr:col>36</xdr:col>
      <xdr:colOff>165100</xdr:colOff>
      <xdr:row>79</xdr:row>
      <xdr:rowOff>71526</xdr:rowOff>
    </xdr:to>
    <xdr:sp macro="" textlink="">
      <xdr:nvSpPr>
        <xdr:cNvPr id="361" name="楕円 360">
          <a:extLst>
            <a:ext uri="{FF2B5EF4-FFF2-40B4-BE49-F238E27FC236}">
              <a16:creationId xmlns:a16="http://schemas.microsoft.com/office/drawing/2014/main" id="{3CA6ED3A-8EF9-4F97-B92F-92A3E66BA20F}"/>
            </a:ext>
          </a:extLst>
        </xdr:cNvPr>
        <xdr:cNvSpPr/>
      </xdr:nvSpPr>
      <xdr:spPr>
        <a:xfrm>
          <a:off x="6921500" y="135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20726</xdr:rowOff>
    </xdr:from>
    <xdr:to>
      <xdr:col>41</xdr:col>
      <xdr:colOff>50800</xdr:colOff>
      <xdr:row>79</xdr:row>
      <xdr:rowOff>22098</xdr:rowOff>
    </xdr:to>
    <xdr:cxnSp macro="">
      <xdr:nvCxnSpPr>
        <xdr:cNvPr id="362" name="直線コネクタ 361">
          <a:extLst>
            <a:ext uri="{FF2B5EF4-FFF2-40B4-BE49-F238E27FC236}">
              <a16:creationId xmlns:a16="http://schemas.microsoft.com/office/drawing/2014/main" id="{7F71331E-2D5D-41C8-B6CA-BB92585465E2}"/>
            </a:ext>
          </a:extLst>
        </xdr:cNvPr>
        <xdr:cNvCxnSpPr/>
      </xdr:nvCxnSpPr>
      <xdr:spPr>
        <a:xfrm>
          <a:off x="6972300" y="1356527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67225</xdr:rowOff>
    </xdr:from>
    <xdr:ext cx="469744" cy="259045"/>
    <xdr:sp macro="" textlink="">
      <xdr:nvSpPr>
        <xdr:cNvPr id="363" name="n_1aveValue【公営住宅】&#10;一人当たり面積">
          <a:extLst>
            <a:ext uri="{FF2B5EF4-FFF2-40B4-BE49-F238E27FC236}">
              <a16:creationId xmlns:a16="http://schemas.microsoft.com/office/drawing/2014/main" id="{18629EA4-AC2D-404D-8711-5E8669408EFD}"/>
            </a:ext>
          </a:extLst>
        </xdr:cNvPr>
        <xdr:cNvSpPr txBox="1"/>
      </xdr:nvSpPr>
      <xdr:spPr>
        <a:xfrm>
          <a:off x="9391727" y="1429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60825</xdr:rowOff>
    </xdr:from>
    <xdr:ext cx="469744" cy="259045"/>
    <xdr:sp macro="" textlink="">
      <xdr:nvSpPr>
        <xdr:cNvPr id="364" name="n_2aveValue【公営住宅】&#10;一人当たり面積">
          <a:extLst>
            <a:ext uri="{FF2B5EF4-FFF2-40B4-BE49-F238E27FC236}">
              <a16:creationId xmlns:a16="http://schemas.microsoft.com/office/drawing/2014/main" id="{03C7C463-E152-4735-87DB-DC7ABA36B23A}"/>
            </a:ext>
          </a:extLst>
        </xdr:cNvPr>
        <xdr:cNvSpPr txBox="1"/>
      </xdr:nvSpPr>
      <xdr:spPr>
        <a:xfrm>
          <a:off x="8515427" y="142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68139</xdr:rowOff>
    </xdr:from>
    <xdr:ext cx="469744" cy="259045"/>
    <xdr:sp macro="" textlink="">
      <xdr:nvSpPr>
        <xdr:cNvPr id="365" name="n_3aveValue【公営住宅】&#10;一人当たり面積">
          <a:extLst>
            <a:ext uri="{FF2B5EF4-FFF2-40B4-BE49-F238E27FC236}">
              <a16:creationId xmlns:a16="http://schemas.microsoft.com/office/drawing/2014/main" id="{49507CF5-55BA-4CC2-995B-E5545525C2DB}"/>
            </a:ext>
          </a:extLst>
        </xdr:cNvPr>
        <xdr:cNvSpPr txBox="1"/>
      </xdr:nvSpPr>
      <xdr:spPr>
        <a:xfrm>
          <a:off x="7626427" y="1429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68139</xdr:rowOff>
    </xdr:from>
    <xdr:ext cx="469744" cy="259045"/>
    <xdr:sp macro="" textlink="">
      <xdr:nvSpPr>
        <xdr:cNvPr id="366" name="n_4aveValue【公営住宅】&#10;一人当たり面積">
          <a:extLst>
            <a:ext uri="{FF2B5EF4-FFF2-40B4-BE49-F238E27FC236}">
              <a16:creationId xmlns:a16="http://schemas.microsoft.com/office/drawing/2014/main" id="{35D6C69D-AD8F-4F30-AA44-223CBB542129}"/>
            </a:ext>
          </a:extLst>
        </xdr:cNvPr>
        <xdr:cNvSpPr txBox="1"/>
      </xdr:nvSpPr>
      <xdr:spPr>
        <a:xfrm>
          <a:off x="6737427" y="1429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101313</xdr:rowOff>
    </xdr:from>
    <xdr:ext cx="469744" cy="259045"/>
    <xdr:sp macro="" textlink="">
      <xdr:nvSpPr>
        <xdr:cNvPr id="367" name="n_1mainValue【公営住宅】&#10;一人当たり面積">
          <a:extLst>
            <a:ext uri="{FF2B5EF4-FFF2-40B4-BE49-F238E27FC236}">
              <a16:creationId xmlns:a16="http://schemas.microsoft.com/office/drawing/2014/main" id="{2040D736-8F63-4C63-9A65-D14669A85B21}"/>
            </a:ext>
          </a:extLst>
        </xdr:cNvPr>
        <xdr:cNvSpPr txBox="1"/>
      </xdr:nvSpPr>
      <xdr:spPr>
        <a:xfrm>
          <a:off x="9391727" y="133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99026</xdr:rowOff>
    </xdr:from>
    <xdr:ext cx="469744" cy="259045"/>
    <xdr:sp macro="" textlink="">
      <xdr:nvSpPr>
        <xdr:cNvPr id="368" name="n_2mainValue【公営住宅】&#10;一人当たり面積">
          <a:extLst>
            <a:ext uri="{FF2B5EF4-FFF2-40B4-BE49-F238E27FC236}">
              <a16:creationId xmlns:a16="http://schemas.microsoft.com/office/drawing/2014/main" id="{2A5F4473-11A9-4F83-B123-DADE6FC2140B}"/>
            </a:ext>
          </a:extLst>
        </xdr:cNvPr>
        <xdr:cNvSpPr txBox="1"/>
      </xdr:nvSpPr>
      <xdr:spPr>
        <a:xfrm>
          <a:off x="8515427" y="1330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89425</xdr:rowOff>
    </xdr:from>
    <xdr:ext cx="469744" cy="259045"/>
    <xdr:sp macro="" textlink="">
      <xdr:nvSpPr>
        <xdr:cNvPr id="369" name="n_3mainValue【公営住宅】&#10;一人当たり面積">
          <a:extLst>
            <a:ext uri="{FF2B5EF4-FFF2-40B4-BE49-F238E27FC236}">
              <a16:creationId xmlns:a16="http://schemas.microsoft.com/office/drawing/2014/main" id="{FE526DED-834F-41E6-8D8D-60369131A4EF}"/>
            </a:ext>
          </a:extLst>
        </xdr:cNvPr>
        <xdr:cNvSpPr txBox="1"/>
      </xdr:nvSpPr>
      <xdr:spPr>
        <a:xfrm>
          <a:off x="7626427" y="132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88053</xdr:rowOff>
    </xdr:from>
    <xdr:ext cx="469744" cy="259045"/>
    <xdr:sp macro="" textlink="">
      <xdr:nvSpPr>
        <xdr:cNvPr id="370" name="n_4mainValue【公営住宅】&#10;一人当たり面積">
          <a:extLst>
            <a:ext uri="{FF2B5EF4-FFF2-40B4-BE49-F238E27FC236}">
              <a16:creationId xmlns:a16="http://schemas.microsoft.com/office/drawing/2014/main" id="{4869B4DB-E192-4B74-8ADC-1BF6755C7278}"/>
            </a:ext>
          </a:extLst>
        </xdr:cNvPr>
        <xdr:cNvSpPr txBox="1"/>
      </xdr:nvSpPr>
      <xdr:spPr>
        <a:xfrm>
          <a:off x="6737427" y="1328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B20BCE93-53A7-4916-848B-931E757173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C7E46D99-CB6E-4AC3-88A9-7B07542D9F4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DDF74C2B-4A25-4FB5-BECD-92767603ED4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F3BFB47A-3140-4E35-A0B1-058D8849C0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2A520712-F398-464B-B245-0727DD3047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C77819CA-1907-439E-B2BB-D2606311F6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75C6FD77-556D-48C4-B505-7D4AFFC41C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3F0D6DA7-DC54-48B2-BA68-4E30B0C1DF3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1549D56C-520D-450D-A92B-6F6F5491E97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8ECD16C2-6FD6-49A7-91B1-CE8332A9FAF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772DA4BC-8DCE-4B1A-B318-D55358804A6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39D51FA6-1358-4A4F-9CD8-35FE80A8612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03A631AA-2AFC-4B5E-994B-F8259E2F2C9E}"/>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08394461-4335-44AC-A1CC-F9FA66DE64A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8682D7E8-58F8-4E79-9561-4D695E9E45E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2C1C30E8-CC3C-4FFC-9D6F-5B241EEF4E3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4045CF1E-F631-4567-A55F-2D898F07932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5104892C-CD6F-40C5-831E-48711DDAB06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F663BAC6-7A8F-4E65-BD69-A0905A2E796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F087F3FD-1068-46B9-889C-EC6FE6655D5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92C74096-E451-4E72-A75B-554EF3870D44}"/>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DEA0E94E-0930-4264-B2E6-E39C8DBC9CF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7B9A6591-48B2-496B-9007-2ACF0DCC1F8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59055</xdr:rowOff>
    </xdr:from>
    <xdr:to>
      <xdr:col>24</xdr:col>
      <xdr:colOff>62865</xdr:colOff>
      <xdr:row>109</xdr:row>
      <xdr:rowOff>57150</xdr:rowOff>
    </xdr:to>
    <xdr:cxnSp macro="">
      <xdr:nvCxnSpPr>
        <xdr:cNvPr id="394" name="直線コネクタ 393">
          <a:extLst>
            <a:ext uri="{FF2B5EF4-FFF2-40B4-BE49-F238E27FC236}">
              <a16:creationId xmlns:a16="http://schemas.microsoft.com/office/drawing/2014/main" id="{78ED7998-6AAB-4C59-AF89-A505D023F53B}"/>
            </a:ext>
          </a:extLst>
        </xdr:cNvPr>
        <xdr:cNvCxnSpPr/>
      </xdr:nvCxnSpPr>
      <xdr:spPr>
        <a:xfrm flipV="1">
          <a:off x="4634865" y="1737550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60977</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FC7CD161-902D-40B4-ACD1-A1896B1ACB40}"/>
            </a:ext>
          </a:extLst>
        </xdr:cNvPr>
        <xdr:cNvSpPr txBox="1"/>
      </xdr:nvSpPr>
      <xdr:spPr>
        <a:xfrm>
          <a:off x="4673600"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57150</xdr:rowOff>
    </xdr:from>
    <xdr:to>
      <xdr:col>24</xdr:col>
      <xdr:colOff>152400</xdr:colOff>
      <xdr:row>109</xdr:row>
      <xdr:rowOff>57150</xdr:rowOff>
    </xdr:to>
    <xdr:cxnSp macro="">
      <xdr:nvCxnSpPr>
        <xdr:cNvPr id="396" name="直線コネクタ 395">
          <a:extLst>
            <a:ext uri="{FF2B5EF4-FFF2-40B4-BE49-F238E27FC236}">
              <a16:creationId xmlns:a16="http://schemas.microsoft.com/office/drawing/2014/main" id="{822FCA0B-B839-459C-B053-30B50932DDAF}"/>
            </a:ext>
          </a:extLst>
        </xdr:cNvPr>
        <xdr:cNvCxnSpPr/>
      </xdr:nvCxnSpPr>
      <xdr:spPr>
        <a:xfrm>
          <a:off x="4546600" y="1874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5732</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C0AE87A7-13BD-4184-8F5E-3F7190915776}"/>
            </a:ext>
          </a:extLst>
        </xdr:cNvPr>
        <xdr:cNvSpPr txBox="1"/>
      </xdr:nvSpPr>
      <xdr:spPr>
        <a:xfrm>
          <a:off x="4673600" y="1715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59055</xdr:rowOff>
    </xdr:from>
    <xdr:to>
      <xdr:col>24</xdr:col>
      <xdr:colOff>152400</xdr:colOff>
      <xdr:row>101</xdr:row>
      <xdr:rowOff>59055</xdr:rowOff>
    </xdr:to>
    <xdr:cxnSp macro="">
      <xdr:nvCxnSpPr>
        <xdr:cNvPr id="398" name="直線コネクタ 397">
          <a:extLst>
            <a:ext uri="{FF2B5EF4-FFF2-40B4-BE49-F238E27FC236}">
              <a16:creationId xmlns:a16="http://schemas.microsoft.com/office/drawing/2014/main" id="{AB24F9CB-7FE5-4F76-88CD-91697AD01E5B}"/>
            </a:ext>
          </a:extLst>
        </xdr:cNvPr>
        <xdr:cNvCxnSpPr/>
      </xdr:nvCxnSpPr>
      <xdr:spPr>
        <a:xfrm>
          <a:off x="4546600" y="1737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118763</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F6033565-990C-49A1-8406-C2DF79598677}"/>
            </a:ext>
          </a:extLst>
        </xdr:cNvPr>
        <xdr:cNvSpPr txBox="1"/>
      </xdr:nvSpPr>
      <xdr:spPr>
        <a:xfrm>
          <a:off x="4673600" y="18292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95886</xdr:rowOff>
    </xdr:from>
    <xdr:to>
      <xdr:col>24</xdr:col>
      <xdr:colOff>114300</xdr:colOff>
      <xdr:row>108</xdr:row>
      <xdr:rowOff>26036</xdr:rowOff>
    </xdr:to>
    <xdr:sp macro="" textlink="">
      <xdr:nvSpPr>
        <xdr:cNvPr id="400" name="フローチャート: 判断 399">
          <a:extLst>
            <a:ext uri="{FF2B5EF4-FFF2-40B4-BE49-F238E27FC236}">
              <a16:creationId xmlns:a16="http://schemas.microsoft.com/office/drawing/2014/main" id="{B64B63DD-903C-4D31-B6D8-AF424E6A13D3}"/>
            </a:ext>
          </a:extLst>
        </xdr:cNvPr>
        <xdr:cNvSpPr/>
      </xdr:nvSpPr>
      <xdr:spPr>
        <a:xfrm>
          <a:off x="45847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46355</xdr:rowOff>
    </xdr:from>
    <xdr:to>
      <xdr:col>20</xdr:col>
      <xdr:colOff>38100</xdr:colOff>
      <xdr:row>107</xdr:row>
      <xdr:rowOff>147955</xdr:rowOff>
    </xdr:to>
    <xdr:sp macro="" textlink="">
      <xdr:nvSpPr>
        <xdr:cNvPr id="401" name="フローチャート: 判断 400">
          <a:extLst>
            <a:ext uri="{FF2B5EF4-FFF2-40B4-BE49-F238E27FC236}">
              <a16:creationId xmlns:a16="http://schemas.microsoft.com/office/drawing/2014/main" id="{6FC29E2F-4D2C-4E04-9520-BDB1DB2B220C}"/>
            </a:ext>
          </a:extLst>
        </xdr:cNvPr>
        <xdr:cNvSpPr/>
      </xdr:nvSpPr>
      <xdr:spPr>
        <a:xfrm>
          <a:off x="3746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8255</xdr:rowOff>
    </xdr:from>
    <xdr:to>
      <xdr:col>15</xdr:col>
      <xdr:colOff>101600</xdr:colOff>
      <xdr:row>107</xdr:row>
      <xdr:rowOff>109855</xdr:rowOff>
    </xdr:to>
    <xdr:sp macro="" textlink="">
      <xdr:nvSpPr>
        <xdr:cNvPr id="402" name="フローチャート: 判断 401">
          <a:extLst>
            <a:ext uri="{FF2B5EF4-FFF2-40B4-BE49-F238E27FC236}">
              <a16:creationId xmlns:a16="http://schemas.microsoft.com/office/drawing/2014/main" id="{2140A785-D5EE-4DEB-98CB-5D3F9165BC8B}"/>
            </a:ext>
          </a:extLst>
        </xdr:cNvPr>
        <xdr:cNvSpPr/>
      </xdr:nvSpPr>
      <xdr:spPr>
        <a:xfrm>
          <a:off x="2857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03" name="フローチャート: 判断 402">
          <a:extLst>
            <a:ext uri="{FF2B5EF4-FFF2-40B4-BE49-F238E27FC236}">
              <a16:creationId xmlns:a16="http://schemas.microsoft.com/office/drawing/2014/main" id="{AE0479B5-C32F-418E-A007-0EA87B054E40}"/>
            </a:ext>
          </a:extLst>
        </xdr:cNvPr>
        <xdr:cNvSpPr/>
      </xdr:nvSpPr>
      <xdr:spPr>
        <a:xfrm>
          <a:off x="196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124461</xdr:rowOff>
    </xdr:from>
    <xdr:to>
      <xdr:col>6</xdr:col>
      <xdr:colOff>38100</xdr:colOff>
      <xdr:row>107</xdr:row>
      <xdr:rowOff>54611</xdr:rowOff>
    </xdr:to>
    <xdr:sp macro="" textlink="">
      <xdr:nvSpPr>
        <xdr:cNvPr id="404" name="フローチャート: 判断 403">
          <a:extLst>
            <a:ext uri="{FF2B5EF4-FFF2-40B4-BE49-F238E27FC236}">
              <a16:creationId xmlns:a16="http://schemas.microsoft.com/office/drawing/2014/main" id="{79F28072-7B3B-4341-9F5C-271BAE378519}"/>
            </a:ext>
          </a:extLst>
        </xdr:cNvPr>
        <xdr:cNvSpPr/>
      </xdr:nvSpPr>
      <xdr:spPr>
        <a:xfrm>
          <a:off x="1079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4B46E79F-03C5-4B82-9E22-D5F1A63560C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9E3C2FD6-D0EA-425B-B075-F1C22830268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B9D13A42-1A69-4C1B-91C5-AEFBC5F00F5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8E6E0B45-5F28-4EDF-936D-FB54092F0C4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6E6BE157-0E38-43A6-B0B5-6AE9D24008F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109</xdr:row>
      <xdr:rowOff>6350</xdr:rowOff>
    </xdr:from>
    <xdr:to>
      <xdr:col>24</xdr:col>
      <xdr:colOff>114300</xdr:colOff>
      <xdr:row>109</xdr:row>
      <xdr:rowOff>107950</xdr:rowOff>
    </xdr:to>
    <xdr:sp macro="" textlink="">
      <xdr:nvSpPr>
        <xdr:cNvPr id="410" name="楕円 409">
          <a:extLst>
            <a:ext uri="{FF2B5EF4-FFF2-40B4-BE49-F238E27FC236}">
              <a16:creationId xmlns:a16="http://schemas.microsoft.com/office/drawing/2014/main" id="{31C6C29B-5613-4024-870B-3723CE161B3D}"/>
            </a:ext>
          </a:extLst>
        </xdr:cNvPr>
        <xdr:cNvSpPr/>
      </xdr:nvSpPr>
      <xdr:spPr>
        <a:xfrm>
          <a:off x="4584700" y="186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92727</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2A285BCF-1A77-485B-8D3C-7455FF661AD6}"/>
            </a:ext>
          </a:extLst>
        </xdr:cNvPr>
        <xdr:cNvSpPr txBox="1"/>
      </xdr:nvSpPr>
      <xdr:spPr>
        <a:xfrm>
          <a:off x="4673600" y="186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154939</xdr:rowOff>
    </xdr:from>
    <xdr:to>
      <xdr:col>20</xdr:col>
      <xdr:colOff>38100</xdr:colOff>
      <xdr:row>109</xdr:row>
      <xdr:rowOff>85089</xdr:rowOff>
    </xdr:to>
    <xdr:sp macro="" textlink="">
      <xdr:nvSpPr>
        <xdr:cNvPr id="412" name="楕円 411">
          <a:extLst>
            <a:ext uri="{FF2B5EF4-FFF2-40B4-BE49-F238E27FC236}">
              <a16:creationId xmlns:a16="http://schemas.microsoft.com/office/drawing/2014/main" id="{9BD5CA1E-F163-41FE-ACB8-B81AD2FA94A5}"/>
            </a:ext>
          </a:extLst>
        </xdr:cNvPr>
        <xdr:cNvSpPr/>
      </xdr:nvSpPr>
      <xdr:spPr>
        <a:xfrm>
          <a:off x="3746500" y="1867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34289</xdr:rowOff>
    </xdr:from>
    <xdr:to>
      <xdr:col>24</xdr:col>
      <xdr:colOff>63500</xdr:colOff>
      <xdr:row>109</xdr:row>
      <xdr:rowOff>57150</xdr:rowOff>
    </xdr:to>
    <xdr:cxnSp macro="">
      <xdr:nvCxnSpPr>
        <xdr:cNvPr id="413" name="直線コネクタ 412">
          <a:extLst>
            <a:ext uri="{FF2B5EF4-FFF2-40B4-BE49-F238E27FC236}">
              <a16:creationId xmlns:a16="http://schemas.microsoft.com/office/drawing/2014/main" id="{E494F36F-D4F6-4BC8-94AB-64E400DBB227}"/>
            </a:ext>
          </a:extLst>
        </xdr:cNvPr>
        <xdr:cNvCxnSpPr/>
      </xdr:nvCxnSpPr>
      <xdr:spPr>
        <a:xfrm>
          <a:off x="3797300" y="187223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132080</xdr:rowOff>
    </xdr:from>
    <xdr:to>
      <xdr:col>15</xdr:col>
      <xdr:colOff>101600</xdr:colOff>
      <xdr:row>109</xdr:row>
      <xdr:rowOff>62230</xdr:rowOff>
    </xdr:to>
    <xdr:sp macro="" textlink="">
      <xdr:nvSpPr>
        <xdr:cNvPr id="414" name="楕円 413">
          <a:extLst>
            <a:ext uri="{FF2B5EF4-FFF2-40B4-BE49-F238E27FC236}">
              <a16:creationId xmlns:a16="http://schemas.microsoft.com/office/drawing/2014/main" id="{70FC7193-E80B-4242-9619-56AADE49C438}"/>
            </a:ext>
          </a:extLst>
        </xdr:cNvPr>
        <xdr:cNvSpPr/>
      </xdr:nvSpPr>
      <xdr:spPr>
        <a:xfrm>
          <a:off x="2857500" y="186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11430</xdr:rowOff>
    </xdr:from>
    <xdr:to>
      <xdr:col>19</xdr:col>
      <xdr:colOff>177800</xdr:colOff>
      <xdr:row>109</xdr:row>
      <xdr:rowOff>34289</xdr:rowOff>
    </xdr:to>
    <xdr:cxnSp macro="">
      <xdr:nvCxnSpPr>
        <xdr:cNvPr id="415" name="直線コネクタ 414">
          <a:extLst>
            <a:ext uri="{FF2B5EF4-FFF2-40B4-BE49-F238E27FC236}">
              <a16:creationId xmlns:a16="http://schemas.microsoft.com/office/drawing/2014/main" id="{9D9240D4-C52B-4FFE-8EE3-4B1B3BDC3092}"/>
            </a:ext>
          </a:extLst>
        </xdr:cNvPr>
        <xdr:cNvCxnSpPr/>
      </xdr:nvCxnSpPr>
      <xdr:spPr>
        <a:xfrm>
          <a:off x="2908300" y="18699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105411</xdr:rowOff>
    </xdr:from>
    <xdr:to>
      <xdr:col>10</xdr:col>
      <xdr:colOff>165100</xdr:colOff>
      <xdr:row>109</xdr:row>
      <xdr:rowOff>35561</xdr:rowOff>
    </xdr:to>
    <xdr:sp macro="" textlink="">
      <xdr:nvSpPr>
        <xdr:cNvPr id="416" name="楕円 415">
          <a:extLst>
            <a:ext uri="{FF2B5EF4-FFF2-40B4-BE49-F238E27FC236}">
              <a16:creationId xmlns:a16="http://schemas.microsoft.com/office/drawing/2014/main" id="{48D77AFD-DFC4-448C-A210-F71872E08E0B}"/>
            </a:ext>
          </a:extLst>
        </xdr:cNvPr>
        <xdr:cNvSpPr/>
      </xdr:nvSpPr>
      <xdr:spPr>
        <a:xfrm>
          <a:off x="19685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156211</xdr:rowOff>
    </xdr:from>
    <xdr:to>
      <xdr:col>15</xdr:col>
      <xdr:colOff>50800</xdr:colOff>
      <xdr:row>109</xdr:row>
      <xdr:rowOff>11430</xdr:rowOff>
    </xdr:to>
    <xdr:cxnSp macro="">
      <xdr:nvCxnSpPr>
        <xdr:cNvPr id="417" name="直線コネクタ 416">
          <a:extLst>
            <a:ext uri="{FF2B5EF4-FFF2-40B4-BE49-F238E27FC236}">
              <a16:creationId xmlns:a16="http://schemas.microsoft.com/office/drawing/2014/main" id="{29A94B4D-E433-4698-AC08-8773DAEFCED2}"/>
            </a:ext>
          </a:extLst>
        </xdr:cNvPr>
        <xdr:cNvCxnSpPr/>
      </xdr:nvCxnSpPr>
      <xdr:spPr>
        <a:xfrm>
          <a:off x="2019300" y="18672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80645</xdr:rowOff>
    </xdr:from>
    <xdr:to>
      <xdr:col>6</xdr:col>
      <xdr:colOff>38100</xdr:colOff>
      <xdr:row>109</xdr:row>
      <xdr:rowOff>10795</xdr:rowOff>
    </xdr:to>
    <xdr:sp macro="" textlink="">
      <xdr:nvSpPr>
        <xdr:cNvPr id="418" name="楕円 417">
          <a:extLst>
            <a:ext uri="{FF2B5EF4-FFF2-40B4-BE49-F238E27FC236}">
              <a16:creationId xmlns:a16="http://schemas.microsoft.com/office/drawing/2014/main" id="{84E7D364-68FE-4635-B51E-1084665720B8}"/>
            </a:ext>
          </a:extLst>
        </xdr:cNvPr>
        <xdr:cNvSpPr/>
      </xdr:nvSpPr>
      <xdr:spPr>
        <a:xfrm>
          <a:off x="1079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131445</xdr:rowOff>
    </xdr:from>
    <xdr:to>
      <xdr:col>10</xdr:col>
      <xdr:colOff>114300</xdr:colOff>
      <xdr:row>108</xdr:row>
      <xdr:rowOff>156211</xdr:rowOff>
    </xdr:to>
    <xdr:cxnSp macro="">
      <xdr:nvCxnSpPr>
        <xdr:cNvPr id="419" name="直線コネクタ 418">
          <a:extLst>
            <a:ext uri="{FF2B5EF4-FFF2-40B4-BE49-F238E27FC236}">
              <a16:creationId xmlns:a16="http://schemas.microsoft.com/office/drawing/2014/main" id="{E4186384-7E2F-4DAF-A525-005097765C31}"/>
            </a:ext>
          </a:extLst>
        </xdr:cNvPr>
        <xdr:cNvCxnSpPr/>
      </xdr:nvCxnSpPr>
      <xdr:spPr>
        <a:xfrm>
          <a:off x="1130300" y="186480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164482</xdr:rowOff>
    </xdr:from>
    <xdr:ext cx="405111" cy="259045"/>
    <xdr:sp macro="" textlink="">
      <xdr:nvSpPr>
        <xdr:cNvPr id="420" name="n_1aveValue【港湾・漁港】&#10;有形固定資産減価償却率">
          <a:extLst>
            <a:ext uri="{FF2B5EF4-FFF2-40B4-BE49-F238E27FC236}">
              <a16:creationId xmlns:a16="http://schemas.microsoft.com/office/drawing/2014/main" id="{5B842CCD-3621-456A-9237-A51375D98472}"/>
            </a:ext>
          </a:extLst>
        </xdr:cNvPr>
        <xdr:cNvSpPr txBox="1"/>
      </xdr:nvSpPr>
      <xdr:spPr>
        <a:xfrm>
          <a:off x="3582044" y="1816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126382</xdr:rowOff>
    </xdr:from>
    <xdr:ext cx="405111" cy="259045"/>
    <xdr:sp macro="" textlink="">
      <xdr:nvSpPr>
        <xdr:cNvPr id="421" name="n_2aveValue【港湾・漁港】&#10;有形固定資産減価償却率">
          <a:extLst>
            <a:ext uri="{FF2B5EF4-FFF2-40B4-BE49-F238E27FC236}">
              <a16:creationId xmlns:a16="http://schemas.microsoft.com/office/drawing/2014/main" id="{0E01DCB1-BF58-4B68-BE7A-F0C7212A6E90}"/>
            </a:ext>
          </a:extLst>
        </xdr:cNvPr>
        <xdr:cNvSpPr txBox="1"/>
      </xdr:nvSpPr>
      <xdr:spPr>
        <a:xfrm>
          <a:off x="2705744" y="1812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109238</xdr:rowOff>
    </xdr:from>
    <xdr:ext cx="405111" cy="259045"/>
    <xdr:sp macro="" textlink="">
      <xdr:nvSpPr>
        <xdr:cNvPr id="422" name="n_3aveValue【港湾・漁港】&#10;有形固定資産減価償却率">
          <a:extLst>
            <a:ext uri="{FF2B5EF4-FFF2-40B4-BE49-F238E27FC236}">
              <a16:creationId xmlns:a16="http://schemas.microsoft.com/office/drawing/2014/main" id="{3E4DDBA0-4694-42BC-B3B3-BBD41EFAA177}"/>
            </a:ext>
          </a:extLst>
        </xdr:cNvPr>
        <xdr:cNvSpPr txBox="1"/>
      </xdr:nvSpPr>
      <xdr:spPr>
        <a:xfrm>
          <a:off x="1816744" y="1811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71138</xdr:rowOff>
    </xdr:from>
    <xdr:ext cx="405111" cy="259045"/>
    <xdr:sp macro="" textlink="">
      <xdr:nvSpPr>
        <xdr:cNvPr id="423" name="n_4aveValue【港湾・漁港】&#10;有形固定資産減価償却率">
          <a:extLst>
            <a:ext uri="{FF2B5EF4-FFF2-40B4-BE49-F238E27FC236}">
              <a16:creationId xmlns:a16="http://schemas.microsoft.com/office/drawing/2014/main" id="{C97D9146-02B0-4EBA-8486-5ED2F59409BB}"/>
            </a:ext>
          </a:extLst>
        </xdr:cNvPr>
        <xdr:cNvSpPr txBox="1"/>
      </xdr:nvSpPr>
      <xdr:spPr>
        <a:xfrm>
          <a:off x="927744" y="1807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76216</xdr:rowOff>
    </xdr:from>
    <xdr:ext cx="405111" cy="259045"/>
    <xdr:sp macro="" textlink="">
      <xdr:nvSpPr>
        <xdr:cNvPr id="424" name="n_1mainValue【港湾・漁港】&#10;有形固定資産減価償却率">
          <a:extLst>
            <a:ext uri="{FF2B5EF4-FFF2-40B4-BE49-F238E27FC236}">
              <a16:creationId xmlns:a16="http://schemas.microsoft.com/office/drawing/2014/main" id="{81263172-B765-4EC4-B2AC-0B39B4DBCB74}"/>
            </a:ext>
          </a:extLst>
        </xdr:cNvPr>
        <xdr:cNvSpPr txBox="1"/>
      </xdr:nvSpPr>
      <xdr:spPr>
        <a:xfrm>
          <a:off x="3582044" y="1876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53357</xdr:rowOff>
    </xdr:from>
    <xdr:ext cx="405111" cy="259045"/>
    <xdr:sp macro="" textlink="">
      <xdr:nvSpPr>
        <xdr:cNvPr id="425" name="n_2mainValue【港湾・漁港】&#10;有形固定資産減価償却率">
          <a:extLst>
            <a:ext uri="{FF2B5EF4-FFF2-40B4-BE49-F238E27FC236}">
              <a16:creationId xmlns:a16="http://schemas.microsoft.com/office/drawing/2014/main" id="{4EC28A76-E8BD-4834-ACA9-E1AB40FB448C}"/>
            </a:ext>
          </a:extLst>
        </xdr:cNvPr>
        <xdr:cNvSpPr txBox="1"/>
      </xdr:nvSpPr>
      <xdr:spPr>
        <a:xfrm>
          <a:off x="2705744" y="187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26688</xdr:rowOff>
    </xdr:from>
    <xdr:ext cx="405111" cy="259045"/>
    <xdr:sp macro="" textlink="">
      <xdr:nvSpPr>
        <xdr:cNvPr id="426" name="n_3mainValue【港湾・漁港】&#10;有形固定資産減価償却率">
          <a:extLst>
            <a:ext uri="{FF2B5EF4-FFF2-40B4-BE49-F238E27FC236}">
              <a16:creationId xmlns:a16="http://schemas.microsoft.com/office/drawing/2014/main" id="{62915069-7C20-4F24-B618-12E38D8CF725}"/>
            </a:ext>
          </a:extLst>
        </xdr:cNvPr>
        <xdr:cNvSpPr txBox="1"/>
      </xdr:nvSpPr>
      <xdr:spPr>
        <a:xfrm>
          <a:off x="1816744" y="1871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1922</xdr:rowOff>
    </xdr:from>
    <xdr:ext cx="405111" cy="259045"/>
    <xdr:sp macro="" textlink="">
      <xdr:nvSpPr>
        <xdr:cNvPr id="427" name="n_4mainValue【港湾・漁港】&#10;有形固定資産減価償却率">
          <a:extLst>
            <a:ext uri="{FF2B5EF4-FFF2-40B4-BE49-F238E27FC236}">
              <a16:creationId xmlns:a16="http://schemas.microsoft.com/office/drawing/2014/main" id="{2EEC0D2D-3A09-478D-9DEB-27504D93B06C}"/>
            </a:ext>
          </a:extLst>
        </xdr:cNvPr>
        <xdr:cNvSpPr txBox="1"/>
      </xdr:nvSpPr>
      <xdr:spPr>
        <a:xfrm>
          <a:off x="927744" y="186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05556370-AA06-4B83-9D83-7850590D052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76D50895-CE92-4D59-ADE9-F6A32997F0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1970A2A5-33F5-4D9F-96B5-B73FE7C7881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2D1252D5-AF65-4C9A-BE38-9658324986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7C5ED670-B775-4465-84BE-4D67D17BD3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7F250121-56A1-4D45-912E-02E8035461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D2DD1ED9-BF8B-4CCB-9B3F-262FC0C72CD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092DFA76-87C9-45B4-A76A-3BC675CF509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6453DBB5-EA77-4729-BC15-9003B3B43AE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4567429F-928E-4BF1-8037-1243DBE4440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8" name="直線コネクタ 437">
          <a:extLst>
            <a:ext uri="{FF2B5EF4-FFF2-40B4-BE49-F238E27FC236}">
              <a16:creationId xmlns:a16="http://schemas.microsoft.com/office/drawing/2014/main" id="{8F45DF81-FCFF-4190-AE88-975580028B3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9" name="テキスト ボックス 438">
          <a:extLst>
            <a:ext uri="{FF2B5EF4-FFF2-40B4-BE49-F238E27FC236}">
              <a16:creationId xmlns:a16="http://schemas.microsoft.com/office/drawing/2014/main" id="{37897E1B-E53E-49FD-827D-B793CA3DBABA}"/>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0" name="直線コネクタ 439">
          <a:extLst>
            <a:ext uri="{FF2B5EF4-FFF2-40B4-BE49-F238E27FC236}">
              <a16:creationId xmlns:a16="http://schemas.microsoft.com/office/drawing/2014/main" id="{DA9BC9B9-16BD-4D73-8B85-881A4CE8ED9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1" name="テキスト ボックス 440">
          <a:extLst>
            <a:ext uri="{FF2B5EF4-FFF2-40B4-BE49-F238E27FC236}">
              <a16:creationId xmlns:a16="http://schemas.microsoft.com/office/drawing/2014/main" id="{5B999100-B8FD-4368-97DD-DF331170E5BA}"/>
            </a:ext>
          </a:extLst>
        </xdr:cNvPr>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2" name="直線コネクタ 441">
          <a:extLst>
            <a:ext uri="{FF2B5EF4-FFF2-40B4-BE49-F238E27FC236}">
              <a16:creationId xmlns:a16="http://schemas.microsoft.com/office/drawing/2014/main" id="{143C2000-EE4F-404D-BA67-17EDC25090D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3" name="テキスト ボックス 442">
          <a:extLst>
            <a:ext uri="{FF2B5EF4-FFF2-40B4-BE49-F238E27FC236}">
              <a16:creationId xmlns:a16="http://schemas.microsoft.com/office/drawing/2014/main" id="{A0BF950D-1F1C-42C5-B0EA-49AC0933294A}"/>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4" name="直線コネクタ 443">
          <a:extLst>
            <a:ext uri="{FF2B5EF4-FFF2-40B4-BE49-F238E27FC236}">
              <a16:creationId xmlns:a16="http://schemas.microsoft.com/office/drawing/2014/main" id="{640F8582-F464-49B7-BE62-AF17BBFA966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5" name="テキスト ボックス 444">
          <a:extLst>
            <a:ext uri="{FF2B5EF4-FFF2-40B4-BE49-F238E27FC236}">
              <a16:creationId xmlns:a16="http://schemas.microsoft.com/office/drawing/2014/main" id="{EF78EE23-FE87-4036-95F0-083D9969012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13D7B2F7-2D32-43FA-B70E-E7F93FA6C08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7" name="テキスト ボックス 446">
          <a:extLst>
            <a:ext uri="{FF2B5EF4-FFF2-40B4-BE49-F238E27FC236}">
              <a16:creationId xmlns:a16="http://schemas.microsoft.com/office/drawing/2014/main" id="{2C2ADEBB-5663-4C4A-9DBB-1642D5F1EC4D}"/>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a:extLst>
            <a:ext uri="{FF2B5EF4-FFF2-40B4-BE49-F238E27FC236}">
              <a16:creationId xmlns:a16="http://schemas.microsoft.com/office/drawing/2014/main" id="{26DB06BE-F81C-41B2-9901-27999A1E969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131164</xdr:rowOff>
    </xdr:from>
    <xdr:to>
      <xdr:col>54</xdr:col>
      <xdr:colOff>189865</xdr:colOff>
      <xdr:row>108</xdr:row>
      <xdr:rowOff>74005</xdr:rowOff>
    </xdr:to>
    <xdr:cxnSp macro="">
      <xdr:nvCxnSpPr>
        <xdr:cNvPr id="449" name="直線コネクタ 448">
          <a:extLst>
            <a:ext uri="{FF2B5EF4-FFF2-40B4-BE49-F238E27FC236}">
              <a16:creationId xmlns:a16="http://schemas.microsoft.com/office/drawing/2014/main" id="{29CD1587-7017-4D35-878D-B6ECABCE87D2}"/>
            </a:ext>
          </a:extLst>
        </xdr:cNvPr>
        <xdr:cNvCxnSpPr/>
      </xdr:nvCxnSpPr>
      <xdr:spPr>
        <a:xfrm flipV="1">
          <a:off x="10476865" y="17104714"/>
          <a:ext cx="0" cy="148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77832</xdr:rowOff>
    </xdr:from>
    <xdr:ext cx="378565" cy="259045"/>
    <xdr:sp macro="" textlink="">
      <xdr:nvSpPr>
        <xdr:cNvPr id="450" name="【港湾・漁港】&#10;一人当たり有形固定資産（償却資産）額最小値テキスト">
          <a:extLst>
            <a:ext uri="{FF2B5EF4-FFF2-40B4-BE49-F238E27FC236}">
              <a16:creationId xmlns:a16="http://schemas.microsoft.com/office/drawing/2014/main" id="{6E378323-3C71-46EF-8506-44B990FE426F}"/>
            </a:ext>
          </a:extLst>
        </xdr:cNvPr>
        <xdr:cNvSpPr txBox="1"/>
      </xdr:nvSpPr>
      <xdr:spPr>
        <a:xfrm>
          <a:off x="10515600" y="18594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74005</xdr:rowOff>
    </xdr:from>
    <xdr:to>
      <xdr:col>55</xdr:col>
      <xdr:colOff>88900</xdr:colOff>
      <xdr:row>108</xdr:row>
      <xdr:rowOff>74005</xdr:rowOff>
    </xdr:to>
    <xdr:cxnSp macro="">
      <xdr:nvCxnSpPr>
        <xdr:cNvPr id="451" name="直線コネクタ 450">
          <a:extLst>
            <a:ext uri="{FF2B5EF4-FFF2-40B4-BE49-F238E27FC236}">
              <a16:creationId xmlns:a16="http://schemas.microsoft.com/office/drawing/2014/main" id="{212D98D1-8E83-436F-A642-D83429100BD8}"/>
            </a:ext>
          </a:extLst>
        </xdr:cNvPr>
        <xdr:cNvCxnSpPr/>
      </xdr:nvCxnSpPr>
      <xdr:spPr>
        <a:xfrm>
          <a:off x="10388600" y="1859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77841</xdr:rowOff>
    </xdr:from>
    <xdr:ext cx="599010" cy="259045"/>
    <xdr:sp macro="" textlink="">
      <xdr:nvSpPr>
        <xdr:cNvPr id="452" name="【港湾・漁港】&#10;一人当たり有形固定資産（償却資産）額最大値テキスト">
          <a:extLst>
            <a:ext uri="{FF2B5EF4-FFF2-40B4-BE49-F238E27FC236}">
              <a16:creationId xmlns:a16="http://schemas.microsoft.com/office/drawing/2014/main" id="{9208779C-6BF7-4F60-893A-DCC249384FC1}"/>
            </a:ext>
          </a:extLst>
        </xdr:cNvPr>
        <xdr:cNvSpPr txBox="1"/>
      </xdr:nvSpPr>
      <xdr:spPr>
        <a:xfrm>
          <a:off x="10515600" y="1687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131164</xdr:rowOff>
    </xdr:from>
    <xdr:to>
      <xdr:col>55</xdr:col>
      <xdr:colOff>88900</xdr:colOff>
      <xdr:row>99</xdr:row>
      <xdr:rowOff>131164</xdr:rowOff>
    </xdr:to>
    <xdr:cxnSp macro="">
      <xdr:nvCxnSpPr>
        <xdr:cNvPr id="453" name="直線コネクタ 452">
          <a:extLst>
            <a:ext uri="{FF2B5EF4-FFF2-40B4-BE49-F238E27FC236}">
              <a16:creationId xmlns:a16="http://schemas.microsoft.com/office/drawing/2014/main" id="{1F32656D-BC3C-47DC-83A6-2E4B1036DE1C}"/>
            </a:ext>
          </a:extLst>
        </xdr:cNvPr>
        <xdr:cNvCxnSpPr/>
      </xdr:nvCxnSpPr>
      <xdr:spPr>
        <a:xfrm>
          <a:off x="10388600" y="171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144663</xdr:rowOff>
    </xdr:from>
    <xdr:ext cx="534377" cy="259045"/>
    <xdr:sp macro="" textlink="">
      <xdr:nvSpPr>
        <xdr:cNvPr id="454" name="【港湾・漁港】&#10;一人当たり有形固定資産（償却資産）額平均値テキスト">
          <a:extLst>
            <a:ext uri="{FF2B5EF4-FFF2-40B4-BE49-F238E27FC236}">
              <a16:creationId xmlns:a16="http://schemas.microsoft.com/office/drawing/2014/main" id="{AA9671D1-1AAC-4899-9CEA-66D8CCFB357B}"/>
            </a:ext>
          </a:extLst>
        </xdr:cNvPr>
        <xdr:cNvSpPr txBox="1"/>
      </xdr:nvSpPr>
      <xdr:spPr>
        <a:xfrm>
          <a:off x="10515600" y="1780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166236</xdr:rowOff>
    </xdr:from>
    <xdr:to>
      <xdr:col>55</xdr:col>
      <xdr:colOff>50800</xdr:colOff>
      <xdr:row>104</xdr:row>
      <xdr:rowOff>96386</xdr:rowOff>
    </xdr:to>
    <xdr:sp macro="" textlink="">
      <xdr:nvSpPr>
        <xdr:cNvPr id="455" name="フローチャート: 判断 454">
          <a:extLst>
            <a:ext uri="{FF2B5EF4-FFF2-40B4-BE49-F238E27FC236}">
              <a16:creationId xmlns:a16="http://schemas.microsoft.com/office/drawing/2014/main" id="{AB983A6F-9CB8-4C13-A7CE-62CC20FF9425}"/>
            </a:ext>
          </a:extLst>
        </xdr:cNvPr>
        <xdr:cNvSpPr/>
      </xdr:nvSpPr>
      <xdr:spPr>
        <a:xfrm>
          <a:off x="10426700" y="1782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59727</xdr:rowOff>
    </xdr:from>
    <xdr:to>
      <xdr:col>50</xdr:col>
      <xdr:colOff>165100</xdr:colOff>
      <xdr:row>104</xdr:row>
      <xdr:rowOff>161327</xdr:rowOff>
    </xdr:to>
    <xdr:sp macro="" textlink="">
      <xdr:nvSpPr>
        <xdr:cNvPr id="456" name="フローチャート: 判断 455">
          <a:extLst>
            <a:ext uri="{FF2B5EF4-FFF2-40B4-BE49-F238E27FC236}">
              <a16:creationId xmlns:a16="http://schemas.microsoft.com/office/drawing/2014/main" id="{FEA31F95-76C3-4E13-904A-B3FCD1BF5EDE}"/>
            </a:ext>
          </a:extLst>
        </xdr:cNvPr>
        <xdr:cNvSpPr/>
      </xdr:nvSpPr>
      <xdr:spPr>
        <a:xfrm>
          <a:off x="9588500" y="1789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61547</xdr:rowOff>
    </xdr:from>
    <xdr:to>
      <xdr:col>46</xdr:col>
      <xdr:colOff>38100</xdr:colOff>
      <xdr:row>104</xdr:row>
      <xdr:rowOff>163147</xdr:rowOff>
    </xdr:to>
    <xdr:sp macro="" textlink="">
      <xdr:nvSpPr>
        <xdr:cNvPr id="457" name="フローチャート: 判断 456">
          <a:extLst>
            <a:ext uri="{FF2B5EF4-FFF2-40B4-BE49-F238E27FC236}">
              <a16:creationId xmlns:a16="http://schemas.microsoft.com/office/drawing/2014/main" id="{7E5EEFC5-21AA-4A50-AC90-9FC0D983C667}"/>
            </a:ext>
          </a:extLst>
        </xdr:cNvPr>
        <xdr:cNvSpPr/>
      </xdr:nvSpPr>
      <xdr:spPr>
        <a:xfrm>
          <a:off x="8699500" y="1789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59572</xdr:rowOff>
    </xdr:from>
    <xdr:to>
      <xdr:col>41</xdr:col>
      <xdr:colOff>101600</xdr:colOff>
      <xdr:row>104</xdr:row>
      <xdr:rowOff>161172</xdr:rowOff>
    </xdr:to>
    <xdr:sp macro="" textlink="">
      <xdr:nvSpPr>
        <xdr:cNvPr id="458" name="フローチャート: 判断 457">
          <a:extLst>
            <a:ext uri="{FF2B5EF4-FFF2-40B4-BE49-F238E27FC236}">
              <a16:creationId xmlns:a16="http://schemas.microsoft.com/office/drawing/2014/main" id="{67D09229-527E-4C0D-9B4B-4FFC24E4C639}"/>
            </a:ext>
          </a:extLst>
        </xdr:cNvPr>
        <xdr:cNvSpPr/>
      </xdr:nvSpPr>
      <xdr:spPr>
        <a:xfrm>
          <a:off x="7810500" y="17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69273</xdr:rowOff>
    </xdr:from>
    <xdr:to>
      <xdr:col>36</xdr:col>
      <xdr:colOff>165100</xdr:colOff>
      <xdr:row>104</xdr:row>
      <xdr:rowOff>170873</xdr:rowOff>
    </xdr:to>
    <xdr:sp macro="" textlink="">
      <xdr:nvSpPr>
        <xdr:cNvPr id="459" name="フローチャート: 判断 458">
          <a:extLst>
            <a:ext uri="{FF2B5EF4-FFF2-40B4-BE49-F238E27FC236}">
              <a16:creationId xmlns:a16="http://schemas.microsoft.com/office/drawing/2014/main" id="{12108380-B11F-4F26-8EA1-01678002FC5C}"/>
            </a:ext>
          </a:extLst>
        </xdr:cNvPr>
        <xdr:cNvSpPr/>
      </xdr:nvSpPr>
      <xdr:spPr>
        <a:xfrm>
          <a:off x="69215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E740ED9C-8FB3-4EBB-A828-49109798A5E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B2BCBEC1-D850-4D84-BDA9-D8BA4620BD8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7E484A8B-8791-4F4A-B0F7-941F46EDDA5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B62DB394-0AC4-4638-97DE-F2DB1A416F2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BAD4443-2604-4091-8A00-6293E26149C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61683</xdr:rowOff>
    </xdr:from>
    <xdr:to>
      <xdr:col>55</xdr:col>
      <xdr:colOff>50800</xdr:colOff>
      <xdr:row>101</xdr:row>
      <xdr:rowOff>163283</xdr:rowOff>
    </xdr:to>
    <xdr:sp macro="" textlink="">
      <xdr:nvSpPr>
        <xdr:cNvPr id="465" name="楕円 464">
          <a:extLst>
            <a:ext uri="{FF2B5EF4-FFF2-40B4-BE49-F238E27FC236}">
              <a16:creationId xmlns:a16="http://schemas.microsoft.com/office/drawing/2014/main" id="{080E11CD-6388-4E25-A203-152C95C4C61A}"/>
            </a:ext>
          </a:extLst>
        </xdr:cNvPr>
        <xdr:cNvSpPr/>
      </xdr:nvSpPr>
      <xdr:spPr>
        <a:xfrm>
          <a:off x="10426700" y="173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84560</xdr:rowOff>
    </xdr:from>
    <xdr:ext cx="599010" cy="259045"/>
    <xdr:sp macro="" textlink="">
      <xdr:nvSpPr>
        <xdr:cNvPr id="466" name="【港湾・漁港】&#10;一人当たり有形固定資産（償却資産）額該当値テキスト">
          <a:extLst>
            <a:ext uri="{FF2B5EF4-FFF2-40B4-BE49-F238E27FC236}">
              <a16:creationId xmlns:a16="http://schemas.microsoft.com/office/drawing/2014/main" id="{B28DFABF-66A4-4070-AAD4-71F901297983}"/>
            </a:ext>
          </a:extLst>
        </xdr:cNvPr>
        <xdr:cNvSpPr txBox="1"/>
      </xdr:nvSpPr>
      <xdr:spPr>
        <a:xfrm>
          <a:off x="10515600" y="1722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59206</xdr:rowOff>
    </xdr:from>
    <xdr:to>
      <xdr:col>50</xdr:col>
      <xdr:colOff>165100</xdr:colOff>
      <xdr:row>101</xdr:row>
      <xdr:rowOff>160806</xdr:rowOff>
    </xdr:to>
    <xdr:sp macro="" textlink="">
      <xdr:nvSpPr>
        <xdr:cNvPr id="467" name="楕円 466">
          <a:extLst>
            <a:ext uri="{FF2B5EF4-FFF2-40B4-BE49-F238E27FC236}">
              <a16:creationId xmlns:a16="http://schemas.microsoft.com/office/drawing/2014/main" id="{965E73EC-2C01-4E8D-8650-61197295D6EA}"/>
            </a:ext>
          </a:extLst>
        </xdr:cNvPr>
        <xdr:cNvSpPr/>
      </xdr:nvSpPr>
      <xdr:spPr>
        <a:xfrm>
          <a:off x="9588500" y="173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110006</xdr:rowOff>
    </xdr:from>
    <xdr:to>
      <xdr:col>55</xdr:col>
      <xdr:colOff>0</xdr:colOff>
      <xdr:row>101</xdr:row>
      <xdr:rowOff>112483</xdr:rowOff>
    </xdr:to>
    <xdr:cxnSp macro="">
      <xdr:nvCxnSpPr>
        <xdr:cNvPr id="468" name="直線コネクタ 467">
          <a:extLst>
            <a:ext uri="{FF2B5EF4-FFF2-40B4-BE49-F238E27FC236}">
              <a16:creationId xmlns:a16="http://schemas.microsoft.com/office/drawing/2014/main" id="{69A22DE2-D43D-4607-87B1-A39336908FE7}"/>
            </a:ext>
          </a:extLst>
        </xdr:cNvPr>
        <xdr:cNvCxnSpPr/>
      </xdr:nvCxnSpPr>
      <xdr:spPr>
        <a:xfrm>
          <a:off x="9639300" y="17426456"/>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62196</xdr:rowOff>
    </xdr:from>
    <xdr:to>
      <xdr:col>46</xdr:col>
      <xdr:colOff>38100</xdr:colOff>
      <xdr:row>101</xdr:row>
      <xdr:rowOff>163796</xdr:rowOff>
    </xdr:to>
    <xdr:sp macro="" textlink="">
      <xdr:nvSpPr>
        <xdr:cNvPr id="469" name="楕円 468">
          <a:extLst>
            <a:ext uri="{FF2B5EF4-FFF2-40B4-BE49-F238E27FC236}">
              <a16:creationId xmlns:a16="http://schemas.microsoft.com/office/drawing/2014/main" id="{5420DCE0-132E-4908-9EC9-A23A79FA54EA}"/>
            </a:ext>
          </a:extLst>
        </xdr:cNvPr>
        <xdr:cNvSpPr/>
      </xdr:nvSpPr>
      <xdr:spPr>
        <a:xfrm>
          <a:off x="8699500" y="1737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110006</xdr:rowOff>
    </xdr:from>
    <xdr:to>
      <xdr:col>50</xdr:col>
      <xdr:colOff>114300</xdr:colOff>
      <xdr:row>101</xdr:row>
      <xdr:rowOff>112996</xdr:rowOff>
    </xdr:to>
    <xdr:cxnSp macro="">
      <xdr:nvCxnSpPr>
        <xdr:cNvPr id="470" name="直線コネクタ 469">
          <a:extLst>
            <a:ext uri="{FF2B5EF4-FFF2-40B4-BE49-F238E27FC236}">
              <a16:creationId xmlns:a16="http://schemas.microsoft.com/office/drawing/2014/main" id="{449C73E5-E941-4CAA-96FA-D56EDFAD487E}"/>
            </a:ext>
          </a:extLst>
        </xdr:cNvPr>
        <xdr:cNvCxnSpPr/>
      </xdr:nvCxnSpPr>
      <xdr:spPr>
        <a:xfrm flipV="1">
          <a:off x="8750300" y="17426456"/>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58300</xdr:rowOff>
    </xdr:from>
    <xdr:to>
      <xdr:col>41</xdr:col>
      <xdr:colOff>101600</xdr:colOff>
      <xdr:row>101</xdr:row>
      <xdr:rowOff>159900</xdr:rowOff>
    </xdr:to>
    <xdr:sp macro="" textlink="">
      <xdr:nvSpPr>
        <xdr:cNvPr id="471" name="楕円 470">
          <a:extLst>
            <a:ext uri="{FF2B5EF4-FFF2-40B4-BE49-F238E27FC236}">
              <a16:creationId xmlns:a16="http://schemas.microsoft.com/office/drawing/2014/main" id="{41C9CC02-B0D2-4E63-89CB-A91156FCA6AC}"/>
            </a:ext>
          </a:extLst>
        </xdr:cNvPr>
        <xdr:cNvSpPr/>
      </xdr:nvSpPr>
      <xdr:spPr>
        <a:xfrm>
          <a:off x="7810500" y="173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109100</xdr:rowOff>
    </xdr:from>
    <xdr:to>
      <xdr:col>45</xdr:col>
      <xdr:colOff>177800</xdr:colOff>
      <xdr:row>101</xdr:row>
      <xdr:rowOff>112996</xdr:rowOff>
    </xdr:to>
    <xdr:cxnSp macro="">
      <xdr:nvCxnSpPr>
        <xdr:cNvPr id="472" name="直線コネクタ 471">
          <a:extLst>
            <a:ext uri="{FF2B5EF4-FFF2-40B4-BE49-F238E27FC236}">
              <a16:creationId xmlns:a16="http://schemas.microsoft.com/office/drawing/2014/main" id="{F67626E1-87C5-4DF6-8D41-EC3AEB7C2057}"/>
            </a:ext>
          </a:extLst>
        </xdr:cNvPr>
        <xdr:cNvCxnSpPr/>
      </xdr:nvCxnSpPr>
      <xdr:spPr>
        <a:xfrm>
          <a:off x="7861300" y="17425550"/>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51972</xdr:rowOff>
    </xdr:from>
    <xdr:to>
      <xdr:col>36</xdr:col>
      <xdr:colOff>165100</xdr:colOff>
      <xdr:row>101</xdr:row>
      <xdr:rowOff>153572</xdr:rowOff>
    </xdr:to>
    <xdr:sp macro="" textlink="">
      <xdr:nvSpPr>
        <xdr:cNvPr id="473" name="楕円 472">
          <a:extLst>
            <a:ext uri="{FF2B5EF4-FFF2-40B4-BE49-F238E27FC236}">
              <a16:creationId xmlns:a16="http://schemas.microsoft.com/office/drawing/2014/main" id="{788D5A43-3B92-4ECC-917C-F9EA16927CE9}"/>
            </a:ext>
          </a:extLst>
        </xdr:cNvPr>
        <xdr:cNvSpPr/>
      </xdr:nvSpPr>
      <xdr:spPr>
        <a:xfrm>
          <a:off x="6921500" y="173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102772</xdr:rowOff>
    </xdr:from>
    <xdr:to>
      <xdr:col>41</xdr:col>
      <xdr:colOff>50800</xdr:colOff>
      <xdr:row>101</xdr:row>
      <xdr:rowOff>109100</xdr:rowOff>
    </xdr:to>
    <xdr:cxnSp macro="">
      <xdr:nvCxnSpPr>
        <xdr:cNvPr id="474" name="直線コネクタ 473">
          <a:extLst>
            <a:ext uri="{FF2B5EF4-FFF2-40B4-BE49-F238E27FC236}">
              <a16:creationId xmlns:a16="http://schemas.microsoft.com/office/drawing/2014/main" id="{0DD6400D-4B95-43C4-B4DE-77275994C023}"/>
            </a:ext>
          </a:extLst>
        </xdr:cNvPr>
        <xdr:cNvCxnSpPr/>
      </xdr:nvCxnSpPr>
      <xdr:spPr>
        <a:xfrm>
          <a:off x="6972300" y="17419222"/>
          <a:ext cx="889000" cy="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152454</xdr:rowOff>
    </xdr:from>
    <xdr:ext cx="534377" cy="259045"/>
    <xdr:sp macro="" textlink="">
      <xdr:nvSpPr>
        <xdr:cNvPr id="475" name="n_1aveValue【港湾・漁港】&#10;一人当たり有形固定資産（償却資産）額">
          <a:extLst>
            <a:ext uri="{FF2B5EF4-FFF2-40B4-BE49-F238E27FC236}">
              <a16:creationId xmlns:a16="http://schemas.microsoft.com/office/drawing/2014/main" id="{A95A103F-87EC-420E-94F3-8D67749BF431}"/>
            </a:ext>
          </a:extLst>
        </xdr:cNvPr>
        <xdr:cNvSpPr txBox="1"/>
      </xdr:nvSpPr>
      <xdr:spPr>
        <a:xfrm>
          <a:off x="9359411" y="1798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154274</xdr:rowOff>
    </xdr:from>
    <xdr:ext cx="534377" cy="259045"/>
    <xdr:sp macro="" textlink="">
      <xdr:nvSpPr>
        <xdr:cNvPr id="476" name="n_2aveValue【港湾・漁港】&#10;一人当たり有形固定資産（償却資産）額">
          <a:extLst>
            <a:ext uri="{FF2B5EF4-FFF2-40B4-BE49-F238E27FC236}">
              <a16:creationId xmlns:a16="http://schemas.microsoft.com/office/drawing/2014/main" id="{70F7C557-A9FC-4DF3-A120-B8BCCD4E6DD8}"/>
            </a:ext>
          </a:extLst>
        </xdr:cNvPr>
        <xdr:cNvSpPr txBox="1"/>
      </xdr:nvSpPr>
      <xdr:spPr>
        <a:xfrm>
          <a:off x="8483111" y="179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152299</xdr:rowOff>
    </xdr:from>
    <xdr:ext cx="534377" cy="259045"/>
    <xdr:sp macro="" textlink="">
      <xdr:nvSpPr>
        <xdr:cNvPr id="477" name="n_3aveValue【港湾・漁港】&#10;一人当たり有形固定資産（償却資産）額">
          <a:extLst>
            <a:ext uri="{FF2B5EF4-FFF2-40B4-BE49-F238E27FC236}">
              <a16:creationId xmlns:a16="http://schemas.microsoft.com/office/drawing/2014/main" id="{D764B308-3A72-4089-A91D-D124464F0573}"/>
            </a:ext>
          </a:extLst>
        </xdr:cNvPr>
        <xdr:cNvSpPr txBox="1"/>
      </xdr:nvSpPr>
      <xdr:spPr>
        <a:xfrm>
          <a:off x="7594111" y="1798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162000</xdr:rowOff>
    </xdr:from>
    <xdr:ext cx="534377" cy="259045"/>
    <xdr:sp macro="" textlink="">
      <xdr:nvSpPr>
        <xdr:cNvPr id="478" name="n_4aveValue【港湾・漁港】&#10;一人当たり有形固定資産（償却資産）額">
          <a:extLst>
            <a:ext uri="{FF2B5EF4-FFF2-40B4-BE49-F238E27FC236}">
              <a16:creationId xmlns:a16="http://schemas.microsoft.com/office/drawing/2014/main" id="{487592C4-505D-4183-ACD6-1008DF40B453}"/>
            </a:ext>
          </a:extLst>
        </xdr:cNvPr>
        <xdr:cNvSpPr txBox="1"/>
      </xdr:nvSpPr>
      <xdr:spPr>
        <a:xfrm>
          <a:off x="6705111" y="1799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5883</xdr:rowOff>
    </xdr:from>
    <xdr:ext cx="599010" cy="259045"/>
    <xdr:sp macro="" textlink="">
      <xdr:nvSpPr>
        <xdr:cNvPr id="479" name="n_1mainValue【港湾・漁港】&#10;一人当たり有形固定資産（償却資産）額">
          <a:extLst>
            <a:ext uri="{FF2B5EF4-FFF2-40B4-BE49-F238E27FC236}">
              <a16:creationId xmlns:a16="http://schemas.microsoft.com/office/drawing/2014/main" id="{7B89AF0D-663A-4AE8-824E-1A8626796145}"/>
            </a:ext>
          </a:extLst>
        </xdr:cNvPr>
        <xdr:cNvSpPr txBox="1"/>
      </xdr:nvSpPr>
      <xdr:spPr>
        <a:xfrm>
          <a:off x="9327095" y="171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8873</xdr:rowOff>
    </xdr:from>
    <xdr:ext cx="599010" cy="259045"/>
    <xdr:sp macro="" textlink="">
      <xdr:nvSpPr>
        <xdr:cNvPr id="480" name="n_2mainValue【港湾・漁港】&#10;一人当たり有形固定資産（償却資産）額">
          <a:extLst>
            <a:ext uri="{FF2B5EF4-FFF2-40B4-BE49-F238E27FC236}">
              <a16:creationId xmlns:a16="http://schemas.microsoft.com/office/drawing/2014/main" id="{DE33AB38-76DD-438A-AC74-121E1316DEF1}"/>
            </a:ext>
          </a:extLst>
        </xdr:cNvPr>
        <xdr:cNvSpPr txBox="1"/>
      </xdr:nvSpPr>
      <xdr:spPr>
        <a:xfrm>
          <a:off x="8450795" y="1715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100</xdr:row>
      <xdr:rowOff>4977</xdr:rowOff>
    </xdr:from>
    <xdr:ext cx="599010" cy="259045"/>
    <xdr:sp macro="" textlink="">
      <xdr:nvSpPr>
        <xdr:cNvPr id="481" name="n_3mainValue【港湾・漁港】&#10;一人当たり有形固定資産（償却資産）額">
          <a:extLst>
            <a:ext uri="{FF2B5EF4-FFF2-40B4-BE49-F238E27FC236}">
              <a16:creationId xmlns:a16="http://schemas.microsoft.com/office/drawing/2014/main" id="{90473A29-AED1-4B3B-91FE-CED6DF6D8074}"/>
            </a:ext>
          </a:extLst>
        </xdr:cNvPr>
        <xdr:cNvSpPr txBox="1"/>
      </xdr:nvSpPr>
      <xdr:spPr>
        <a:xfrm>
          <a:off x="7561795" y="171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99</xdr:row>
      <xdr:rowOff>170099</xdr:rowOff>
    </xdr:from>
    <xdr:ext cx="599010" cy="259045"/>
    <xdr:sp macro="" textlink="">
      <xdr:nvSpPr>
        <xdr:cNvPr id="482" name="n_4mainValue【港湾・漁港】&#10;一人当たり有形固定資産（償却資産）額">
          <a:extLst>
            <a:ext uri="{FF2B5EF4-FFF2-40B4-BE49-F238E27FC236}">
              <a16:creationId xmlns:a16="http://schemas.microsoft.com/office/drawing/2014/main" id="{91C02D02-5A43-4C0A-886B-FB70B14C499B}"/>
            </a:ext>
          </a:extLst>
        </xdr:cNvPr>
        <xdr:cNvSpPr txBox="1"/>
      </xdr:nvSpPr>
      <xdr:spPr>
        <a:xfrm>
          <a:off x="6672795" y="1714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7CB71C32-A4B2-413A-94A5-D52CDD6F293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ECFDF1F1-E3F4-4F4E-95EE-30B66601A7B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E8732C26-5239-4EC5-A905-BAF7E34A10F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CE2F0EE6-4CB1-4390-BA01-124C721EB84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AC89DC93-DFBA-4122-98DE-7375ECC1BFE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39EC909D-AB79-41CC-8BDF-A4A030216EF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D2A11B9A-C681-4BD9-85DC-E70A71B1956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1D4B1005-8190-4868-9684-A1F49207D17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BB02AD66-4F8F-4554-9081-F0F64C6619C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4FE96C96-5840-4345-8AAB-21999F853BE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3D4E30CD-D340-4BBB-93B6-46CD763ACF7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a:extLst>
            <a:ext uri="{FF2B5EF4-FFF2-40B4-BE49-F238E27FC236}">
              <a16:creationId xmlns:a16="http://schemas.microsoft.com/office/drawing/2014/main" id="{01D0A959-5D3A-49CA-8483-DD128AF2B0F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5" name="テキスト ボックス 494">
          <a:extLst>
            <a:ext uri="{FF2B5EF4-FFF2-40B4-BE49-F238E27FC236}">
              <a16:creationId xmlns:a16="http://schemas.microsoft.com/office/drawing/2014/main" id="{40F60939-8194-4900-919E-9E111CD7F662}"/>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a:extLst>
            <a:ext uri="{FF2B5EF4-FFF2-40B4-BE49-F238E27FC236}">
              <a16:creationId xmlns:a16="http://schemas.microsoft.com/office/drawing/2014/main" id="{F0B72D4D-599E-46E2-96A3-A624209FA6C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a:extLst>
            <a:ext uri="{FF2B5EF4-FFF2-40B4-BE49-F238E27FC236}">
              <a16:creationId xmlns:a16="http://schemas.microsoft.com/office/drawing/2014/main" id="{F9CCAF70-8745-487A-9DFF-3EF8B93995D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a:extLst>
            <a:ext uri="{FF2B5EF4-FFF2-40B4-BE49-F238E27FC236}">
              <a16:creationId xmlns:a16="http://schemas.microsoft.com/office/drawing/2014/main" id="{96B0DEF6-4500-4858-BC29-5D49788C692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a:extLst>
            <a:ext uri="{FF2B5EF4-FFF2-40B4-BE49-F238E27FC236}">
              <a16:creationId xmlns:a16="http://schemas.microsoft.com/office/drawing/2014/main" id="{184A7A4E-E86F-4AA3-B9F1-B9C4C8B8871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a:extLst>
            <a:ext uri="{FF2B5EF4-FFF2-40B4-BE49-F238E27FC236}">
              <a16:creationId xmlns:a16="http://schemas.microsoft.com/office/drawing/2014/main" id="{0210D252-2CF8-4689-9B94-01B9551BD16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a:extLst>
            <a:ext uri="{FF2B5EF4-FFF2-40B4-BE49-F238E27FC236}">
              <a16:creationId xmlns:a16="http://schemas.microsoft.com/office/drawing/2014/main" id="{AD1A80A7-2F1D-4F61-A571-836A732BFE1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a:extLst>
            <a:ext uri="{FF2B5EF4-FFF2-40B4-BE49-F238E27FC236}">
              <a16:creationId xmlns:a16="http://schemas.microsoft.com/office/drawing/2014/main" id="{75863198-B61B-4053-86B2-3BDF9FA4E0A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a:extLst>
            <a:ext uri="{FF2B5EF4-FFF2-40B4-BE49-F238E27FC236}">
              <a16:creationId xmlns:a16="http://schemas.microsoft.com/office/drawing/2014/main" id="{8EF65724-CDDB-4FBF-BC39-F4C6CEF4101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a:extLst>
            <a:ext uri="{FF2B5EF4-FFF2-40B4-BE49-F238E27FC236}">
              <a16:creationId xmlns:a16="http://schemas.microsoft.com/office/drawing/2014/main" id="{9998BCBE-73C4-4BB6-9744-199D6607954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5" name="テキスト ボックス 504">
          <a:extLst>
            <a:ext uri="{FF2B5EF4-FFF2-40B4-BE49-F238E27FC236}">
              <a16:creationId xmlns:a16="http://schemas.microsoft.com/office/drawing/2014/main" id="{A196135F-2CC6-477D-B404-D78FD5D6C4F4}"/>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1FD24999-EAFB-4A0C-AD7E-0BF0F5851D1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1613926B-ACFB-4326-9464-230B82135259}"/>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FEE91639-FCA4-470C-A8ED-C64CCE99680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45176</xdr:rowOff>
    </xdr:from>
    <xdr:to>
      <xdr:col>85</xdr:col>
      <xdr:colOff>126364</xdr:colOff>
      <xdr:row>41</xdr:row>
      <xdr:rowOff>51707</xdr:rowOff>
    </xdr:to>
    <xdr:cxnSp macro="">
      <xdr:nvCxnSpPr>
        <xdr:cNvPr id="509" name="直線コネクタ 508">
          <a:extLst>
            <a:ext uri="{FF2B5EF4-FFF2-40B4-BE49-F238E27FC236}">
              <a16:creationId xmlns:a16="http://schemas.microsoft.com/office/drawing/2014/main" id="{9D70FE0E-5F1D-4E8B-8585-0425431C6D82}"/>
            </a:ext>
          </a:extLst>
        </xdr:cNvPr>
        <xdr:cNvCxnSpPr/>
      </xdr:nvCxnSpPr>
      <xdr:spPr>
        <a:xfrm flipV="1">
          <a:off x="16318864" y="570302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55534</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id="{B2CEDBEA-AC8E-474B-91E3-5F41001732FF}"/>
            </a:ext>
          </a:extLst>
        </xdr:cNvPr>
        <xdr:cNvSpPr txBox="1"/>
      </xdr:nvSpPr>
      <xdr:spPr>
        <a:xfrm>
          <a:off x="163576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51707</xdr:rowOff>
    </xdr:from>
    <xdr:to>
      <xdr:col>86</xdr:col>
      <xdr:colOff>25400</xdr:colOff>
      <xdr:row>41</xdr:row>
      <xdr:rowOff>51707</xdr:rowOff>
    </xdr:to>
    <xdr:cxnSp macro="">
      <xdr:nvCxnSpPr>
        <xdr:cNvPr id="511" name="直線コネクタ 510">
          <a:extLst>
            <a:ext uri="{FF2B5EF4-FFF2-40B4-BE49-F238E27FC236}">
              <a16:creationId xmlns:a16="http://schemas.microsoft.com/office/drawing/2014/main" id="{8990262B-2118-4F44-8EBC-42F92EC97F4D}"/>
            </a:ext>
          </a:extLst>
        </xdr:cNvPr>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163303</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A3ECCA86-04C5-40B6-AA94-6E54AC4A1C61}"/>
            </a:ext>
          </a:extLst>
        </xdr:cNvPr>
        <xdr:cNvSpPr txBox="1"/>
      </xdr:nvSpPr>
      <xdr:spPr>
        <a:xfrm>
          <a:off x="16357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45176</xdr:rowOff>
    </xdr:from>
    <xdr:to>
      <xdr:col>86</xdr:col>
      <xdr:colOff>25400</xdr:colOff>
      <xdr:row>33</xdr:row>
      <xdr:rowOff>45176</xdr:rowOff>
    </xdr:to>
    <xdr:cxnSp macro="">
      <xdr:nvCxnSpPr>
        <xdr:cNvPr id="513" name="直線コネクタ 512">
          <a:extLst>
            <a:ext uri="{FF2B5EF4-FFF2-40B4-BE49-F238E27FC236}">
              <a16:creationId xmlns:a16="http://schemas.microsoft.com/office/drawing/2014/main" id="{5732070B-19D4-4799-B1FE-FB7BBBBCD2F4}"/>
            </a:ext>
          </a:extLst>
        </xdr:cNvPr>
        <xdr:cNvCxnSpPr/>
      </xdr:nvCxnSpPr>
      <xdr:spPr>
        <a:xfrm>
          <a:off x="16230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7F0D0EFD-854C-45FF-AC86-B38C04EBE981}"/>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15" name="フローチャート: 判断 514">
          <a:extLst>
            <a:ext uri="{FF2B5EF4-FFF2-40B4-BE49-F238E27FC236}">
              <a16:creationId xmlns:a16="http://schemas.microsoft.com/office/drawing/2014/main" id="{CEE4E8C8-F141-43BC-A970-5B206881BE07}"/>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61323</xdr:rowOff>
    </xdr:from>
    <xdr:to>
      <xdr:col>81</xdr:col>
      <xdr:colOff>101600</xdr:colOff>
      <xdr:row>38</xdr:row>
      <xdr:rowOff>162923</xdr:rowOff>
    </xdr:to>
    <xdr:sp macro="" textlink="">
      <xdr:nvSpPr>
        <xdr:cNvPr id="516" name="フローチャート: 判断 515">
          <a:extLst>
            <a:ext uri="{FF2B5EF4-FFF2-40B4-BE49-F238E27FC236}">
              <a16:creationId xmlns:a16="http://schemas.microsoft.com/office/drawing/2014/main" id="{F8273551-09E8-49A2-9B28-3015DD1160E0}"/>
            </a:ext>
          </a:extLst>
        </xdr:cNvPr>
        <xdr:cNvSpPr/>
      </xdr:nvSpPr>
      <xdr:spPr>
        <a:xfrm>
          <a:off x="15430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44994</xdr:rowOff>
    </xdr:from>
    <xdr:to>
      <xdr:col>76</xdr:col>
      <xdr:colOff>165100</xdr:colOff>
      <xdr:row>38</xdr:row>
      <xdr:rowOff>146594</xdr:rowOff>
    </xdr:to>
    <xdr:sp macro="" textlink="">
      <xdr:nvSpPr>
        <xdr:cNvPr id="517" name="フローチャート: 判断 516">
          <a:extLst>
            <a:ext uri="{FF2B5EF4-FFF2-40B4-BE49-F238E27FC236}">
              <a16:creationId xmlns:a16="http://schemas.microsoft.com/office/drawing/2014/main" id="{13770FF7-2240-455B-A6C5-B6CABC18ABA9}"/>
            </a:ext>
          </a:extLst>
        </xdr:cNvPr>
        <xdr:cNvSpPr/>
      </xdr:nvSpPr>
      <xdr:spPr>
        <a:xfrm>
          <a:off x="14541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97246</xdr:rowOff>
    </xdr:from>
    <xdr:to>
      <xdr:col>72</xdr:col>
      <xdr:colOff>38100</xdr:colOff>
      <xdr:row>39</xdr:row>
      <xdr:rowOff>27396</xdr:rowOff>
    </xdr:to>
    <xdr:sp macro="" textlink="">
      <xdr:nvSpPr>
        <xdr:cNvPr id="518" name="フローチャート: 判断 517">
          <a:extLst>
            <a:ext uri="{FF2B5EF4-FFF2-40B4-BE49-F238E27FC236}">
              <a16:creationId xmlns:a16="http://schemas.microsoft.com/office/drawing/2014/main" id="{66A4D409-F385-4554-94AC-6C1A07D129C4}"/>
            </a:ext>
          </a:extLst>
        </xdr:cNvPr>
        <xdr:cNvSpPr/>
      </xdr:nvSpPr>
      <xdr:spPr>
        <a:xfrm>
          <a:off x="13652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19" name="フローチャート: 判断 518">
          <a:extLst>
            <a:ext uri="{FF2B5EF4-FFF2-40B4-BE49-F238E27FC236}">
              <a16:creationId xmlns:a16="http://schemas.microsoft.com/office/drawing/2014/main" id="{2B8B57D1-751E-454A-9529-5E6E71B01D29}"/>
            </a:ext>
          </a:extLst>
        </xdr:cNvPr>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E01663D1-2008-45F4-850B-D00A42259A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288AA755-FBD7-416A-BAD9-636D08BDE15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EFE0F2C-2E75-4B90-A959-B000360D57F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5BB6490-0C04-4683-967C-AE610DACF41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949FF2A8-6D76-4CB8-9739-2D1854B98C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525" name="楕円 524">
          <a:extLst>
            <a:ext uri="{FF2B5EF4-FFF2-40B4-BE49-F238E27FC236}">
              <a16:creationId xmlns:a16="http://schemas.microsoft.com/office/drawing/2014/main" id="{19603987-3DA2-4AF0-A7A9-81990902E415}"/>
            </a:ext>
          </a:extLst>
        </xdr:cNvPr>
        <xdr:cNvSpPr/>
      </xdr:nvSpPr>
      <xdr:spPr>
        <a:xfrm>
          <a:off x="162687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111596</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17A66B53-E183-4391-9C3A-0ECB1D27C209}"/>
            </a:ext>
          </a:extLst>
        </xdr:cNvPr>
        <xdr:cNvSpPr txBox="1"/>
      </xdr:nvSpPr>
      <xdr:spPr>
        <a:xfrm>
          <a:off x="16357600"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156028</xdr:rowOff>
    </xdr:from>
    <xdr:to>
      <xdr:col>81</xdr:col>
      <xdr:colOff>101600</xdr:colOff>
      <xdr:row>39</xdr:row>
      <xdr:rowOff>86178</xdr:rowOff>
    </xdr:to>
    <xdr:sp macro="" textlink="">
      <xdr:nvSpPr>
        <xdr:cNvPr id="527" name="楕円 526">
          <a:extLst>
            <a:ext uri="{FF2B5EF4-FFF2-40B4-BE49-F238E27FC236}">
              <a16:creationId xmlns:a16="http://schemas.microsoft.com/office/drawing/2014/main" id="{77CE56BD-ABDC-44E7-8751-C208251CC661}"/>
            </a:ext>
          </a:extLst>
        </xdr:cNvPr>
        <xdr:cNvSpPr/>
      </xdr:nvSpPr>
      <xdr:spPr>
        <a:xfrm>
          <a:off x="15430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12519</xdr:rowOff>
    </xdr:from>
    <xdr:to>
      <xdr:col>85</xdr:col>
      <xdr:colOff>127000</xdr:colOff>
      <xdr:row>39</xdr:row>
      <xdr:rowOff>35378</xdr:rowOff>
    </xdr:to>
    <xdr:cxnSp macro="">
      <xdr:nvCxnSpPr>
        <xdr:cNvPr id="528" name="直線コネクタ 527">
          <a:extLst>
            <a:ext uri="{FF2B5EF4-FFF2-40B4-BE49-F238E27FC236}">
              <a16:creationId xmlns:a16="http://schemas.microsoft.com/office/drawing/2014/main" id="{9C674253-4768-40D2-A0AE-A214A3C9B408}"/>
            </a:ext>
          </a:extLst>
        </xdr:cNvPr>
        <xdr:cNvCxnSpPr/>
      </xdr:nvCxnSpPr>
      <xdr:spPr>
        <a:xfrm flipV="1">
          <a:off x="15481300" y="669906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87449</xdr:rowOff>
    </xdr:from>
    <xdr:to>
      <xdr:col>76</xdr:col>
      <xdr:colOff>165100</xdr:colOff>
      <xdr:row>39</xdr:row>
      <xdr:rowOff>17599</xdr:rowOff>
    </xdr:to>
    <xdr:sp macro="" textlink="">
      <xdr:nvSpPr>
        <xdr:cNvPr id="529" name="楕円 528">
          <a:extLst>
            <a:ext uri="{FF2B5EF4-FFF2-40B4-BE49-F238E27FC236}">
              <a16:creationId xmlns:a16="http://schemas.microsoft.com/office/drawing/2014/main" id="{CAF8AC20-0488-4F35-A1A4-856ECD891EEC}"/>
            </a:ext>
          </a:extLst>
        </xdr:cNvPr>
        <xdr:cNvSpPr/>
      </xdr:nvSpPr>
      <xdr:spPr>
        <a:xfrm>
          <a:off x="14541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138249</xdr:rowOff>
    </xdr:from>
    <xdr:to>
      <xdr:col>81</xdr:col>
      <xdr:colOff>50800</xdr:colOff>
      <xdr:row>39</xdr:row>
      <xdr:rowOff>35378</xdr:rowOff>
    </xdr:to>
    <xdr:cxnSp macro="">
      <xdr:nvCxnSpPr>
        <xdr:cNvPr id="530" name="直線コネクタ 529">
          <a:extLst>
            <a:ext uri="{FF2B5EF4-FFF2-40B4-BE49-F238E27FC236}">
              <a16:creationId xmlns:a16="http://schemas.microsoft.com/office/drawing/2014/main" id="{03331B89-DAA0-4D58-B6AF-0EA0A8846AAF}"/>
            </a:ext>
          </a:extLst>
        </xdr:cNvPr>
        <xdr:cNvCxnSpPr/>
      </xdr:nvCxnSpPr>
      <xdr:spPr>
        <a:xfrm>
          <a:off x="14592300" y="665334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87449</xdr:rowOff>
    </xdr:from>
    <xdr:to>
      <xdr:col>72</xdr:col>
      <xdr:colOff>38100</xdr:colOff>
      <xdr:row>39</xdr:row>
      <xdr:rowOff>17599</xdr:rowOff>
    </xdr:to>
    <xdr:sp macro="" textlink="">
      <xdr:nvSpPr>
        <xdr:cNvPr id="531" name="楕円 530">
          <a:extLst>
            <a:ext uri="{FF2B5EF4-FFF2-40B4-BE49-F238E27FC236}">
              <a16:creationId xmlns:a16="http://schemas.microsoft.com/office/drawing/2014/main" id="{70BDB4F7-D9F5-4289-A093-FED5A45FD2C7}"/>
            </a:ext>
          </a:extLst>
        </xdr:cNvPr>
        <xdr:cNvSpPr/>
      </xdr:nvSpPr>
      <xdr:spPr>
        <a:xfrm>
          <a:off x="13652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138249</xdr:rowOff>
    </xdr:from>
    <xdr:to>
      <xdr:col>76</xdr:col>
      <xdr:colOff>114300</xdr:colOff>
      <xdr:row>38</xdr:row>
      <xdr:rowOff>138249</xdr:rowOff>
    </xdr:to>
    <xdr:cxnSp macro="">
      <xdr:nvCxnSpPr>
        <xdr:cNvPr id="532" name="直線コネクタ 531">
          <a:extLst>
            <a:ext uri="{FF2B5EF4-FFF2-40B4-BE49-F238E27FC236}">
              <a16:creationId xmlns:a16="http://schemas.microsoft.com/office/drawing/2014/main" id="{C5432AF9-29B4-4A98-BFC3-B77C488C48D1}"/>
            </a:ext>
          </a:extLst>
        </xdr:cNvPr>
        <xdr:cNvCxnSpPr/>
      </xdr:nvCxnSpPr>
      <xdr:spPr>
        <a:xfrm>
          <a:off x="13703300" y="66533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35197</xdr:rowOff>
    </xdr:from>
    <xdr:to>
      <xdr:col>67</xdr:col>
      <xdr:colOff>101600</xdr:colOff>
      <xdr:row>38</xdr:row>
      <xdr:rowOff>136797</xdr:rowOff>
    </xdr:to>
    <xdr:sp macro="" textlink="">
      <xdr:nvSpPr>
        <xdr:cNvPr id="533" name="楕円 532">
          <a:extLst>
            <a:ext uri="{FF2B5EF4-FFF2-40B4-BE49-F238E27FC236}">
              <a16:creationId xmlns:a16="http://schemas.microsoft.com/office/drawing/2014/main" id="{EBB7C80D-DF62-4BD7-84D3-F34FE0F04079}"/>
            </a:ext>
          </a:extLst>
        </xdr:cNvPr>
        <xdr:cNvSpPr/>
      </xdr:nvSpPr>
      <xdr:spPr>
        <a:xfrm>
          <a:off x="12763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85997</xdr:rowOff>
    </xdr:from>
    <xdr:to>
      <xdr:col>71</xdr:col>
      <xdr:colOff>177800</xdr:colOff>
      <xdr:row>38</xdr:row>
      <xdr:rowOff>138249</xdr:rowOff>
    </xdr:to>
    <xdr:cxnSp macro="">
      <xdr:nvCxnSpPr>
        <xdr:cNvPr id="534" name="直線コネクタ 533">
          <a:extLst>
            <a:ext uri="{FF2B5EF4-FFF2-40B4-BE49-F238E27FC236}">
              <a16:creationId xmlns:a16="http://schemas.microsoft.com/office/drawing/2014/main" id="{7D5AEFAB-1D50-4193-9B8B-ACA47D847955}"/>
            </a:ext>
          </a:extLst>
        </xdr:cNvPr>
        <xdr:cNvCxnSpPr/>
      </xdr:nvCxnSpPr>
      <xdr:spPr>
        <a:xfrm>
          <a:off x="12814300" y="66010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8000</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EBE9C3EF-041D-4D3D-B7B2-09059DFD0F92}"/>
            </a:ext>
          </a:extLst>
        </xdr:cNvPr>
        <xdr:cNvSpPr txBox="1"/>
      </xdr:nvSpPr>
      <xdr:spPr>
        <a:xfrm>
          <a:off x="152660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163121</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02214A2B-BFD7-458E-B43A-184931D72A90}"/>
            </a:ext>
          </a:extLst>
        </xdr:cNvPr>
        <xdr:cNvSpPr txBox="1"/>
      </xdr:nvSpPr>
      <xdr:spPr>
        <a:xfrm>
          <a:off x="14389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18523</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63FCFC4A-C98A-4ABF-849E-B9B1323B615C}"/>
            </a:ext>
          </a:extLst>
        </xdr:cNvPr>
        <xdr:cNvSpPr txBox="1"/>
      </xdr:nvSpPr>
      <xdr:spPr>
        <a:xfrm>
          <a:off x="13500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D8D091E3-BD6C-4C1F-9F55-380894AB670A}"/>
            </a:ext>
          </a:extLst>
        </xdr:cNvPr>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77305</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D71BD35E-46A3-46D1-83F1-217A485AF292}"/>
            </a:ext>
          </a:extLst>
        </xdr:cNvPr>
        <xdr:cNvSpPr txBox="1"/>
      </xdr:nvSpPr>
      <xdr:spPr>
        <a:xfrm>
          <a:off x="15266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8726</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9EE8AAC6-F072-4FB5-A26B-010F559D62C3}"/>
            </a:ext>
          </a:extLst>
        </xdr:cNvPr>
        <xdr:cNvSpPr txBox="1"/>
      </xdr:nvSpPr>
      <xdr:spPr>
        <a:xfrm>
          <a:off x="14389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AC61AEFD-7D88-4731-9195-64C80C9B3198}"/>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153324</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0C5BA18E-32ED-476B-9FDD-55D2EC719066}"/>
            </a:ext>
          </a:extLst>
        </xdr:cNvPr>
        <xdr:cNvSpPr txBox="1"/>
      </xdr:nvSpPr>
      <xdr:spPr>
        <a:xfrm>
          <a:off x="12611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85CC107-E55E-4B80-9401-F97185AA55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CC88BC3F-C6B9-4F31-AFA3-84744480D6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5BCF6F32-E0A5-4E3D-BC52-6A07407DF3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B5DEA0C8-FEE9-4EB2-B365-7BFB5BB1B98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A38F489E-29BC-4C78-AFE8-B6F61587FB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E237E92-1CFE-4500-9111-96E57DA776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84363631-FE78-400B-A5EB-4546CF0DD8E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10B7C4B1-E2DD-4D19-A223-32E188565A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FDF9FD49-A4AE-48A9-A173-48823A54A27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E4D4E066-5FA6-410F-AE0C-D8B092F134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a:extLst>
            <a:ext uri="{FF2B5EF4-FFF2-40B4-BE49-F238E27FC236}">
              <a16:creationId xmlns:a16="http://schemas.microsoft.com/office/drawing/2014/main" id="{2096D8CB-2502-49B0-AA98-E7E6CCB777C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4" name="テキスト ボックス 553">
          <a:extLst>
            <a:ext uri="{FF2B5EF4-FFF2-40B4-BE49-F238E27FC236}">
              <a16:creationId xmlns:a16="http://schemas.microsoft.com/office/drawing/2014/main" id="{CF5C07B3-1590-4AB9-9EF4-D41B783C11EE}"/>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a:extLst>
            <a:ext uri="{FF2B5EF4-FFF2-40B4-BE49-F238E27FC236}">
              <a16:creationId xmlns:a16="http://schemas.microsoft.com/office/drawing/2014/main" id="{E74D2F77-4C86-4769-8F8C-37722A71A6F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6" name="テキスト ボックス 555">
          <a:extLst>
            <a:ext uri="{FF2B5EF4-FFF2-40B4-BE49-F238E27FC236}">
              <a16:creationId xmlns:a16="http://schemas.microsoft.com/office/drawing/2014/main" id="{6178E239-64F7-443A-9A32-B91C4177451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a:extLst>
            <a:ext uri="{FF2B5EF4-FFF2-40B4-BE49-F238E27FC236}">
              <a16:creationId xmlns:a16="http://schemas.microsoft.com/office/drawing/2014/main" id="{DC37CB57-9D6D-4AB9-869C-DC3B51A48E9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8" name="テキスト ボックス 557">
          <a:extLst>
            <a:ext uri="{FF2B5EF4-FFF2-40B4-BE49-F238E27FC236}">
              <a16:creationId xmlns:a16="http://schemas.microsoft.com/office/drawing/2014/main" id="{AF0C035B-77EB-4DDF-AEA2-85DBF324B7A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a:extLst>
            <a:ext uri="{FF2B5EF4-FFF2-40B4-BE49-F238E27FC236}">
              <a16:creationId xmlns:a16="http://schemas.microsoft.com/office/drawing/2014/main" id="{24838537-11AE-49E4-94A2-629DE984E4E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0" name="テキスト ボックス 559">
          <a:extLst>
            <a:ext uri="{FF2B5EF4-FFF2-40B4-BE49-F238E27FC236}">
              <a16:creationId xmlns:a16="http://schemas.microsoft.com/office/drawing/2014/main" id="{6BA7E811-8647-48B4-9C94-3D33904A7A3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a:extLst>
            <a:ext uri="{FF2B5EF4-FFF2-40B4-BE49-F238E27FC236}">
              <a16:creationId xmlns:a16="http://schemas.microsoft.com/office/drawing/2014/main" id="{56175480-CAE8-475D-BBEA-3CA9EB021CB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2" name="テキスト ボックス 561">
          <a:extLst>
            <a:ext uri="{FF2B5EF4-FFF2-40B4-BE49-F238E27FC236}">
              <a16:creationId xmlns:a16="http://schemas.microsoft.com/office/drawing/2014/main" id="{E272A6BB-A3C5-4F86-9C7D-30F5A7FE7D3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a:extLst>
            <a:ext uri="{FF2B5EF4-FFF2-40B4-BE49-F238E27FC236}">
              <a16:creationId xmlns:a16="http://schemas.microsoft.com/office/drawing/2014/main" id="{94F0CD21-E4C5-4605-92EB-9BBF43CF11E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4" name="テキスト ボックス 563">
          <a:extLst>
            <a:ext uri="{FF2B5EF4-FFF2-40B4-BE49-F238E27FC236}">
              <a16:creationId xmlns:a16="http://schemas.microsoft.com/office/drawing/2014/main" id="{21C53804-A467-4A1C-AFFC-60865F10738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9979C61F-C06B-4A74-96CC-3FE81FDAC7F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BEA7AC5D-8526-4AF8-A84D-640FAEA55F1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9F8F8E71-BAB0-40D4-BD0B-AF04116E7C5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152400</xdr:rowOff>
    </xdr:from>
    <xdr:to>
      <xdr:col>116</xdr:col>
      <xdr:colOff>62864</xdr:colOff>
      <xdr:row>42</xdr:row>
      <xdr:rowOff>16328</xdr:rowOff>
    </xdr:to>
    <xdr:cxnSp macro="">
      <xdr:nvCxnSpPr>
        <xdr:cNvPr id="568" name="直線コネクタ 567">
          <a:extLst>
            <a:ext uri="{FF2B5EF4-FFF2-40B4-BE49-F238E27FC236}">
              <a16:creationId xmlns:a16="http://schemas.microsoft.com/office/drawing/2014/main" id="{B60C7C0D-893A-44AF-94CF-CCD27B91D34A}"/>
            </a:ext>
          </a:extLst>
        </xdr:cNvPr>
        <xdr:cNvCxnSpPr/>
      </xdr:nvCxnSpPr>
      <xdr:spPr>
        <a:xfrm flipV="1">
          <a:off x="22160864" y="56388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6638C64D-5277-41C5-8416-ACFA9E6BE598}"/>
            </a:ext>
          </a:extLst>
        </xdr:cNvPr>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70" name="直線コネクタ 569">
          <a:extLst>
            <a:ext uri="{FF2B5EF4-FFF2-40B4-BE49-F238E27FC236}">
              <a16:creationId xmlns:a16="http://schemas.microsoft.com/office/drawing/2014/main" id="{FD886B5A-47B2-4E4B-930F-F7BFBE1D39D1}"/>
            </a:ext>
          </a:extLst>
        </xdr:cNvPr>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99077</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B379F1AC-D5D5-45A0-9364-4CCB41222CEC}"/>
            </a:ext>
          </a:extLst>
        </xdr:cNvPr>
        <xdr:cNvSpPr txBox="1"/>
      </xdr:nvSpPr>
      <xdr:spPr>
        <a:xfrm>
          <a:off x="22199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152400</xdr:rowOff>
    </xdr:from>
    <xdr:to>
      <xdr:col>116</xdr:col>
      <xdr:colOff>152400</xdr:colOff>
      <xdr:row>32</xdr:row>
      <xdr:rowOff>152400</xdr:rowOff>
    </xdr:to>
    <xdr:cxnSp macro="">
      <xdr:nvCxnSpPr>
        <xdr:cNvPr id="572" name="直線コネクタ 571">
          <a:extLst>
            <a:ext uri="{FF2B5EF4-FFF2-40B4-BE49-F238E27FC236}">
              <a16:creationId xmlns:a16="http://schemas.microsoft.com/office/drawing/2014/main" id="{D6FD240F-FC69-4404-AC51-D3DCC2AF495E}"/>
            </a:ext>
          </a:extLst>
        </xdr:cNvPr>
        <xdr:cNvCxnSpPr/>
      </xdr:nvCxnSpPr>
      <xdr:spPr>
        <a:xfrm>
          <a:off x="22072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164392</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333AE36B-7F19-4190-B843-A3741B2B9B01}"/>
            </a:ext>
          </a:extLst>
        </xdr:cNvPr>
        <xdr:cNvSpPr txBox="1"/>
      </xdr:nvSpPr>
      <xdr:spPr>
        <a:xfrm>
          <a:off x="22199600" y="6850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14515</xdr:rowOff>
    </xdr:from>
    <xdr:to>
      <xdr:col>116</xdr:col>
      <xdr:colOff>114300</xdr:colOff>
      <xdr:row>40</xdr:row>
      <xdr:rowOff>116115</xdr:rowOff>
    </xdr:to>
    <xdr:sp macro="" textlink="">
      <xdr:nvSpPr>
        <xdr:cNvPr id="574" name="フローチャート: 判断 573">
          <a:extLst>
            <a:ext uri="{FF2B5EF4-FFF2-40B4-BE49-F238E27FC236}">
              <a16:creationId xmlns:a16="http://schemas.microsoft.com/office/drawing/2014/main" id="{D67CF46C-2EFD-4EA3-BF48-B340368622B9}"/>
            </a:ext>
          </a:extLst>
        </xdr:cNvPr>
        <xdr:cNvSpPr/>
      </xdr:nvSpPr>
      <xdr:spPr>
        <a:xfrm>
          <a:off x="221107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3628</xdr:rowOff>
    </xdr:from>
    <xdr:to>
      <xdr:col>112</xdr:col>
      <xdr:colOff>38100</xdr:colOff>
      <xdr:row>40</xdr:row>
      <xdr:rowOff>105228</xdr:rowOff>
    </xdr:to>
    <xdr:sp macro="" textlink="">
      <xdr:nvSpPr>
        <xdr:cNvPr id="575" name="フローチャート: 判断 574">
          <a:extLst>
            <a:ext uri="{FF2B5EF4-FFF2-40B4-BE49-F238E27FC236}">
              <a16:creationId xmlns:a16="http://schemas.microsoft.com/office/drawing/2014/main" id="{E9A9C371-92B0-4346-AAD5-15098E26B1E7}"/>
            </a:ext>
          </a:extLst>
        </xdr:cNvPr>
        <xdr:cNvSpPr/>
      </xdr:nvSpPr>
      <xdr:spPr>
        <a:xfrm>
          <a:off x="21272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3628</xdr:rowOff>
    </xdr:from>
    <xdr:to>
      <xdr:col>107</xdr:col>
      <xdr:colOff>101600</xdr:colOff>
      <xdr:row>40</xdr:row>
      <xdr:rowOff>105228</xdr:rowOff>
    </xdr:to>
    <xdr:sp macro="" textlink="">
      <xdr:nvSpPr>
        <xdr:cNvPr id="576" name="フローチャート: 判断 575">
          <a:extLst>
            <a:ext uri="{FF2B5EF4-FFF2-40B4-BE49-F238E27FC236}">
              <a16:creationId xmlns:a16="http://schemas.microsoft.com/office/drawing/2014/main" id="{42C7AEAA-ABBB-47BB-9733-2D50E0E81CAE}"/>
            </a:ext>
          </a:extLst>
        </xdr:cNvPr>
        <xdr:cNvSpPr/>
      </xdr:nvSpPr>
      <xdr:spPr>
        <a:xfrm>
          <a:off x="20383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164193</xdr:rowOff>
    </xdr:from>
    <xdr:to>
      <xdr:col>102</xdr:col>
      <xdr:colOff>165100</xdr:colOff>
      <xdr:row>40</xdr:row>
      <xdr:rowOff>94343</xdr:rowOff>
    </xdr:to>
    <xdr:sp macro="" textlink="">
      <xdr:nvSpPr>
        <xdr:cNvPr id="577" name="フローチャート: 判断 576">
          <a:extLst>
            <a:ext uri="{FF2B5EF4-FFF2-40B4-BE49-F238E27FC236}">
              <a16:creationId xmlns:a16="http://schemas.microsoft.com/office/drawing/2014/main" id="{9758A54E-31B1-4083-8629-9412F6BF1BE9}"/>
            </a:ext>
          </a:extLst>
        </xdr:cNvPr>
        <xdr:cNvSpPr/>
      </xdr:nvSpPr>
      <xdr:spPr>
        <a:xfrm>
          <a:off x="19494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153307</xdr:rowOff>
    </xdr:from>
    <xdr:to>
      <xdr:col>98</xdr:col>
      <xdr:colOff>38100</xdr:colOff>
      <xdr:row>40</xdr:row>
      <xdr:rowOff>83457</xdr:rowOff>
    </xdr:to>
    <xdr:sp macro="" textlink="">
      <xdr:nvSpPr>
        <xdr:cNvPr id="578" name="フローチャート: 判断 577">
          <a:extLst>
            <a:ext uri="{FF2B5EF4-FFF2-40B4-BE49-F238E27FC236}">
              <a16:creationId xmlns:a16="http://schemas.microsoft.com/office/drawing/2014/main" id="{7718A6D5-4E19-400D-8455-79B322ABEF4B}"/>
            </a:ext>
          </a:extLst>
        </xdr:cNvPr>
        <xdr:cNvSpPr/>
      </xdr:nvSpPr>
      <xdr:spPr>
        <a:xfrm>
          <a:off x="18605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9A62F1B8-541F-414A-A430-9479EA4102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3297311-5184-44C7-B0FC-BDAC4C440F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BFFC954-A2EF-4453-A4B4-AE3300D8A49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26CD441A-D4AD-4634-A39E-AD47A87657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B432599-1C8F-4534-A09E-A9A79746FAE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142422</xdr:rowOff>
    </xdr:from>
    <xdr:to>
      <xdr:col>116</xdr:col>
      <xdr:colOff>114300</xdr:colOff>
      <xdr:row>40</xdr:row>
      <xdr:rowOff>72572</xdr:rowOff>
    </xdr:to>
    <xdr:sp macro="" textlink="">
      <xdr:nvSpPr>
        <xdr:cNvPr id="584" name="楕円 583">
          <a:extLst>
            <a:ext uri="{FF2B5EF4-FFF2-40B4-BE49-F238E27FC236}">
              <a16:creationId xmlns:a16="http://schemas.microsoft.com/office/drawing/2014/main" id="{FE70444D-9AFF-4737-9E91-4D1D293FE675}"/>
            </a:ext>
          </a:extLst>
        </xdr:cNvPr>
        <xdr:cNvSpPr/>
      </xdr:nvSpPr>
      <xdr:spPr>
        <a:xfrm>
          <a:off x="221107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165299</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AEDCC99F-96DA-497D-B21D-6DDAA0096199}"/>
            </a:ext>
          </a:extLst>
        </xdr:cNvPr>
        <xdr:cNvSpPr txBox="1"/>
      </xdr:nvSpPr>
      <xdr:spPr>
        <a:xfrm>
          <a:off x="22199600"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142422</xdr:rowOff>
    </xdr:from>
    <xdr:to>
      <xdr:col>112</xdr:col>
      <xdr:colOff>38100</xdr:colOff>
      <xdr:row>40</xdr:row>
      <xdr:rowOff>72572</xdr:rowOff>
    </xdr:to>
    <xdr:sp macro="" textlink="">
      <xdr:nvSpPr>
        <xdr:cNvPr id="586" name="楕円 585">
          <a:extLst>
            <a:ext uri="{FF2B5EF4-FFF2-40B4-BE49-F238E27FC236}">
              <a16:creationId xmlns:a16="http://schemas.microsoft.com/office/drawing/2014/main" id="{9E842BED-5984-43FF-9E55-3A8A1BB6FE96}"/>
            </a:ext>
          </a:extLst>
        </xdr:cNvPr>
        <xdr:cNvSpPr/>
      </xdr:nvSpPr>
      <xdr:spPr>
        <a:xfrm>
          <a:off x="212725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21772</xdr:rowOff>
    </xdr:from>
    <xdr:to>
      <xdr:col>116</xdr:col>
      <xdr:colOff>63500</xdr:colOff>
      <xdr:row>40</xdr:row>
      <xdr:rowOff>21772</xdr:rowOff>
    </xdr:to>
    <xdr:cxnSp macro="">
      <xdr:nvCxnSpPr>
        <xdr:cNvPr id="587" name="直線コネクタ 586">
          <a:extLst>
            <a:ext uri="{FF2B5EF4-FFF2-40B4-BE49-F238E27FC236}">
              <a16:creationId xmlns:a16="http://schemas.microsoft.com/office/drawing/2014/main" id="{22B9F489-C4C6-4FD7-8402-F1C14789B208}"/>
            </a:ext>
          </a:extLst>
        </xdr:cNvPr>
        <xdr:cNvCxnSpPr/>
      </xdr:nvCxnSpPr>
      <xdr:spPr>
        <a:xfrm>
          <a:off x="21323300" y="6879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142422</xdr:rowOff>
    </xdr:from>
    <xdr:to>
      <xdr:col>107</xdr:col>
      <xdr:colOff>101600</xdr:colOff>
      <xdr:row>40</xdr:row>
      <xdr:rowOff>72572</xdr:rowOff>
    </xdr:to>
    <xdr:sp macro="" textlink="">
      <xdr:nvSpPr>
        <xdr:cNvPr id="588" name="楕円 587">
          <a:extLst>
            <a:ext uri="{FF2B5EF4-FFF2-40B4-BE49-F238E27FC236}">
              <a16:creationId xmlns:a16="http://schemas.microsoft.com/office/drawing/2014/main" id="{1FB9BE0C-9723-473A-BB71-DC48FB5BF394}"/>
            </a:ext>
          </a:extLst>
        </xdr:cNvPr>
        <xdr:cNvSpPr/>
      </xdr:nvSpPr>
      <xdr:spPr>
        <a:xfrm>
          <a:off x="203835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21772</xdr:rowOff>
    </xdr:from>
    <xdr:to>
      <xdr:col>111</xdr:col>
      <xdr:colOff>177800</xdr:colOff>
      <xdr:row>40</xdr:row>
      <xdr:rowOff>21772</xdr:rowOff>
    </xdr:to>
    <xdr:cxnSp macro="">
      <xdr:nvCxnSpPr>
        <xdr:cNvPr id="589" name="直線コネクタ 588">
          <a:extLst>
            <a:ext uri="{FF2B5EF4-FFF2-40B4-BE49-F238E27FC236}">
              <a16:creationId xmlns:a16="http://schemas.microsoft.com/office/drawing/2014/main" id="{884A6A25-0FF1-41FA-BF18-4BC8D0A7EED3}"/>
            </a:ext>
          </a:extLst>
        </xdr:cNvPr>
        <xdr:cNvCxnSpPr/>
      </xdr:nvCxnSpPr>
      <xdr:spPr>
        <a:xfrm>
          <a:off x="20434300" y="6879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142422</xdr:rowOff>
    </xdr:from>
    <xdr:to>
      <xdr:col>102</xdr:col>
      <xdr:colOff>165100</xdr:colOff>
      <xdr:row>40</xdr:row>
      <xdr:rowOff>72572</xdr:rowOff>
    </xdr:to>
    <xdr:sp macro="" textlink="">
      <xdr:nvSpPr>
        <xdr:cNvPr id="590" name="楕円 589">
          <a:extLst>
            <a:ext uri="{FF2B5EF4-FFF2-40B4-BE49-F238E27FC236}">
              <a16:creationId xmlns:a16="http://schemas.microsoft.com/office/drawing/2014/main" id="{26A8FCC3-0C32-4C44-B82E-A0F39C7C23A1}"/>
            </a:ext>
          </a:extLst>
        </xdr:cNvPr>
        <xdr:cNvSpPr/>
      </xdr:nvSpPr>
      <xdr:spPr>
        <a:xfrm>
          <a:off x="194945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21772</xdr:rowOff>
    </xdr:from>
    <xdr:to>
      <xdr:col>107</xdr:col>
      <xdr:colOff>50800</xdr:colOff>
      <xdr:row>40</xdr:row>
      <xdr:rowOff>21772</xdr:rowOff>
    </xdr:to>
    <xdr:cxnSp macro="">
      <xdr:nvCxnSpPr>
        <xdr:cNvPr id="591" name="直線コネクタ 590">
          <a:extLst>
            <a:ext uri="{FF2B5EF4-FFF2-40B4-BE49-F238E27FC236}">
              <a16:creationId xmlns:a16="http://schemas.microsoft.com/office/drawing/2014/main" id="{17FC2A2E-234B-4B29-A928-AC4465EE7EDA}"/>
            </a:ext>
          </a:extLst>
        </xdr:cNvPr>
        <xdr:cNvCxnSpPr/>
      </xdr:nvCxnSpPr>
      <xdr:spPr>
        <a:xfrm>
          <a:off x="19545300" y="6879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98878</xdr:rowOff>
    </xdr:from>
    <xdr:to>
      <xdr:col>98</xdr:col>
      <xdr:colOff>38100</xdr:colOff>
      <xdr:row>40</xdr:row>
      <xdr:rowOff>29028</xdr:rowOff>
    </xdr:to>
    <xdr:sp macro="" textlink="">
      <xdr:nvSpPr>
        <xdr:cNvPr id="592" name="楕円 591">
          <a:extLst>
            <a:ext uri="{FF2B5EF4-FFF2-40B4-BE49-F238E27FC236}">
              <a16:creationId xmlns:a16="http://schemas.microsoft.com/office/drawing/2014/main" id="{CDBA0A61-CCC6-4251-901E-FC851A649AA8}"/>
            </a:ext>
          </a:extLst>
        </xdr:cNvPr>
        <xdr:cNvSpPr/>
      </xdr:nvSpPr>
      <xdr:spPr>
        <a:xfrm>
          <a:off x="18605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149678</xdr:rowOff>
    </xdr:from>
    <xdr:to>
      <xdr:col>102</xdr:col>
      <xdr:colOff>114300</xdr:colOff>
      <xdr:row>40</xdr:row>
      <xdr:rowOff>21772</xdr:rowOff>
    </xdr:to>
    <xdr:cxnSp macro="">
      <xdr:nvCxnSpPr>
        <xdr:cNvPr id="593" name="直線コネクタ 592">
          <a:extLst>
            <a:ext uri="{FF2B5EF4-FFF2-40B4-BE49-F238E27FC236}">
              <a16:creationId xmlns:a16="http://schemas.microsoft.com/office/drawing/2014/main" id="{E837263B-EB7D-4159-B08C-D52188EC1EB1}"/>
            </a:ext>
          </a:extLst>
        </xdr:cNvPr>
        <xdr:cNvCxnSpPr/>
      </xdr:nvCxnSpPr>
      <xdr:spPr>
        <a:xfrm>
          <a:off x="18656300" y="68362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96355</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3FB589D4-50BE-44F5-B62A-C42094E5AB08}"/>
            </a:ext>
          </a:extLst>
        </xdr:cNvPr>
        <xdr:cNvSpPr txBox="1"/>
      </xdr:nvSpPr>
      <xdr:spPr>
        <a:xfrm>
          <a:off x="21075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96355</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7825D611-1CD9-4EF9-A795-EFAA07A6AF26}"/>
            </a:ext>
          </a:extLst>
        </xdr:cNvPr>
        <xdr:cNvSpPr txBox="1"/>
      </xdr:nvSpPr>
      <xdr:spPr>
        <a:xfrm>
          <a:off x="20199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85470</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918FDD04-CE92-41AF-B17A-79DA20E62193}"/>
            </a:ext>
          </a:extLst>
        </xdr:cNvPr>
        <xdr:cNvSpPr txBox="1"/>
      </xdr:nvSpPr>
      <xdr:spPr>
        <a:xfrm>
          <a:off x="19310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74584</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3C73C2D1-EC9A-478D-905C-1AAC27F7B1A5}"/>
            </a:ext>
          </a:extLst>
        </xdr:cNvPr>
        <xdr:cNvSpPr txBox="1"/>
      </xdr:nvSpPr>
      <xdr:spPr>
        <a:xfrm>
          <a:off x="18421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89099</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D3D84F14-2E71-43A4-B2C1-269229EA0392}"/>
            </a:ext>
          </a:extLst>
        </xdr:cNvPr>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89099</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51BA27E8-1B83-4723-8D4D-776D172BD079}"/>
            </a:ext>
          </a:extLst>
        </xdr:cNvPr>
        <xdr:cNvSpPr txBox="1"/>
      </xdr:nvSpPr>
      <xdr:spPr>
        <a:xfrm>
          <a:off x="20199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89099</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85428B8C-E1FA-45BD-A165-EC0D210EDF78}"/>
            </a:ext>
          </a:extLst>
        </xdr:cNvPr>
        <xdr:cNvSpPr txBox="1"/>
      </xdr:nvSpPr>
      <xdr:spPr>
        <a:xfrm>
          <a:off x="19310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45555</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BCECBA97-49C2-44A1-B41C-8316AC1C7B27}"/>
            </a:ext>
          </a:extLst>
        </xdr:cNvPr>
        <xdr:cNvSpPr txBox="1"/>
      </xdr:nvSpPr>
      <xdr:spPr>
        <a:xfrm>
          <a:off x="18421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F2DBC482-BEF0-4BC9-9C51-AB31B89157F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C8634B75-E4AA-4C58-8B02-0195883220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F4E17E0C-0A42-473C-A8CA-A6B769F4EE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B972994A-C09A-4622-BF81-EB4B89038A0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6ADA4ED8-81D7-42EE-9003-4A2431A2E97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B20F9FDE-4757-441C-BAD4-74CFE1B629D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ED518852-8725-49A1-8B59-78AF2BDB66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D4CCAA0B-E2E3-4687-84E3-1CF110115E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F2205B41-FA35-4157-9947-ED3F702C83C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AF0642C7-9669-41B4-A6B7-3CB52523368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a:extLst>
            <a:ext uri="{FF2B5EF4-FFF2-40B4-BE49-F238E27FC236}">
              <a16:creationId xmlns:a16="http://schemas.microsoft.com/office/drawing/2014/main" id="{5D1D2B41-A9E5-417D-8FA4-E42D230C3355}"/>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a:extLst>
            <a:ext uri="{FF2B5EF4-FFF2-40B4-BE49-F238E27FC236}">
              <a16:creationId xmlns:a16="http://schemas.microsoft.com/office/drawing/2014/main" id="{719BDEF7-51AC-4286-8BA0-712F3B53ABE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a:extLst>
            <a:ext uri="{FF2B5EF4-FFF2-40B4-BE49-F238E27FC236}">
              <a16:creationId xmlns:a16="http://schemas.microsoft.com/office/drawing/2014/main" id="{74951596-7405-44AF-85B0-F1D50B710848}"/>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a:extLst>
            <a:ext uri="{FF2B5EF4-FFF2-40B4-BE49-F238E27FC236}">
              <a16:creationId xmlns:a16="http://schemas.microsoft.com/office/drawing/2014/main" id="{16E3253C-E1C0-4284-90F1-2E1A6919C42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a:extLst>
            <a:ext uri="{FF2B5EF4-FFF2-40B4-BE49-F238E27FC236}">
              <a16:creationId xmlns:a16="http://schemas.microsoft.com/office/drawing/2014/main" id="{17E8003A-70F9-4584-B811-2A9313FB601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a:extLst>
            <a:ext uri="{FF2B5EF4-FFF2-40B4-BE49-F238E27FC236}">
              <a16:creationId xmlns:a16="http://schemas.microsoft.com/office/drawing/2014/main" id="{ADDE9308-602A-45DF-9BB4-AA8E53102B7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a:extLst>
            <a:ext uri="{FF2B5EF4-FFF2-40B4-BE49-F238E27FC236}">
              <a16:creationId xmlns:a16="http://schemas.microsoft.com/office/drawing/2014/main" id="{6CC0BA1B-CE6E-48DD-9E6B-81A5277FED74}"/>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a:extLst>
            <a:ext uri="{FF2B5EF4-FFF2-40B4-BE49-F238E27FC236}">
              <a16:creationId xmlns:a16="http://schemas.microsoft.com/office/drawing/2014/main" id="{AD3C9445-4535-46EF-96F4-4BE75E67A65B}"/>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a:extLst>
            <a:ext uri="{FF2B5EF4-FFF2-40B4-BE49-F238E27FC236}">
              <a16:creationId xmlns:a16="http://schemas.microsoft.com/office/drawing/2014/main" id="{0A7BE509-7849-45DC-A278-4CA0DD88A0E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39552961-510B-4302-9CA8-EEE3B8196D3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a:extLst>
            <a:ext uri="{FF2B5EF4-FFF2-40B4-BE49-F238E27FC236}">
              <a16:creationId xmlns:a16="http://schemas.microsoft.com/office/drawing/2014/main" id="{A5AC1025-7989-4988-A616-1E32A13A23F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a:extLst>
            <a:ext uri="{FF2B5EF4-FFF2-40B4-BE49-F238E27FC236}">
              <a16:creationId xmlns:a16="http://schemas.microsoft.com/office/drawing/2014/main" id="{A607B2F6-646D-405E-89E7-6DE0182A9EF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25146</xdr:rowOff>
    </xdr:from>
    <xdr:to>
      <xdr:col>85</xdr:col>
      <xdr:colOff>126364</xdr:colOff>
      <xdr:row>63</xdr:row>
      <xdr:rowOff>148590</xdr:rowOff>
    </xdr:to>
    <xdr:cxnSp macro="">
      <xdr:nvCxnSpPr>
        <xdr:cNvPr id="624" name="直線コネクタ 623">
          <a:extLst>
            <a:ext uri="{FF2B5EF4-FFF2-40B4-BE49-F238E27FC236}">
              <a16:creationId xmlns:a16="http://schemas.microsoft.com/office/drawing/2014/main" id="{38AFCF25-0D72-4AF9-9181-F1C4805D5CD7}"/>
            </a:ext>
          </a:extLst>
        </xdr:cNvPr>
        <xdr:cNvCxnSpPr/>
      </xdr:nvCxnSpPr>
      <xdr:spPr>
        <a:xfrm flipV="1">
          <a:off x="16318864" y="979779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625" name="【学校施設】&#10;有形固定資産減価償却率最小値テキスト">
          <a:extLst>
            <a:ext uri="{FF2B5EF4-FFF2-40B4-BE49-F238E27FC236}">
              <a16:creationId xmlns:a16="http://schemas.microsoft.com/office/drawing/2014/main" id="{AB1A75ED-5971-4BF8-B89E-63BB69160DC4}"/>
            </a:ext>
          </a:extLst>
        </xdr:cNvPr>
        <xdr:cNvSpPr txBox="1"/>
      </xdr:nvSpPr>
      <xdr:spPr>
        <a:xfrm>
          <a:off x="16357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626" name="直線コネクタ 625">
          <a:extLst>
            <a:ext uri="{FF2B5EF4-FFF2-40B4-BE49-F238E27FC236}">
              <a16:creationId xmlns:a16="http://schemas.microsoft.com/office/drawing/2014/main" id="{932FE153-5737-49AC-AB2C-0DD63D60A37A}"/>
            </a:ext>
          </a:extLst>
        </xdr:cNvPr>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143273</xdr:rowOff>
    </xdr:from>
    <xdr:ext cx="405111" cy="259045"/>
    <xdr:sp macro="" textlink="">
      <xdr:nvSpPr>
        <xdr:cNvPr id="627" name="【学校施設】&#10;有形固定資産減価償却率最大値テキスト">
          <a:extLst>
            <a:ext uri="{FF2B5EF4-FFF2-40B4-BE49-F238E27FC236}">
              <a16:creationId xmlns:a16="http://schemas.microsoft.com/office/drawing/2014/main" id="{31834E46-B2B4-4B84-9399-AD025B4A038A}"/>
            </a:ext>
          </a:extLst>
        </xdr:cNvPr>
        <xdr:cNvSpPr txBox="1"/>
      </xdr:nvSpPr>
      <xdr:spPr>
        <a:xfrm>
          <a:off x="16357600" y="957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25146</xdr:rowOff>
    </xdr:from>
    <xdr:to>
      <xdr:col>86</xdr:col>
      <xdr:colOff>25400</xdr:colOff>
      <xdr:row>57</xdr:row>
      <xdr:rowOff>25146</xdr:rowOff>
    </xdr:to>
    <xdr:cxnSp macro="">
      <xdr:nvCxnSpPr>
        <xdr:cNvPr id="628" name="直線コネクタ 627">
          <a:extLst>
            <a:ext uri="{FF2B5EF4-FFF2-40B4-BE49-F238E27FC236}">
              <a16:creationId xmlns:a16="http://schemas.microsoft.com/office/drawing/2014/main" id="{993793BA-597A-4FD2-81F4-A5565562D8B2}"/>
            </a:ext>
          </a:extLst>
        </xdr:cNvPr>
        <xdr:cNvCxnSpPr/>
      </xdr:nvCxnSpPr>
      <xdr:spPr>
        <a:xfrm>
          <a:off x="16230600" y="979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629" name="【学校施設】&#10;有形固定資産減価償却率平均値テキスト">
          <a:extLst>
            <a:ext uri="{FF2B5EF4-FFF2-40B4-BE49-F238E27FC236}">
              <a16:creationId xmlns:a16="http://schemas.microsoft.com/office/drawing/2014/main" id="{701D1DBB-E833-4DF7-97A5-7964CA63B2FC}"/>
            </a:ext>
          </a:extLst>
        </xdr:cNvPr>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630" name="フローチャート: 判断 629">
          <a:extLst>
            <a:ext uri="{FF2B5EF4-FFF2-40B4-BE49-F238E27FC236}">
              <a16:creationId xmlns:a16="http://schemas.microsoft.com/office/drawing/2014/main" id="{91AB734E-22CB-41BB-8A9C-5A758B5BE4D8}"/>
            </a:ext>
          </a:extLst>
        </xdr:cNvPr>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631" name="フローチャート: 判断 630">
          <a:extLst>
            <a:ext uri="{FF2B5EF4-FFF2-40B4-BE49-F238E27FC236}">
              <a16:creationId xmlns:a16="http://schemas.microsoft.com/office/drawing/2014/main" id="{B4D1FDE8-6F8B-4D61-ACA0-E97688A3D909}"/>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26924</xdr:rowOff>
    </xdr:from>
    <xdr:to>
      <xdr:col>76</xdr:col>
      <xdr:colOff>165100</xdr:colOff>
      <xdr:row>60</xdr:row>
      <xdr:rowOff>128524</xdr:rowOff>
    </xdr:to>
    <xdr:sp macro="" textlink="">
      <xdr:nvSpPr>
        <xdr:cNvPr id="632" name="フローチャート: 判断 631">
          <a:extLst>
            <a:ext uri="{FF2B5EF4-FFF2-40B4-BE49-F238E27FC236}">
              <a16:creationId xmlns:a16="http://schemas.microsoft.com/office/drawing/2014/main" id="{1FF20DE9-587D-4BA3-A5FE-26E55D01AD1F}"/>
            </a:ext>
          </a:extLst>
        </xdr:cNvPr>
        <xdr:cNvSpPr/>
      </xdr:nvSpPr>
      <xdr:spPr>
        <a:xfrm>
          <a:off x="14541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633" name="フローチャート: 判断 632">
          <a:extLst>
            <a:ext uri="{FF2B5EF4-FFF2-40B4-BE49-F238E27FC236}">
              <a16:creationId xmlns:a16="http://schemas.microsoft.com/office/drawing/2014/main" id="{ACF69DBF-F1BA-4A79-B28D-443ED19E6E6C}"/>
            </a:ext>
          </a:extLst>
        </xdr:cNvPr>
        <xdr:cNvSpPr/>
      </xdr:nvSpPr>
      <xdr:spPr>
        <a:xfrm>
          <a:off x="13652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161798</xdr:rowOff>
    </xdr:from>
    <xdr:to>
      <xdr:col>67</xdr:col>
      <xdr:colOff>101600</xdr:colOff>
      <xdr:row>60</xdr:row>
      <xdr:rowOff>91948</xdr:rowOff>
    </xdr:to>
    <xdr:sp macro="" textlink="">
      <xdr:nvSpPr>
        <xdr:cNvPr id="634" name="フローチャート: 判断 633">
          <a:extLst>
            <a:ext uri="{FF2B5EF4-FFF2-40B4-BE49-F238E27FC236}">
              <a16:creationId xmlns:a16="http://schemas.microsoft.com/office/drawing/2014/main" id="{7CAB14AD-8373-4D4E-886C-5DB43FE503E7}"/>
            </a:ext>
          </a:extLst>
        </xdr:cNvPr>
        <xdr:cNvSpPr/>
      </xdr:nvSpPr>
      <xdr:spPr>
        <a:xfrm>
          <a:off x="12763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222E7513-532F-48FB-991B-2418682F591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C6BAE9E4-872C-4B70-A48B-74FA425BC59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5FA883B5-D42C-474F-9768-FFA39196E79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2F072922-51FB-45CF-9CBA-A53061E1A18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33811DC7-EA4F-47C1-8D16-87C09542FAF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88646</xdr:rowOff>
    </xdr:from>
    <xdr:to>
      <xdr:col>85</xdr:col>
      <xdr:colOff>177800</xdr:colOff>
      <xdr:row>60</xdr:row>
      <xdr:rowOff>18796</xdr:rowOff>
    </xdr:to>
    <xdr:sp macro="" textlink="">
      <xdr:nvSpPr>
        <xdr:cNvPr id="640" name="楕円 639">
          <a:extLst>
            <a:ext uri="{FF2B5EF4-FFF2-40B4-BE49-F238E27FC236}">
              <a16:creationId xmlns:a16="http://schemas.microsoft.com/office/drawing/2014/main" id="{BD624DD4-EA98-49C3-8B46-33A06B014985}"/>
            </a:ext>
          </a:extLst>
        </xdr:cNvPr>
        <xdr:cNvSpPr/>
      </xdr:nvSpPr>
      <xdr:spPr>
        <a:xfrm>
          <a:off x="162687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111523</xdr:rowOff>
    </xdr:from>
    <xdr:ext cx="405111" cy="259045"/>
    <xdr:sp macro="" textlink="">
      <xdr:nvSpPr>
        <xdr:cNvPr id="641" name="【学校施設】&#10;有形固定資産減価償却率該当値テキスト">
          <a:extLst>
            <a:ext uri="{FF2B5EF4-FFF2-40B4-BE49-F238E27FC236}">
              <a16:creationId xmlns:a16="http://schemas.microsoft.com/office/drawing/2014/main" id="{4D375A0F-53B1-4D3C-9109-F0E02F1597BF}"/>
            </a:ext>
          </a:extLst>
        </xdr:cNvPr>
        <xdr:cNvSpPr txBox="1"/>
      </xdr:nvSpPr>
      <xdr:spPr>
        <a:xfrm>
          <a:off x="16357600" y="1005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642" name="楕円 641">
          <a:extLst>
            <a:ext uri="{FF2B5EF4-FFF2-40B4-BE49-F238E27FC236}">
              <a16:creationId xmlns:a16="http://schemas.microsoft.com/office/drawing/2014/main" id="{87D0FAC3-402F-4579-8F38-784CF88E6EF4}"/>
            </a:ext>
          </a:extLst>
        </xdr:cNvPr>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139446</xdr:rowOff>
    </xdr:to>
    <xdr:cxnSp macro="">
      <xdr:nvCxnSpPr>
        <xdr:cNvPr id="643" name="直線コネクタ 642">
          <a:extLst>
            <a:ext uri="{FF2B5EF4-FFF2-40B4-BE49-F238E27FC236}">
              <a16:creationId xmlns:a16="http://schemas.microsoft.com/office/drawing/2014/main" id="{A1F117FD-C73D-4AD2-8C43-F2912D83ED6F}"/>
            </a:ext>
          </a:extLst>
        </xdr:cNvPr>
        <xdr:cNvCxnSpPr/>
      </xdr:nvCxnSpPr>
      <xdr:spPr>
        <a:xfrm>
          <a:off x="15481300" y="102184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65786</xdr:rowOff>
    </xdr:from>
    <xdr:to>
      <xdr:col>76</xdr:col>
      <xdr:colOff>165100</xdr:colOff>
      <xdr:row>59</xdr:row>
      <xdr:rowOff>167386</xdr:rowOff>
    </xdr:to>
    <xdr:sp macro="" textlink="">
      <xdr:nvSpPr>
        <xdr:cNvPr id="644" name="楕円 643">
          <a:extLst>
            <a:ext uri="{FF2B5EF4-FFF2-40B4-BE49-F238E27FC236}">
              <a16:creationId xmlns:a16="http://schemas.microsoft.com/office/drawing/2014/main" id="{0E47AFE9-BF6C-491F-BE3A-75DB65A80108}"/>
            </a:ext>
          </a:extLst>
        </xdr:cNvPr>
        <xdr:cNvSpPr/>
      </xdr:nvSpPr>
      <xdr:spPr>
        <a:xfrm>
          <a:off x="14541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116586</xdr:rowOff>
    </xdr:to>
    <xdr:cxnSp macro="">
      <xdr:nvCxnSpPr>
        <xdr:cNvPr id="645" name="直線コネクタ 644">
          <a:extLst>
            <a:ext uri="{FF2B5EF4-FFF2-40B4-BE49-F238E27FC236}">
              <a16:creationId xmlns:a16="http://schemas.microsoft.com/office/drawing/2014/main" id="{1D5993C2-5DF4-476E-A07C-66417D2C106F}"/>
            </a:ext>
          </a:extLst>
        </xdr:cNvPr>
        <xdr:cNvCxnSpPr/>
      </xdr:nvCxnSpPr>
      <xdr:spPr>
        <a:xfrm flipV="1">
          <a:off x="14592300" y="102184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77216</xdr:rowOff>
    </xdr:from>
    <xdr:to>
      <xdr:col>72</xdr:col>
      <xdr:colOff>38100</xdr:colOff>
      <xdr:row>59</xdr:row>
      <xdr:rowOff>7366</xdr:rowOff>
    </xdr:to>
    <xdr:sp macro="" textlink="">
      <xdr:nvSpPr>
        <xdr:cNvPr id="646" name="楕円 645">
          <a:extLst>
            <a:ext uri="{FF2B5EF4-FFF2-40B4-BE49-F238E27FC236}">
              <a16:creationId xmlns:a16="http://schemas.microsoft.com/office/drawing/2014/main" id="{8C31DC85-1A2F-42C6-8DED-C9C5C987D883}"/>
            </a:ext>
          </a:extLst>
        </xdr:cNvPr>
        <xdr:cNvSpPr/>
      </xdr:nvSpPr>
      <xdr:spPr>
        <a:xfrm>
          <a:off x="13652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128016</xdr:rowOff>
    </xdr:from>
    <xdr:to>
      <xdr:col>76</xdr:col>
      <xdr:colOff>114300</xdr:colOff>
      <xdr:row>59</xdr:row>
      <xdr:rowOff>116586</xdr:rowOff>
    </xdr:to>
    <xdr:cxnSp macro="">
      <xdr:nvCxnSpPr>
        <xdr:cNvPr id="647" name="直線コネクタ 646">
          <a:extLst>
            <a:ext uri="{FF2B5EF4-FFF2-40B4-BE49-F238E27FC236}">
              <a16:creationId xmlns:a16="http://schemas.microsoft.com/office/drawing/2014/main" id="{37E8C423-AFC8-4A7A-BA05-CAB4A66251AD}"/>
            </a:ext>
          </a:extLst>
        </xdr:cNvPr>
        <xdr:cNvCxnSpPr/>
      </xdr:nvCxnSpPr>
      <xdr:spPr>
        <a:xfrm>
          <a:off x="13703300" y="1007211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150368</xdr:rowOff>
    </xdr:from>
    <xdr:to>
      <xdr:col>67</xdr:col>
      <xdr:colOff>101600</xdr:colOff>
      <xdr:row>59</xdr:row>
      <xdr:rowOff>80518</xdr:rowOff>
    </xdr:to>
    <xdr:sp macro="" textlink="">
      <xdr:nvSpPr>
        <xdr:cNvPr id="648" name="楕円 647">
          <a:extLst>
            <a:ext uri="{FF2B5EF4-FFF2-40B4-BE49-F238E27FC236}">
              <a16:creationId xmlns:a16="http://schemas.microsoft.com/office/drawing/2014/main" id="{18BA650B-3DAB-4717-9D63-CFD720881004}"/>
            </a:ext>
          </a:extLst>
        </xdr:cNvPr>
        <xdr:cNvSpPr/>
      </xdr:nvSpPr>
      <xdr:spPr>
        <a:xfrm>
          <a:off x="12763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128016</xdr:rowOff>
    </xdr:from>
    <xdr:to>
      <xdr:col>71</xdr:col>
      <xdr:colOff>177800</xdr:colOff>
      <xdr:row>59</xdr:row>
      <xdr:rowOff>29718</xdr:rowOff>
    </xdr:to>
    <xdr:cxnSp macro="">
      <xdr:nvCxnSpPr>
        <xdr:cNvPr id="649" name="直線コネクタ 648">
          <a:extLst>
            <a:ext uri="{FF2B5EF4-FFF2-40B4-BE49-F238E27FC236}">
              <a16:creationId xmlns:a16="http://schemas.microsoft.com/office/drawing/2014/main" id="{BBD1F8FC-99F9-4D58-AF78-D15C3FC480AA}"/>
            </a:ext>
          </a:extLst>
        </xdr:cNvPr>
        <xdr:cNvCxnSpPr/>
      </xdr:nvCxnSpPr>
      <xdr:spPr>
        <a:xfrm flipV="1">
          <a:off x="12814300" y="100721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650" name="n_1aveValue【学校施設】&#10;有形固定資産減価償却率">
          <a:extLst>
            <a:ext uri="{FF2B5EF4-FFF2-40B4-BE49-F238E27FC236}">
              <a16:creationId xmlns:a16="http://schemas.microsoft.com/office/drawing/2014/main" id="{0762141C-D2AC-418D-9646-853A643A1D64}"/>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119651</xdr:rowOff>
    </xdr:from>
    <xdr:ext cx="405111" cy="259045"/>
    <xdr:sp macro="" textlink="">
      <xdr:nvSpPr>
        <xdr:cNvPr id="651" name="n_2aveValue【学校施設】&#10;有形固定資産減価償却率">
          <a:extLst>
            <a:ext uri="{FF2B5EF4-FFF2-40B4-BE49-F238E27FC236}">
              <a16:creationId xmlns:a16="http://schemas.microsoft.com/office/drawing/2014/main" id="{106A3771-F46B-4AAC-8408-D5D81CA2F76D}"/>
            </a:ext>
          </a:extLst>
        </xdr:cNvPr>
        <xdr:cNvSpPr txBox="1"/>
      </xdr:nvSpPr>
      <xdr:spPr>
        <a:xfrm>
          <a:off x="14389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92219</xdr:rowOff>
    </xdr:from>
    <xdr:ext cx="405111" cy="259045"/>
    <xdr:sp macro="" textlink="">
      <xdr:nvSpPr>
        <xdr:cNvPr id="652" name="n_3aveValue【学校施設】&#10;有形固定資産減価償却率">
          <a:extLst>
            <a:ext uri="{FF2B5EF4-FFF2-40B4-BE49-F238E27FC236}">
              <a16:creationId xmlns:a16="http://schemas.microsoft.com/office/drawing/2014/main" id="{A5100A00-5ECF-452F-8E42-D47B29992FDA}"/>
            </a:ext>
          </a:extLst>
        </xdr:cNvPr>
        <xdr:cNvSpPr txBox="1"/>
      </xdr:nvSpPr>
      <xdr:spPr>
        <a:xfrm>
          <a:off x="13500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83075</xdr:rowOff>
    </xdr:from>
    <xdr:ext cx="405111" cy="259045"/>
    <xdr:sp macro="" textlink="">
      <xdr:nvSpPr>
        <xdr:cNvPr id="653" name="n_4aveValue【学校施設】&#10;有形固定資産減価償却率">
          <a:extLst>
            <a:ext uri="{FF2B5EF4-FFF2-40B4-BE49-F238E27FC236}">
              <a16:creationId xmlns:a16="http://schemas.microsoft.com/office/drawing/2014/main" id="{64CAEECC-84D2-4A87-973D-FB509341D7AE}"/>
            </a:ext>
          </a:extLst>
        </xdr:cNvPr>
        <xdr:cNvSpPr txBox="1"/>
      </xdr:nvSpPr>
      <xdr:spPr>
        <a:xfrm>
          <a:off x="12611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654" name="n_1mainValue【学校施設】&#10;有形固定資産減価償却率">
          <a:extLst>
            <a:ext uri="{FF2B5EF4-FFF2-40B4-BE49-F238E27FC236}">
              <a16:creationId xmlns:a16="http://schemas.microsoft.com/office/drawing/2014/main" id="{A1F79709-20B3-4720-A7D9-B43C79709F20}"/>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12463</xdr:rowOff>
    </xdr:from>
    <xdr:ext cx="405111" cy="259045"/>
    <xdr:sp macro="" textlink="">
      <xdr:nvSpPr>
        <xdr:cNvPr id="655" name="n_2mainValue【学校施設】&#10;有形固定資産減価償却率">
          <a:extLst>
            <a:ext uri="{FF2B5EF4-FFF2-40B4-BE49-F238E27FC236}">
              <a16:creationId xmlns:a16="http://schemas.microsoft.com/office/drawing/2014/main" id="{2E93D597-0ACC-4D24-9A12-5B26D3300CEE}"/>
            </a:ext>
          </a:extLst>
        </xdr:cNvPr>
        <xdr:cNvSpPr txBox="1"/>
      </xdr:nvSpPr>
      <xdr:spPr>
        <a:xfrm>
          <a:off x="143897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23893</xdr:rowOff>
    </xdr:from>
    <xdr:ext cx="405111" cy="259045"/>
    <xdr:sp macro="" textlink="">
      <xdr:nvSpPr>
        <xdr:cNvPr id="656" name="n_3mainValue【学校施設】&#10;有形固定資産減価償却率">
          <a:extLst>
            <a:ext uri="{FF2B5EF4-FFF2-40B4-BE49-F238E27FC236}">
              <a16:creationId xmlns:a16="http://schemas.microsoft.com/office/drawing/2014/main" id="{F42F2A97-9873-417C-A84A-F32EDDED143A}"/>
            </a:ext>
          </a:extLst>
        </xdr:cNvPr>
        <xdr:cNvSpPr txBox="1"/>
      </xdr:nvSpPr>
      <xdr:spPr>
        <a:xfrm>
          <a:off x="13500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97045</xdr:rowOff>
    </xdr:from>
    <xdr:ext cx="405111" cy="259045"/>
    <xdr:sp macro="" textlink="">
      <xdr:nvSpPr>
        <xdr:cNvPr id="657" name="n_4mainValue【学校施設】&#10;有形固定資産減価償却率">
          <a:extLst>
            <a:ext uri="{FF2B5EF4-FFF2-40B4-BE49-F238E27FC236}">
              <a16:creationId xmlns:a16="http://schemas.microsoft.com/office/drawing/2014/main" id="{FC6C3DFA-1583-40B0-8918-DFE7716FE2DE}"/>
            </a:ext>
          </a:extLst>
        </xdr:cNvPr>
        <xdr:cNvSpPr txBox="1"/>
      </xdr:nvSpPr>
      <xdr:spPr>
        <a:xfrm>
          <a:off x="12611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BED2AB3A-5DD0-4045-B044-37C805D453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22BDD546-A2A5-4947-8178-C670D5FDA71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DC1DE8EA-0645-4D82-BDF4-65ADD1365BD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0BD93022-24DC-4DF2-96BC-C814E3BAF06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99616673-3EB6-4656-8A91-B20CD2815A4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97A17B4E-0D24-4009-843C-56BBA6E00A9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5906B243-A00A-4139-8501-12DE3518B6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F9998747-75C3-4C82-8FB6-DB0C13AD43D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3240184D-2AC8-4BA8-9E01-3C55D85DDA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887C3315-A0EE-4209-A518-F86488C8DE2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a:extLst>
            <a:ext uri="{FF2B5EF4-FFF2-40B4-BE49-F238E27FC236}">
              <a16:creationId xmlns:a16="http://schemas.microsoft.com/office/drawing/2014/main" id="{389F7A71-EA32-43E8-A65C-FACCC104D4B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9" name="直線コネクタ 668">
          <a:extLst>
            <a:ext uri="{FF2B5EF4-FFF2-40B4-BE49-F238E27FC236}">
              <a16:creationId xmlns:a16="http://schemas.microsoft.com/office/drawing/2014/main" id="{307DC06E-E66A-4379-975F-0898CEAE617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0" name="テキスト ボックス 669">
          <a:extLst>
            <a:ext uri="{FF2B5EF4-FFF2-40B4-BE49-F238E27FC236}">
              <a16:creationId xmlns:a16="http://schemas.microsoft.com/office/drawing/2014/main" id="{D37E9714-95B1-47FE-AE32-4C085F2A626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1" name="直線コネクタ 670">
          <a:extLst>
            <a:ext uri="{FF2B5EF4-FFF2-40B4-BE49-F238E27FC236}">
              <a16:creationId xmlns:a16="http://schemas.microsoft.com/office/drawing/2014/main" id="{360D5FCA-D285-4706-B522-E09DCBD1CA2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2" name="テキスト ボックス 671">
          <a:extLst>
            <a:ext uri="{FF2B5EF4-FFF2-40B4-BE49-F238E27FC236}">
              <a16:creationId xmlns:a16="http://schemas.microsoft.com/office/drawing/2014/main" id="{49E3AD95-5A74-4886-9DB5-F2C3DC5A65B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3" name="直線コネクタ 672">
          <a:extLst>
            <a:ext uri="{FF2B5EF4-FFF2-40B4-BE49-F238E27FC236}">
              <a16:creationId xmlns:a16="http://schemas.microsoft.com/office/drawing/2014/main" id="{2AD1C8CC-8F27-4B7A-87E0-A16D5226FDE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4" name="テキスト ボックス 673">
          <a:extLst>
            <a:ext uri="{FF2B5EF4-FFF2-40B4-BE49-F238E27FC236}">
              <a16:creationId xmlns:a16="http://schemas.microsoft.com/office/drawing/2014/main" id="{39650698-8824-4A19-B6F4-CEA8BE30FEC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5" name="直線コネクタ 674">
          <a:extLst>
            <a:ext uri="{FF2B5EF4-FFF2-40B4-BE49-F238E27FC236}">
              <a16:creationId xmlns:a16="http://schemas.microsoft.com/office/drawing/2014/main" id="{3B0FCDA6-B47B-4D01-A55D-3ED940F8195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6" name="テキスト ボックス 675">
          <a:extLst>
            <a:ext uri="{FF2B5EF4-FFF2-40B4-BE49-F238E27FC236}">
              <a16:creationId xmlns:a16="http://schemas.microsoft.com/office/drawing/2014/main" id="{F0E835E0-2D7C-4DFA-B6AB-2D7E4DBEE20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2F5392ED-3B0E-4667-9A4E-B3FC156DD5D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4BDE16C7-FE4B-4D64-BA49-EEE1B6F74CB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8FCECDF5-E325-4FEA-A4F9-F82A07D8B8A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64</xdr:row>
      <xdr:rowOff>98298</xdr:rowOff>
    </xdr:to>
    <xdr:cxnSp macro="">
      <xdr:nvCxnSpPr>
        <xdr:cNvPr id="680" name="直線コネクタ 679">
          <a:extLst>
            <a:ext uri="{FF2B5EF4-FFF2-40B4-BE49-F238E27FC236}">
              <a16:creationId xmlns:a16="http://schemas.microsoft.com/office/drawing/2014/main" id="{1185901D-EE6C-47FF-8797-3C11A969DDA3}"/>
            </a:ext>
          </a:extLst>
        </xdr:cNvPr>
        <xdr:cNvCxnSpPr/>
      </xdr:nvCxnSpPr>
      <xdr:spPr>
        <a:xfrm flipV="1">
          <a:off x="22160864" y="98618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81" name="【学校施設】&#10;一人当たり面積最小値テキスト">
          <a:extLst>
            <a:ext uri="{FF2B5EF4-FFF2-40B4-BE49-F238E27FC236}">
              <a16:creationId xmlns:a16="http://schemas.microsoft.com/office/drawing/2014/main" id="{838EBB14-DE7D-43BF-BD1D-5D1BB801335D}"/>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82" name="直線コネクタ 681">
          <a:extLst>
            <a:ext uri="{FF2B5EF4-FFF2-40B4-BE49-F238E27FC236}">
              <a16:creationId xmlns:a16="http://schemas.microsoft.com/office/drawing/2014/main" id="{5E306113-7A8B-4CAA-93B9-D16CEB429DD8}"/>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683" name="【学校施設】&#10;一人当たり面積最大値テキスト">
          <a:extLst>
            <a:ext uri="{FF2B5EF4-FFF2-40B4-BE49-F238E27FC236}">
              <a16:creationId xmlns:a16="http://schemas.microsoft.com/office/drawing/2014/main" id="{D3AC4714-E894-4FD0-B988-C3EF7B370F70}"/>
            </a:ext>
          </a:extLst>
        </xdr:cNvPr>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684" name="直線コネクタ 683">
          <a:extLst>
            <a:ext uri="{FF2B5EF4-FFF2-40B4-BE49-F238E27FC236}">
              <a16:creationId xmlns:a16="http://schemas.microsoft.com/office/drawing/2014/main" id="{02EDCCBB-24BF-4755-A54D-1F4E66E23043}"/>
            </a:ext>
          </a:extLst>
        </xdr:cNvPr>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685" name="【学校施設】&#10;一人当たり面積平均値テキスト">
          <a:extLst>
            <a:ext uri="{FF2B5EF4-FFF2-40B4-BE49-F238E27FC236}">
              <a16:creationId xmlns:a16="http://schemas.microsoft.com/office/drawing/2014/main" id="{DB0A5608-DDC8-4A6C-B818-DA7738ED4CCA}"/>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86" name="フローチャート: 判断 685">
          <a:extLst>
            <a:ext uri="{FF2B5EF4-FFF2-40B4-BE49-F238E27FC236}">
              <a16:creationId xmlns:a16="http://schemas.microsoft.com/office/drawing/2014/main" id="{5905CCBF-B3E7-4540-8A1A-5989ED947F14}"/>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56642</xdr:rowOff>
    </xdr:from>
    <xdr:to>
      <xdr:col>112</xdr:col>
      <xdr:colOff>38100</xdr:colOff>
      <xdr:row>61</xdr:row>
      <xdr:rowOff>158242</xdr:rowOff>
    </xdr:to>
    <xdr:sp macro="" textlink="">
      <xdr:nvSpPr>
        <xdr:cNvPr id="687" name="フローチャート: 判断 686">
          <a:extLst>
            <a:ext uri="{FF2B5EF4-FFF2-40B4-BE49-F238E27FC236}">
              <a16:creationId xmlns:a16="http://schemas.microsoft.com/office/drawing/2014/main" id="{60921D72-BD05-45B2-8077-BB013D9295AC}"/>
            </a:ext>
          </a:extLst>
        </xdr:cNvPr>
        <xdr:cNvSpPr/>
      </xdr:nvSpPr>
      <xdr:spPr>
        <a:xfrm>
          <a:off x="21272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159512</xdr:rowOff>
    </xdr:from>
    <xdr:to>
      <xdr:col>107</xdr:col>
      <xdr:colOff>101600</xdr:colOff>
      <xdr:row>61</xdr:row>
      <xdr:rowOff>89662</xdr:rowOff>
    </xdr:to>
    <xdr:sp macro="" textlink="">
      <xdr:nvSpPr>
        <xdr:cNvPr id="688" name="フローチャート: 判断 687">
          <a:extLst>
            <a:ext uri="{FF2B5EF4-FFF2-40B4-BE49-F238E27FC236}">
              <a16:creationId xmlns:a16="http://schemas.microsoft.com/office/drawing/2014/main" id="{EE2A2679-1506-440E-A71A-B0D459D9D152}"/>
            </a:ext>
          </a:extLst>
        </xdr:cNvPr>
        <xdr:cNvSpPr/>
      </xdr:nvSpPr>
      <xdr:spPr>
        <a:xfrm>
          <a:off x="20383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170942</xdr:rowOff>
    </xdr:from>
    <xdr:to>
      <xdr:col>102</xdr:col>
      <xdr:colOff>165100</xdr:colOff>
      <xdr:row>61</xdr:row>
      <xdr:rowOff>101092</xdr:rowOff>
    </xdr:to>
    <xdr:sp macro="" textlink="">
      <xdr:nvSpPr>
        <xdr:cNvPr id="689" name="フローチャート: 判断 688">
          <a:extLst>
            <a:ext uri="{FF2B5EF4-FFF2-40B4-BE49-F238E27FC236}">
              <a16:creationId xmlns:a16="http://schemas.microsoft.com/office/drawing/2014/main" id="{203F0F19-3CDA-4706-B419-09072ED5386A}"/>
            </a:ext>
          </a:extLst>
        </xdr:cNvPr>
        <xdr:cNvSpPr/>
      </xdr:nvSpPr>
      <xdr:spPr>
        <a:xfrm>
          <a:off x="19494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33782</xdr:rowOff>
    </xdr:from>
    <xdr:to>
      <xdr:col>98</xdr:col>
      <xdr:colOff>38100</xdr:colOff>
      <xdr:row>61</xdr:row>
      <xdr:rowOff>135382</xdr:rowOff>
    </xdr:to>
    <xdr:sp macro="" textlink="">
      <xdr:nvSpPr>
        <xdr:cNvPr id="690" name="フローチャート: 判断 689">
          <a:extLst>
            <a:ext uri="{FF2B5EF4-FFF2-40B4-BE49-F238E27FC236}">
              <a16:creationId xmlns:a16="http://schemas.microsoft.com/office/drawing/2014/main" id="{925A8FFB-48F9-4B13-848B-770F7B4FF346}"/>
            </a:ext>
          </a:extLst>
        </xdr:cNvPr>
        <xdr:cNvSpPr/>
      </xdr:nvSpPr>
      <xdr:spPr>
        <a:xfrm>
          <a:off x="18605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B22E94B6-E5F0-4519-9A45-922C22070C9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4A41DD42-6315-4AAC-8744-13582D392B0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B44450F0-9C2E-4C97-970D-21C26E5D64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F85C2A16-7C66-4109-A9F2-1C486033D0B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E8CBCD59-7A89-4256-AE69-6BF108CAD27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96" name="楕円 695">
          <a:extLst>
            <a:ext uri="{FF2B5EF4-FFF2-40B4-BE49-F238E27FC236}">
              <a16:creationId xmlns:a16="http://schemas.microsoft.com/office/drawing/2014/main" id="{ECD6E314-9D77-4536-9ACF-D342AD492FDC}"/>
            </a:ext>
          </a:extLst>
        </xdr:cNvPr>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697" name="【学校施設】&#10;一人当たり面積該当値テキスト">
          <a:extLst>
            <a:ext uri="{FF2B5EF4-FFF2-40B4-BE49-F238E27FC236}">
              <a16:creationId xmlns:a16="http://schemas.microsoft.com/office/drawing/2014/main" id="{B2F62A97-45F5-4066-BA26-A79C251FB3D2}"/>
            </a:ext>
          </a:extLst>
        </xdr:cNvPr>
        <xdr:cNvSpPr txBox="1"/>
      </xdr:nvSpPr>
      <xdr:spPr>
        <a:xfrm>
          <a:off x="22199600"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20066</xdr:rowOff>
    </xdr:from>
    <xdr:to>
      <xdr:col>112</xdr:col>
      <xdr:colOff>38100</xdr:colOff>
      <xdr:row>61</xdr:row>
      <xdr:rowOff>121666</xdr:rowOff>
    </xdr:to>
    <xdr:sp macro="" textlink="">
      <xdr:nvSpPr>
        <xdr:cNvPr id="698" name="楕円 697">
          <a:extLst>
            <a:ext uri="{FF2B5EF4-FFF2-40B4-BE49-F238E27FC236}">
              <a16:creationId xmlns:a16="http://schemas.microsoft.com/office/drawing/2014/main" id="{0CC40BEB-1917-4944-AA1F-B682F3DCAEA5}"/>
            </a:ext>
          </a:extLst>
        </xdr:cNvPr>
        <xdr:cNvSpPr/>
      </xdr:nvSpPr>
      <xdr:spPr>
        <a:xfrm>
          <a:off x="21272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70866</xdr:rowOff>
    </xdr:from>
    <xdr:to>
      <xdr:col>116</xdr:col>
      <xdr:colOff>63500</xdr:colOff>
      <xdr:row>63</xdr:row>
      <xdr:rowOff>6858</xdr:rowOff>
    </xdr:to>
    <xdr:cxnSp macro="">
      <xdr:nvCxnSpPr>
        <xdr:cNvPr id="699" name="直線コネクタ 698">
          <a:extLst>
            <a:ext uri="{FF2B5EF4-FFF2-40B4-BE49-F238E27FC236}">
              <a16:creationId xmlns:a16="http://schemas.microsoft.com/office/drawing/2014/main" id="{A42C68AA-B3C4-4BEA-850A-9D24450B7E7F}"/>
            </a:ext>
          </a:extLst>
        </xdr:cNvPr>
        <xdr:cNvCxnSpPr/>
      </xdr:nvCxnSpPr>
      <xdr:spPr>
        <a:xfrm>
          <a:off x="21323300" y="10529316"/>
          <a:ext cx="8382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45212</xdr:rowOff>
    </xdr:from>
    <xdr:to>
      <xdr:col>107</xdr:col>
      <xdr:colOff>101600</xdr:colOff>
      <xdr:row>61</xdr:row>
      <xdr:rowOff>146812</xdr:rowOff>
    </xdr:to>
    <xdr:sp macro="" textlink="">
      <xdr:nvSpPr>
        <xdr:cNvPr id="700" name="楕円 699">
          <a:extLst>
            <a:ext uri="{FF2B5EF4-FFF2-40B4-BE49-F238E27FC236}">
              <a16:creationId xmlns:a16="http://schemas.microsoft.com/office/drawing/2014/main" id="{5CDA4709-6911-48DB-AA3D-665AD8231329}"/>
            </a:ext>
          </a:extLst>
        </xdr:cNvPr>
        <xdr:cNvSpPr/>
      </xdr:nvSpPr>
      <xdr:spPr>
        <a:xfrm>
          <a:off x="20383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70866</xdr:rowOff>
    </xdr:from>
    <xdr:to>
      <xdr:col>111</xdr:col>
      <xdr:colOff>177800</xdr:colOff>
      <xdr:row>61</xdr:row>
      <xdr:rowOff>96012</xdr:rowOff>
    </xdr:to>
    <xdr:cxnSp macro="">
      <xdr:nvCxnSpPr>
        <xdr:cNvPr id="701" name="直線コネクタ 700">
          <a:extLst>
            <a:ext uri="{FF2B5EF4-FFF2-40B4-BE49-F238E27FC236}">
              <a16:creationId xmlns:a16="http://schemas.microsoft.com/office/drawing/2014/main" id="{87371375-3DD0-4ED0-8AAC-EB67FDC36954}"/>
            </a:ext>
          </a:extLst>
        </xdr:cNvPr>
        <xdr:cNvCxnSpPr/>
      </xdr:nvCxnSpPr>
      <xdr:spPr>
        <a:xfrm flipV="1">
          <a:off x="20434300" y="1052931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47498</xdr:rowOff>
    </xdr:from>
    <xdr:to>
      <xdr:col>102</xdr:col>
      <xdr:colOff>165100</xdr:colOff>
      <xdr:row>61</xdr:row>
      <xdr:rowOff>149098</xdr:rowOff>
    </xdr:to>
    <xdr:sp macro="" textlink="">
      <xdr:nvSpPr>
        <xdr:cNvPr id="702" name="楕円 701">
          <a:extLst>
            <a:ext uri="{FF2B5EF4-FFF2-40B4-BE49-F238E27FC236}">
              <a16:creationId xmlns:a16="http://schemas.microsoft.com/office/drawing/2014/main" id="{962C03F8-2628-4354-92E4-85D5C89FCA95}"/>
            </a:ext>
          </a:extLst>
        </xdr:cNvPr>
        <xdr:cNvSpPr/>
      </xdr:nvSpPr>
      <xdr:spPr>
        <a:xfrm>
          <a:off x="19494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96012</xdr:rowOff>
    </xdr:from>
    <xdr:to>
      <xdr:col>107</xdr:col>
      <xdr:colOff>50800</xdr:colOff>
      <xdr:row>61</xdr:row>
      <xdr:rowOff>98298</xdr:rowOff>
    </xdr:to>
    <xdr:cxnSp macro="">
      <xdr:nvCxnSpPr>
        <xdr:cNvPr id="703" name="直線コネクタ 702">
          <a:extLst>
            <a:ext uri="{FF2B5EF4-FFF2-40B4-BE49-F238E27FC236}">
              <a16:creationId xmlns:a16="http://schemas.microsoft.com/office/drawing/2014/main" id="{A58ABD25-DB38-4EC2-91D3-98A284963F53}"/>
            </a:ext>
          </a:extLst>
        </xdr:cNvPr>
        <xdr:cNvCxnSpPr/>
      </xdr:nvCxnSpPr>
      <xdr:spPr>
        <a:xfrm flipV="1">
          <a:off x="19545300" y="105544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49784</xdr:rowOff>
    </xdr:from>
    <xdr:to>
      <xdr:col>98</xdr:col>
      <xdr:colOff>38100</xdr:colOff>
      <xdr:row>61</xdr:row>
      <xdr:rowOff>151384</xdr:rowOff>
    </xdr:to>
    <xdr:sp macro="" textlink="">
      <xdr:nvSpPr>
        <xdr:cNvPr id="704" name="楕円 703">
          <a:extLst>
            <a:ext uri="{FF2B5EF4-FFF2-40B4-BE49-F238E27FC236}">
              <a16:creationId xmlns:a16="http://schemas.microsoft.com/office/drawing/2014/main" id="{065FE663-220D-45AE-83CF-9A44DB9C60E9}"/>
            </a:ext>
          </a:extLst>
        </xdr:cNvPr>
        <xdr:cNvSpPr/>
      </xdr:nvSpPr>
      <xdr:spPr>
        <a:xfrm>
          <a:off x="18605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98298</xdr:rowOff>
    </xdr:from>
    <xdr:to>
      <xdr:col>102</xdr:col>
      <xdr:colOff>114300</xdr:colOff>
      <xdr:row>61</xdr:row>
      <xdr:rowOff>100584</xdr:rowOff>
    </xdr:to>
    <xdr:cxnSp macro="">
      <xdr:nvCxnSpPr>
        <xdr:cNvPr id="705" name="直線コネクタ 704">
          <a:extLst>
            <a:ext uri="{FF2B5EF4-FFF2-40B4-BE49-F238E27FC236}">
              <a16:creationId xmlns:a16="http://schemas.microsoft.com/office/drawing/2014/main" id="{C9319DB9-52FB-457D-B112-704A764712F0}"/>
            </a:ext>
          </a:extLst>
        </xdr:cNvPr>
        <xdr:cNvCxnSpPr/>
      </xdr:nvCxnSpPr>
      <xdr:spPr>
        <a:xfrm flipV="1">
          <a:off x="18656300" y="105567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149369</xdr:rowOff>
    </xdr:from>
    <xdr:ext cx="469744" cy="259045"/>
    <xdr:sp macro="" textlink="">
      <xdr:nvSpPr>
        <xdr:cNvPr id="706" name="n_1aveValue【学校施設】&#10;一人当たり面積">
          <a:extLst>
            <a:ext uri="{FF2B5EF4-FFF2-40B4-BE49-F238E27FC236}">
              <a16:creationId xmlns:a16="http://schemas.microsoft.com/office/drawing/2014/main" id="{A5D17AED-FB3C-47C0-984C-AC616E1E071B}"/>
            </a:ext>
          </a:extLst>
        </xdr:cNvPr>
        <xdr:cNvSpPr txBox="1"/>
      </xdr:nvSpPr>
      <xdr:spPr>
        <a:xfrm>
          <a:off x="210757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106189</xdr:rowOff>
    </xdr:from>
    <xdr:ext cx="469744" cy="259045"/>
    <xdr:sp macro="" textlink="">
      <xdr:nvSpPr>
        <xdr:cNvPr id="707" name="n_2aveValue【学校施設】&#10;一人当たり面積">
          <a:extLst>
            <a:ext uri="{FF2B5EF4-FFF2-40B4-BE49-F238E27FC236}">
              <a16:creationId xmlns:a16="http://schemas.microsoft.com/office/drawing/2014/main" id="{E2E2F89C-45E0-4A00-A9B5-EFABF43609BD}"/>
            </a:ext>
          </a:extLst>
        </xdr:cNvPr>
        <xdr:cNvSpPr txBox="1"/>
      </xdr:nvSpPr>
      <xdr:spPr>
        <a:xfrm>
          <a:off x="20199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117619</xdr:rowOff>
    </xdr:from>
    <xdr:ext cx="469744" cy="259045"/>
    <xdr:sp macro="" textlink="">
      <xdr:nvSpPr>
        <xdr:cNvPr id="708" name="n_3aveValue【学校施設】&#10;一人当たり面積">
          <a:extLst>
            <a:ext uri="{FF2B5EF4-FFF2-40B4-BE49-F238E27FC236}">
              <a16:creationId xmlns:a16="http://schemas.microsoft.com/office/drawing/2014/main" id="{4D7E02CE-FFFC-41E3-845C-7230757F8ABE}"/>
            </a:ext>
          </a:extLst>
        </xdr:cNvPr>
        <xdr:cNvSpPr txBox="1"/>
      </xdr:nvSpPr>
      <xdr:spPr>
        <a:xfrm>
          <a:off x="193104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151909</xdr:rowOff>
    </xdr:from>
    <xdr:ext cx="469744" cy="259045"/>
    <xdr:sp macro="" textlink="">
      <xdr:nvSpPr>
        <xdr:cNvPr id="709" name="n_4aveValue【学校施設】&#10;一人当たり面積">
          <a:extLst>
            <a:ext uri="{FF2B5EF4-FFF2-40B4-BE49-F238E27FC236}">
              <a16:creationId xmlns:a16="http://schemas.microsoft.com/office/drawing/2014/main" id="{FFC08D78-FB75-4878-B34E-96DDADDFF9AB}"/>
            </a:ext>
          </a:extLst>
        </xdr:cNvPr>
        <xdr:cNvSpPr txBox="1"/>
      </xdr:nvSpPr>
      <xdr:spPr>
        <a:xfrm>
          <a:off x="18421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138193</xdr:rowOff>
    </xdr:from>
    <xdr:ext cx="469744" cy="259045"/>
    <xdr:sp macro="" textlink="">
      <xdr:nvSpPr>
        <xdr:cNvPr id="710" name="n_1mainValue【学校施設】&#10;一人当たり面積">
          <a:extLst>
            <a:ext uri="{FF2B5EF4-FFF2-40B4-BE49-F238E27FC236}">
              <a16:creationId xmlns:a16="http://schemas.microsoft.com/office/drawing/2014/main" id="{32D10A90-7FE1-4920-B51F-4942A0CADFC3}"/>
            </a:ext>
          </a:extLst>
        </xdr:cNvPr>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137939</xdr:rowOff>
    </xdr:from>
    <xdr:ext cx="469744" cy="259045"/>
    <xdr:sp macro="" textlink="">
      <xdr:nvSpPr>
        <xdr:cNvPr id="711" name="n_2mainValue【学校施設】&#10;一人当たり面積">
          <a:extLst>
            <a:ext uri="{FF2B5EF4-FFF2-40B4-BE49-F238E27FC236}">
              <a16:creationId xmlns:a16="http://schemas.microsoft.com/office/drawing/2014/main" id="{27EBAC99-0F78-4A9F-9C8F-A34E4938DEB5}"/>
            </a:ext>
          </a:extLst>
        </xdr:cNvPr>
        <xdr:cNvSpPr txBox="1"/>
      </xdr:nvSpPr>
      <xdr:spPr>
        <a:xfrm>
          <a:off x="20199427"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140225</xdr:rowOff>
    </xdr:from>
    <xdr:ext cx="469744" cy="259045"/>
    <xdr:sp macro="" textlink="">
      <xdr:nvSpPr>
        <xdr:cNvPr id="712" name="n_3mainValue【学校施設】&#10;一人当たり面積">
          <a:extLst>
            <a:ext uri="{FF2B5EF4-FFF2-40B4-BE49-F238E27FC236}">
              <a16:creationId xmlns:a16="http://schemas.microsoft.com/office/drawing/2014/main" id="{AED12D01-36A4-477C-9447-39E8DDE873C9}"/>
            </a:ext>
          </a:extLst>
        </xdr:cNvPr>
        <xdr:cNvSpPr txBox="1"/>
      </xdr:nvSpPr>
      <xdr:spPr>
        <a:xfrm>
          <a:off x="19310427"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142511</xdr:rowOff>
    </xdr:from>
    <xdr:ext cx="469744" cy="259045"/>
    <xdr:sp macro="" textlink="">
      <xdr:nvSpPr>
        <xdr:cNvPr id="713" name="n_4mainValue【学校施設】&#10;一人当たり面積">
          <a:extLst>
            <a:ext uri="{FF2B5EF4-FFF2-40B4-BE49-F238E27FC236}">
              <a16:creationId xmlns:a16="http://schemas.microsoft.com/office/drawing/2014/main" id="{FE9D54FD-ED54-41CF-8177-B792C71C1CA1}"/>
            </a:ext>
          </a:extLst>
        </xdr:cNvPr>
        <xdr:cNvSpPr txBox="1"/>
      </xdr:nvSpPr>
      <xdr:spPr>
        <a:xfrm>
          <a:off x="18421427" y="106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34A05C95-A4FA-4092-B1A1-8A58C926384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B63CC747-ABA3-4904-9FBA-E12EB6511EE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0B84EAEC-E505-4E93-A04D-7BFEC3912C9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4A392E87-8ECC-458F-A047-E3D148C5F19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16D6CCD1-3E4D-4CAE-A239-51328AF443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588F4067-0363-4D6C-AF10-9C2B2DC111E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FBC78F2B-506B-43DA-93D0-9D7140030B5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54C59065-7EE3-4FA6-B9C6-B1816ED2078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2" name="正方形/長方形 721">
          <a:extLst>
            <a:ext uri="{FF2B5EF4-FFF2-40B4-BE49-F238E27FC236}">
              <a16:creationId xmlns:a16="http://schemas.microsoft.com/office/drawing/2014/main" id="{E2C5E6CA-98A0-40E7-94C3-E714D394DAE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3" name="正方形/長方形 722">
          <a:extLst>
            <a:ext uri="{FF2B5EF4-FFF2-40B4-BE49-F238E27FC236}">
              <a16:creationId xmlns:a16="http://schemas.microsoft.com/office/drawing/2014/main" id="{DA7CC57A-3C04-4690-9D90-E6FA47055BB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4" name="正方形/長方形 723">
          <a:extLst>
            <a:ext uri="{FF2B5EF4-FFF2-40B4-BE49-F238E27FC236}">
              <a16:creationId xmlns:a16="http://schemas.microsoft.com/office/drawing/2014/main" id="{B553EFA8-1646-43B5-911D-88B1C96962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5" name="正方形/長方形 724">
          <a:extLst>
            <a:ext uri="{FF2B5EF4-FFF2-40B4-BE49-F238E27FC236}">
              <a16:creationId xmlns:a16="http://schemas.microsoft.com/office/drawing/2014/main" id="{7048FF71-7620-4BAF-BB11-9122BB7F58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6" name="正方形/長方形 725">
          <a:extLst>
            <a:ext uri="{FF2B5EF4-FFF2-40B4-BE49-F238E27FC236}">
              <a16:creationId xmlns:a16="http://schemas.microsoft.com/office/drawing/2014/main" id="{71A09754-4DC9-4500-AAF3-C119A344E8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7" name="正方形/長方形 726">
          <a:extLst>
            <a:ext uri="{FF2B5EF4-FFF2-40B4-BE49-F238E27FC236}">
              <a16:creationId xmlns:a16="http://schemas.microsoft.com/office/drawing/2014/main" id="{AADA9769-AA51-464F-B8A5-B5BF0E49CD4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8" name="正方形/長方形 727">
          <a:extLst>
            <a:ext uri="{FF2B5EF4-FFF2-40B4-BE49-F238E27FC236}">
              <a16:creationId xmlns:a16="http://schemas.microsoft.com/office/drawing/2014/main" id="{820D27A0-E441-47F1-BF16-AB8BE18278F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9" name="正方形/長方形 728">
          <a:extLst>
            <a:ext uri="{FF2B5EF4-FFF2-40B4-BE49-F238E27FC236}">
              <a16:creationId xmlns:a16="http://schemas.microsoft.com/office/drawing/2014/main" id="{C8E2186A-6853-4C5B-A90D-038148B9561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4E85677F-E8BD-47D7-B599-8B0B7FEA791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34E536E5-51CF-4194-AC70-14E19ED02A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A8EE3DA9-B9A6-4F6F-AAFB-F97DBBC81BC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63ED604C-67C4-42C4-A22E-0E572307538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8377960F-7A5A-4173-8BD7-4694B21AB7C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D34CD87C-E29C-4881-9B9F-63822B91C5B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32DA6CF3-2E3F-4023-8DFF-25BE0D1E89F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B6634671-9124-4C66-8B7D-7AC454A5D8B3}"/>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a:extLst>
            <a:ext uri="{FF2B5EF4-FFF2-40B4-BE49-F238E27FC236}">
              <a16:creationId xmlns:a16="http://schemas.microsoft.com/office/drawing/2014/main" id="{8320F3B4-E54D-4350-88D5-22CB810DAD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a:extLst>
            <a:ext uri="{FF2B5EF4-FFF2-40B4-BE49-F238E27FC236}">
              <a16:creationId xmlns:a16="http://schemas.microsoft.com/office/drawing/2014/main" id="{8D0773D4-DA61-4BF6-AFE6-45DFEBCD938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a:extLst>
            <a:ext uri="{FF2B5EF4-FFF2-40B4-BE49-F238E27FC236}">
              <a16:creationId xmlns:a16="http://schemas.microsoft.com/office/drawing/2014/main" id="{F46231CE-35D5-44CF-881B-2220FF70422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a:extLst>
            <a:ext uri="{FF2B5EF4-FFF2-40B4-BE49-F238E27FC236}">
              <a16:creationId xmlns:a16="http://schemas.microsoft.com/office/drawing/2014/main" id="{B9A55A15-1443-435D-B267-4AF19AA5B9C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a:extLst>
            <a:ext uri="{FF2B5EF4-FFF2-40B4-BE49-F238E27FC236}">
              <a16:creationId xmlns:a16="http://schemas.microsoft.com/office/drawing/2014/main" id="{8AA1D769-AFF2-450C-A43A-7BD7869566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a:extLst>
            <a:ext uri="{FF2B5EF4-FFF2-40B4-BE49-F238E27FC236}">
              <a16:creationId xmlns:a16="http://schemas.microsoft.com/office/drawing/2014/main" id="{629859CB-0958-437D-ADC3-1407510C051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a:extLst>
            <a:ext uri="{FF2B5EF4-FFF2-40B4-BE49-F238E27FC236}">
              <a16:creationId xmlns:a16="http://schemas.microsoft.com/office/drawing/2014/main" id="{EEB36C80-526F-4AD1-A6BF-91045EAEFD5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a:extLst>
            <a:ext uri="{FF2B5EF4-FFF2-40B4-BE49-F238E27FC236}">
              <a16:creationId xmlns:a16="http://schemas.microsoft.com/office/drawing/2014/main" id="{8B7CC3C9-306D-4384-A247-3E26B3B8C3E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A5EDFB96-3BEF-4E8F-A3E0-0EA0B87640A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317CB525-6276-41D1-9F72-E24B677DDF2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D71B7739-6807-4643-A9AD-6652C425E8C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では、高度成長期を中心に、多種多様な公共施設の整備を進め、膨大な量の施設を保有しているため、市設建築物については「資産流動化プロジェクト施設チーム」による総合的な有効活用、インフラ施設については長寿命化を基本とした効率的な維持管理を実施している。こうした取組もあり、有形固定資産減価償却率は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その中でも、公営住宅については、「大阪市営住宅ストック総合活用計画」（当初策定：平成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基づき、事業費・事業量の平準化を図りながら、公営住宅法上の耐用年限を超過しないよう計画的に建替事業を進めていることから、有形固定資産減価償却率が低くなっているものと考えられる。一方で、港湾施設については、老朽化が進み、供用年数が耐用年数を超える施設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割を占めていることから有形固定資産減価償却率が高くなっているが、「大阪港インフラ長寿命化計画」（平成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月策定）に基づき、効率的かつ効果的な維持管理を推進する。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今後も市設建築物およびインフラ施設については、「大阪市公共施設マネジメント基本方針」（当初策定：平成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月）に沿って、規模の最適化、予防保全による長寿命化、多様なコスト縮減手法の導入に取り組む。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D17218-03EC-41D7-BDB8-1DBDF154997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E460B1-303C-4E09-9D43-79DAD7994BB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D39F14-7F54-47F8-9719-1CA886D09AD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A21C376-D5B6-49B9-8584-95A94365F6E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21F06B-20F3-4386-850B-1E2E7083D4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98A40B-A1FC-418F-9F55-0A76A719340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2E9223-F34A-4318-BDF7-D4AC1EC1B1B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C4CCAB-A2A3-4305-A20A-73F12DA3F57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116411-D8D3-441E-B66E-F686E1FD618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8CF5C1-AF6C-40E1-888C-FF7484CCEAD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2,741,587
2,589,027
225.33
1,938,280,969
1,906,782,922
25,772,960
872,042,473
1,628,134,338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3E8DD7-2060-4A8E-B4C0-592825B2493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464A97-B795-4D5A-840E-FCEDA5391A7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42A1C4-13AD-4A56-93B9-0CBFECA148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4F696D-C986-4BC8-A4CD-7E4DF5B9C6E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E25DDA-6DE8-478B-BA2E-A305E5C30A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010C97F-B77B-4AE6-AF99-734E0906CB4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A7C8BBF-13D9-4F28-8316-B95ACC132F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15F108-A3A1-4A29-AC99-4A37CB04B5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BA77A3-A784-4EBF-B14B-331B519595A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85CA28-6C4C-4F60-95B5-E14797CDA41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E1281B-CF11-4A6E-BEF2-ADFAC4FCD0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F1359F-B149-49C2-85D9-293E3D9D05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555326-390B-458D-A507-8195F932F7D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7CE8D8-723B-4FFA-A1F8-84853516D3D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5B1289-603A-4DC2-B9A6-8F05BA986B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ADFB3A-F1BD-46B8-969E-4AB45DF993B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1EA54BF-E4E0-4499-AB25-DAFDE05429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E0C9D95-3E9C-4FE1-9440-91D057C249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C9506B-4E67-40E8-AA88-E1C958B98DA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80C74B-3F3F-42A7-9BE6-9E3D386F4E9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F40E59-F028-430F-86E7-E99D24484E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1ED173E-883B-452C-85DA-C7A9CC2FE3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E18356F-17DC-45F9-931E-599AEBD2732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917D72A-818C-42BA-8115-EDEB097BEC5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D22823-A696-44E2-AF69-8D7FA6BA43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B1A66F-ACAC-475F-AF6C-0CEB3411A8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30CDB31-B2AA-45D1-8FA1-CC5445900B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181F91B-51BC-4652-A646-B4772B7CA1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7C0B7E-AC15-47A0-A6A1-49A87A5189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C158289-F747-46BE-9388-1597BBE2C12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BBD829-0DE4-4BFD-B734-C1425B6A989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11140720-FE1D-428C-B769-9FA6A2EA80B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9AD3ADF-D5CB-4CDF-9510-965FA3178EB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32523A40-CB6F-47F0-978B-7644E3B6AB83}"/>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9CB21C2-7F47-470E-B434-C54F9B3C8CF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3584F54-4095-4F25-9797-270C2D16AE1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6CD89AE-B1E3-462F-AC40-C865117DE46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0D1BAA9-CC02-49EF-9A45-94EFDF93583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46F6FCC-222E-4880-9DF1-50A6A5DA492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B72B388-AEEB-47F4-BC7D-9FF2A3D03CC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9DFA81B-4BDF-4928-A444-47D969A1083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FB6DC9D-07F3-4D7E-9EA5-4F9C0B93062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D80F7D2-D75A-4750-87C0-D6C1D3DA25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5BB45E-8C5D-4EB7-9537-41386FA6CBF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DC4BA61-6FC1-42B0-BAD6-F93E3F32BB1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49530</xdr:rowOff>
    </xdr:from>
    <xdr:to>
      <xdr:col>24</xdr:col>
      <xdr:colOff>62865</xdr:colOff>
      <xdr:row>40</xdr:row>
      <xdr:rowOff>137160</xdr:rowOff>
    </xdr:to>
    <xdr:cxnSp macro="">
      <xdr:nvCxnSpPr>
        <xdr:cNvPr id="57" name="直線コネクタ 56">
          <a:extLst>
            <a:ext uri="{FF2B5EF4-FFF2-40B4-BE49-F238E27FC236}">
              <a16:creationId xmlns:a16="http://schemas.microsoft.com/office/drawing/2014/main" id="{E6678840-2829-4E06-B266-FB63AF5815B9}"/>
            </a:ext>
          </a:extLst>
        </xdr:cNvPr>
        <xdr:cNvCxnSpPr/>
      </xdr:nvCxnSpPr>
      <xdr:spPr>
        <a:xfrm flipV="1">
          <a:off x="4634865" y="570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140987</xdr:rowOff>
    </xdr:from>
    <xdr:ext cx="405111" cy="259045"/>
    <xdr:sp macro="" textlink="">
      <xdr:nvSpPr>
        <xdr:cNvPr id="58" name="【図書館】&#10;有形固定資産減価償却率最小値テキスト">
          <a:extLst>
            <a:ext uri="{FF2B5EF4-FFF2-40B4-BE49-F238E27FC236}">
              <a16:creationId xmlns:a16="http://schemas.microsoft.com/office/drawing/2014/main" id="{AAC8B7DD-5572-484D-B44B-0D2E1C0F3333}"/>
            </a:ext>
          </a:extLst>
        </xdr:cNvPr>
        <xdr:cNvSpPr txBox="1"/>
      </xdr:nvSpPr>
      <xdr:spPr>
        <a:xfrm>
          <a:off x="4673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137160</xdr:rowOff>
    </xdr:from>
    <xdr:to>
      <xdr:col>24</xdr:col>
      <xdr:colOff>152400</xdr:colOff>
      <xdr:row>40</xdr:row>
      <xdr:rowOff>137160</xdr:rowOff>
    </xdr:to>
    <xdr:cxnSp macro="">
      <xdr:nvCxnSpPr>
        <xdr:cNvPr id="59" name="直線コネクタ 58">
          <a:extLst>
            <a:ext uri="{FF2B5EF4-FFF2-40B4-BE49-F238E27FC236}">
              <a16:creationId xmlns:a16="http://schemas.microsoft.com/office/drawing/2014/main" id="{54C90B9D-98E9-41F0-8DBB-31A4F323B087}"/>
            </a:ext>
          </a:extLst>
        </xdr:cNvPr>
        <xdr:cNvCxnSpPr/>
      </xdr:nvCxnSpPr>
      <xdr:spPr>
        <a:xfrm>
          <a:off x="4546600" y="699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167657</xdr:rowOff>
    </xdr:from>
    <xdr:ext cx="405111" cy="259045"/>
    <xdr:sp macro="" textlink="">
      <xdr:nvSpPr>
        <xdr:cNvPr id="60" name="【図書館】&#10;有形固定資産減価償却率最大値テキスト">
          <a:extLst>
            <a:ext uri="{FF2B5EF4-FFF2-40B4-BE49-F238E27FC236}">
              <a16:creationId xmlns:a16="http://schemas.microsoft.com/office/drawing/2014/main" id="{696CC36C-B361-460D-A23E-6032F79A8DA1}"/>
            </a:ext>
          </a:extLst>
        </xdr:cNvPr>
        <xdr:cNvSpPr txBox="1"/>
      </xdr:nvSpPr>
      <xdr:spPr>
        <a:xfrm>
          <a:off x="467360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49530</xdr:rowOff>
    </xdr:from>
    <xdr:to>
      <xdr:col>24</xdr:col>
      <xdr:colOff>152400</xdr:colOff>
      <xdr:row>33</xdr:row>
      <xdr:rowOff>49530</xdr:rowOff>
    </xdr:to>
    <xdr:cxnSp macro="">
      <xdr:nvCxnSpPr>
        <xdr:cNvPr id="61" name="直線コネクタ 60">
          <a:extLst>
            <a:ext uri="{FF2B5EF4-FFF2-40B4-BE49-F238E27FC236}">
              <a16:creationId xmlns:a16="http://schemas.microsoft.com/office/drawing/2014/main" id="{0A2E3C04-F502-4A56-B9D5-8D1E150089AF}"/>
            </a:ext>
          </a:extLst>
        </xdr:cNvPr>
        <xdr:cNvCxnSpPr/>
      </xdr:nvCxnSpPr>
      <xdr:spPr>
        <a:xfrm>
          <a:off x="4546600" y="570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140987</xdr:rowOff>
    </xdr:from>
    <xdr:ext cx="405111" cy="259045"/>
    <xdr:sp macro="" textlink="">
      <xdr:nvSpPr>
        <xdr:cNvPr id="62" name="【図書館】&#10;有形固定資産減価償却率平均値テキスト">
          <a:extLst>
            <a:ext uri="{FF2B5EF4-FFF2-40B4-BE49-F238E27FC236}">
              <a16:creationId xmlns:a16="http://schemas.microsoft.com/office/drawing/2014/main" id="{D4255ED8-1938-409C-96B1-9AAC94E1CF02}"/>
            </a:ext>
          </a:extLst>
        </xdr:cNvPr>
        <xdr:cNvSpPr txBox="1"/>
      </xdr:nvSpPr>
      <xdr:spPr>
        <a:xfrm>
          <a:off x="4673600" y="6141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162560</xdr:rowOff>
    </xdr:from>
    <xdr:to>
      <xdr:col>24</xdr:col>
      <xdr:colOff>114300</xdr:colOff>
      <xdr:row>36</xdr:row>
      <xdr:rowOff>92710</xdr:rowOff>
    </xdr:to>
    <xdr:sp macro="" textlink="">
      <xdr:nvSpPr>
        <xdr:cNvPr id="63" name="フローチャート: 判断 62">
          <a:extLst>
            <a:ext uri="{FF2B5EF4-FFF2-40B4-BE49-F238E27FC236}">
              <a16:creationId xmlns:a16="http://schemas.microsoft.com/office/drawing/2014/main" id="{864F8376-4D0C-43B6-A227-B5B3B68E3F98}"/>
            </a:ext>
          </a:extLst>
        </xdr:cNvPr>
        <xdr:cNvSpPr/>
      </xdr:nvSpPr>
      <xdr:spPr>
        <a:xfrm>
          <a:off x="45847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97790</xdr:rowOff>
    </xdr:from>
    <xdr:to>
      <xdr:col>20</xdr:col>
      <xdr:colOff>38100</xdr:colOff>
      <xdr:row>36</xdr:row>
      <xdr:rowOff>27940</xdr:rowOff>
    </xdr:to>
    <xdr:sp macro="" textlink="">
      <xdr:nvSpPr>
        <xdr:cNvPr id="64" name="フローチャート: 判断 63">
          <a:extLst>
            <a:ext uri="{FF2B5EF4-FFF2-40B4-BE49-F238E27FC236}">
              <a16:creationId xmlns:a16="http://schemas.microsoft.com/office/drawing/2014/main" id="{A67A545B-FE9B-42F5-9077-DB93258BB467}"/>
            </a:ext>
          </a:extLst>
        </xdr:cNvPr>
        <xdr:cNvSpPr/>
      </xdr:nvSpPr>
      <xdr:spPr>
        <a:xfrm>
          <a:off x="3746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48260</xdr:rowOff>
    </xdr:from>
    <xdr:to>
      <xdr:col>15</xdr:col>
      <xdr:colOff>101600</xdr:colOff>
      <xdr:row>35</xdr:row>
      <xdr:rowOff>149860</xdr:rowOff>
    </xdr:to>
    <xdr:sp macro="" textlink="">
      <xdr:nvSpPr>
        <xdr:cNvPr id="65" name="フローチャート: 判断 64">
          <a:extLst>
            <a:ext uri="{FF2B5EF4-FFF2-40B4-BE49-F238E27FC236}">
              <a16:creationId xmlns:a16="http://schemas.microsoft.com/office/drawing/2014/main" id="{DEA84D47-3B87-4BB9-BE54-06F573CD422C}"/>
            </a:ext>
          </a:extLst>
        </xdr:cNvPr>
        <xdr:cNvSpPr/>
      </xdr:nvSpPr>
      <xdr:spPr>
        <a:xfrm>
          <a:off x="2857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124460</xdr:rowOff>
    </xdr:from>
    <xdr:to>
      <xdr:col>10</xdr:col>
      <xdr:colOff>165100</xdr:colOff>
      <xdr:row>35</xdr:row>
      <xdr:rowOff>54610</xdr:rowOff>
    </xdr:to>
    <xdr:sp macro="" textlink="">
      <xdr:nvSpPr>
        <xdr:cNvPr id="66" name="フローチャート: 判断 65">
          <a:extLst>
            <a:ext uri="{FF2B5EF4-FFF2-40B4-BE49-F238E27FC236}">
              <a16:creationId xmlns:a16="http://schemas.microsoft.com/office/drawing/2014/main" id="{20A92D42-B917-4D80-A77B-D51B31B92363}"/>
            </a:ext>
          </a:extLst>
        </xdr:cNvPr>
        <xdr:cNvSpPr/>
      </xdr:nvSpPr>
      <xdr:spPr>
        <a:xfrm>
          <a:off x="1968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67310</xdr:rowOff>
    </xdr:from>
    <xdr:to>
      <xdr:col>6</xdr:col>
      <xdr:colOff>38100</xdr:colOff>
      <xdr:row>34</xdr:row>
      <xdr:rowOff>168910</xdr:rowOff>
    </xdr:to>
    <xdr:sp macro="" textlink="">
      <xdr:nvSpPr>
        <xdr:cNvPr id="67" name="フローチャート: 判断 66">
          <a:extLst>
            <a:ext uri="{FF2B5EF4-FFF2-40B4-BE49-F238E27FC236}">
              <a16:creationId xmlns:a16="http://schemas.microsoft.com/office/drawing/2014/main" id="{A66E4F38-0215-440F-B68B-F9771CA0B0E6}"/>
            </a:ext>
          </a:extLst>
        </xdr:cNvPr>
        <xdr:cNvSpPr/>
      </xdr:nvSpPr>
      <xdr:spPr>
        <a:xfrm>
          <a:off x="1079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7BE9916-643F-4FB1-AD61-708BE8F4EF5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C26CE4-D7E0-4DA9-B1C4-1FE2732FA00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F847547-A50C-4B25-AA3E-7FB643668E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F9DF350-9793-4B79-89E8-EF3FBE9FD5D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9DFF8C3-1C6A-4263-BAA9-44B709C66A2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73" name="楕円 72">
          <a:extLst>
            <a:ext uri="{FF2B5EF4-FFF2-40B4-BE49-F238E27FC236}">
              <a16:creationId xmlns:a16="http://schemas.microsoft.com/office/drawing/2014/main" id="{CE35B4E4-5164-47E4-984C-21751B4218FE}"/>
            </a:ext>
          </a:extLst>
        </xdr:cNvPr>
        <xdr:cNvSpPr/>
      </xdr:nvSpPr>
      <xdr:spPr>
        <a:xfrm>
          <a:off x="4584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162577</xdr:rowOff>
    </xdr:from>
    <xdr:ext cx="405111" cy="259045"/>
    <xdr:sp macro="" textlink="">
      <xdr:nvSpPr>
        <xdr:cNvPr id="74" name="【図書館】&#10;有形固定資産減価償却率該当値テキスト">
          <a:extLst>
            <a:ext uri="{FF2B5EF4-FFF2-40B4-BE49-F238E27FC236}">
              <a16:creationId xmlns:a16="http://schemas.microsoft.com/office/drawing/2014/main" id="{CE71ED77-42F5-439B-96B0-13CF93BA3A41}"/>
            </a:ext>
          </a:extLst>
        </xdr:cNvPr>
        <xdr:cNvSpPr txBox="1"/>
      </xdr:nvSpPr>
      <xdr:spPr>
        <a:xfrm>
          <a:off x="4673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63500</xdr:rowOff>
    </xdr:from>
    <xdr:to>
      <xdr:col>20</xdr:col>
      <xdr:colOff>38100</xdr:colOff>
      <xdr:row>35</xdr:row>
      <xdr:rowOff>165100</xdr:rowOff>
    </xdr:to>
    <xdr:sp macro="" textlink="">
      <xdr:nvSpPr>
        <xdr:cNvPr id="75" name="楕円 74">
          <a:extLst>
            <a:ext uri="{FF2B5EF4-FFF2-40B4-BE49-F238E27FC236}">
              <a16:creationId xmlns:a16="http://schemas.microsoft.com/office/drawing/2014/main" id="{2B1DA653-9C56-4503-A9AC-203A5D662C6C}"/>
            </a:ext>
          </a:extLst>
        </xdr:cNvPr>
        <xdr:cNvSpPr/>
      </xdr:nvSpPr>
      <xdr:spPr>
        <a:xfrm>
          <a:off x="3746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114300</xdr:rowOff>
    </xdr:from>
    <xdr:to>
      <xdr:col>24</xdr:col>
      <xdr:colOff>63500</xdr:colOff>
      <xdr:row>36</xdr:row>
      <xdr:rowOff>19050</xdr:rowOff>
    </xdr:to>
    <xdr:cxnSp macro="">
      <xdr:nvCxnSpPr>
        <xdr:cNvPr id="76" name="直線コネクタ 75">
          <a:extLst>
            <a:ext uri="{FF2B5EF4-FFF2-40B4-BE49-F238E27FC236}">
              <a16:creationId xmlns:a16="http://schemas.microsoft.com/office/drawing/2014/main" id="{DC879DD7-03EC-41FE-B6EB-35E5C776882B}"/>
            </a:ext>
          </a:extLst>
        </xdr:cNvPr>
        <xdr:cNvCxnSpPr/>
      </xdr:nvCxnSpPr>
      <xdr:spPr>
        <a:xfrm>
          <a:off x="3797300" y="6115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166370</xdr:rowOff>
    </xdr:from>
    <xdr:to>
      <xdr:col>15</xdr:col>
      <xdr:colOff>101600</xdr:colOff>
      <xdr:row>35</xdr:row>
      <xdr:rowOff>96520</xdr:rowOff>
    </xdr:to>
    <xdr:sp macro="" textlink="">
      <xdr:nvSpPr>
        <xdr:cNvPr id="77" name="楕円 76">
          <a:extLst>
            <a:ext uri="{FF2B5EF4-FFF2-40B4-BE49-F238E27FC236}">
              <a16:creationId xmlns:a16="http://schemas.microsoft.com/office/drawing/2014/main" id="{BD419234-4D18-481B-81B5-0A5DBA9CF603}"/>
            </a:ext>
          </a:extLst>
        </xdr:cNvPr>
        <xdr:cNvSpPr/>
      </xdr:nvSpPr>
      <xdr:spPr>
        <a:xfrm>
          <a:off x="2857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45720</xdr:rowOff>
    </xdr:from>
    <xdr:to>
      <xdr:col>19</xdr:col>
      <xdr:colOff>177800</xdr:colOff>
      <xdr:row>35</xdr:row>
      <xdr:rowOff>114300</xdr:rowOff>
    </xdr:to>
    <xdr:cxnSp macro="">
      <xdr:nvCxnSpPr>
        <xdr:cNvPr id="78" name="直線コネクタ 77">
          <a:extLst>
            <a:ext uri="{FF2B5EF4-FFF2-40B4-BE49-F238E27FC236}">
              <a16:creationId xmlns:a16="http://schemas.microsoft.com/office/drawing/2014/main" id="{830EE976-D779-4650-BB04-E4D84E7D0768}"/>
            </a:ext>
          </a:extLst>
        </xdr:cNvPr>
        <xdr:cNvCxnSpPr/>
      </xdr:nvCxnSpPr>
      <xdr:spPr>
        <a:xfrm>
          <a:off x="2908300" y="60464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86360</xdr:rowOff>
    </xdr:from>
    <xdr:to>
      <xdr:col>10</xdr:col>
      <xdr:colOff>165100</xdr:colOff>
      <xdr:row>35</xdr:row>
      <xdr:rowOff>16510</xdr:rowOff>
    </xdr:to>
    <xdr:sp macro="" textlink="">
      <xdr:nvSpPr>
        <xdr:cNvPr id="79" name="楕円 78">
          <a:extLst>
            <a:ext uri="{FF2B5EF4-FFF2-40B4-BE49-F238E27FC236}">
              <a16:creationId xmlns:a16="http://schemas.microsoft.com/office/drawing/2014/main" id="{B5CB1307-9F28-4BFE-BE74-AC09DD7D7F0E}"/>
            </a:ext>
          </a:extLst>
        </xdr:cNvPr>
        <xdr:cNvSpPr/>
      </xdr:nvSpPr>
      <xdr:spPr>
        <a:xfrm>
          <a:off x="1968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137160</xdr:rowOff>
    </xdr:from>
    <xdr:to>
      <xdr:col>15</xdr:col>
      <xdr:colOff>50800</xdr:colOff>
      <xdr:row>35</xdr:row>
      <xdr:rowOff>45720</xdr:rowOff>
    </xdr:to>
    <xdr:cxnSp macro="">
      <xdr:nvCxnSpPr>
        <xdr:cNvPr id="80" name="直線コネクタ 79">
          <a:extLst>
            <a:ext uri="{FF2B5EF4-FFF2-40B4-BE49-F238E27FC236}">
              <a16:creationId xmlns:a16="http://schemas.microsoft.com/office/drawing/2014/main" id="{66B31B39-BBFB-4250-8730-401B6FE33940}"/>
            </a:ext>
          </a:extLst>
        </xdr:cNvPr>
        <xdr:cNvCxnSpPr/>
      </xdr:nvCxnSpPr>
      <xdr:spPr>
        <a:xfrm>
          <a:off x="2019300" y="59664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10160</xdr:rowOff>
    </xdr:from>
    <xdr:to>
      <xdr:col>6</xdr:col>
      <xdr:colOff>38100</xdr:colOff>
      <xdr:row>34</xdr:row>
      <xdr:rowOff>111760</xdr:rowOff>
    </xdr:to>
    <xdr:sp macro="" textlink="">
      <xdr:nvSpPr>
        <xdr:cNvPr id="81" name="楕円 80">
          <a:extLst>
            <a:ext uri="{FF2B5EF4-FFF2-40B4-BE49-F238E27FC236}">
              <a16:creationId xmlns:a16="http://schemas.microsoft.com/office/drawing/2014/main" id="{2A77C9E2-A7A6-43B1-BF47-899CE6E42423}"/>
            </a:ext>
          </a:extLst>
        </xdr:cNvPr>
        <xdr:cNvSpPr/>
      </xdr:nvSpPr>
      <xdr:spPr>
        <a:xfrm>
          <a:off x="1079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60960</xdr:rowOff>
    </xdr:from>
    <xdr:to>
      <xdr:col>10</xdr:col>
      <xdr:colOff>114300</xdr:colOff>
      <xdr:row>34</xdr:row>
      <xdr:rowOff>137160</xdr:rowOff>
    </xdr:to>
    <xdr:cxnSp macro="">
      <xdr:nvCxnSpPr>
        <xdr:cNvPr id="82" name="直線コネクタ 81">
          <a:extLst>
            <a:ext uri="{FF2B5EF4-FFF2-40B4-BE49-F238E27FC236}">
              <a16:creationId xmlns:a16="http://schemas.microsoft.com/office/drawing/2014/main" id="{5BD98709-3215-4B21-B53C-6629F4831DAF}"/>
            </a:ext>
          </a:extLst>
        </xdr:cNvPr>
        <xdr:cNvCxnSpPr/>
      </xdr:nvCxnSpPr>
      <xdr:spPr>
        <a:xfrm>
          <a:off x="1130300" y="5890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19067</xdr:rowOff>
    </xdr:from>
    <xdr:ext cx="405111" cy="259045"/>
    <xdr:sp macro="" textlink="">
      <xdr:nvSpPr>
        <xdr:cNvPr id="83" name="n_1aveValue【図書館】&#10;有形固定資産減価償却率">
          <a:extLst>
            <a:ext uri="{FF2B5EF4-FFF2-40B4-BE49-F238E27FC236}">
              <a16:creationId xmlns:a16="http://schemas.microsoft.com/office/drawing/2014/main" id="{C58D94AD-E9E7-4AD3-8E30-4F1C9385966A}"/>
            </a:ext>
          </a:extLst>
        </xdr:cNvPr>
        <xdr:cNvSpPr txBox="1"/>
      </xdr:nvSpPr>
      <xdr:spPr>
        <a:xfrm>
          <a:off x="3582044"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140987</xdr:rowOff>
    </xdr:from>
    <xdr:ext cx="405111" cy="259045"/>
    <xdr:sp macro="" textlink="">
      <xdr:nvSpPr>
        <xdr:cNvPr id="84" name="n_2aveValue【図書館】&#10;有形固定資産減価償却率">
          <a:extLst>
            <a:ext uri="{FF2B5EF4-FFF2-40B4-BE49-F238E27FC236}">
              <a16:creationId xmlns:a16="http://schemas.microsoft.com/office/drawing/2014/main" id="{83B39B49-7EEE-4EF2-901A-CFCCB8F4D18B}"/>
            </a:ext>
          </a:extLst>
        </xdr:cNvPr>
        <xdr:cNvSpPr txBox="1"/>
      </xdr:nvSpPr>
      <xdr:spPr>
        <a:xfrm>
          <a:off x="2705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45737</xdr:rowOff>
    </xdr:from>
    <xdr:ext cx="405111" cy="259045"/>
    <xdr:sp macro="" textlink="">
      <xdr:nvSpPr>
        <xdr:cNvPr id="85" name="n_3aveValue【図書館】&#10;有形固定資産減価償却率">
          <a:extLst>
            <a:ext uri="{FF2B5EF4-FFF2-40B4-BE49-F238E27FC236}">
              <a16:creationId xmlns:a16="http://schemas.microsoft.com/office/drawing/2014/main" id="{AAD2F11E-86B1-4458-887E-EB816584FA21}"/>
            </a:ext>
          </a:extLst>
        </xdr:cNvPr>
        <xdr:cNvSpPr txBox="1"/>
      </xdr:nvSpPr>
      <xdr:spPr>
        <a:xfrm>
          <a:off x="1816744"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160037</xdr:rowOff>
    </xdr:from>
    <xdr:ext cx="405111" cy="259045"/>
    <xdr:sp macro="" textlink="">
      <xdr:nvSpPr>
        <xdr:cNvPr id="86" name="n_4aveValue【図書館】&#10;有形固定資産減価償却率">
          <a:extLst>
            <a:ext uri="{FF2B5EF4-FFF2-40B4-BE49-F238E27FC236}">
              <a16:creationId xmlns:a16="http://schemas.microsoft.com/office/drawing/2014/main" id="{2168B7D8-F4BC-4BB0-A74C-A505F5404CF3}"/>
            </a:ext>
          </a:extLst>
        </xdr:cNvPr>
        <xdr:cNvSpPr txBox="1"/>
      </xdr:nvSpPr>
      <xdr:spPr>
        <a:xfrm>
          <a:off x="927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10177</xdr:rowOff>
    </xdr:from>
    <xdr:ext cx="405111" cy="259045"/>
    <xdr:sp macro="" textlink="">
      <xdr:nvSpPr>
        <xdr:cNvPr id="87" name="n_1mainValue【図書館】&#10;有形固定資産減価償却率">
          <a:extLst>
            <a:ext uri="{FF2B5EF4-FFF2-40B4-BE49-F238E27FC236}">
              <a16:creationId xmlns:a16="http://schemas.microsoft.com/office/drawing/2014/main" id="{84398047-4990-4601-96B5-F300AEE9037E}"/>
            </a:ext>
          </a:extLst>
        </xdr:cNvPr>
        <xdr:cNvSpPr txBox="1"/>
      </xdr:nvSpPr>
      <xdr:spPr>
        <a:xfrm>
          <a:off x="35820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113047</xdr:rowOff>
    </xdr:from>
    <xdr:ext cx="405111" cy="259045"/>
    <xdr:sp macro="" textlink="">
      <xdr:nvSpPr>
        <xdr:cNvPr id="88" name="n_2mainValue【図書館】&#10;有形固定資産減価償却率">
          <a:extLst>
            <a:ext uri="{FF2B5EF4-FFF2-40B4-BE49-F238E27FC236}">
              <a16:creationId xmlns:a16="http://schemas.microsoft.com/office/drawing/2014/main" id="{39D979BB-D440-4FAE-9DB9-3B75B734271B}"/>
            </a:ext>
          </a:extLst>
        </xdr:cNvPr>
        <xdr:cNvSpPr txBox="1"/>
      </xdr:nvSpPr>
      <xdr:spPr>
        <a:xfrm>
          <a:off x="2705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33037</xdr:rowOff>
    </xdr:from>
    <xdr:ext cx="405111" cy="259045"/>
    <xdr:sp macro="" textlink="">
      <xdr:nvSpPr>
        <xdr:cNvPr id="89" name="n_3mainValue【図書館】&#10;有形固定資産減価償却率">
          <a:extLst>
            <a:ext uri="{FF2B5EF4-FFF2-40B4-BE49-F238E27FC236}">
              <a16:creationId xmlns:a16="http://schemas.microsoft.com/office/drawing/2014/main" id="{533B36B0-0F81-4125-9030-1A872620CCA0}"/>
            </a:ext>
          </a:extLst>
        </xdr:cNvPr>
        <xdr:cNvSpPr txBox="1"/>
      </xdr:nvSpPr>
      <xdr:spPr>
        <a:xfrm>
          <a:off x="18167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128287</xdr:rowOff>
    </xdr:from>
    <xdr:ext cx="405111" cy="259045"/>
    <xdr:sp macro="" textlink="">
      <xdr:nvSpPr>
        <xdr:cNvPr id="90" name="n_4mainValue【図書館】&#10;有形固定資産減価償却率">
          <a:extLst>
            <a:ext uri="{FF2B5EF4-FFF2-40B4-BE49-F238E27FC236}">
              <a16:creationId xmlns:a16="http://schemas.microsoft.com/office/drawing/2014/main" id="{A9946EAB-90E6-4B99-8DC7-7837E19741DD}"/>
            </a:ext>
          </a:extLst>
        </xdr:cNvPr>
        <xdr:cNvSpPr txBox="1"/>
      </xdr:nvSpPr>
      <xdr:spPr>
        <a:xfrm>
          <a:off x="9277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837B709-AE4D-4F92-B9E9-415400C2803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AEA5B30-D526-4B6B-B182-C829AB1D891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0595CFC-5172-4E1E-85E6-47DCFB8B6F1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FA46217-CF89-4ABC-8862-7D35DAB47B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BA88725-D658-42F3-912A-9963D8EFB2E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39E15A2-0D64-44C5-AF03-24BFF964B4F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C4120D4-D8D7-4405-9A62-B0335B2E703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A7DA018-9E7D-494D-BF2D-E2D7197B359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1435F810-2A17-4CFB-96F2-897C39EA1CE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D2122ED-8F4B-4404-AB61-34E9311EE12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450EAA98-B1C9-4181-B65B-AE23F7D772E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95C3CD3-6EAB-4256-ABE6-28D7212492C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4A49F32-EA9E-4795-AAF6-DA5B0822B9D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AAB26E6-9AC8-4CEB-82C7-91380BE228A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C91B283-132D-4DCF-951B-75C4EE381ED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B1D4F20-BBCA-4507-969D-6C458D038F7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F08077F-2F5A-41CE-97A8-86DAE38DD01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3002EFE-C65B-4030-972A-763516E39FF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0B7DDD2-77DA-4E35-9CCF-190186F8A56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C894252-26BE-42A9-8657-0D09FB35EEB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C37B84D1-752C-465A-88C6-7FE24D8DF77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06C7F04-728C-437D-AD87-A8004ED771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7C59133-3026-4D56-880D-C69D27F4705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007BA73-EC37-486E-80B8-69B9085BD5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EBB07663-5B2B-4E78-9FDA-7F94F8DF5FAF}"/>
            </a:ext>
          </a:extLst>
        </xdr:cNvPr>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BFED4FA8-47A9-43C8-8C7A-9B88B4683D19}"/>
            </a:ext>
          </a:extLst>
        </xdr:cNvPr>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D6882F85-9174-4E1B-902B-619B7925D6C2}"/>
            </a:ext>
          </a:extLst>
        </xdr:cNvPr>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id="{047CF1BA-CCFD-4681-BB80-5FB0C03D4D0A}"/>
            </a:ext>
          </a:extLst>
        </xdr:cNvPr>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D0236B06-5F05-480E-8257-2241A379DE7E}"/>
            </a:ext>
          </a:extLst>
        </xdr:cNvPr>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137177</xdr:rowOff>
    </xdr:from>
    <xdr:ext cx="469744" cy="259045"/>
    <xdr:sp macro="" textlink="">
      <xdr:nvSpPr>
        <xdr:cNvPr id="120" name="【図書館】&#10;一人当たり面積平均値テキスト">
          <a:extLst>
            <a:ext uri="{FF2B5EF4-FFF2-40B4-BE49-F238E27FC236}">
              <a16:creationId xmlns:a16="http://schemas.microsoft.com/office/drawing/2014/main" id="{FC952C5B-1A0A-4DED-9005-B484D1BB1179}"/>
            </a:ext>
          </a:extLst>
        </xdr:cNvPr>
        <xdr:cNvSpPr txBox="1"/>
      </xdr:nvSpPr>
      <xdr:spPr>
        <a:xfrm>
          <a:off x="10515600" y="682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3FB8F58B-520F-4628-968B-934117BF462D}"/>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789E9F00-D2BB-48A0-8CDE-2D5BD9E5E5B9}"/>
            </a:ext>
          </a:extLst>
        </xdr:cNvPr>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3C67F8E8-A4E8-4A26-A14F-847EE7E626DF}"/>
            </a:ext>
          </a:extLst>
        </xdr:cNvPr>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0FA2F761-3517-42D7-A935-382ECA6B7EA4}"/>
            </a:ext>
          </a:extLst>
        </xdr:cNvPr>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AE967FA2-D412-45F3-A46C-2AA8C15741B5}"/>
            </a:ext>
          </a:extLst>
        </xdr:cNvPr>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C0E164B-ED09-4777-B6AE-21597178EBA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A07738-E36C-446B-9DFB-4BFEE2E98A2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FFA8F3A-510F-42D4-9301-A0AA7B6E3D1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CC1C8D6-8B98-4BA0-AB35-3D8B80D5F2E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3C86998-E1DE-4253-AED4-7DCFB4B302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1" name="楕円 130">
          <a:extLst>
            <a:ext uri="{FF2B5EF4-FFF2-40B4-BE49-F238E27FC236}">
              <a16:creationId xmlns:a16="http://schemas.microsoft.com/office/drawing/2014/main" id="{B909524D-BCCE-4439-B443-B665AC42152F}"/>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32" name="【図書館】&#10;一人当たり面積該当値テキスト">
          <a:extLst>
            <a:ext uri="{FF2B5EF4-FFF2-40B4-BE49-F238E27FC236}">
              <a16:creationId xmlns:a16="http://schemas.microsoft.com/office/drawing/2014/main" id="{4412D521-65EA-4E8A-A6E5-2A713A267368}"/>
            </a:ext>
          </a:extLst>
        </xdr:cNvPr>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3" name="楕円 132">
          <a:extLst>
            <a:ext uri="{FF2B5EF4-FFF2-40B4-BE49-F238E27FC236}">
              <a16:creationId xmlns:a16="http://schemas.microsoft.com/office/drawing/2014/main" id="{791A30EA-8AF8-4E0A-8002-BDDEE3F7A81D}"/>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4" name="直線コネクタ 133">
          <a:extLst>
            <a:ext uri="{FF2B5EF4-FFF2-40B4-BE49-F238E27FC236}">
              <a16:creationId xmlns:a16="http://schemas.microsoft.com/office/drawing/2014/main" id="{DFEBEC08-EFE3-4013-B60A-B183411866E8}"/>
            </a:ext>
          </a:extLst>
        </xdr:cNvPr>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5" name="楕円 134">
          <a:extLst>
            <a:ext uri="{FF2B5EF4-FFF2-40B4-BE49-F238E27FC236}">
              <a16:creationId xmlns:a16="http://schemas.microsoft.com/office/drawing/2014/main" id="{5405F46E-EDF2-47F3-80C1-21528354C50D}"/>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6" name="直線コネクタ 135">
          <a:extLst>
            <a:ext uri="{FF2B5EF4-FFF2-40B4-BE49-F238E27FC236}">
              <a16:creationId xmlns:a16="http://schemas.microsoft.com/office/drawing/2014/main" id="{E535CC8C-151E-439C-9385-F94522DCF38A}"/>
            </a:ext>
          </a:extLst>
        </xdr:cNvPr>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7" name="楕円 136">
          <a:extLst>
            <a:ext uri="{FF2B5EF4-FFF2-40B4-BE49-F238E27FC236}">
              <a16:creationId xmlns:a16="http://schemas.microsoft.com/office/drawing/2014/main" id="{B9FF1EC6-20A5-4C28-88A7-5F65715DA781}"/>
            </a:ext>
          </a:extLst>
        </xdr:cNvPr>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8" name="直線コネクタ 137">
          <a:extLst>
            <a:ext uri="{FF2B5EF4-FFF2-40B4-BE49-F238E27FC236}">
              <a16:creationId xmlns:a16="http://schemas.microsoft.com/office/drawing/2014/main" id="{823A0FFC-EFA6-49F0-AD41-99A14E3860D7}"/>
            </a:ext>
          </a:extLst>
        </xdr:cNvPr>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39" name="楕円 138">
          <a:extLst>
            <a:ext uri="{FF2B5EF4-FFF2-40B4-BE49-F238E27FC236}">
              <a16:creationId xmlns:a16="http://schemas.microsoft.com/office/drawing/2014/main" id="{ED845F73-3399-44EB-ADB1-E56073A89173}"/>
            </a:ext>
          </a:extLst>
        </xdr:cNvPr>
        <xdr:cNvSpPr/>
      </xdr:nvSpPr>
      <xdr:spPr>
        <a:xfrm>
          <a:off x="692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95250</xdr:rowOff>
    </xdr:from>
    <xdr:to>
      <xdr:col>41</xdr:col>
      <xdr:colOff>50800</xdr:colOff>
      <xdr:row>39</xdr:row>
      <xdr:rowOff>133350</xdr:rowOff>
    </xdr:to>
    <xdr:cxnSp macro="">
      <xdr:nvCxnSpPr>
        <xdr:cNvPr id="140" name="直線コネクタ 139">
          <a:extLst>
            <a:ext uri="{FF2B5EF4-FFF2-40B4-BE49-F238E27FC236}">
              <a16:creationId xmlns:a16="http://schemas.microsoft.com/office/drawing/2014/main" id="{F60B2EF9-6E05-4B5E-8D6C-FCBF27A15A94}"/>
            </a:ext>
          </a:extLst>
        </xdr:cNvPr>
        <xdr:cNvCxnSpPr/>
      </xdr:nvCxnSpPr>
      <xdr:spPr>
        <a:xfrm>
          <a:off x="6972300" y="678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80027</xdr:rowOff>
    </xdr:from>
    <xdr:ext cx="469744" cy="259045"/>
    <xdr:sp macro="" textlink="">
      <xdr:nvSpPr>
        <xdr:cNvPr id="141" name="n_1aveValue【図書館】&#10;一人当たり面積">
          <a:extLst>
            <a:ext uri="{FF2B5EF4-FFF2-40B4-BE49-F238E27FC236}">
              <a16:creationId xmlns:a16="http://schemas.microsoft.com/office/drawing/2014/main" id="{3746A187-5019-4309-8A92-02941F7EA96B}"/>
            </a:ext>
          </a:extLst>
        </xdr:cNvPr>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2" name="n_2aveValue【図書館】&#10;一人当たり面積">
          <a:extLst>
            <a:ext uri="{FF2B5EF4-FFF2-40B4-BE49-F238E27FC236}">
              <a16:creationId xmlns:a16="http://schemas.microsoft.com/office/drawing/2014/main" id="{A70897BD-5AA8-4C36-8DBA-CF4139F4558A}"/>
            </a:ext>
          </a:extLst>
        </xdr:cNvPr>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3" name="n_3aveValue【図書館】&#10;一人当たり面積">
          <a:extLst>
            <a:ext uri="{FF2B5EF4-FFF2-40B4-BE49-F238E27FC236}">
              <a16:creationId xmlns:a16="http://schemas.microsoft.com/office/drawing/2014/main" id="{891C8502-504C-4469-A21E-6F7F1C681C2D}"/>
            </a:ext>
          </a:extLst>
        </xdr:cNvPr>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4" name="n_4aveValue【図書館】&#10;一人当たり面積">
          <a:extLst>
            <a:ext uri="{FF2B5EF4-FFF2-40B4-BE49-F238E27FC236}">
              <a16:creationId xmlns:a16="http://schemas.microsoft.com/office/drawing/2014/main" id="{0E89F095-B56F-438D-B0ED-01FDDCBD6ADC}"/>
            </a:ext>
          </a:extLst>
        </xdr:cNvPr>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45" name="n_1mainValue【図書館】&#10;一人当たり面積">
          <a:extLst>
            <a:ext uri="{FF2B5EF4-FFF2-40B4-BE49-F238E27FC236}">
              <a16:creationId xmlns:a16="http://schemas.microsoft.com/office/drawing/2014/main" id="{08215BF4-F942-444D-BAD9-3E829B27E884}"/>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29227</xdr:rowOff>
    </xdr:from>
    <xdr:ext cx="469744" cy="259045"/>
    <xdr:sp macro="" textlink="">
      <xdr:nvSpPr>
        <xdr:cNvPr id="146" name="n_2mainValue【図書館】&#10;一人当たり面積">
          <a:extLst>
            <a:ext uri="{FF2B5EF4-FFF2-40B4-BE49-F238E27FC236}">
              <a16:creationId xmlns:a16="http://schemas.microsoft.com/office/drawing/2014/main" id="{E470833E-3C87-4D87-852D-06714A3BEC56}"/>
            </a:ext>
          </a:extLst>
        </xdr:cNvPr>
        <xdr:cNvSpPr txBox="1"/>
      </xdr:nvSpPr>
      <xdr:spPr>
        <a:xfrm>
          <a:off x="8515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29227</xdr:rowOff>
    </xdr:from>
    <xdr:ext cx="469744" cy="259045"/>
    <xdr:sp macro="" textlink="">
      <xdr:nvSpPr>
        <xdr:cNvPr id="147" name="n_3mainValue【図書館】&#10;一人当たり面積">
          <a:extLst>
            <a:ext uri="{FF2B5EF4-FFF2-40B4-BE49-F238E27FC236}">
              <a16:creationId xmlns:a16="http://schemas.microsoft.com/office/drawing/2014/main" id="{83BF177A-0377-40E9-B524-5F42D9626396}"/>
            </a:ext>
          </a:extLst>
        </xdr:cNvPr>
        <xdr:cNvSpPr txBox="1"/>
      </xdr:nvSpPr>
      <xdr:spPr>
        <a:xfrm>
          <a:off x="7626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8" name="n_4mainValue【図書館】&#10;一人当たり面積">
          <a:extLst>
            <a:ext uri="{FF2B5EF4-FFF2-40B4-BE49-F238E27FC236}">
              <a16:creationId xmlns:a16="http://schemas.microsoft.com/office/drawing/2014/main" id="{973D2653-FF7B-4FCF-9963-80C5E634F24E}"/>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4C0D4B0-186C-4714-8D9B-DED5637FB3C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E367B01-38BD-4FD6-A72F-A33E11D2A6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027257E-FC50-4080-B82B-A2456B942CF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FC3A0F6-1B1F-40AC-B228-A116A439168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E994325-51F9-4CC1-AAFF-BF76C2BF651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D81D519-473A-4916-AA03-4996961A4CE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2EE52E9-06AE-46BD-829A-C4561B03B9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9707814-4979-43D2-A5D3-4089754BCD5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7FDD47C-8BF5-4422-BF73-DAF2167E3F4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A6E3DD7-4949-4BFB-99BC-FDCE2115CF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FC89E45-65C9-4D89-BF87-30CC05AB747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E289E990-2CF5-4A8C-B714-F15B4B60C7C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2BD2EC0E-8184-470F-A8BF-517C30E54BCD}"/>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93F544B4-79A1-4530-B766-8F186D39890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8A4CF90-D508-4D6C-8162-D2EF4E35031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CB0100C-72AB-4444-AE2B-F002630CA82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4ECCB16B-86AC-46CE-A9A3-9B174401BA4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B73FD91-FC0A-4ED8-AA4B-B5CAE5C8033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99C15AA-EB88-4D9B-BADF-29BF54731D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09601B1-D475-4415-B343-C121FB45F4D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E34D853-6E15-4994-959E-63B6994D8F5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DA43F98-0BEC-48C8-87BB-2150F8CCB11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1581D240-45A1-4649-AE73-0A09B17BFECC}"/>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9335415-1024-4E7F-A256-DB3ACDCF3B6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1496B0DE-C828-4BC1-8180-563713ECFBF7}"/>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C3A4D896-EE59-45F5-9842-9C119F083FD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94706</xdr:rowOff>
    </xdr:from>
    <xdr:to>
      <xdr:col>24</xdr:col>
      <xdr:colOff>62865</xdr:colOff>
      <xdr:row>63</xdr:row>
      <xdr:rowOff>128996</xdr:rowOff>
    </xdr:to>
    <xdr:cxnSp macro="">
      <xdr:nvCxnSpPr>
        <xdr:cNvPr id="175" name="直線コネクタ 174">
          <a:extLst>
            <a:ext uri="{FF2B5EF4-FFF2-40B4-BE49-F238E27FC236}">
              <a16:creationId xmlns:a16="http://schemas.microsoft.com/office/drawing/2014/main" id="{1E8AEFD0-A3C3-41AF-B297-02B2AA8C66AD}"/>
            </a:ext>
          </a:extLst>
        </xdr:cNvPr>
        <xdr:cNvCxnSpPr/>
      </xdr:nvCxnSpPr>
      <xdr:spPr>
        <a:xfrm flipV="1">
          <a:off x="4634865" y="969590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81812BC-7D7B-49E7-911C-5FA86AD3CE9F}"/>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7" name="直線コネクタ 176">
          <a:extLst>
            <a:ext uri="{FF2B5EF4-FFF2-40B4-BE49-F238E27FC236}">
              <a16:creationId xmlns:a16="http://schemas.microsoft.com/office/drawing/2014/main" id="{47949793-6C60-42D8-B658-7279AF7BC416}"/>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41383</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C30B9C54-0750-43DA-BD6C-27D1591B96C1}"/>
            </a:ext>
          </a:extLst>
        </xdr:cNvPr>
        <xdr:cNvSpPr txBox="1"/>
      </xdr:nvSpPr>
      <xdr:spPr>
        <a:xfrm>
          <a:off x="4673600" y="947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94706</xdr:rowOff>
    </xdr:from>
    <xdr:to>
      <xdr:col>24</xdr:col>
      <xdr:colOff>152400</xdr:colOff>
      <xdr:row>56</xdr:row>
      <xdr:rowOff>94706</xdr:rowOff>
    </xdr:to>
    <xdr:cxnSp macro="">
      <xdr:nvCxnSpPr>
        <xdr:cNvPr id="179" name="直線コネクタ 178">
          <a:extLst>
            <a:ext uri="{FF2B5EF4-FFF2-40B4-BE49-F238E27FC236}">
              <a16:creationId xmlns:a16="http://schemas.microsoft.com/office/drawing/2014/main" id="{6D53CC7C-B938-4532-9810-26FB70B683F9}"/>
            </a:ext>
          </a:extLst>
        </xdr:cNvPr>
        <xdr:cNvCxnSpPr/>
      </xdr:nvCxnSpPr>
      <xdr:spPr>
        <a:xfrm>
          <a:off x="4546600" y="969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94D09178-B952-4903-AE4C-8838C63A4974}"/>
            </a:ext>
          </a:extLst>
        </xdr:cNvPr>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81" name="フローチャート: 判断 180">
          <a:extLst>
            <a:ext uri="{FF2B5EF4-FFF2-40B4-BE49-F238E27FC236}">
              <a16:creationId xmlns:a16="http://schemas.microsoft.com/office/drawing/2014/main" id="{5952BCE2-904D-4745-ABC3-6A2A2956D5E7}"/>
            </a:ext>
          </a:extLst>
        </xdr:cNvPr>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125549</xdr:rowOff>
    </xdr:from>
    <xdr:to>
      <xdr:col>20</xdr:col>
      <xdr:colOff>38100</xdr:colOff>
      <xdr:row>59</xdr:row>
      <xdr:rowOff>55699</xdr:rowOff>
    </xdr:to>
    <xdr:sp macro="" textlink="">
      <xdr:nvSpPr>
        <xdr:cNvPr id="182" name="フローチャート: 判断 181">
          <a:extLst>
            <a:ext uri="{FF2B5EF4-FFF2-40B4-BE49-F238E27FC236}">
              <a16:creationId xmlns:a16="http://schemas.microsoft.com/office/drawing/2014/main" id="{73AE3A2F-0052-4AE9-BF92-0B4B2B1C35D7}"/>
            </a:ext>
          </a:extLst>
        </xdr:cNvPr>
        <xdr:cNvSpPr/>
      </xdr:nvSpPr>
      <xdr:spPr>
        <a:xfrm>
          <a:off x="3746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73297</xdr:rowOff>
    </xdr:from>
    <xdr:to>
      <xdr:col>15</xdr:col>
      <xdr:colOff>101600</xdr:colOff>
      <xdr:row>59</xdr:row>
      <xdr:rowOff>3447</xdr:rowOff>
    </xdr:to>
    <xdr:sp macro="" textlink="">
      <xdr:nvSpPr>
        <xdr:cNvPr id="183" name="フローチャート: 判断 182">
          <a:extLst>
            <a:ext uri="{FF2B5EF4-FFF2-40B4-BE49-F238E27FC236}">
              <a16:creationId xmlns:a16="http://schemas.microsoft.com/office/drawing/2014/main" id="{96CCCEFD-6215-432F-8005-04B826B0FB78}"/>
            </a:ext>
          </a:extLst>
        </xdr:cNvPr>
        <xdr:cNvSpPr/>
      </xdr:nvSpPr>
      <xdr:spPr>
        <a:xfrm>
          <a:off x="2857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27577</xdr:rowOff>
    </xdr:from>
    <xdr:to>
      <xdr:col>10</xdr:col>
      <xdr:colOff>165100</xdr:colOff>
      <xdr:row>58</xdr:row>
      <xdr:rowOff>129177</xdr:rowOff>
    </xdr:to>
    <xdr:sp macro="" textlink="">
      <xdr:nvSpPr>
        <xdr:cNvPr id="184" name="フローチャート: 判断 183">
          <a:extLst>
            <a:ext uri="{FF2B5EF4-FFF2-40B4-BE49-F238E27FC236}">
              <a16:creationId xmlns:a16="http://schemas.microsoft.com/office/drawing/2014/main" id="{11CEC28B-4C8D-4CCA-9E5C-38CF008DDE76}"/>
            </a:ext>
          </a:extLst>
        </xdr:cNvPr>
        <xdr:cNvSpPr/>
      </xdr:nvSpPr>
      <xdr:spPr>
        <a:xfrm>
          <a:off x="1968500" y="997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169635</xdr:rowOff>
    </xdr:from>
    <xdr:to>
      <xdr:col>6</xdr:col>
      <xdr:colOff>38100</xdr:colOff>
      <xdr:row>58</xdr:row>
      <xdr:rowOff>99785</xdr:rowOff>
    </xdr:to>
    <xdr:sp macro="" textlink="">
      <xdr:nvSpPr>
        <xdr:cNvPr id="185" name="フローチャート: 判断 184">
          <a:extLst>
            <a:ext uri="{FF2B5EF4-FFF2-40B4-BE49-F238E27FC236}">
              <a16:creationId xmlns:a16="http://schemas.microsoft.com/office/drawing/2014/main" id="{5DC36CCA-BD99-4641-BE9F-36ED5FB938C3}"/>
            </a:ext>
          </a:extLst>
        </xdr:cNvPr>
        <xdr:cNvSpPr/>
      </xdr:nvSpPr>
      <xdr:spPr>
        <a:xfrm>
          <a:off x="1079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365D409-700D-42A3-AA27-692F89D7BB0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870C568-EA03-43DA-981B-1C25CCE000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5ED3F1D-622E-47E2-8D19-619581BC45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29179C7-F2E5-4097-8541-5822E07BB73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C7AA1B5-4A86-4D1A-AA2D-F35BCCA4A91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73297</xdr:rowOff>
    </xdr:from>
    <xdr:to>
      <xdr:col>24</xdr:col>
      <xdr:colOff>114300</xdr:colOff>
      <xdr:row>59</xdr:row>
      <xdr:rowOff>3447</xdr:rowOff>
    </xdr:to>
    <xdr:sp macro="" textlink="">
      <xdr:nvSpPr>
        <xdr:cNvPr id="191" name="楕円 190">
          <a:extLst>
            <a:ext uri="{FF2B5EF4-FFF2-40B4-BE49-F238E27FC236}">
              <a16:creationId xmlns:a16="http://schemas.microsoft.com/office/drawing/2014/main" id="{5B44D3FA-B884-4FF6-B6FB-3CA0C9EFD330}"/>
            </a:ext>
          </a:extLst>
        </xdr:cNvPr>
        <xdr:cNvSpPr/>
      </xdr:nvSpPr>
      <xdr:spPr>
        <a:xfrm>
          <a:off x="45847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96174</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7178AF36-DF21-4E1F-99F0-FFC18F221219}"/>
            </a:ext>
          </a:extLst>
        </xdr:cNvPr>
        <xdr:cNvSpPr txBox="1"/>
      </xdr:nvSpPr>
      <xdr:spPr>
        <a:xfrm>
          <a:off x="4673600" y="986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169635</xdr:rowOff>
    </xdr:from>
    <xdr:to>
      <xdr:col>20</xdr:col>
      <xdr:colOff>38100</xdr:colOff>
      <xdr:row>58</xdr:row>
      <xdr:rowOff>99785</xdr:rowOff>
    </xdr:to>
    <xdr:sp macro="" textlink="">
      <xdr:nvSpPr>
        <xdr:cNvPr id="193" name="楕円 192">
          <a:extLst>
            <a:ext uri="{FF2B5EF4-FFF2-40B4-BE49-F238E27FC236}">
              <a16:creationId xmlns:a16="http://schemas.microsoft.com/office/drawing/2014/main" id="{D2EB198A-0B5C-4222-AE7D-EA646CCE1431}"/>
            </a:ext>
          </a:extLst>
        </xdr:cNvPr>
        <xdr:cNvSpPr/>
      </xdr:nvSpPr>
      <xdr:spPr>
        <a:xfrm>
          <a:off x="3746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48985</xdr:rowOff>
    </xdr:from>
    <xdr:to>
      <xdr:col>24</xdr:col>
      <xdr:colOff>63500</xdr:colOff>
      <xdr:row>58</xdr:row>
      <xdr:rowOff>124097</xdr:rowOff>
    </xdr:to>
    <xdr:cxnSp macro="">
      <xdr:nvCxnSpPr>
        <xdr:cNvPr id="194" name="直線コネクタ 193">
          <a:extLst>
            <a:ext uri="{FF2B5EF4-FFF2-40B4-BE49-F238E27FC236}">
              <a16:creationId xmlns:a16="http://schemas.microsoft.com/office/drawing/2014/main" id="{B6C69185-BE94-43F1-98B9-583798B95010}"/>
            </a:ext>
          </a:extLst>
        </xdr:cNvPr>
        <xdr:cNvCxnSpPr/>
      </xdr:nvCxnSpPr>
      <xdr:spPr>
        <a:xfrm>
          <a:off x="3797300" y="9993085"/>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94524</xdr:rowOff>
    </xdr:from>
    <xdr:to>
      <xdr:col>15</xdr:col>
      <xdr:colOff>101600</xdr:colOff>
      <xdr:row>58</xdr:row>
      <xdr:rowOff>24674</xdr:rowOff>
    </xdr:to>
    <xdr:sp macro="" textlink="">
      <xdr:nvSpPr>
        <xdr:cNvPr id="195" name="楕円 194">
          <a:extLst>
            <a:ext uri="{FF2B5EF4-FFF2-40B4-BE49-F238E27FC236}">
              <a16:creationId xmlns:a16="http://schemas.microsoft.com/office/drawing/2014/main" id="{5556F70D-11F5-48EC-B28F-595A75EB0BF1}"/>
            </a:ext>
          </a:extLst>
        </xdr:cNvPr>
        <xdr:cNvSpPr/>
      </xdr:nvSpPr>
      <xdr:spPr>
        <a:xfrm>
          <a:off x="2857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145324</xdr:rowOff>
    </xdr:from>
    <xdr:to>
      <xdr:col>19</xdr:col>
      <xdr:colOff>177800</xdr:colOff>
      <xdr:row>58</xdr:row>
      <xdr:rowOff>48985</xdr:rowOff>
    </xdr:to>
    <xdr:cxnSp macro="">
      <xdr:nvCxnSpPr>
        <xdr:cNvPr id="196" name="直線コネクタ 195">
          <a:extLst>
            <a:ext uri="{FF2B5EF4-FFF2-40B4-BE49-F238E27FC236}">
              <a16:creationId xmlns:a16="http://schemas.microsoft.com/office/drawing/2014/main" id="{471CC995-CB11-4A98-A698-D72C07A6D6F1}"/>
            </a:ext>
          </a:extLst>
        </xdr:cNvPr>
        <xdr:cNvCxnSpPr/>
      </xdr:nvCxnSpPr>
      <xdr:spPr>
        <a:xfrm>
          <a:off x="2908300" y="9917974"/>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19413</xdr:rowOff>
    </xdr:from>
    <xdr:to>
      <xdr:col>10</xdr:col>
      <xdr:colOff>165100</xdr:colOff>
      <xdr:row>57</xdr:row>
      <xdr:rowOff>121013</xdr:rowOff>
    </xdr:to>
    <xdr:sp macro="" textlink="">
      <xdr:nvSpPr>
        <xdr:cNvPr id="197" name="楕円 196">
          <a:extLst>
            <a:ext uri="{FF2B5EF4-FFF2-40B4-BE49-F238E27FC236}">
              <a16:creationId xmlns:a16="http://schemas.microsoft.com/office/drawing/2014/main" id="{7CCDF490-CF34-4425-A41E-3A0F0EE0393F}"/>
            </a:ext>
          </a:extLst>
        </xdr:cNvPr>
        <xdr:cNvSpPr/>
      </xdr:nvSpPr>
      <xdr:spPr>
        <a:xfrm>
          <a:off x="19685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70213</xdr:rowOff>
    </xdr:from>
    <xdr:to>
      <xdr:col>15</xdr:col>
      <xdr:colOff>50800</xdr:colOff>
      <xdr:row>57</xdr:row>
      <xdr:rowOff>145324</xdr:rowOff>
    </xdr:to>
    <xdr:cxnSp macro="">
      <xdr:nvCxnSpPr>
        <xdr:cNvPr id="198" name="直線コネクタ 197">
          <a:extLst>
            <a:ext uri="{FF2B5EF4-FFF2-40B4-BE49-F238E27FC236}">
              <a16:creationId xmlns:a16="http://schemas.microsoft.com/office/drawing/2014/main" id="{0A2E5AFC-5D57-4AE7-8675-B848EFC862D7}"/>
            </a:ext>
          </a:extLst>
        </xdr:cNvPr>
        <xdr:cNvCxnSpPr/>
      </xdr:nvCxnSpPr>
      <xdr:spPr>
        <a:xfrm>
          <a:off x="2019300" y="984286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115751</xdr:rowOff>
    </xdr:from>
    <xdr:to>
      <xdr:col>6</xdr:col>
      <xdr:colOff>38100</xdr:colOff>
      <xdr:row>57</xdr:row>
      <xdr:rowOff>45901</xdr:rowOff>
    </xdr:to>
    <xdr:sp macro="" textlink="">
      <xdr:nvSpPr>
        <xdr:cNvPr id="199" name="楕円 198">
          <a:extLst>
            <a:ext uri="{FF2B5EF4-FFF2-40B4-BE49-F238E27FC236}">
              <a16:creationId xmlns:a16="http://schemas.microsoft.com/office/drawing/2014/main" id="{2EF9B053-E662-419B-9EEF-6090575EC61C}"/>
            </a:ext>
          </a:extLst>
        </xdr:cNvPr>
        <xdr:cNvSpPr/>
      </xdr:nvSpPr>
      <xdr:spPr>
        <a:xfrm>
          <a:off x="1079500" y="971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166551</xdr:rowOff>
    </xdr:from>
    <xdr:to>
      <xdr:col>10</xdr:col>
      <xdr:colOff>114300</xdr:colOff>
      <xdr:row>57</xdr:row>
      <xdr:rowOff>70213</xdr:rowOff>
    </xdr:to>
    <xdr:cxnSp macro="">
      <xdr:nvCxnSpPr>
        <xdr:cNvPr id="200" name="直線コネクタ 199">
          <a:extLst>
            <a:ext uri="{FF2B5EF4-FFF2-40B4-BE49-F238E27FC236}">
              <a16:creationId xmlns:a16="http://schemas.microsoft.com/office/drawing/2014/main" id="{7A429E5E-35FD-4F6A-B8AE-6DF6538A70A0}"/>
            </a:ext>
          </a:extLst>
        </xdr:cNvPr>
        <xdr:cNvCxnSpPr/>
      </xdr:nvCxnSpPr>
      <xdr:spPr>
        <a:xfrm>
          <a:off x="1130300" y="97677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46826</xdr:rowOff>
    </xdr:from>
    <xdr:ext cx="405111" cy="259045"/>
    <xdr:sp macro="" textlink="">
      <xdr:nvSpPr>
        <xdr:cNvPr id="201" name="n_1aveValue【体育館・プール】&#10;有形固定資産減価償却率">
          <a:extLst>
            <a:ext uri="{FF2B5EF4-FFF2-40B4-BE49-F238E27FC236}">
              <a16:creationId xmlns:a16="http://schemas.microsoft.com/office/drawing/2014/main" id="{B1292D6B-C984-423D-BC60-DD1CFD871FBA}"/>
            </a:ext>
          </a:extLst>
        </xdr:cNvPr>
        <xdr:cNvSpPr txBox="1"/>
      </xdr:nvSpPr>
      <xdr:spPr>
        <a:xfrm>
          <a:off x="35820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166024</xdr:rowOff>
    </xdr:from>
    <xdr:ext cx="405111" cy="259045"/>
    <xdr:sp macro="" textlink="">
      <xdr:nvSpPr>
        <xdr:cNvPr id="202" name="n_2aveValue【体育館・プール】&#10;有形固定資産減価償却率">
          <a:extLst>
            <a:ext uri="{FF2B5EF4-FFF2-40B4-BE49-F238E27FC236}">
              <a16:creationId xmlns:a16="http://schemas.microsoft.com/office/drawing/2014/main" id="{D423C661-4425-407D-A70C-ACB030C71A42}"/>
            </a:ext>
          </a:extLst>
        </xdr:cNvPr>
        <xdr:cNvSpPr txBox="1"/>
      </xdr:nvSpPr>
      <xdr:spPr>
        <a:xfrm>
          <a:off x="27057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120304</xdr:rowOff>
    </xdr:from>
    <xdr:ext cx="405111" cy="259045"/>
    <xdr:sp macro="" textlink="">
      <xdr:nvSpPr>
        <xdr:cNvPr id="203" name="n_3aveValue【体育館・プール】&#10;有形固定資産減価償却率">
          <a:extLst>
            <a:ext uri="{FF2B5EF4-FFF2-40B4-BE49-F238E27FC236}">
              <a16:creationId xmlns:a16="http://schemas.microsoft.com/office/drawing/2014/main" id="{E6BFA573-A71E-429C-B4F1-F4D2DCC4DCF0}"/>
            </a:ext>
          </a:extLst>
        </xdr:cNvPr>
        <xdr:cNvSpPr txBox="1"/>
      </xdr:nvSpPr>
      <xdr:spPr>
        <a:xfrm>
          <a:off x="1816744" y="1006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90912</xdr:rowOff>
    </xdr:from>
    <xdr:ext cx="405111" cy="259045"/>
    <xdr:sp macro="" textlink="">
      <xdr:nvSpPr>
        <xdr:cNvPr id="204" name="n_4aveValue【体育館・プール】&#10;有形固定資産減価償却率">
          <a:extLst>
            <a:ext uri="{FF2B5EF4-FFF2-40B4-BE49-F238E27FC236}">
              <a16:creationId xmlns:a16="http://schemas.microsoft.com/office/drawing/2014/main" id="{7B846E4B-348E-49B9-A23D-1B09561A035E}"/>
            </a:ext>
          </a:extLst>
        </xdr:cNvPr>
        <xdr:cNvSpPr txBox="1"/>
      </xdr:nvSpPr>
      <xdr:spPr>
        <a:xfrm>
          <a:off x="927744" y="1003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116312</xdr:rowOff>
    </xdr:from>
    <xdr:ext cx="405111" cy="259045"/>
    <xdr:sp macro="" textlink="">
      <xdr:nvSpPr>
        <xdr:cNvPr id="205" name="n_1mainValue【体育館・プール】&#10;有形固定資産減価償却率">
          <a:extLst>
            <a:ext uri="{FF2B5EF4-FFF2-40B4-BE49-F238E27FC236}">
              <a16:creationId xmlns:a16="http://schemas.microsoft.com/office/drawing/2014/main" id="{05918DFB-A449-4F82-ACB0-9F24C3710F4C}"/>
            </a:ext>
          </a:extLst>
        </xdr:cNvPr>
        <xdr:cNvSpPr txBox="1"/>
      </xdr:nvSpPr>
      <xdr:spPr>
        <a:xfrm>
          <a:off x="35820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41201</xdr:rowOff>
    </xdr:from>
    <xdr:ext cx="405111" cy="259045"/>
    <xdr:sp macro="" textlink="">
      <xdr:nvSpPr>
        <xdr:cNvPr id="206" name="n_2mainValue【体育館・プール】&#10;有形固定資産減価償却率">
          <a:extLst>
            <a:ext uri="{FF2B5EF4-FFF2-40B4-BE49-F238E27FC236}">
              <a16:creationId xmlns:a16="http://schemas.microsoft.com/office/drawing/2014/main" id="{214E3AD6-82AE-4C89-8F7F-312923F21CF6}"/>
            </a:ext>
          </a:extLst>
        </xdr:cNvPr>
        <xdr:cNvSpPr txBox="1"/>
      </xdr:nvSpPr>
      <xdr:spPr>
        <a:xfrm>
          <a:off x="2705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137540</xdr:rowOff>
    </xdr:from>
    <xdr:ext cx="405111" cy="259045"/>
    <xdr:sp macro="" textlink="">
      <xdr:nvSpPr>
        <xdr:cNvPr id="207" name="n_3mainValue【体育館・プール】&#10;有形固定資産減価償却率">
          <a:extLst>
            <a:ext uri="{FF2B5EF4-FFF2-40B4-BE49-F238E27FC236}">
              <a16:creationId xmlns:a16="http://schemas.microsoft.com/office/drawing/2014/main" id="{50049C3A-59E8-456C-893D-E756F74DCE21}"/>
            </a:ext>
          </a:extLst>
        </xdr:cNvPr>
        <xdr:cNvSpPr txBox="1"/>
      </xdr:nvSpPr>
      <xdr:spPr>
        <a:xfrm>
          <a:off x="1816744" y="956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62428</xdr:rowOff>
    </xdr:from>
    <xdr:ext cx="405111" cy="259045"/>
    <xdr:sp macro="" textlink="">
      <xdr:nvSpPr>
        <xdr:cNvPr id="208" name="n_4mainValue【体育館・プール】&#10;有形固定資産減価償却率">
          <a:extLst>
            <a:ext uri="{FF2B5EF4-FFF2-40B4-BE49-F238E27FC236}">
              <a16:creationId xmlns:a16="http://schemas.microsoft.com/office/drawing/2014/main" id="{30D0A8A1-E93D-458F-A6A4-747EBED049B5}"/>
            </a:ext>
          </a:extLst>
        </xdr:cNvPr>
        <xdr:cNvSpPr txBox="1"/>
      </xdr:nvSpPr>
      <xdr:spPr>
        <a:xfrm>
          <a:off x="927744" y="949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70169FA6-BED9-4218-8C04-99856C8CD0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588DC113-0EB3-4884-BCAE-B3E4BE173EC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41382AA-DA7C-4095-AE74-E36706CB35D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CC54451E-2B8D-4384-9062-DAD50BBBA0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6202AD9-DF12-4FB4-AA41-B3C994B3B90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B8DD169-2926-4A7D-A293-0F322500E6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6EFF734-49AE-4C90-8623-BD8CAC067E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0AD700E-2DB8-4CA3-A93A-F12398B6ACD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8459046-9039-47BA-BE7F-C1B305214C9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951E3C9-6AB6-45CC-BD2F-87103B8462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9" name="テキスト ボックス 218">
          <a:extLst>
            <a:ext uri="{FF2B5EF4-FFF2-40B4-BE49-F238E27FC236}">
              <a16:creationId xmlns:a16="http://schemas.microsoft.com/office/drawing/2014/main" id="{ADF62EDE-DDF2-4A67-AC68-FFC39D7718DD}"/>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D8859927-C26D-40CF-BB52-E1C5751ECDD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9930BA37-ACE3-4B04-9915-FADA446DC96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DB51E198-A81A-4E59-83EB-DB1BBB010D8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B9EBD0C9-6C3C-47B3-A570-004F6474DA2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9ECB076C-A32B-4822-A7BD-667CA62F8F2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C0E10C01-8BC7-4C6F-91D0-14FEECC0511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9F55C866-3558-452C-A131-FC39D430843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C2B230F6-054C-44B7-8534-58CD634AAB0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F32EB6D8-91DA-4ED1-82D4-265D65D281A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4D33140F-81E4-41F8-B9FF-137D4447E51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8AEE0506-DCE6-4D4F-BEB8-54FBF43DB74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E25E6217-9312-4272-93E4-351214D4198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A93425DD-7AC8-45FB-8F8B-BA7F2373FB1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120650</xdr:rowOff>
    </xdr:from>
    <xdr:to>
      <xdr:col>54</xdr:col>
      <xdr:colOff>189865</xdr:colOff>
      <xdr:row>63</xdr:row>
      <xdr:rowOff>120650</xdr:rowOff>
    </xdr:to>
    <xdr:cxnSp macro="">
      <xdr:nvCxnSpPr>
        <xdr:cNvPr id="233" name="直線コネクタ 232">
          <a:extLst>
            <a:ext uri="{FF2B5EF4-FFF2-40B4-BE49-F238E27FC236}">
              <a16:creationId xmlns:a16="http://schemas.microsoft.com/office/drawing/2014/main" id="{6C652187-E0D8-478C-BB32-0B76102992D3}"/>
            </a:ext>
          </a:extLst>
        </xdr:cNvPr>
        <xdr:cNvCxnSpPr/>
      </xdr:nvCxnSpPr>
      <xdr:spPr>
        <a:xfrm flipV="1">
          <a:off x="10476865" y="9550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4" name="【体育館・プール】&#10;一人当たり面積最小値テキスト">
          <a:extLst>
            <a:ext uri="{FF2B5EF4-FFF2-40B4-BE49-F238E27FC236}">
              <a16:creationId xmlns:a16="http://schemas.microsoft.com/office/drawing/2014/main" id="{7A996DAF-A2AA-45EF-B8EE-B977E17EC2CC}"/>
            </a:ext>
          </a:extLst>
        </xdr:cNvPr>
        <xdr:cNvSpPr txBox="1"/>
      </xdr:nvSpPr>
      <xdr:spPr>
        <a:xfrm>
          <a:off x="10515600"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5" name="直線コネクタ 234">
          <a:extLst>
            <a:ext uri="{FF2B5EF4-FFF2-40B4-BE49-F238E27FC236}">
              <a16:creationId xmlns:a16="http://schemas.microsoft.com/office/drawing/2014/main" id="{01377A64-C0A6-4684-957F-DE20A98EF6FA}"/>
            </a:ext>
          </a:extLst>
        </xdr:cNvPr>
        <xdr:cNvCxnSpPr/>
      </xdr:nvCxnSpPr>
      <xdr:spPr>
        <a:xfrm>
          <a:off x="10388600" y="1092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67327</xdr:rowOff>
    </xdr:from>
    <xdr:ext cx="469744" cy="259045"/>
    <xdr:sp macro="" textlink="">
      <xdr:nvSpPr>
        <xdr:cNvPr id="236" name="【体育館・プール】&#10;一人当たり面積最大値テキスト">
          <a:extLst>
            <a:ext uri="{FF2B5EF4-FFF2-40B4-BE49-F238E27FC236}">
              <a16:creationId xmlns:a16="http://schemas.microsoft.com/office/drawing/2014/main" id="{E1A8E9BF-C108-40B5-8D0D-A6AD11D8CEB5}"/>
            </a:ext>
          </a:extLst>
        </xdr:cNvPr>
        <xdr:cNvSpPr txBox="1"/>
      </xdr:nvSpPr>
      <xdr:spPr>
        <a:xfrm>
          <a:off x="10515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120650</xdr:rowOff>
    </xdr:from>
    <xdr:to>
      <xdr:col>55</xdr:col>
      <xdr:colOff>88900</xdr:colOff>
      <xdr:row>55</xdr:row>
      <xdr:rowOff>120650</xdr:rowOff>
    </xdr:to>
    <xdr:cxnSp macro="">
      <xdr:nvCxnSpPr>
        <xdr:cNvPr id="237" name="直線コネクタ 236">
          <a:extLst>
            <a:ext uri="{FF2B5EF4-FFF2-40B4-BE49-F238E27FC236}">
              <a16:creationId xmlns:a16="http://schemas.microsoft.com/office/drawing/2014/main" id="{11B0FF81-E03D-482B-9E5A-F1BB1D420366}"/>
            </a:ext>
          </a:extLst>
        </xdr:cNvPr>
        <xdr:cNvCxnSpPr/>
      </xdr:nvCxnSpPr>
      <xdr:spPr>
        <a:xfrm>
          <a:off x="10388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168927</xdr:rowOff>
    </xdr:from>
    <xdr:ext cx="469744" cy="259045"/>
    <xdr:sp macro="" textlink="">
      <xdr:nvSpPr>
        <xdr:cNvPr id="238" name="【体育館・プール】&#10;一人当たり面積平均値テキスト">
          <a:extLst>
            <a:ext uri="{FF2B5EF4-FFF2-40B4-BE49-F238E27FC236}">
              <a16:creationId xmlns:a16="http://schemas.microsoft.com/office/drawing/2014/main" id="{1D9E2214-80D3-4A53-8A48-4B7E6C4742A3}"/>
            </a:ext>
          </a:extLst>
        </xdr:cNvPr>
        <xdr:cNvSpPr txBox="1"/>
      </xdr:nvSpPr>
      <xdr:spPr>
        <a:xfrm>
          <a:off x="10515600" y="1045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39" name="フローチャート: 判断 238">
          <a:extLst>
            <a:ext uri="{FF2B5EF4-FFF2-40B4-BE49-F238E27FC236}">
              <a16:creationId xmlns:a16="http://schemas.microsoft.com/office/drawing/2014/main" id="{98396CFE-DD00-44C9-8DD7-D30493805B8D}"/>
            </a:ext>
          </a:extLst>
        </xdr:cNvPr>
        <xdr:cNvSpPr/>
      </xdr:nvSpPr>
      <xdr:spPr>
        <a:xfrm>
          <a:off x="104267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240" name="フローチャート: 判断 239">
          <a:extLst>
            <a:ext uri="{FF2B5EF4-FFF2-40B4-BE49-F238E27FC236}">
              <a16:creationId xmlns:a16="http://schemas.microsoft.com/office/drawing/2014/main" id="{4DFC1859-8D35-4F37-B6C3-619734C0F3BC}"/>
            </a:ext>
          </a:extLst>
        </xdr:cNvPr>
        <xdr:cNvSpPr/>
      </xdr:nvSpPr>
      <xdr:spPr>
        <a:xfrm>
          <a:off x="958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19050</xdr:rowOff>
    </xdr:from>
    <xdr:to>
      <xdr:col>46</xdr:col>
      <xdr:colOff>38100</xdr:colOff>
      <xdr:row>61</xdr:row>
      <xdr:rowOff>120650</xdr:rowOff>
    </xdr:to>
    <xdr:sp macro="" textlink="">
      <xdr:nvSpPr>
        <xdr:cNvPr id="241" name="フローチャート: 判断 240">
          <a:extLst>
            <a:ext uri="{FF2B5EF4-FFF2-40B4-BE49-F238E27FC236}">
              <a16:creationId xmlns:a16="http://schemas.microsoft.com/office/drawing/2014/main" id="{054F9BB9-FBB5-4C61-B448-ED73E19887A3}"/>
            </a:ext>
          </a:extLst>
        </xdr:cNvPr>
        <xdr:cNvSpPr/>
      </xdr:nvSpPr>
      <xdr:spPr>
        <a:xfrm>
          <a:off x="8699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31750</xdr:rowOff>
    </xdr:from>
    <xdr:to>
      <xdr:col>41</xdr:col>
      <xdr:colOff>101600</xdr:colOff>
      <xdr:row>61</xdr:row>
      <xdr:rowOff>133350</xdr:rowOff>
    </xdr:to>
    <xdr:sp macro="" textlink="">
      <xdr:nvSpPr>
        <xdr:cNvPr id="242" name="フローチャート: 判断 241">
          <a:extLst>
            <a:ext uri="{FF2B5EF4-FFF2-40B4-BE49-F238E27FC236}">
              <a16:creationId xmlns:a16="http://schemas.microsoft.com/office/drawing/2014/main" id="{06745130-C23D-42A3-8301-3381D5B01BAA}"/>
            </a:ext>
          </a:extLst>
        </xdr:cNvPr>
        <xdr:cNvSpPr/>
      </xdr:nvSpPr>
      <xdr:spPr>
        <a:xfrm>
          <a:off x="7810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3" name="フローチャート: 判断 242">
          <a:extLst>
            <a:ext uri="{FF2B5EF4-FFF2-40B4-BE49-F238E27FC236}">
              <a16:creationId xmlns:a16="http://schemas.microsoft.com/office/drawing/2014/main" id="{D66A565F-5C7E-4B51-864F-C6747FE3B673}"/>
            </a:ext>
          </a:extLst>
        </xdr:cNvPr>
        <xdr:cNvSpPr/>
      </xdr:nvSpPr>
      <xdr:spPr>
        <a:xfrm>
          <a:off x="6921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C27042F-D0D2-4448-B7FB-DEC0665F22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D1F2089-EF42-489B-93C2-E680E433A1B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7ADFD42-0443-414F-9AAD-CF416F1CBB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84AC665-2BAA-4BE3-ABE3-1F759BB7A9C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7C18C2A-4752-47D5-95CE-0D2F824A2D1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95250</xdr:rowOff>
    </xdr:from>
    <xdr:to>
      <xdr:col>55</xdr:col>
      <xdr:colOff>50800</xdr:colOff>
      <xdr:row>60</xdr:row>
      <xdr:rowOff>25400</xdr:rowOff>
    </xdr:to>
    <xdr:sp macro="" textlink="">
      <xdr:nvSpPr>
        <xdr:cNvPr id="249" name="楕円 248">
          <a:extLst>
            <a:ext uri="{FF2B5EF4-FFF2-40B4-BE49-F238E27FC236}">
              <a16:creationId xmlns:a16="http://schemas.microsoft.com/office/drawing/2014/main" id="{B05B96A6-9AC3-494A-9927-B387F5B9DEAE}"/>
            </a:ext>
          </a:extLst>
        </xdr:cNvPr>
        <xdr:cNvSpPr/>
      </xdr:nvSpPr>
      <xdr:spPr>
        <a:xfrm>
          <a:off x="104267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118127</xdr:rowOff>
    </xdr:from>
    <xdr:ext cx="469744" cy="259045"/>
    <xdr:sp macro="" textlink="">
      <xdr:nvSpPr>
        <xdr:cNvPr id="250" name="【体育館・プール】&#10;一人当たり面積該当値テキスト">
          <a:extLst>
            <a:ext uri="{FF2B5EF4-FFF2-40B4-BE49-F238E27FC236}">
              <a16:creationId xmlns:a16="http://schemas.microsoft.com/office/drawing/2014/main" id="{48E51997-B19F-4914-8EC4-AB4F6DA49186}"/>
            </a:ext>
          </a:extLst>
        </xdr:cNvPr>
        <xdr:cNvSpPr txBox="1"/>
      </xdr:nvSpPr>
      <xdr:spPr>
        <a:xfrm>
          <a:off x="10515600" y="1006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95250</xdr:rowOff>
    </xdr:from>
    <xdr:to>
      <xdr:col>50</xdr:col>
      <xdr:colOff>165100</xdr:colOff>
      <xdr:row>60</xdr:row>
      <xdr:rowOff>25400</xdr:rowOff>
    </xdr:to>
    <xdr:sp macro="" textlink="">
      <xdr:nvSpPr>
        <xdr:cNvPr id="251" name="楕円 250">
          <a:extLst>
            <a:ext uri="{FF2B5EF4-FFF2-40B4-BE49-F238E27FC236}">
              <a16:creationId xmlns:a16="http://schemas.microsoft.com/office/drawing/2014/main" id="{E1633B98-5352-48A9-BCA5-A2AB275192CD}"/>
            </a:ext>
          </a:extLst>
        </xdr:cNvPr>
        <xdr:cNvSpPr/>
      </xdr:nvSpPr>
      <xdr:spPr>
        <a:xfrm>
          <a:off x="9588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146050</xdr:rowOff>
    </xdr:from>
    <xdr:to>
      <xdr:col>55</xdr:col>
      <xdr:colOff>0</xdr:colOff>
      <xdr:row>59</xdr:row>
      <xdr:rowOff>146050</xdr:rowOff>
    </xdr:to>
    <xdr:cxnSp macro="">
      <xdr:nvCxnSpPr>
        <xdr:cNvPr id="252" name="直線コネクタ 251">
          <a:extLst>
            <a:ext uri="{FF2B5EF4-FFF2-40B4-BE49-F238E27FC236}">
              <a16:creationId xmlns:a16="http://schemas.microsoft.com/office/drawing/2014/main" id="{F3067746-8810-4D51-914A-F587EE1AFCFF}"/>
            </a:ext>
          </a:extLst>
        </xdr:cNvPr>
        <xdr:cNvCxnSpPr/>
      </xdr:nvCxnSpPr>
      <xdr:spPr>
        <a:xfrm>
          <a:off x="9639300" y="10261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95250</xdr:rowOff>
    </xdr:from>
    <xdr:to>
      <xdr:col>46</xdr:col>
      <xdr:colOff>38100</xdr:colOff>
      <xdr:row>60</xdr:row>
      <xdr:rowOff>25400</xdr:rowOff>
    </xdr:to>
    <xdr:sp macro="" textlink="">
      <xdr:nvSpPr>
        <xdr:cNvPr id="253" name="楕円 252">
          <a:extLst>
            <a:ext uri="{FF2B5EF4-FFF2-40B4-BE49-F238E27FC236}">
              <a16:creationId xmlns:a16="http://schemas.microsoft.com/office/drawing/2014/main" id="{2ECE3977-94F5-4FCF-B6FD-F622C5794C5B}"/>
            </a:ext>
          </a:extLst>
        </xdr:cNvPr>
        <xdr:cNvSpPr/>
      </xdr:nvSpPr>
      <xdr:spPr>
        <a:xfrm>
          <a:off x="8699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146050</xdr:rowOff>
    </xdr:from>
    <xdr:to>
      <xdr:col>50</xdr:col>
      <xdr:colOff>114300</xdr:colOff>
      <xdr:row>59</xdr:row>
      <xdr:rowOff>146050</xdr:rowOff>
    </xdr:to>
    <xdr:cxnSp macro="">
      <xdr:nvCxnSpPr>
        <xdr:cNvPr id="254" name="直線コネクタ 253">
          <a:extLst>
            <a:ext uri="{FF2B5EF4-FFF2-40B4-BE49-F238E27FC236}">
              <a16:creationId xmlns:a16="http://schemas.microsoft.com/office/drawing/2014/main" id="{864F6F3C-B142-48FB-AFFE-7E41D56480C0}"/>
            </a:ext>
          </a:extLst>
        </xdr:cNvPr>
        <xdr:cNvCxnSpPr/>
      </xdr:nvCxnSpPr>
      <xdr:spPr>
        <a:xfrm>
          <a:off x="8750300" y="1026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95250</xdr:rowOff>
    </xdr:from>
    <xdr:to>
      <xdr:col>41</xdr:col>
      <xdr:colOff>101600</xdr:colOff>
      <xdr:row>60</xdr:row>
      <xdr:rowOff>25400</xdr:rowOff>
    </xdr:to>
    <xdr:sp macro="" textlink="">
      <xdr:nvSpPr>
        <xdr:cNvPr id="255" name="楕円 254">
          <a:extLst>
            <a:ext uri="{FF2B5EF4-FFF2-40B4-BE49-F238E27FC236}">
              <a16:creationId xmlns:a16="http://schemas.microsoft.com/office/drawing/2014/main" id="{C4A7628A-D4A1-4742-97AB-514E12F897E6}"/>
            </a:ext>
          </a:extLst>
        </xdr:cNvPr>
        <xdr:cNvSpPr/>
      </xdr:nvSpPr>
      <xdr:spPr>
        <a:xfrm>
          <a:off x="7810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146050</xdr:rowOff>
    </xdr:from>
    <xdr:to>
      <xdr:col>45</xdr:col>
      <xdr:colOff>177800</xdr:colOff>
      <xdr:row>59</xdr:row>
      <xdr:rowOff>146050</xdr:rowOff>
    </xdr:to>
    <xdr:cxnSp macro="">
      <xdr:nvCxnSpPr>
        <xdr:cNvPr id="256" name="直線コネクタ 255">
          <a:extLst>
            <a:ext uri="{FF2B5EF4-FFF2-40B4-BE49-F238E27FC236}">
              <a16:creationId xmlns:a16="http://schemas.microsoft.com/office/drawing/2014/main" id="{59272E74-A98A-436B-A476-333712A57DA4}"/>
            </a:ext>
          </a:extLst>
        </xdr:cNvPr>
        <xdr:cNvCxnSpPr/>
      </xdr:nvCxnSpPr>
      <xdr:spPr>
        <a:xfrm>
          <a:off x="7861300" y="1026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82550</xdr:rowOff>
    </xdr:from>
    <xdr:to>
      <xdr:col>36</xdr:col>
      <xdr:colOff>165100</xdr:colOff>
      <xdr:row>60</xdr:row>
      <xdr:rowOff>12700</xdr:rowOff>
    </xdr:to>
    <xdr:sp macro="" textlink="">
      <xdr:nvSpPr>
        <xdr:cNvPr id="257" name="楕円 256">
          <a:extLst>
            <a:ext uri="{FF2B5EF4-FFF2-40B4-BE49-F238E27FC236}">
              <a16:creationId xmlns:a16="http://schemas.microsoft.com/office/drawing/2014/main" id="{84842513-51E1-4EBF-8B38-E117C6046F29}"/>
            </a:ext>
          </a:extLst>
        </xdr:cNvPr>
        <xdr:cNvSpPr/>
      </xdr:nvSpPr>
      <xdr:spPr>
        <a:xfrm>
          <a:off x="6921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133350</xdr:rowOff>
    </xdr:from>
    <xdr:to>
      <xdr:col>41</xdr:col>
      <xdr:colOff>50800</xdr:colOff>
      <xdr:row>59</xdr:row>
      <xdr:rowOff>146050</xdr:rowOff>
    </xdr:to>
    <xdr:cxnSp macro="">
      <xdr:nvCxnSpPr>
        <xdr:cNvPr id="258" name="直線コネクタ 257">
          <a:extLst>
            <a:ext uri="{FF2B5EF4-FFF2-40B4-BE49-F238E27FC236}">
              <a16:creationId xmlns:a16="http://schemas.microsoft.com/office/drawing/2014/main" id="{523AB1AA-E56D-42D9-A50A-258B177E5551}"/>
            </a:ext>
          </a:extLst>
        </xdr:cNvPr>
        <xdr:cNvCxnSpPr/>
      </xdr:nvCxnSpPr>
      <xdr:spPr>
        <a:xfrm>
          <a:off x="6972300" y="10248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99077</xdr:rowOff>
    </xdr:from>
    <xdr:ext cx="469744" cy="259045"/>
    <xdr:sp macro="" textlink="">
      <xdr:nvSpPr>
        <xdr:cNvPr id="259" name="n_1aveValue【体育館・プール】&#10;一人当たり面積">
          <a:extLst>
            <a:ext uri="{FF2B5EF4-FFF2-40B4-BE49-F238E27FC236}">
              <a16:creationId xmlns:a16="http://schemas.microsoft.com/office/drawing/2014/main" id="{8689419B-AE13-4F28-8A51-360A2D4D4E00}"/>
            </a:ext>
          </a:extLst>
        </xdr:cNvPr>
        <xdr:cNvSpPr txBox="1"/>
      </xdr:nvSpPr>
      <xdr:spPr>
        <a:xfrm>
          <a:off x="9391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111777</xdr:rowOff>
    </xdr:from>
    <xdr:ext cx="469744" cy="259045"/>
    <xdr:sp macro="" textlink="">
      <xdr:nvSpPr>
        <xdr:cNvPr id="260" name="n_2aveValue【体育館・プール】&#10;一人当たり面積">
          <a:extLst>
            <a:ext uri="{FF2B5EF4-FFF2-40B4-BE49-F238E27FC236}">
              <a16:creationId xmlns:a16="http://schemas.microsoft.com/office/drawing/2014/main" id="{92B196E1-4227-48A3-BF3B-E00DCE1D1488}"/>
            </a:ext>
          </a:extLst>
        </xdr:cNvPr>
        <xdr:cNvSpPr txBox="1"/>
      </xdr:nvSpPr>
      <xdr:spPr>
        <a:xfrm>
          <a:off x="8515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124477</xdr:rowOff>
    </xdr:from>
    <xdr:ext cx="469744" cy="259045"/>
    <xdr:sp macro="" textlink="">
      <xdr:nvSpPr>
        <xdr:cNvPr id="261" name="n_3aveValue【体育館・プール】&#10;一人当たり面積">
          <a:extLst>
            <a:ext uri="{FF2B5EF4-FFF2-40B4-BE49-F238E27FC236}">
              <a16:creationId xmlns:a16="http://schemas.microsoft.com/office/drawing/2014/main" id="{BB560910-DF0B-4013-A41B-7E0F9E849F43}"/>
            </a:ext>
          </a:extLst>
        </xdr:cNvPr>
        <xdr:cNvSpPr txBox="1"/>
      </xdr:nvSpPr>
      <xdr:spPr>
        <a:xfrm>
          <a:off x="7626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124477</xdr:rowOff>
    </xdr:from>
    <xdr:ext cx="469744" cy="259045"/>
    <xdr:sp macro="" textlink="">
      <xdr:nvSpPr>
        <xdr:cNvPr id="262" name="n_4aveValue【体育館・プール】&#10;一人当たり面積">
          <a:extLst>
            <a:ext uri="{FF2B5EF4-FFF2-40B4-BE49-F238E27FC236}">
              <a16:creationId xmlns:a16="http://schemas.microsoft.com/office/drawing/2014/main" id="{76A84F71-A15D-422C-8D90-E9EF0C3C8D6A}"/>
            </a:ext>
          </a:extLst>
        </xdr:cNvPr>
        <xdr:cNvSpPr txBox="1"/>
      </xdr:nvSpPr>
      <xdr:spPr>
        <a:xfrm>
          <a:off x="6737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41927</xdr:rowOff>
    </xdr:from>
    <xdr:ext cx="469744" cy="259045"/>
    <xdr:sp macro="" textlink="">
      <xdr:nvSpPr>
        <xdr:cNvPr id="263" name="n_1mainValue【体育館・プール】&#10;一人当たり面積">
          <a:extLst>
            <a:ext uri="{FF2B5EF4-FFF2-40B4-BE49-F238E27FC236}">
              <a16:creationId xmlns:a16="http://schemas.microsoft.com/office/drawing/2014/main" id="{57EA231E-C851-4D02-BBAD-7DEE9E61A4FF}"/>
            </a:ext>
          </a:extLst>
        </xdr:cNvPr>
        <xdr:cNvSpPr txBox="1"/>
      </xdr:nvSpPr>
      <xdr:spPr>
        <a:xfrm>
          <a:off x="9391727" y="99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41927</xdr:rowOff>
    </xdr:from>
    <xdr:ext cx="469744" cy="259045"/>
    <xdr:sp macro="" textlink="">
      <xdr:nvSpPr>
        <xdr:cNvPr id="264" name="n_2mainValue【体育館・プール】&#10;一人当たり面積">
          <a:extLst>
            <a:ext uri="{FF2B5EF4-FFF2-40B4-BE49-F238E27FC236}">
              <a16:creationId xmlns:a16="http://schemas.microsoft.com/office/drawing/2014/main" id="{77F82CCE-8FDC-4E62-A5FC-089D7F408763}"/>
            </a:ext>
          </a:extLst>
        </xdr:cNvPr>
        <xdr:cNvSpPr txBox="1"/>
      </xdr:nvSpPr>
      <xdr:spPr>
        <a:xfrm>
          <a:off x="8515427" y="99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41927</xdr:rowOff>
    </xdr:from>
    <xdr:ext cx="469744" cy="259045"/>
    <xdr:sp macro="" textlink="">
      <xdr:nvSpPr>
        <xdr:cNvPr id="265" name="n_3mainValue【体育館・プール】&#10;一人当たり面積">
          <a:extLst>
            <a:ext uri="{FF2B5EF4-FFF2-40B4-BE49-F238E27FC236}">
              <a16:creationId xmlns:a16="http://schemas.microsoft.com/office/drawing/2014/main" id="{A2D1239C-0A66-43F0-B0F5-8933D4D0D88E}"/>
            </a:ext>
          </a:extLst>
        </xdr:cNvPr>
        <xdr:cNvSpPr txBox="1"/>
      </xdr:nvSpPr>
      <xdr:spPr>
        <a:xfrm>
          <a:off x="7626427" y="99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29227</xdr:rowOff>
    </xdr:from>
    <xdr:ext cx="469744" cy="259045"/>
    <xdr:sp macro="" textlink="">
      <xdr:nvSpPr>
        <xdr:cNvPr id="266" name="n_4mainValue【体育館・プール】&#10;一人当たり面積">
          <a:extLst>
            <a:ext uri="{FF2B5EF4-FFF2-40B4-BE49-F238E27FC236}">
              <a16:creationId xmlns:a16="http://schemas.microsoft.com/office/drawing/2014/main" id="{656D71BD-2ABE-4303-8D69-6F315789FC1A}"/>
            </a:ext>
          </a:extLst>
        </xdr:cNvPr>
        <xdr:cNvSpPr txBox="1"/>
      </xdr:nvSpPr>
      <xdr:spPr>
        <a:xfrm>
          <a:off x="67374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3C6FC28C-6542-4D83-B473-0499CDC2C42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91D65CDF-97C7-4993-9226-A8CABC11A45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11ADDFD6-1E00-40C1-AF35-64D4A07C1F4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EAEA2D85-D7C7-43AC-9AF0-9828D4D8FCE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C1DBB5B5-75AF-4392-AF2A-BC85BD90FE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5AE96B9C-7083-463E-9336-CA5D7BBA65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6EAEB9AE-55CD-4A6C-9811-2D23578C9CE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8386D95C-84E2-4CC7-B725-C58D17437BE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40DA0AC2-5406-41D9-8BCE-4A5FA4452AF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B87370B9-C257-4B8D-88CF-8D77F1A4359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7" name="テキスト ボックス 276">
          <a:extLst>
            <a:ext uri="{FF2B5EF4-FFF2-40B4-BE49-F238E27FC236}">
              <a16:creationId xmlns:a16="http://schemas.microsoft.com/office/drawing/2014/main" id="{50A8D0BE-D9B4-438F-9581-A14CD74C2C7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8" name="直線コネクタ 277">
          <a:extLst>
            <a:ext uri="{FF2B5EF4-FFF2-40B4-BE49-F238E27FC236}">
              <a16:creationId xmlns:a16="http://schemas.microsoft.com/office/drawing/2014/main" id="{73A15701-4ED0-4EA6-A325-B532BD3116F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9" name="テキスト ボックス 278">
          <a:extLst>
            <a:ext uri="{FF2B5EF4-FFF2-40B4-BE49-F238E27FC236}">
              <a16:creationId xmlns:a16="http://schemas.microsoft.com/office/drawing/2014/main" id="{5BC87A11-DABD-44B6-99AA-94FFEC3982B2}"/>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0" name="直線コネクタ 279">
          <a:extLst>
            <a:ext uri="{FF2B5EF4-FFF2-40B4-BE49-F238E27FC236}">
              <a16:creationId xmlns:a16="http://schemas.microsoft.com/office/drawing/2014/main" id="{E658791F-83AC-4E38-A68F-2F0CCEE00EA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1" name="テキスト ボックス 280">
          <a:extLst>
            <a:ext uri="{FF2B5EF4-FFF2-40B4-BE49-F238E27FC236}">
              <a16:creationId xmlns:a16="http://schemas.microsoft.com/office/drawing/2014/main" id="{AF3A85A1-E7F7-47CD-9381-5FF223F2BEE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2" name="直線コネクタ 281">
          <a:extLst>
            <a:ext uri="{FF2B5EF4-FFF2-40B4-BE49-F238E27FC236}">
              <a16:creationId xmlns:a16="http://schemas.microsoft.com/office/drawing/2014/main" id="{C28DD9BB-0786-4270-B8CC-BD5FB73B02C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3" name="テキスト ボックス 282">
          <a:extLst>
            <a:ext uri="{FF2B5EF4-FFF2-40B4-BE49-F238E27FC236}">
              <a16:creationId xmlns:a16="http://schemas.microsoft.com/office/drawing/2014/main" id="{3BD2C877-3872-46C1-AD08-005C0046A2B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4" name="直線コネクタ 283">
          <a:extLst>
            <a:ext uri="{FF2B5EF4-FFF2-40B4-BE49-F238E27FC236}">
              <a16:creationId xmlns:a16="http://schemas.microsoft.com/office/drawing/2014/main" id="{03130E78-2854-4660-AEC9-C784E7A7090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5" name="テキスト ボックス 284">
          <a:extLst>
            <a:ext uri="{FF2B5EF4-FFF2-40B4-BE49-F238E27FC236}">
              <a16:creationId xmlns:a16="http://schemas.microsoft.com/office/drawing/2014/main" id="{D53FE6C3-9973-4C57-B6BD-FF6FA8A3760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6" name="直線コネクタ 285">
          <a:extLst>
            <a:ext uri="{FF2B5EF4-FFF2-40B4-BE49-F238E27FC236}">
              <a16:creationId xmlns:a16="http://schemas.microsoft.com/office/drawing/2014/main" id="{15FC5AFB-B555-4834-8245-418056D13EB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7" name="テキスト ボックス 286">
          <a:extLst>
            <a:ext uri="{FF2B5EF4-FFF2-40B4-BE49-F238E27FC236}">
              <a16:creationId xmlns:a16="http://schemas.microsoft.com/office/drawing/2014/main" id="{88B4AB17-F8E3-4C48-BFF3-22B92B1107D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8" name="直線コネクタ 287">
          <a:extLst>
            <a:ext uri="{FF2B5EF4-FFF2-40B4-BE49-F238E27FC236}">
              <a16:creationId xmlns:a16="http://schemas.microsoft.com/office/drawing/2014/main" id="{C29E9348-EE10-4BEE-80BF-D53B6F3EB28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9" name="テキスト ボックス 288">
          <a:extLst>
            <a:ext uri="{FF2B5EF4-FFF2-40B4-BE49-F238E27FC236}">
              <a16:creationId xmlns:a16="http://schemas.microsoft.com/office/drawing/2014/main" id="{E0D0EE5C-FEFA-47E2-B1EC-0FAD1A363992}"/>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6EB275E3-D671-4892-B39B-6CCD2D9809E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1" name="テキスト ボックス 290">
          <a:extLst>
            <a:ext uri="{FF2B5EF4-FFF2-40B4-BE49-F238E27FC236}">
              <a16:creationId xmlns:a16="http://schemas.microsoft.com/office/drawing/2014/main" id="{51E5CA29-4668-4076-94B5-95B78194744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E31C0C63-DFA7-434E-B8C0-4348E0DF545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85</xdr:row>
      <xdr:rowOff>114844</xdr:rowOff>
    </xdr:to>
    <xdr:cxnSp macro="">
      <xdr:nvCxnSpPr>
        <xdr:cNvPr id="293" name="直線コネクタ 292">
          <a:extLst>
            <a:ext uri="{FF2B5EF4-FFF2-40B4-BE49-F238E27FC236}">
              <a16:creationId xmlns:a16="http://schemas.microsoft.com/office/drawing/2014/main" id="{69F93D52-0B47-4DF8-8B38-5E4074B38696}"/>
            </a:ext>
          </a:extLst>
        </xdr:cNvPr>
        <xdr:cNvCxnSpPr/>
      </xdr:nvCxnSpPr>
      <xdr:spPr>
        <a:xfrm flipV="1">
          <a:off x="4634865" y="1331649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118671</xdr:rowOff>
    </xdr:from>
    <xdr:ext cx="405111" cy="259045"/>
    <xdr:sp macro="" textlink="">
      <xdr:nvSpPr>
        <xdr:cNvPr id="294" name="【福祉施設】&#10;有形固定資産減価償却率最小値テキスト">
          <a:extLst>
            <a:ext uri="{FF2B5EF4-FFF2-40B4-BE49-F238E27FC236}">
              <a16:creationId xmlns:a16="http://schemas.microsoft.com/office/drawing/2014/main" id="{CE381253-AFAD-4900-B2DD-5F6A3953ACA0}"/>
            </a:ext>
          </a:extLst>
        </xdr:cNvPr>
        <xdr:cNvSpPr txBox="1"/>
      </xdr:nvSpPr>
      <xdr:spPr>
        <a:xfrm>
          <a:off x="46736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114844</xdr:rowOff>
    </xdr:from>
    <xdr:to>
      <xdr:col>24</xdr:col>
      <xdr:colOff>152400</xdr:colOff>
      <xdr:row>85</xdr:row>
      <xdr:rowOff>114844</xdr:rowOff>
    </xdr:to>
    <xdr:cxnSp macro="">
      <xdr:nvCxnSpPr>
        <xdr:cNvPr id="295" name="直線コネクタ 294">
          <a:extLst>
            <a:ext uri="{FF2B5EF4-FFF2-40B4-BE49-F238E27FC236}">
              <a16:creationId xmlns:a16="http://schemas.microsoft.com/office/drawing/2014/main" id="{29818BA4-A924-4C33-8C05-2D22AE37B32F}"/>
            </a:ext>
          </a:extLst>
        </xdr:cNvPr>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16DF46FF-0CBA-44A4-A6D2-64AD040F14FA}"/>
            </a:ext>
          </a:extLst>
        </xdr:cNvPr>
        <xdr:cNvSpPr txBox="1"/>
      </xdr:nvSpPr>
      <xdr:spPr>
        <a:xfrm>
          <a:off x="4673600" y="13091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7" name="直線コネクタ 296">
          <a:extLst>
            <a:ext uri="{FF2B5EF4-FFF2-40B4-BE49-F238E27FC236}">
              <a16:creationId xmlns:a16="http://schemas.microsoft.com/office/drawing/2014/main" id="{C3A35563-8953-42B4-B2BA-E1D031043F91}"/>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26506</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CC7A0A6F-CC99-45F0-ACCE-EC21445B5BF9}"/>
            </a:ext>
          </a:extLst>
        </xdr:cNvPr>
        <xdr:cNvSpPr txBox="1"/>
      </xdr:nvSpPr>
      <xdr:spPr>
        <a:xfrm>
          <a:off x="4673600" y="1391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3629</xdr:rowOff>
    </xdr:from>
    <xdr:to>
      <xdr:col>24</xdr:col>
      <xdr:colOff>114300</xdr:colOff>
      <xdr:row>82</xdr:row>
      <xdr:rowOff>105229</xdr:rowOff>
    </xdr:to>
    <xdr:sp macro="" textlink="">
      <xdr:nvSpPr>
        <xdr:cNvPr id="299" name="フローチャート: 判断 298">
          <a:extLst>
            <a:ext uri="{FF2B5EF4-FFF2-40B4-BE49-F238E27FC236}">
              <a16:creationId xmlns:a16="http://schemas.microsoft.com/office/drawing/2014/main" id="{256F2CE6-741F-4EE5-B1FD-24D1EC0FC389}"/>
            </a:ext>
          </a:extLst>
        </xdr:cNvPr>
        <xdr:cNvSpPr/>
      </xdr:nvSpPr>
      <xdr:spPr>
        <a:xfrm>
          <a:off x="4584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145687</xdr:rowOff>
    </xdr:from>
    <xdr:to>
      <xdr:col>20</xdr:col>
      <xdr:colOff>38100</xdr:colOff>
      <xdr:row>82</xdr:row>
      <xdr:rowOff>75837</xdr:rowOff>
    </xdr:to>
    <xdr:sp macro="" textlink="">
      <xdr:nvSpPr>
        <xdr:cNvPr id="300" name="フローチャート: 判断 299">
          <a:extLst>
            <a:ext uri="{FF2B5EF4-FFF2-40B4-BE49-F238E27FC236}">
              <a16:creationId xmlns:a16="http://schemas.microsoft.com/office/drawing/2014/main" id="{095A3AE8-77D5-42CC-91ED-D703D2B7BBCF}"/>
            </a:ext>
          </a:extLst>
        </xdr:cNvPr>
        <xdr:cNvSpPr/>
      </xdr:nvSpPr>
      <xdr:spPr>
        <a:xfrm>
          <a:off x="3746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301" name="フローチャート: 判断 300">
          <a:extLst>
            <a:ext uri="{FF2B5EF4-FFF2-40B4-BE49-F238E27FC236}">
              <a16:creationId xmlns:a16="http://schemas.microsoft.com/office/drawing/2014/main" id="{858DFECA-F76E-43BB-A524-0A7FF173974E}"/>
            </a:ext>
          </a:extLst>
        </xdr:cNvPr>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302" name="フローチャート: 判断 301">
          <a:extLst>
            <a:ext uri="{FF2B5EF4-FFF2-40B4-BE49-F238E27FC236}">
              <a16:creationId xmlns:a16="http://schemas.microsoft.com/office/drawing/2014/main" id="{9C492102-BC8F-42C5-9A4E-B8CCE94902F0}"/>
            </a:ext>
          </a:extLst>
        </xdr:cNvPr>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24856</xdr:rowOff>
    </xdr:from>
    <xdr:to>
      <xdr:col>6</xdr:col>
      <xdr:colOff>38100</xdr:colOff>
      <xdr:row>81</xdr:row>
      <xdr:rowOff>126456</xdr:rowOff>
    </xdr:to>
    <xdr:sp macro="" textlink="">
      <xdr:nvSpPr>
        <xdr:cNvPr id="303" name="フローチャート: 判断 302">
          <a:extLst>
            <a:ext uri="{FF2B5EF4-FFF2-40B4-BE49-F238E27FC236}">
              <a16:creationId xmlns:a16="http://schemas.microsoft.com/office/drawing/2014/main" id="{444AE936-C80D-4D28-9460-19858E56FE7D}"/>
            </a:ext>
          </a:extLst>
        </xdr:cNvPr>
        <xdr:cNvSpPr/>
      </xdr:nvSpPr>
      <xdr:spPr>
        <a:xfrm>
          <a:off x="1079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5A24ABC-4471-47C9-B21A-E338CFB4231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FAC4ADD-AF01-4BB2-A6ED-2CA684CC335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DCDD5CC9-53C2-401B-AC82-1B504805CB2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DD9CA6E-BF04-4807-B1E7-4B3FFE5EACA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8111600D-2686-4554-9053-D2A5DE29877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163649</xdr:rowOff>
    </xdr:from>
    <xdr:to>
      <xdr:col>24</xdr:col>
      <xdr:colOff>114300</xdr:colOff>
      <xdr:row>83</xdr:row>
      <xdr:rowOff>93799</xdr:rowOff>
    </xdr:to>
    <xdr:sp macro="" textlink="">
      <xdr:nvSpPr>
        <xdr:cNvPr id="309" name="楕円 308">
          <a:extLst>
            <a:ext uri="{FF2B5EF4-FFF2-40B4-BE49-F238E27FC236}">
              <a16:creationId xmlns:a16="http://schemas.microsoft.com/office/drawing/2014/main" id="{6764B442-3EE1-47C9-AA1C-B0DD6A04DD7C}"/>
            </a:ext>
          </a:extLst>
        </xdr:cNvPr>
        <xdr:cNvSpPr/>
      </xdr:nvSpPr>
      <xdr:spPr>
        <a:xfrm>
          <a:off x="45847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142076</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82221972-42A3-40F3-A563-4B4713E7842F}"/>
            </a:ext>
          </a:extLst>
        </xdr:cNvPr>
        <xdr:cNvSpPr txBox="1"/>
      </xdr:nvSpPr>
      <xdr:spPr>
        <a:xfrm>
          <a:off x="4673600" y="1420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11" name="楕円 310">
          <a:extLst>
            <a:ext uri="{FF2B5EF4-FFF2-40B4-BE49-F238E27FC236}">
              <a16:creationId xmlns:a16="http://schemas.microsoft.com/office/drawing/2014/main" id="{4A316CBF-AFBD-441A-8F12-3841BE702B37}"/>
            </a:ext>
          </a:extLst>
        </xdr:cNvPr>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42999</xdr:rowOff>
    </xdr:to>
    <xdr:cxnSp macro="">
      <xdr:nvCxnSpPr>
        <xdr:cNvPr id="312" name="直線コネクタ 311">
          <a:extLst>
            <a:ext uri="{FF2B5EF4-FFF2-40B4-BE49-F238E27FC236}">
              <a16:creationId xmlns:a16="http://schemas.microsoft.com/office/drawing/2014/main" id="{1145DAD9-5FBC-4646-93FF-56107306D678}"/>
            </a:ext>
          </a:extLst>
        </xdr:cNvPr>
        <xdr:cNvCxnSpPr/>
      </xdr:nvCxnSpPr>
      <xdr:spPr>
        <a:xfrm>
          <a:off x="3797300" y="1421130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36286</xdr:rowOff>
    </xdr:from>
    <xdr:to>
      <xdr:col>15</xdr:col>
      <xdr:colOff>101600</xdr:colOff>
      <xdr:row>82</xdr:row>
      <xdr:rowOff>137886</xdr:rowOff>
    </xdr:to>
    <xdr:sp macro="" textlink="">
      <xdr:nvSpPr>
        <xdr:cNvPr id="313" name="楕円 312">
          <a:extLst>
            <a:ext uri="{FF2B5EF4-FFF2-40B4-BE49-F238E27FC236}">
              <a16:creationId xmlns:a16="http://schemas.microsoft.com/office/drawing/2014/main" id="{3DCE91B1-6CE1-4C8C-AF84-9F110F16E3AF}"/>
            </a:ext>
          </a:extLst>
        </xdr:cNvPr>
        <xdr:cNvSpPr/>
      </xdr:nvSpPr>
      <xdr:spPr>
        <a:xfrm>
          <a:off x="2857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87086</xdr:rowOff>
    </xdr:from>
    <xdr:to>
      <xdr:col>19</xdr:col>
      <xdr:colOff>177800</xdr:colOff>
      <xdr:row>82</xdr:row>
      <xdr:rowOff>152400</xdr:rowOff>
    </xdr:to>
    <xdr:cxnSp macro="">
      <xdr:nvCxnSpPr>
        <xdr:cNvPr id="314" name="直線コネクタ 313">
          <a:extLst>
            <a:ext uri="{FF2B5EF4-FFF2-40B4-BE49-F238E27FC236}">
              <a16:creationId xmlns:a16="http://schemas.microsoft.com/office/drawing/2014/main" id="{49676C21-0B2C-4398-9C51-E216554290F3}"/>
            </a:ext>
          </a:extLst>
        </xdr:cNvPr>
        <xdr:cNvCxnSpPr/>
      </xdr:nvCxnSpPr>
      <xdr:spPr>
        <a:xfrm>
          <a:off x="2908300" y="141459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142421</xdr:rowOff>
    </xdr:from>
    <xdr:to>
      <xdr:col>10</xdr:col>
      <xdr:colOff>165100</xdr:colOff>
      <xdr:row>82</xdr:row>
      <xdr:rowOff>72571</xdr:rowOff>
    </xdr:to>
    <xdr:sp macro="" textlink="">
      <xdr:nvSpPr>
        <xdr:cNvPr id="315" name="楕円 314">
          <a:extLst>
            <a:ext uri="{FF2B5EF4-FFF2-40B4-BE49-F238E27FC236}">
              <a16:creationId xmlns:a16="http://schemas.microsoft.com/office/drawing/2014/main" id="{2FE2AE9F-69DD-429B-9DF4-223FAB316DC9}"/>
            </a:ext>
          </a:extLst>
        </xdr:cNvPr>
        <xdr:cNvSpPr/>
      </xdr:nvSpPr>
      <xdr:spPr>
        <a:xfrm>
          <a:off x="1968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21771</xdr:rowOff>
    </xdr:from>
    <xdr:to>
      <xdr:col>15</xdr:col>
      <xdr:colOff>50800</xdr:colOff>
      <xdr:row>82</xdr:row>
      <xdr:rowOff>87086</xdr:rowOff>
    </xdr:to>
    <xdr:cxnSp macro="">
      <xdr:nvCxnSpPr>
        <xdr:cNvPr id="316" name="直線コネクタ 315">
          <a:extLst>
            <a:ext uri="{FF2B5EF4-FFF2-40B4-BE49-F238E27FC236}">
              <a16:creationId xmlns:a16="http://schemas.microsoft.com/office/drawing/2014/main" id="{BB84AE73-5E02-47E1-9E8C-B6D3BCFFE8EF}"/>
            </a:ext>
          </a:extLst>
        </xdr:cNvPr>
        <xdr:cNvCxnSpPr/>
      </xdr:nvCxnSpPr>
      <xdr:spPr>
        <a:xfrm>
          <a:off x="2019300" y="140806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103232</xdr:rowOff>
    </xdr:from>
    <xdr:to>
      <xdr:col>6</xdr:col>
      <xdr:colOff>38100</xdr:colOff>
      <xdr:row>82</xdr:row>
      <xdr:rowOff>33382</xdr:rowOff>
    </xdr:to>
    <xdr:sp macro="" textlink="">
      <xdr:nvSpPr>
        <xdr:cNvPr id="317" name="楕円 316">
          <a:extLst>
            <a:ext uri="{FF2B5EF4-FFF2-40B4-BE49-F238E27FC236}">
              <a16:creationId xmlns:a16="http://schemas.microsoft.com/office/drawing/2014/main" id="{AF65777F-62ED-4DBF-A193-431837EE0CC9}"/>
            </a:ext>
          </a:extLst>
        </xdr:cNvPr>
        <xdr:cNvSpPr/>
      </xdr:nvSpPr>
      <xdr:spPr>
        <a:xfrm>
          <a:off x="1079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154032</xdr:rowOff>
    </xdr:from>
    <xdr:to>
      <xdr:col>10</xdr:col>
      <xdr:colOff>114300</xdr:colOff>
      <xdr:row>82</xdr:row>
      <xdr:rowOff>21771</xdr:rowOff>
    </xdr:to>
    <xdr:cxnSp macro="">
      <xdr:nvCxnSpPr>
        <xdr:cNvPr id="318" name="直線コネクタ 317">
          <a:extLst>
            <a:ext uri="{FF2B5EF4-FFF2-40B4-BE49-F238E27FC236}">
              <a16:creationId xmlns:a16="http://schemas.microsoft.com/office/drawing/2014/main" id="{C1D9C71E-F35B-4F0E-92C1-73295A0DF326}"/>
            </a:ext>
          </a:extLst>
        </xdr:cNvPr>
        <xdr:cNvCxnSpPr/>
      </xdr:nvCxnSpPr>
      <xdr:spPr>
        <a:xfrm>
          <a:off x="1130300" y="140414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92364</xdr:rowOff>
    </xdr:from>
    <xdr:ext cx="405111" cy="259045"/>
    <xdr:sp macro="" textlink="">
      <xdr:nvSpPr>
        <xdr:cNvPr id="319" name="n_1aveValue【福祉施設】&#10;有形固定資産減価償却率">
          <a:extLst>
            <a:ext uri="{FF2B5EF4-FFF2-40B4-BE49-F238E27FC236}">
              <a16:creationId xmlns:a16="http://schemas.microsoft.com/office/drawing/2014/main" id="{D718A8B2-E127-45D1-9D7C-4D4BDEF363A6}"/>
            </a:ext>
          </a:extLst>
        </xdr:cNvPr>
        <xdr:cNvSpPr txBox="1"/>
      </xdr:nvSpPr>
      <xdr:spPr>
        <a:xfrm>
          <a:off x="3582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320" name="n_2aveValue【福祉施設】&#10;有形固定資産減価償却率">
          <a:extLst>
            <a:ext uri="{FF2B5EF4-FFF2-40B4-BE49-F238E27FC236}">
              <a16:creationId xmlns:a16="http://schemas.microsoft.com/office/drawing/2014/main" id="{205A92E4-5E1D-4517-99E2-6FAA90B64BB2}"/>
            </a:ext>
          </a:extLst>
        </xdr:cNvPr>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321" name="n_3aveValue【福祉施設】&#10;有形固定資産減価償却率">
          <a:extLst>
            <a:ext uri="{FF2B5EF4-FFF2-40B4-BE49-F238E27FC236}">
              <a16:creationId xmlns:a16="http://schemas.microsoft.com/office/drawing/2014/main" id="{4EC573DE-F57A-4681-9921-53BC1F5EBD48}"/>
            </a:ext>
          </a:extLst>
        </xdr:cNvPr>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142983</xdr:rowOff>
    </xdr:from>
    <xdr:ext cx="405111" cy="259045"/>
    <xdr:sp macro="" textlink="">
      <xdr:nvSpPr>
        <xdr:cNvPr id="322" name="n_4aveValue【福祉施設】&#10;有形固定資産減価償却率">
          <a:extLst>
            <a:ext uri="{FF2B5EF4-FFF2-40B4-BE49-F238E27FC236}">
              <a16:creationId xmlns:a16="http://schemas.microsoft.com/office/drawing/2014/main" id="{ABA998AD-743E-4DC6-85BD-27176C47C9A7}"/>
            </a:ext>
          </a:extLst>
        </xdr:cNvPr>
        <xdr:cNvSpPr txBox="1"/>
      </xdr:nvSpPr>
      <xdr:spPr>
        <a:xfrm>
          <a:off x="927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22877</xdr:rowOff>
    </xdr:from>
    <xdr:ext cx="405111" cy="259045"/>
    <xdr:sp macro="" textlink="">
      <xdr:nvSpPr>
        <xdr:cNvPr id="323" name="n_1mainValue【福祉施設】&#10;有形固定資産減価償却率">
          <a:extLst>
            <a:ext uri="{FF2B5EF4-FFF2-40B4-BE49-F238E27FC236}">
              <a16:creationId xmlns:a16="http://schemas.microsoft.com/office/drawing/2014/main" id="{B19787F3-B835-4C7A-B3D2-67FAA99F4E39}"/>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129013</xdr:rowOff>
    </xdr:from>
    <xdr:ext cx="405111" cy="259045"/>
    <xdr:sp macro="" textlink="">
      <xdr:nvSpPr>
        <xdr:cNvPr id="324" name="n_2mainValue【福祉施設】&#10;有形固定資産減価償却率">
          <a:extLst>
            <a:ext uri="{FF2B5EF4-FFF2-40B4-BE49-F238E27FC236}">
              <a16:creationId xmlns:a16="http://schemas.microsoft.com/office/drawing/2014/main" id="{291ED814-F50D-4AF1-92FE-B150D58282B1}"/>
            </a:ext>
          </a:extLst>
        </xdr:cNvPr>
        <xdr:cNvSpPr txBox="1"/>
      </xdr:nvSpPr>
      <xdr:spPr>
        <a:xfrm>
          <a:off x="27057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25" name="n_3mainValue【福祉施設】&#10;有形固定資産減価償却率">
          <a:extLst>
            <a:ext uri="{FF2B5EF4-FFF2-40B4-BE49-F238E27FC236}">
              <a16:creationId xmlns:a16="http://schemas.microsoft.com/office/drawing/2014/main" id="{069CF97C-33DD-408B-8581-233AD1448DFD}"/>
            </a:ext>
          </a:extLst>
        </xdr:cNvPr>
        <xdr:cNvSpPr txBox="1"/>
      </xdr:nvSpPr>
      <xdr:spPr>
        <a:xfrm>
          <a:off x="1816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24509</xdr:rowOff>
    </xdr:from>
    <xdr:ext cx="405111" cy="259045"/>
    <xdr:sp macro="" textlink="">
      <xdr:nvSpPr>
        <xdr:cNvPr id="326" name="n_4mainValue【福祉施設】&#10;有形固定資産減価償却率">
          <a:extLst>
            <a:ext uri="{FF2B5EF4-FFF2-40B4-BE49-F238E27FC236}">
              <a16:creationId xmlns:a16="http://schemas.microsoft.com/office/drawing/2014/main" id="{C2D29990-DCCC-4EE8-8834-C26E4A527F90}"/>
            </a:ext>
          </a:extLst>
        </xdr:cNvPr>
        <xdr:cNvSpPr txBox="1"/>
      </xdr:nvSpPr>
      <xdr:spPr>
        <a:xfrm>
          <a:off x="927744"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2A4C36FF-1F82-4EC1-9ECF-25DB13FAC94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A598089B-6F1E-46DE-99F9-3AB551D4F3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64C5DE42-2A0A-4118-BEA8-7C71882F16C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DBC59253-C648-4FF7-99FD-93FEA084A7A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4F5E2877-C33E-4C56-B4C1-EDFA043240D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BE2AB312-0958-409E-8FE6-CD5CCC50C03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1280E208-F30E-4445-B036-CF7C04107EF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46716F39-8D17-48BD-B681-918F63CF285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583DB654-6BAB-4D7A-BD8E-7163FBE4C84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EE5C14B8-08B3-4BAB-BB6C-9F9103276A7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066E57E5-492F-48F1-BEAB-D50B2A9C082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CAFCFC95-1676-44D7-B5F1-422BEA61285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E4BE6FB9-0129-48CB-B7CB-B4F2F74360A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4EA95F76-F8D1-4046-816A-3E34B62A0E5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93C11B0C-BC0F-4F0E-AE2E-7D334E1A33D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4EDEB8E8-48DE-4987-BF7B-BA213B8C1A4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78B28915-6026-4813-BDAD-B8CE8BB54D4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BA942A87-D495-4565-9A07-8580D61FCA6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0589E229-CF83-4335-A1F2-91BA18963C5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12B2A9DE-556F-4FD2-8C30-CEDD3CE3998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05985A0D-8738-4BB3-A555-F45B74D7EA3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0963FECE-3D5D-4B89-92FB-2209FB5E2B1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1F32B70C-BB6C-4AF0-9F03-B90A8859BA9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AF472711-2097-4C16-AF87-B17162A97AE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A1BFDF7C-4B13-4DC7-9915-15657E7AE4E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52" name="直線コネクタ 351">
          <a:extLst>
            <a:ext uri="{FF2B5EF4-FFF2-40B4-BE49-F238E27FC236}">
              <a16:creationId xmlns:a16="http://schemas.microsoft.com/office/drawing/2014/main" id="{8E9C3964-9AF8-422F-8D7A-7F77F155E01E}"/>
            </a:ext>
          </a:extLst>
        </xdr:cNvPr>
        <xdr:cNvCxnSpPr/>
      </xdr:nvCxnSpPr>
      <xdr:spPr>
        <a:xfrm flipV="1">
          <a:off x="10476865" y="1344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3" name="【福祉施設】&#10;一人当たり面積最小値テキスト">
          <a:extLst>
            <a:ext uri="{FF2B5EF4-FFF2-40B4-BE49-F238E27FC236}">
              <a16:creationId xmlns:a16="http://schemas.microsoft.com/office/drawing/2014/main" id="{EC4AD26E-97AC-4D80-A386-8F9F66F4B9BB}"/>
            </a:ext>
          </a:extLst>
        </xdr:cNvPr>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4" name="直線コネクタ 353">
          <a:extLst>
            <a:ext uri="{FF2B5EF4-FFF2-40B4-BE49-F238E27FC236}">
              <a16:creationId xmlns:a16="http://schemas.microsoft.com/office/drawing/2014/main" id="{D884D346-AE1C-4E4F-B5CD-A8C61A77BEDF}"/>
            </a:ext>
          </a:extLst>
        </xdr:cNvPr>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5" name="【福祉施設】&#10;一人当たり面積最大値テキスト">
          <a:extLst>
            <a:ext uri="{FF2B5EF4-FFF2-40B4-BE49-F238E27FC236}">
              <a16:creationId xmlns:a16="http://schemas.microsoft.com/office/drawing/2014/main" id="{6738E4A4-3984-4A9E-A916-FE7587E0B104}"/>
            </a:ext>
          </a:extLst>
        </xdr:cNvPr>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6" name="直線コネクタ 355">
          <a:extLst>
            <a:ext uri="{FF2B5EF4-FFF2-40B4-BE49-F238E27FC236}">
              <a16:creationId xmlns:a16="http://schemas.microsoft.com/office/drawing/2014/main" id="{22CC4C73-EEF8-499A-BD51-6C474BCB5941}"/>
            </a:ext>
          </a:extLst>
        </xdr:cNvPr>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91820</xdr:rowOff>
    </xdr:from>
    <xdr:ext cx="469744" cy="259045"/>
    <xdr:sp macro="" textlink="">
      <xdr:nvSpPr>
        <xdr:cNvPr id="357" name="【福祉施設】&#10;一人当たり面積平均値テキスト">
          <a:extLst>
            <a:ext uri="{FF2B5EF4-FFF2-40B4-BE49-F238E27FC236}">
              <a16:creationId xmlns:a16="http://schemas.microsoft.com/office/drawing/2014/main" id="{B5869746-7226-4FFC-8A08-44D75729052F}"/>
            </a:ext>
          </a:extLst>
        </xdr:cNvPr>
        <xdr:cNvSpPr txBox="1"/>
      </xdr:nvSpPr>
      <xdr:spPr>
        <a:xfrm>
          <a:off x="10515600" y="1397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58" name="フローチャート: 判断 357">
          <a:extLst>
            <a:ext uri="{FF2B5EF4-FFF2-40B4-BE49-F238E27FC236}">
              <a16:creationId xmlns:a16="http://schemas.microsoft.com/office/drawing/2014/main" id="{4F5BB0EB-E2BE-4775-8571-57834544F1FF}"/>
            </a:ext>
          </a:extLst>
        </xdr:cNvPr>
        <xdr:cNvSpPr/>
      </xdr:nvSpPr>
      <xdr:spPr>
        <a:xfrm>
          <a:off x="10426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9" name="フローチャート: 判断 358">
          <a:extLst>
            <a:ext uri="{FF2B5EF4-FFF2-40B4-BE49-F238E27FC236}">
              <a16:creationId xmlns:a16="http://schemas.microsoft.com/office/drawing/2014/main" id="{77537960-842C-4CDC-8E8F-121A518AF0DA}"/>
            </a:ext>
          </a:extLst>
        </xdr:cNvPr>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0" name="フローチャート: 判断 359">
          <a:extLst>
            <a:ext uri="{FF2B5EF4-FFF2-40B4-BE49-F238E27FC236}">
              <a16:creationId xmlns:a16="http://schemas.microsoft.com/office/drawing/2014/main" id="{C66CA91C-DA48-4CD8-BFC4-4286C01C4D60}"/>
            </a:ext>
          </a:extLst>
        </xdr:cNvPr>
        <xdr:cNvSpPr/>
      </xdr:nvSpPr>
      <xdr:spPr>
        <a:xfrm>
          <a:off x="8699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68943</xdr:rowOff>
    </xdr:from>
    <xdr:to>
      <xdr:col>41</xdr:col>
      <xdr:colOff>101600</xdr:colOff>
      <xdr:row>82</xdr:row>
      <xdr:rowOff>170543</xdr:rowOff>
    </xdr:to>
    <xdr:sp macro="" textlink="">
      <xdr:nvSpPr>
        <xdr:cNvPr id="361" name="フローチャート: 判断 360">
          <a:extLst>
            <a:ext uri="{FF2B5EF4-FFF2-40B4-BE49-F238E27FC236}">
              <a16:creationId xmlns:a16="http://schemas.microsoft.com/office/drawing/2014/main" id="{D3013E55-4108-47A7-9A08-1D630F395CF4}"/>
            </a:ext>
          </a:extLst>
        </xdr:cNvPr>
        <xdr:cNvSpPr/>
      </xdr:nvSpPr>
      <xdr:spPr>
        <a:xfrm>
          <a:off x="781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62" name="フローチャート: 判断 361">
          <a:extLst>
            <a:ext uri="{FF2B5EF4-FFF2-40B4-BE49-F238E27FC236}">
              <a16:creationId xmlns:a16="http://schemas.microsoft.com/office/drawing/2014/main" id="{53901E0D-2E39-4813-B7FD-D573511129F3}"/>
            </a:ext>
          </a:extLst>
        </xdr:cNvPr>
        <xdr:cNvSpPr/>
      </xdr:nvSpPr>
      <xdr:spPr>
        <a:xfrm>
          <a:off x="692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494B6BB-36C1-40A7-B81B-8EF701B8BE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8C328E62-92C1-4B93-B8F0-F358BF8FD9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D35AC2D3-E972-4EAD-A989-25D22E4D425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3D57F07-E779-4CC2-92B8-9616BB27844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02038BB9-CA81-4056-8E66-35EC7337985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68" name="楕円 367">
          <a:extLst>
            <a:ext uri="{FF2B5EF4-FFF2-40B4-BE49-F238E27FC236}">
              <a16:creationId xmlns:a16="http://schemas.microsoft.com/office/drawing/2014/main" id="{756B2C15-29FE-4B76-9D56-8637827F4BB6}"/>
            </a:ext>
          </a:extLst>
        </xdr:cNvPr>
        <xdr:cNvSpPr/>
      </xdr:nvSpPr>
      <xdr:spPr>
        <a:xfrm>
          <a:off x="10426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120848</xdr:rowOff>
    </xdr:from>
    <xdr:ext cx="469744" cy="259045"/>
    <xdr:sp macro="" textlink="">
      <xdr:nvSpPr>
        <xdr:cNvPr id="369" name="【福祉施設】&#10;一人当たり面積該当値テキスト">
          <a:extLst>
            <a:ext uri="{FF2B5EF4-FFF2-40B4-BE49-F238E27FC236}">
              <a16:creationId xmlns:a16="http://schemas.microsoft.com/office/drawing/2014/main" id="{74AE6043-BBEF-4A25-A4B5-B129EC66A5A0}"/>
            </a:ext>
          </a:extLst>
        </xdr:cNvPr>
        <xdr:cNvSpPr txBox="1"/>
      </xdr:nvSpPr>
      <xdr:spPr>
        <a:xfrm>
          <a:off x="10515600" y="1435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126093</xdr:rowOff>
    </xdr:from>
    <xdr:to>
      <xdr:col>50</xdr:col>
      <xdr:colOff>165100</xdr:colOff>
      <xdr:row>84</xdr:row>
      <xdr:rowOff>56243</xdr:rowOff>
    </xdr:to>
    <xdr:sp macro="" textlink="">
      <xdr:nvSpPr>
        <xdr:cNvPr id="370" name="楕円 369">
          <a:extLst>
            <a:ext uri="{FF2B5EF4-FFF2-40B4-BE49-F238E27FC236}">
              <a16:creationId xmlns:a16="http://schemas.microsoft.com/office/drawing/2014/main" id="{F6F91DCA-8A2D-49CE-A276-B7717851E83C}"/>
            </a:ext>
          </a:extLst>
        </xdr:cNvPr>
        <xdr:cNvSpPr/>
      </xdr:nvSpPr>
      <xdr:spPr>
        <a:xfrm>
          <a:off x="9588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5443</xdr:rowOff>
    </xdr:from>
    <xdr:to>
      <xdr:col>55</xdr:col>
      <xdr:colOff>0</xdr:colOff>
      <xdr:row>84</xdr:row>
      <xdr:rowOff>21771</xdr:rowOff>
    </xdr:to>
    <xdr:cxnSp macro="">
      <xdr:nvCxnSpPr>
        <xdr:cNvPr id="371" name="直線コネクタ 370">
          <a:extLst>
            <a:ext uri="{FF2B5EF4-FFF2-40B4-BE49-F238E27FC236}">
              <a16:creationId xmlns:a16="http://schemas.microsoft.com/office/drawing/2014/main" id="{82011A33-619E-4060-AC1C-B91528007594}"/>
            </a:ext>
          </a:extLst>
        </xdr:cNvPr>
        <xdr:cNvCxnSpPr/>
      </xdr:nvCxnSpPr>
      <xdr:spPr>
        <a:xfrm>
          <a:off x="9639300" y="144072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142421</xdr:rowOff>
    </xdr:from>
    <xdr:to>
      <xdr:col>46</xdr:col>
      <xdr:colOff>38100</xdr:colOff>
      <xdr:row>84</xdr:row>
      <xdr:rowOff>72571</xdr:rowOff>
    </xdr:to>
    <xdr:sp macro="" textlink="">
      <xdr:nvSpPr>
        <xdr:cNvPr id="372" name="楕円 371">
          <a:extLst>
            <a:ext uri="{FF2B5EF4-FFF2-40B4-BE49-F238E27FC236}">
              <a16:creationId xmlns:a16="http://schemas.microsoft.com/office/drawing/2014/main" id="{28F8320D-CF22-4454-9802-EC8AF448618E}"/>
            </a:ext>
          </a:extLst>
        </xdr:cNvPr>
        <xdr:cNvSpPr/>
      </xdr:nvSpPr>
      <xdr:spPr>
        <a:xfrm>
          <a:off x="8699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5443</xdr:rowOff>
    </xdr:from>
    <xdr:to>
      <xdr:col>50</xdr:col>
      <xdr:colOff>114300</xdr:colOff>
      <xdr:row>84</xdr:row>
      <xdr:rowOff>21771</xdr:rowOff>
    </xdr:to>
    <xdr:cxnSp macro="">
      <xdr:nvCxnSpPr>
        <xdr:cNvPr id="373" name="直線コネクタ 372">
          <a:extLst>
            <a:ext uri="{FF2B5EF4-FFF2-40B4-BE49-F238E27FC236}">
              <a16:creationId xmlns:a16="http://schemas.microsoft.com/office/drawing/2014/main" id="{C851249B-BCC9-4A7C-AC18-13AD1DCAF303}"/>
            </a:ext>
          </a:extLst>
        </xdr:cNvPr>
        <xdr:cNvCxnSpPr/>
      </xdr:nvCxnSpPr>
      <xdr:spPr>
        <a:xfrm flipV="1">
          <a:off x="8750300" y="144072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126093</xdr:rowOff>
    </xdr:from>
    <xdr:to>
      <xdr:col>41</xdr:col>
      <xdr:colOff>101600</xdr:colOff>
      <xdr:row>84</xdr:row>
      <xdr:rowOff>56243</xdr:rowOff>
    </xdr:to>
    <xdr:sp macro="" textlink="">
      <xdr:nvSpPr>
        <xdr:cNvPr id="374" name="楕円 373">
          <a:extLst>
            <a:ext uri="{FF2B5EF4-FFF2-40B4-BE49-F238E27FC236}">
              <a16:creationId xmlns:a16="http://schemas.microsoft.com/office/drawing/2014/main" id="{83CE2770-B363-4E5F-90A4-3B1E1FA292B9}"/>
            </a:ext>
          </a:extLst>
        </xdr:cNvPr>
        <xdr:cNvSpPr/>
      </xdr:nvSpPr>
      <xdr:spPr>
        <a:xfrm>
          <a:off x="7810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5443</xdr:rowOff>
    </xdr:from>
    <xdr:to>
      <xdr:col>45</xdr:col>
      <xdr:colOff>177800</xdr:colOff>
      <xdr:row>84</xdr:row>
      <xdr:rowOff>21771</xdr:rowOff>
    </xdr:to>
    <xdr:cxnSp macro="">
      <xdr:nvCxnSpPr>
        <xdr:cNvPr id="375" name="直線コネクタ 374">
          <a:extLst>
            <a:ext uri="{FF2B5EF4-FFF2-40B4-BE49-F238E27FC236}">
              <a16:creationId xmlns:a16="http://schemas.microsoft.com/office/drawing/2014/main" id="{AC6C540D-4D9C-451A-B33A-268EB0FB6B3B}"/>
            </a:ext>
          </a:extLst>
        </xdr:cNvPr>
        <xdr:cNvCxnSpPr/>
      </xdr:nvCxnSpPr>
      <xdr:spPr>
        <a:xfrm>
          <a:off x="7861300" y="144072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93436</xdr:rowOff>
    </xdr:from>
    <xdr:to>
      <xdr:col>36</xdr:col>
      <xdr:colOff>165100</xdr:colOff>
      <xdr:row>84</xdr:row>
      <xdr:rowOff>23586</xdr:rowOff>
    </xdr:to>
    <xdr:sp macro="" textlink="">
      <xdr:nvSpPr>
        <xdr:cNvPr id="376" name="楕円 375">
          <a:extLst>
            <a:ext uri="{FF2B5EF4-FFF2-40B4-BE49-F238E27FC236}">
              <a16:creationId xmlns:a16="http://schemas.microsoft.com/office/drawing/2014/main" id="{E33896AE-A39E-4654-80A3-BE642F227716}"/>
            </a:ext>
          </a:extLst>
        </xdr:cNvPr>
        <xdr:cNvSpPr/>
      </xdr:nvSpPr>
      <xdr:spPr>
        <a:xfrm>
          <a:off x="6921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144236</xdr:rowOff>
    </xdr:from>
    <xdr:to>
      <xdr:col>41</xdr:col>
      <xdr:colOff>50800</xdr:colOff>
      <xdr:row>84</xdr:row>
      <xdr:rowOff>5443</xdr:rowOff>
    </xdr:to>
    <xdr:cxnSp macro="">
      <xdr:nvCxnSpPr>
        <xdr:cNvPr id="377" name="直線コネクタ 376">
          <a:extLst>
            <a:ext uri="{FF2B5EF4-FFF2-40B4-BE49-F238E27FC236}">
              <a16:creationId xmlns:a16="http://schemas.microsoft.com/office/drawing/2014/main" id="{4190A19C-7F86-4A94-9846-C737B70646C1}"/>
            </a:ext>
          </a:extLst>
        </xdr:cNvPr>
        <xdr:cNvCxnSpPr/>
      </xdr:nvCxnSpPr>
      <xdr:spPr>
        <a:xfrm>
          <a:off x="6972300" y="14374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8" name="n_1aveValue【福祉施設】&#10;一人当たり面積">
          <a:extLst>
            <a:ext uri="{FF2B5EF4-FFF2-40B4-BE49-F238E27FC236}">
              <a16:creationId xmlns:a16="http://schemas.microsoft.com/office/drawing/2014/main" id="{9B4B995E-7118-4F17-8F39-A0C650C6B9CC}"/>
            </a:ext>
          </a:extLst>
        </xdr:cNvPr>
        <xdr:cNvSpPr txBox="1"/>
      </xdr:nvSpPr>
      <xdr:spPr>
        <a:xfrm>
          <a:off x="93917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31948</xdr:rowOff>
    </xdr:from>
    <xdr:ext cx="469744" cy="259045"/>
    <xdr:sp macro="" textlink="">
      <xdr:nvSpPr>
        <xdr:cNvPr id="379" name="n_2aveValue【福祉施設】&#10;一人当たり面積">
          <a:extLst>
            <a:ext uri="{FF2B5EF4-FFF2-40B4-BE49-F238E27FC236}">
              <a16:creationId xmlns:a16="http://schemas.microsoft.com/office/drawing/2014/main" id="{2FAB70FC-316B-4EC7-8520-BF28542E5930}"/>
            </a:ext>
          </a:extLst>
        </xdr:cNvPr>
        <xdr:cNvSpPr txBox="1"/>
      </xdr:nvSpPr>
      <xdr:spPr>
        <a:xfrm>
          <a:off x="8515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15620</xdr:rowOff>
    </xdr:from>
    <xdr:ext cx="469744" cy="259045"/>
    <xdr:sp macro="" textlink="">
      <xdr:nvSpPr>
        <xdr:cNvPr id="380" name="n_3aveValue【福祉施設】&#10;一人当たり面積">
          <a:extLst>
            <a:ext uri="{FF2B5EF4-FFF2-40B4-BE49-F238E27FC236}">
              <a16:creationId xmlns:a16="http://schemas.microsoft.com/office/drawing/2014/main" id="{9388CD71-5D8E-4040-A229-124D50CAC892}"/>
            </a:ext>
          </a:extLst>
        </xdr:cNvPr>
        <xdr:cNvSpPr txBox="1"/>
      </xdr:nvSpPr>
      <xdr:spPr>
        <a:xfrm>
          <a:off x="7626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15620</xdr:rowOff>
    </xdr:from>
    <xdr:ext cx="469744" cy="259045"/>
    <xdr:sp macro="" textlink="">
      <xdr:nvSpPr>
        <xdr:cNvPr id="381" name="n_4aveValue【福祉施設】&#10;一人当たり面積">
          <a:extLst>
            <a:ext uri="{FF2B5EF4-FFF2-40B4-BE49-F238E27FC236}">
              <a16:creationId xmlns:a16="http://schemas.microsoft.com/office/drawing/2014/main" id="{5E95F90D-CCCD-457E-8D39-B2666F735BA5}"/>
            </a:ext>
          </a:extLst>
        </xdr:cNvPr>
        <xdr:cNvSpPr txBox="1"/>
      </xdr:nvSpPr>
      <xdr:spPr>
        <a:xfrm>
          <a:off x="6737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47370</xdr:rowOff>
    </xdr:from>
    <xdr:ext cx="469744" cy="259045"/>
    <xdr:sp macro="" textlink="">
      <xdr:nvSpPr>
        <xdr:cNvPr id="382" name="n_1mainValue【福祉施設】&#10;一人当たり面積">
          <a:extLst>
            <a:ext uri="{FF2B5EF4-FFF2-40B4-BE49-F238E27FC236}">
              <a16:creationId xmlns:a16="http://schemas.microsoft.com/office/drawing/2014/main" id="{554F468A-2D7D-4243-83F9-E67A8A5D0EE6}"/>
            </a:ext>
          </a:extLst>
        </xdr:cNvPr>
        <xdr:cNvSpPr txBox="1"/>
      </xdr:nvSpPr>
      <xdr:spPr>
        <a:xfrm>
          <a:off x="93917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63698</xdr:rowOff>
    </xdr:from>
    <xdr:ext cx="469744" cy="259045"/>
    <xdr:sp macro="" textlink="">
      <xdr:nvSpPr>
        <xdr:cNvPr id="383" name="n_2mainValue【福祉施設】&#10;一人当たり面積">
          <a:extLst>
            <a:ext uri="{FF2B5EF4-FFF2-40B4-BE49-F238E27FC236}">
              <a16:creationId xmlns:a16="http://schemas.microsoft.com/office/drawing/2014/main" id="{B7001611-F4EA-4008-BC8B-65909DA470DC}"/>
            </a:ext>
          </a:extLst>
        </xdr:cNvPr>
        <xdr:cNvSpPr txBox="1"/>
      </xdr:nvSpPr>
      <xdr:spPr>
        <a:xfrm>
          <a:off x="8515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84" name="n_3mainValue【福祉施設】&#10;一人当たり面積">
          <a:extLst>
            <a:ext uri="{FF2B5EF4-FFF2-40B4-BE49-F238E27FC236}">
              <a16:creationId xmlns:a16="http://schemas.microsoft.com/office/drawing/2014/main" id="{773038B4-738B-4D53-A4A4-3CDBC97E005B}"/>
            </a:ext>
          </a:extLst>
        </xdr:cNvPr>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14713</xdr:rowOff>
    </xdr:from>
    <xdr:ext cx="469744" cy="259045"/>
    <xdr:sp macro="" textlink="">
      <xdr:nvSpPr>
        <xdr:cNvPr id="385" name="n_4mainValue【福祉施設】&#10;一人当たり面積">
          <a:extLst>
            <a:ext uri="{FF2B5EF4-FFF2-40B4-BE49-F238E27FC236}">
              <a16:creationId xmlns:a16="http://schemas.microsoft.com/office/drawing/2014/main" id="{51272527-9EA6-4BAF-AAFF-DEA3356C9455}"/>
            </a:ext>
          </a:extLst>
        </xdr:cNvPr>
        <xdr:cNvSpPr txBox="1"/>
      </xdr:nvSpPr>
      <xdr:spPr>
        <a:xfrm>
          <a:off x="67374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396A8EF4-CDF4-4CBA-9B60-0319A90B403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02142E88-2B3F-4C2D-9DF3-9DABA44DC6D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C5246C16-BBAA-4E05-9605-929216B08B7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B1DE4FAB-0521-4547-A6EA-B5B5127A5F3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E13C97BF-9400-41B3-A6BD-3CFB51CE4B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843F8C9F-D0EA-47CF-B230-8C672F00067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65BF4E4F-5C71-40D7-9869-1CFCF70F3F1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D4D46722-D33E-4570-B98E-2E92BFFABD8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a:extLst>
            <a:ext uri="{FF2B5EF4-FFF2-40B4-BE49-F238E27FC236}">
              <a16:creationId xmlns:a16="http://schemas.microsoft.com/office/drawing/2014/main" id="{B058DB41-9897-4DBA-8FED-2B6436C0115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a:extLst>
            <a:ext uri="{FF2B5EF4-FFF2-40B4-BE49-F238E27FC236}">
              <a16:creationId xmlns:a16="http://schemas.microsoft.com/office/drawing/2014/main" id="{179B923F-ADCF-41FB-946D-883D7DEC91F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257D10A3-49EA-46B2-8AC4-110D700A5D8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7" name="直線コネクタ 396">
          <a:extLst>
            <a:ext uri="{FF2B5EF4-FFF2-40B4-BE49-F238E27FC236}">
              <a16:creationId xmlns:a16="http://schemas.microsoft.com/office/drawing/2014/main" id="{DA92917B-3734-4A8C-B004-9D7176D4FDA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8" name="テキスト ボックス 397">
          <a:extLst>
            <a:ext uri="{FF2B5EF4-FFF2-40B4-BE49-F238E27FC236}">
              <a16:creationId xmlns:a16="http://schemas.microsoft.com/office/drawing/2014/main" id="{70233615-78C9-4D35-8283-A4C103009D5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9" name="直線コネクタ 398">
          <a:extLst>
            <a:ext uri="{FF2B5EF4-FFF2-40B4-BE49-F238E27FC236}">
              <a16:creationId xmlns:a16="http://schemas.microsoft.com/office/drawing/2014/main" id="{A40CD163-6B60-4DB4-84D1-7832B90CCC9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400" name="テキスト ボックス 399">
          <a:extLst>
            <a:ext uri="{FF2B5EF4-FFF2-40B4-BE49-F238E27FC236}">
              <a16:creationId xmlns:a16="http://schemas.microsoft.com/office/drawing/2014/main" id="{E660F236-C302-4B6E-9AF9-4724709DDD6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1" name="直線コネクタ 400">
          <a:extLst>
            <a:ext uri="{FF2B5EF4-FFF2-40B4-BE49-F238E27FC236}">
              <a16:creationId xmlns:a16="http://schemas.microsoft.com/office/drawing/2014/main" id="{83255BA6-0BC8-4B7B-BB63-FAA5253E971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2" name="テキスト ボックス 401">
          <a:extLst>
            <a:ext uri="{FF2B5EF4-FFF2-40B4-BE49-F238E27FC236}">
              <a16:creationId xmlns:a16="http://schemas.microsoft.com/office/drawing/2014/main" id="{B0496FE9-DDFD-4895-824B-50225EA7295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3" name="直線コネクタ 402">
          <a:extLst>
            <a:ext uri="{FF2B5EF4-FFF2-40B4-BE49-F238E27FC236}">
              <a16:creationId xmlns:a16="http://schemas.microsoft.com/office/drawing/2014/main" id="{390366CC-59EB-4467-AD48-E3C8DAE0E19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4" name="テキスト ボックス 403">
          <a:extLst>
            <a:ext uri="{FF2B5EF4-FFF2-40B4-BE49-F238E27FC236}">
              <a16:creationId xmlns:a16="http://schemas.microsoft.com/office/drawing/2014/main" id="{4BE8B9BA-DE5B-4771-A762-91C385244E2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5" name="直線コネクタ 404">
          <a:extLst>
            <a:ext uri="{FF2B5EF4-FFF2-40B4-BE49-F238E27FC236}">
              <a16:creationId xmlns:a16="http://schemas.microsoft.com/office/drawing/2014/main" id="{AA64B403-B40C-44B5-8702-1DFF211DA34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6" name="テキスト ボックス 405">
          <a:extLst>
            <a:ext uri="{FF2B5EF4-FFF2-40B4-BE49-F238E27FC236}">
              <a16:creationId xmlns:a16="http://schemas.microsoft.com/office/drawing/2014/main" id="{7862DA4E-3320-4A40-8CEB-A6864BD1A6F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AB0CEBE1-5E98-4541-972D-D556892F9ED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8" name="テキスト ボックス 407">
          <a:extLst>
            <a:ext uri="{FF2B5EF4-FFF2-40B4-BE49-F238E27FC236}">
              <a16:creationId xmlns:a16="http://schemas.microsoft.com/office/drawing/2014/main" id="{1F6431BF-C512-48D2-A529-2E8803C3A01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a:extLst>
            <a:ext uri="{FF2B5EF4-FFF2-40B4-BE49-F238E27FC236}">
              <a16:creationId xmlns:a16="http://schemas.microsoft.com/office/drawing/2014/main" id="{5822E1A7-21C7-4CFE-8017-D301494B0D7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154305</xdr:rowOff>
    </xdr:from>
    <xdr:to>
      <xdr:col>24</xdr:col>
      <xdr:colOff>62865</xdr:colOff>
      <xdr:row>108</xdr:row>
      <xdr:rowOff>152400</xdr:rowOff>
    </xdr:to>
    <xdr:cxnSp macro="">
      <xdr:nvCxnSpPr>
        <xdr:cNvPr id="410" name="直線コネクタ 409">
          <a:extLst>
            <a:ext uri="{FF2B5EF4-FFF2-40B4-BE49-F238E27FC236}">
              <a16:creationId xmlns:a16="http://schemas.microsoft.com/office/drawing/2014/main" id="{A819F5E5-EBC6-4D19-B041-E7ACC462E503}"/>
            </a:ext>
          </a:extLst>
        </xdr:cNvPr>
        <xdr:cNvCxnSpPr/>
      </xdr:nvCxnSpPr>
      <xdr:spPr>
        <a:xfrm flipV="1">
          <a:off x="4634865" y="1712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11" name="【市民会館】&#10;有形固定資産減価償却率最小値テキスト">
          <a:extLst>
            <a:ext uri="{FF2B5EF4-FFF2-40B4-BE49-F238E27FC236}">
              <a16:creationId xmlns:a16="http://schemas.microsoft.com/office/drawing/2014/main" id="{642B4C22-E577-4DE4-A998-2881E2E7209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2" name="直線コネクタ 411">
          <a:extLst>
            <a:ext uri="{FF2B5EF4-FFF2-40B4-BE49-F238E27FC236}">
              <a16:creationId xmlns:a16="http://schemas.microsoft.com/office/drawing/2014/main" id="{B0781AB1-26F4-4286-9004-FF04DA597F02}"/>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100982</xdr:rowOff>
    </xdr:from>
    <xdr:ext cx="405111" cy="259045"/>
    <xdr:sp macro="" textlink="">
      <xdr:nvSpPr>
        <xdr:cNvPr id="413" name="【市民会館】&#10;有形固定資産減価償却率最大値テキスト">
          <a:extLst>
            <a:ext uri="{FF2B5EF4-FFF2-40B4-BE49-F238E27FC236}">
              <a16:creationId xmlns:a16="http://schemas.microsoft.com/office/drawing/2014/main" id="{EBAF2EEF-F048-45FB-80CF-05D88C3F0A1D}"/>
            </a:ext>
          </a:extLst>
        </xdr:cNvPr>
        <xdr:cNvSpPr txBox="1"/>
      </xdr:nvSpPr>
      <xdr:spPr>
        <a:xfrm>
          <a:off x="4673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154305</xdr:rowOff>
    </xdr:from>
    <xdr:to>
      <xdr:col>24</xdr:col>
      <xdr:colOff>152400</xdr:colOff>
      <xdr:row>99</xdr:row>
      <xdr:rowOff>154305</xdr:rowOff>
    </xdr:to>
    <xdr:cxnSp macro="">
      <xdr:nvCxnSpPr>
        <xdr:cNvPr id="414" name="直線コネクタ 413">
          <a:extLst>
            <a:ext uri="{FF2B5EF4-FFF2-40B4-BE49-F238E27FC236}">
              <a16:creationId xmlns:a16="http://schemas.microsoft.com/office/drawing/2014/main" id="{1AB90B0F-5190-4D5E-AFA9-A2050782A793}"/>
            </a:ext>
          </a:extLst>
        </xdr:cNvPr>
        <xdr:cNvCxnSpPr/>
      </xdr:nvCxnSpPr>
      <xdr:spPr>
        <a:xfrm>
          <a:off x="4546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19066</xdr:rowOff>
    </xdr:from>
    <xdr:ext cx="405111" cy="259045"/>
    <xdr:sp macro="" textlink="">
      <xdr:nvSpPr>
        <xdr:cNvPr id="415" name="【市民会館】&#10;有形固定資産減価償却率平均値テキスト">
          <a:extLst>
            <a:ext uri="{FF2B5EF4-FFF2-40B4-BE49-F238E27FC236}">
              <a16:creationId xmlns:a16="http://schemas.microsoft.com/office/drawing/2014/main" id="{EB9643D3-44E8-4811-91B0-ADEBD664FAA5}"/>
            </a:ext>
          </a:extLst>
        </xdr:cNvPr>
        <xdr:cNvSpPr txBox="1"/>
      </xdr:nvSpPr>
      <xdr:spPr>
        <a:xfrm>
          <a:off x="4673600" y="1767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40639</xdr:rowOff>
    </xdr:from>
    <xdr:to>
      <xdr:col>24</xdr:col>
      <xdr:colOff>114300</xdr:colOff>
      <xdr:row>103</xdr:row>
      <xdr:rowOff>142239</xdr:rowOff>
    </xdr:to>
    <xdr:sp macro="" textlink="">
      <xdr:nvSpPr>
        <xdr:cNvPr id="416" name="フローチャート: 判断 415">
          <a:extLst>
            <a:ext uri="{FF2B5EF4-FFF2-40B4-BE49-F238E27FC236}">
              <a16:creationId xmlns:a16="http://schemas.microsoft.com/office/drawing/2014/main" id="{6C74EB9D-26C2-4198-8C28-72D257F431D4}"/>
            </a:ext>
          </a:extLst>
        </xdr:cNvPr>
        <xdr:cNvSpPr/>
      </xdr:nvSpPr>
      <xdr:spPr>
        <a:xfrm>
          <a:off x="45847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38736</xdr:rowOff>
    </xdr:from>
    <xdr:to>
      <xdr:col>20</xdr:col>
      <xdr:colOff>38100</xdr:colOff>
      <xdr:row>103</xdr:row>
      <xdr:rowOff>140336</xdr:rowOff>
    </xdr:to>
    <xdr:sp macro="" textlink="">
      <xdr:nvSpPr>
        <xdr:cNvPr id="417" name="フローチャート: 判断 416">
          <a:extLst>
            <a:ext uri="{FF2B5EF4-FFF2-40B4-BE49-F238E27FC236}">
              <a16:creationId xmlns:a16="http://schemas.microsoft.com/office/drawing/2014/main" id="{09D22CD9-240D-4D3D-8800-67D059A8FEA3}"/>
            </a:ext>
          </a:extLst>
        </xdr:cNvPr>
        <xdr:cNvSpPr/>
      </xdr:nvSpPr>
      <xdr:spPr>
        <a:xfrm>
          <a:off x="3746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8" name="フローチャート: 判断 417">
          <a:extLst>
            <a:ext uri="{FF2B5EF4-FFF2-40B4-BE49-F238E27FC236}">
              <a16:creationId xmlns:a16="http://schemas.microsoft.com/office/drawing/2014/main" id="{54E50463-8EF8-4BD5-B2E8-F31835F8FA14}"/>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19" name="フローチャート: 判断 418">
          <a:extLst>
            <a:ext uri="{FF2B5EF4-FFF2-40B4-BE49-F238E27FC236}">
              <a16:creationId xmlns:a16="http://schemas.microsoft.com/office/drawing/2014/main" id="{CFF40EF2-2F1A-4BDC-BA87-87C58247E2A5}"/>
            </a:ext>
          </a:extLst>
        </xdr:cNvPr>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20" name="フローチャート: 判断 419">
          <a:extLst>
            <a:ext uri="{FF2B5EF4-FFF2-40B4-BE49-F238E27FC236}">
              <a16:creationId xmlns:a16="http://schemas.microsoft.com/office/drawing/2014/main" id="{7E61F0F6-6BE0-4F34-BC20-DFC63205E21B}"/>
            </a:ext>
          </a:extLst>
        </xdr:cNvPr>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101013E-0799-4DB5-995A-A509450EC78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3FA3DA77-6640-47AC-9EF6-0D3DC63F3FF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E1352EFB-A044-48A5-83B8-0501BF7E87D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F511A785-9DA7-4254-ADF9-6935A53C3D8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94624C2B-4A30-425B-B399-64C85D45C2C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158750</xdr:rowOff>
    </xdr:from>
    <xdr:to>
      <xdr:col>24</xdr:col>
      <xdr:colOff>114300</xdr:colOff>
      <xdr:row>103</xdr:row>
      <xdr:rowOff>88900</xdr:rowOff>
    </xdr:to>
    <xdr:sp macro="" textlink="">
      <xdr:nvSpPr>
        <xdr:cNvPr id="426" name="楕円 425">
          <a:extLst>
            <a:ext uri="{FF2B5EF4-FFF2-40B4-BE49-F238E27FC236}">
              <a16:creationId xmlns:a16="http://schemas.microsoft.com/office/drawing/2014/main" id="{8D047A8F-65ED-4DDA-804C-0623A7F37148}"/>
            </a:ext>
          </a:extLst>
        </xdr:cNvPr>
        <xdr:cNvSpPr/>
      </xdr:nvSpPr>
      <xdr:spPr>
        <a:xfrm>
          <a:off x="45847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10177</xdr:rowOff>
    </xdr:from>
    <xdr:ext cx="405111" cy="259045"/>
    <xdr:sp macro="" textlink="">
      <xdr:nvSpPr>
        <xdr:cNvPr id="427" name="【市民会館】&#10;有形固定資産減価償却率該当値テキスト">
          <a:extLst>
            <a:ext uri="{FF2B5EF4-FFF2-40B4-BE49-F238E27FC236}">
              <a16:creationId xmlns:a16="http://schemas.microsoft.com/office/drawing/2014/main" id="{00156A98-46A7-4AFE-897A-BD19773DE7D6}"/>
            </a:ext>
          </a:extLst>
        </xdr:cNvPr>
        <xdr:cNvSpPr txBox="1"/>
      </xdr:nvSpPr>
      <xdr:spPr>
        <a:xfrm>
          <a:off x="4673600"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116839</xdr:rowOff>
    </xdr:from>
    <xdr:to>
      <xdr:col>20</xdr:col>
      <xdr:colOff>38100</xdr:colOff>
      <xdr:row>103</xdr:row>
      <xdr:rowOff>46989</xdr:rowOff>
    </xdr:to>
    <xdr:sp macro="" textlink="">
      <xdr:nvSpPr>
        <xdr:cNvPr id="428" name="楕円 427">
          <a:extLst>
            <a:ext uri="{FF2B5EF4-FFF2-40B4-BE49-F238E27FC236}">
              <a16:creationId xmlns:a16="http://schemas.microsoft.com/office/drawing/2014/main" id="{251688CE-8F96-4174-ADDD-0D8B8FC90124}"/>
            </a:ext>
          </a:extLst>
        </xdr:cNvPr>
        <xdr:cNvSpPr/>
      </xdr:nvSpPr>
      <xdr:spPr>
        <a:xfrm>
          <a:off x="3746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167639</xdr:rowOff>
    </xdr:from>
    <xdr:to>
      <xdr:col>24</xdr:col>
      <xdr:colOff>63500</xdr:colOff>
      <xdr:row>103</xdr:row>
      <xdr:rowOff>38100</xdr:rowOff>
    </xdr:to>
    <xdr:cxnSp macro="">
      <xdr:nvCxnSpPr>
        <xdr:cNvPr id="429" name="直線コネクタ 428">
          <a:extLst>
            <a:ext uri="{FF2B5EF4-FFF2-40B4-BE49-F238E27FC236}">
              <a16:creationId xmlns:a16="http://schemas.microsoft.com/office/drawing/2014/main" id="{D2BA48F3-F5F5-4464-A40D-B274C72A8273}"/>
            </a:ext>
          </a:extLst>
        </xdr:cNvPr>
        <xdr:cNvCxnSpPr/>
      </xdr:nvCxnSpPr>
      <xdr:spPr>
        <a:xfrm>
          <a:off x="3797300" y="176555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74930</xdr:rowOff>
    </xdr:from>
    <xdr:to>
      <xdr:col>15</xdr:col>
      <xdr:colOff>101600</xdr:colOff>
      <xdr:row>103</xdr:row>
      <xdr:rowOff>5080</xdr:rowOff>
    </xdr:to>
    <xdr:sp macro="" textlink="">
      <xdr:nvSpPr>
        <xdr:cNvPr id="430" name="楕円 429">
          <a:extLst>
            <a:ext uri="{FF2B5EF4-FFF2-40B4-BE49-F238E27FC236}">
              <a16:creationId xmlns:a16="http://schemas.microsoft.com/office/drawing/2014/main" id="{FA15AE87-2960-48A3-B65A-C5C84113E262}"/>
            </a:ext>
          </a:extLst>
        </xdr:cNvPr>
        <xdr:cNvSpPr/>
      </xdr:nvSpPr>
      <xdr:spPr>
        <a:xfrm>
          <a:off x="2857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125730</xdr:rowOff>
    </xdr:from>
    <xdr:to>
      <xdr:col>19</xdr:col>
      <xdr:colOff>177800</xdr:colOff>
      <xdr:row>102</xdr:row>
      <xdr:rowOff>167639</xdr:rowOff>
    </xdr:to>
    <xdr:cxnSp macro="">
      <xdr:nvCxnSpPr>
        <xdr:cNvPr id="431" name="直線コネクタ 430">
          <a:extLst>
            <a:ext uri="{FF2B5EF4-FFF2-40B4-BE49-F238E27FC236}">
              <a16:creationId xmlns:a16="http://schemas.microsoft.com/office/drawing/2014/main" id="{5F51D41A-F0A0-42BB-B71C-B472D02F30F6}"/>
            </a:ext>
          </a:extLst>
        </xdr:cNvPr>
        <xdr:cNvCxnSpPr/>
      </xdr:nvCxnSpPr>
      <xdr:spPr>
        <a:xfrm>
          <a:off x="2908300" y="176136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34925</xdr:rowOff>
    </xdr:from>
    <xdr:to>
      <xdr:col>10</xdr:col>
      <xdr:colOff>165100</xdr:colOff>
      <xdr:row>102</xdr:row>
      <xdr:rowOff>136525</xdr:rowOff>
    </xdr:to>
    <xdr:sp macro="" textlink="">
      <xdr:nvSpPr>
        <xdr:cNvPr id="432" name="楕円 431">
          <a:extLst>
            <a:ext uri="{FF2B5EF4-FFF2-40B4-BE49-F238E27FC236}">
              <a16:creationId xmlns:a16="http://schemas.microsoft.com/office/drawing/2014/main" id="{56B69B08-28C5-483E-9584-BD0FE379D29C}"/>
            </a:ext>
          </a:extLst>
        </xdr:cNvPr>
        <xdr:cNvSpPr/>
      </xdr:nvSpPr>
      <xdr:spPr>
        <a:xfrm>
          <a:off x="1968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85725</xdr:rowOff>
    </xdr:from>
    <xdr:to>
      <xdr:col>15</xdr:col>
      <xdr:colOff>50800</xdr:colOff>
      <xdr:row>102</xdr:row>
      <xdr:rowOff>125730</xdr:rowOff>
    </xdr:to>
    <xdr:cxnSp macro="">
      <xdr:nvCxnSpPr>
        <xdr:cNvPr id="433" name="直線コネクタ 432">
          <a:extLst>
            <a:ext uri="{FF2B5EF4-FFF2-40B4-BE49-F238E27FC236}">
              <a16:creationId xmlns:a16="http://schemas.microsoft.com/office/drawing/2014/main" id="{9B368F54-A23B-4A9D-B574-6574A4DA9329}"/>
            </a:ext>
          </a:extLst>
        </xdr:cNvPr>
        <xdr:cNvCxnSpPr/>
      </xdr:nvCxnSpPr>
      <xdr:spPr>
        <a:xfrm>
          <a:off x="2019300" y="175736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636</xdr:rowOff>
    </xdr:from>
    <xdr:to>
      <xdr:col>6</xdr:col>
      <xdr:colOff>38100</xdr:colOff>
      <xdr:row>102</xdr:row>
      <xdr:rowOff>102236</xdr:rowOff>
    </xdr:to>
    <xdr:sp macro="" textlink="">
      <xdr:nvSpPr>
        <xdr:cNvPr id="434" name="楕円 433">
          <a:extLst>
            <a:ext uri="{FF2B5EF4-FFF2-40B4-BE49-F238E27FC236}">
              <a16:creationId xmlns:a16="http://schemas.microsoft.com/office/drawing/2014/main" id="{ED56DD5A-AD75-43C0-AE04-44607F62ABB3}"/>
            </a:ext>
          </a:extLst>
        </xdr:cNvPr>
        <xdr:cNvSpPr/>
      </xdr:nvSpPr>
      <xdr:spPr>
        <a:xfrm>
          <a:off x="1079500" y="174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51436</xdr:rowOff>
    </xdr:from>
    <xdr:to>
      <xdr:col>10</xdr:col>
      <xdr:colOff>114300</xdr:colOff>
      <xdr:row>102</xdr:row>
      <xdr:rowOff>85725</xdr:rowOff>
    </xdr:to>
    <xdr:cxnSp macro="">
      <xdr:nvCxnSpPr>
        <xdr:cNvPr id="435" name="直線コネクタ 434">
          <a:extLst>
            <a:ext uri="{FF2B5EF4-FFF2-40B4-BE49-F238E27FC236}">
              <a16:creationId xmlns:a16="http://schemas.microsoft.com/office/drawing/2014/main" id="{B3463642-0294-46AF-B5BE-622C5B40A597}"/>
            </a:ext>
          </a:extLst>
        </xdr:cNvPr>
        <xdr:cNvCxnSpPr/>
      </xdr:nvCxnSpPr>
      <xdr:spPr>
        <a:xfrm>
          <a:off x="1130300" y="175393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131463</xdr:rowOff>
    </xdr:from>
    <xdr:ext cx="405111" cy="259045"/>
    <xdr:sp macro="" textlink="">
      <xdr:nvSpPr>
        <xdr:cNvPr id="436" name="n_1aveValue【市民会館】&#10;有形固定資産減価償却率">
          <a:extLst>
            <a:ext uri="{FF2B5EF4-FFF2-40B4-BE49-F238E27FC236}">
              <a16:creationId xmlns:a16="http://schemas.microsoft.com/office/drawing/2014/main" id="{8CA9E806-34A1-4C03-A5F0-5EF976B56693}"/>
            </a:ext>
          </a:extLst>
        </xdr:cNvPr>
        <xdr:cNvSpPr txBox="1"/>
      </xdr:nvSpPr>
      <xdr:spPr>
        <a:xfrm>
          <a:off x="35820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7" name="n_2aveValue【市民会館】&#10;有形固定資産減価償却率">
          <a:extLst>
            <a:ext uri="{FF2B5EF4-FFF2-40B4-BE49-F238E27FC236}">
              <a16:creationId xmlns:a16="http://schemas.microsoft.com/office/drawing/2014/main" id="{4EF4B02C-EC14-4448-A4C2-E7ED152A1345}"/>
            </a:ext>
          </a:extLst>
        </xdr:cNvPr>
        <xdr:cNvSpPr txBox="1"/>
      </xdr:nvSpPr>
      <xdr:spPr>
        <a:xfrm>
          <a:off x="2705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137177</xdr:rowOff>
    </xdr:from>
    <xdr:ext cx="405111" cy="259045"/>
    <xdr:sp macro="" textlink="">
      <xdr:nvSpPr>
        <xdr:cNvPr id="438" name="n_3aveValue【市民会館】&#10;有形固定資産減価償却率">
          <a:extLst>
            <a:ext uri="{FF2B5EF4-FFF2-40B4-BE49-F238E27FC236}">
              <a16:creationId xmlns:a16="http://schemas.microsoft.com/office/drawing/2014/main" id="{F751A894-A8FC-4C76-872B-B64C76FB730C}"/>
            </a:ext>
          </a:extLst>
        </xdr:cNvPr>
        <xdr:cNvSpPr txBox="1"/>
      </xdr:nvSpPr>
      <xdr:spPr>
        <a:xfrm>
          <a:off x="1816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100982</xdr:rowOff>
    </xdr:from>
    <xdr:ext cx="405111" cy="259045"/>
    <xdr:sp macro="" textlink="">
      <xdr:nvSpPr>
        <xdr:cNvPr id="439" name="n_4aveValue【市民会館】&#10;有形固定資産減価償却率">
          <a:extLst>
            <a:ext uri="{FF2B5EF4-FFF2-40B4-BE49-F238E27FC236}">
              <a16:creationId xmlns:a16="http://schemas.microsoft.com/office/drawing/2014/main" id="{14DAC613-E3C9-4FEC-A551-DAFD5995BE37}"/>
            </a:ext>
          </a:extLst>
        </xdr:cNvPr>
        <xdr:cNvSpPr txBox="1"/>
      </xdr:nvSpPr>
      <xdr:spPr>
        <a:xfrm>
          <a:off x="927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63516</xdr:rowOff>
    </xdr:from>
    <xdr:ext cx="405111" cy="259045"/>
    <xdr:sp macro="" textlink="">
      <xdr:nvSpPr>
        <xdr:cNvPr id="440" name="n_1mainValue【市民会館】&#10;有形固定資産減価償却率">
          <a:extLst>
            <a:ext uri="{FF2B5EF4-FFF2-40B4-BE49-F238E27FC236}">
              <a16:creationId xmlns:a16="http://schemas.microsoft.com/office/drawing/2014/main" id="{5ECD9F6A-A6E3-46B0-9F96-557848D51BED}"/>
            </a:ext>
          </a:extLst>
        </xdr:cNvPr>
        <xdr:cNvSpPr txBox="1"/>
      </xdr:nvSpPr>
      <xdr:spPr>
        <a:xfrm>
          <a:off x="35820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21607</xdr:rowOff>
    </xdr:from>
    <xdr:ext cx="405111" cy="259045"/>
    <xdr:sp macro="" textlink="">
      <xdr:nvSpPr>
        <xdr:cNvPr id="441" name="n_2mainValue【市民会館】&#10;有形固定資産減価償却率">
          <a:extLst>
            <a:ext uri="{FF2B5EF4-FFF2-40B4-BE49-F238E27FC236}">
              <a16:creationId xmlns:a16="http://schemas.microsoft.com/office/drawing/2014/main" id="{0CE5E595-089C-4906-BB73-A05091DA99C3}"/>
            </a:ext>
          </a:extLst>
        </xdr:cNvPr>
        <xdr:cNvSpPr txBox="1"/>
      </xdr:nvSpPr>
      <xdr:spPr>
        <a:xfrm>
          <a:off x="27057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153052</xdr:rowOff>
    </xdr:from>
    <xdr:ext cx="405111" cy="259045"/>
    <xdr:sp macro="" textlink="">
      <xdr:nvSpPr>
        <xdr:cNvPr id="442" name="n_3mainValue【市民会館】&#10;有形固定資産減価償却率">
          <a:extLst>
            <a:ext uri="{FF2B5EF4-FFF2-40B4-BE49-F238E27FC236}">
              <a16:creationId xmlns:a16="http://schemas.microsoft.com/office/drawing/2014/main" id="{53B3D31C-CBF0-4070-A914-9542BCE317F2}"/>
            </a:ext>
          </a:extLst>
        </xdr:cNvPr>
        <xdr:cNvSpPr txBox="1"/>
      </xdr:nvSpPr>
      <xdr:spPr>
        <a:xfrm>
          <a:off x="181674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118763</xdr:rowOff>
    </xdr:from>
    <xdr:ext cx="405111" cy="259045"/>
    <xdr:sp macro="" textlink="">
      <xdr:nvSpPr>
        <xdr:cNvPr id="443" name="n_4mainValue【市民会館】&#10;有形固定資産減価償却率">
          <a:extLst>
            <a:ext uri="{FF2B5EF4-FFF2-40B4-BE49-F238E27FC236}">
              <a16:creationId xmlns:a16="http://schemas.microsoft.com/office/drawing/2014/main" id="{505FA5F1-05E5-4563-97B0-AB692A923352}"/>
            </a:ext>
          </a:extLst>
        </xdr:cNvPr>
        <xdr:cNvSpPr txBox="1"/>
      </xdr:nvSpPr>
      <xdr:spPr>
        <a:xfrm>
          <a:off x="927744" y="1726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a:extLst>
            <a:ext uri="{FF2B5EF4-FFF2-40B4-BE49-F238E27FC236}">
              <a16:creationId xmlns:a16="http://schemas.microsoft.com/office/drawing/2014/main" id="{C9583474-D7D2-4351-969E-1ACCB01F2C5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a:extLst>
            <a:ext uri="{FF2B5EF4-FFF2-40B4-BE49-F238E27FC236}">
              <a16:creationId xmlns:a16="http://schemas.microsoft.com/office/drawing/2014/main" id="{30D2E997-8BEF-4308-A60F-6CCEEAD34C6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a:extLst>
            <a:ext uri="{FF2B5EF4-FFF2-40B4-BE49-F238E27FC236}">
              <a16:creationId xmlns:a16="http://schemas.microsoft.com/office/drawing/2014/main" id="{E76B491B-23A8-47BF-A875-3C51E336A6B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a:extLst>
            <a:ext uri="{FF2B5EF4-FFF2-40B4-BE49-F238E27FC236}">
              <a16:creationId xmlns:a16="http://schemas.microsoft.com/office/drawing/2014/main" id="{18CC569E-7A1D-435C-AE17-BA04A92716E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a:extLst>
            <a:ext uri="{FF2B5EF4-FFF2-40B4-BE49-F238E27FC236}">
              <a16:creationId xmlns:a16="http://schemas.microsoft.com/office/drawing/2014/main" id="{A6ED2428-5D5C-43AC-8BD1-7D2CCEE00D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a:extLst>
            <a:ext uri="{FF2B5EF4-FFF2-40B4-BE49-F238E27FC236}">
              <a16:creationId xmlns:a16="http://schemas.microsoft.com/office/drawing/2014/main" id="{07FE26CB-73A7-49BC-BA22-9CC0E14576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a:extLst>
            <a:ext uri="{FF2B5EF4-FFF2-40B4-BE49-F238E27FC236}">
              <a16:creationId xmlns:a16="http://schemas.microsoft.com/office/drawing/2014/main" id="{E9730469-8A48-4CEE-846B-7CB215A906B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a:extLst>
            <a:ext uri="{FF2B5EF4-FFF2-40B4-BE49-F238E27FC236}">
              <a16:creationId xmlns:a16="http://schemas.microsoft.com/office/drawing/2014/main" id="{B957FACB-57FA-4223-AA9F-C909E19EFAD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a:extLst>
            <a:ext uri="{FF2B5EF4-FFF2-40B4-BE49-F238E27FC236}">
              <a16:creationId xmlns:a16="http://schemas.microsoft.com/office/drawing/2014/main" id="{8979D579-BB24-4E48-AD45-28022F62DFE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a:extLst>
            <a:ext uri="{FF2B5EF4-FFF2-40B4-BE49-F238E27FC236}">
              <a16:creationId xmlns:a16="http://schemas.microsoft.com/office/drawing/2014/main" id="{4A13609F-5158-4D5D-84EB-8EAE827AB90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4" name="直線コネクタ 453">
          <a:extLst>
            <a:ext uri="{FF2B5EF4-FFF2-40B4-BE49-F238E27FC236}">
              <a16:creationId xmlns:a16="http://schemas.microsoft.com/office/drawing/2014/main" id="{B8853982-68EE-448A-A390-736AC3D0C28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5" name="テキスト ボックス 454">
          <a:extLst>
            <a:ext uri="{FF2B5EF4-FFF2-40B4-BE49-F238E27FC236}">
              <a16:creationId xmlns:a16="http://schemas.microsoft.com/office/drawing/2014/main" id="{13EF90B0-2423-42AF-B6D6-3EB2AF3E77E2}"/>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6" name="直線コネクタ 455">
          <a:extLst>
            <a:ext uri="{FF2B5EF4-FFF2-40B4-BE49-F238E27FC236}">
              <a16:creationId xmlns:a16="http://schemas.microsoft.com/office/drawing/2014/main" id="{959E3E97-51AD-4929-AABA-B709E5D606F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7" name="テキスト ボックス 456">
          <a:extLst>
            <a:ext uri="{FF2B5EF4-FFF2-40B4-BE49-F238E27FC236}">
              <a16:creationId xmlns:a16="http://schemas.microsoft.com/office/drawing/2014/main" id="{24DDD78B-B38A-42DB-A35F-D2551C453F25}"/>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8" name="直線コネクタ 457">
          <a:extLst>
            <a:ext uri="{FF2B5EF4-FFF2-40B4-BE49-F238E27FC236}">
              <a16:creationId xmlns:a16="http://schemas.microsoft.com/office/drawing/2014/main" id="{B40EDFD9-C2BB-4065-A565-16D0F81322C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9" name="テキスト ボックス 458">
          <a:extLst>
            <a:ext uri="{FF2B5EF4-FFF2-40B4-BE49-F238E27FC236}">
              <a16:creationId xmlns:a16="http://schemas.microsoft.com/office/drawing/2014/main" id="{B94BBEDD-3C60-402D-944C-0989224A663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0" name="直線コネクタ 459">
          <a:extLst>
            <a:ext uri="{FF2B5EF4-FFF2-40B4-BE49-F238E27FC236}">
              <a16:creationId xmlns:a16="http://schemas.microsoft.com/office/drawing/2014/main" id="{0C9BE9C7-51BC-46ED-8FFC-F04B85D23D8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1" name="テキスト ボックス 460">
          <a:extLst>
            <a:ext uri="{FF2B5EF4-FFF2-40B4-BE49-F238E27FC236}">
              <a16:creationId xmlns:a16="http://schemas.microsoft.com/office/drawing/2014/main" id="{66825098-3096-480B-B23E-64A99E89907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99AB2CA1-407F-4B69-985C-28953EDB3B0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B08F22DE-5806-49D7-BA86-B3E06829A03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267356A0-BB0E-49A8-BB2B-611591457B9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5" name="直線コネクタ 464">
          <a:extLst>
            <a:ext uri="{FF2B5EF4-FFF2-40B4-BE49-F238E27FC236}">
              <a16:creationId xmlns:a16="http://schemas.microsoft.com/office/drawing/2014/main" id="{C87FA23A-B4B7-486B-9521-E975092BBDA2}"/>
            </a:ext>
          </a:extLst>
        </xdr:cNvPr>
        <xdr:cNvCxnSpPr/>
      </xdr:nvCxnSpPr>
      <xdr:spPr>
        <a:xfrm flipV="1">
          <a:off x="10476865" y="1753209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6" name="【市民会館】&#10;一人当たり面積最小値テキスト">
          <a:extLst>
            <a:ext uri="{FF2B5EF4-FFF2-40B4-BE49-F238E27FC236}">
              <a16:creationId xmlns:a16="http://schemas.microsoft.com/office/drawing/2014/main" id="{777D1CFC-76B5-40C0-8BA9-0D8F09722948}"/>
            </a:ext>
          </a:extLst>
        </xdr:cNvPr>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7" name="直線コネクタ 466">
          <a:extLst>
            <a:ext uri="{FF2B5EF4-FFF2-40B4-BE49-F238E27FC236}">
              <a16:creationId xmlns:a16="http://schemas.microsoft.com/office/drawing/2014/main" id="{7D200A92-90F3-4818-834B-DB7E4996CC72}"/>
            </a:ext>
          </a:extLst>
        </xdr:cNvPr>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8" name="【市民会館】&#10;一人当たり面積最大値テキスト">
          <a:extLst>
            <a:ext uri="{FF2B5EF4-FFF2-40B4-BE49-F238E27FC236}">
              <a16:creationId xmlns:a16="http://schemas.microsoft.com/office/drawing/2014/main" id="{4AB81A3D-0A53-48F6-818F-64F9C8518FAD}"/>
            </a:ext>
          </a:extLst>
        </xdr:cNvPr>
        <xdr:cNvSpPr txBox="1"/>
      </xdr:nvSpPr>
      <xdr:spPr>
        <a:xfrm>
          <a:off x="10515600" y="1730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9" name="直線コネクタ 468">
          <a:extLst>
            <a:ext uri="{FF2B5EF4-FFF2-40B4-BE49-F238E27FC236}">
              <a16:creationId xmlns:a16="http://schemas.microsoft.com/office/drawing/2014/main" id="{86D350C5-A0D0-407A-9493-8B1A9300E31F}"/>
            </a:ext>
          </a:extLst>
        </xdr:cNvPr>
        <xdr:cNvCxnSpPr/>
      </xdr:nvCxnSpPr>
      <xdr:spPr>
        <a:xfrm>
          <a:off x="10388600" y="1753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70" name="【市民会館】&#10;一人当たり面積平均値テキスト">
          <a:extLst>
            <a:ext uri="{FF2B5EF4-FFF2-40B4-BE49-F238E27FC236}">
              <a16:creationId xmlns:a16="http://schemas.microsoft.com/office/drawing/2014/main" id="{D3747BCB-8583-415B-B7F6-83A8B6550CCE}"/>
            </a:ext>
          </a:extLst>
        </xdr:cNvPr>
        <xdr:cNvSpPr txBox="1"/>
      </xdr:nvSpPr>
      <xdr:spPr>
        <a:xfrm>
          <a:off x="10515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71" name="フローチャート: 判断 470">
          <a:extLst>
            <a:ext uri="{FF2B5EF4-FFF2-40B4-BE49-F238E27FC236}">
              <a16:creationId xmlns:a16="http://schemas.microsoft.com/office/drawing/2014/main" id="{7F4A891C-11BD-433D-AE2F-C1E1D551D382}"/>
            </a:ext>
          </a:extLst>
        </xdr:cNvPr>
        <xdr:cNvSpPr/>
      </xdr:nvSpPr>
      <xdr:spPr>
        <a:xfrm>
          <a:off x="10426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72" name="フローチャート: 判断 471">
          <a:extLst>
            <a:ext uri="{FF2B5EF4-FFF2-40B4-BE49-F238E27FC236}">
              <a16:creationId xmlns:a16="http://schemas.microsoft.com/office/drawing/2014/main" id="{E93CC029-A81B-4330-813C-4A9F7EC55159}"/>
            </a:ext>
          </a:extLst>
        </xdr:cNvPr>
        <xdr:cNvSpPr/>
      </xdr:nvSpPr>
      <xdr:spPr>
        <a:xfrm>
          <a:off x="9588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73" name="フローチャート: 判断 472">
          <a:extLst>
            <a:ext uri="{FF2B5EF4-FFF2-40B4-BE49-F238E27FC236}">
              <a16:creationId xmlns:a16="http://schemas.microsoft.com/office/drawing/2014/main" id="{8D43BF1F-8E9D-478A-A827-E0344C705B24}"/>
            </a:ext>
          </a:extLst>
        </xdr:cNvPr>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4" name="フローチャート: 判断 473">
          <a:extLst>
            <a:ext uri="{FF2B5EF4-FFF2-40B4-BE49-F238E27FC236}">
              <a16:creationId xmlns:a16="http://schemas.microsoft.com/office/drawing/2014/main" id="{C7F74BA9-8AE3-486D-99B8-8606D26CEB9B}"/>
            </a:ext>
          </a:extLst>
        </xdr:cNvPr>
        <xdr:cNvSpPr/>
      </xdr:nvSpPr>
      <xdr:spPr>
        <a:xfrm>
          <a:off x="7810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39115</xdr:rowOff>
    </xdr:from>
    <xdr:to>
      <xdr:col>36</xdr:col>
      <xdr:colOff>165100</xdr:colOff>
      <xdr:row>106</xdr:row>
      <xdr:rowOff>140715</xdr:rowOff>
    </xdr:to>
    <xdr:sp macro="" textlink="">
      <xdr:nvSpPr>
        <xdr:cNvPr id="475" name="フローチャート: 判断 474">
          <a:extLst>
            <a:ext uri="{FF2B5EF4-FFF2-40B4-BE49-F238E27FC236}">
              <a16:creationId xmlns:a16="http://schemas.microsoft.com/office/drawing/2014/main" id="{21C4AC76-9640-4586-936B-FE5DF1BB7EEB}"/>
            </a:ext>
          </a:extLst>
        </xdr:cNvPr>
        <xdr:cNvSpPr/>
      </xdr:nvSpPr>
      <xdr:spPr>
        <a:xfrm>
          <a:off x="6921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5249261-BE0B-4086-A180-8804A6D658B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16EF7C5E-D6A6-4DAA-B473-3EE96A3FB5B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253C3A2-285B-44AE-A782-8FBF20DE136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B8EDF6BA-247D-42D8-87A5-DFDA2DA5BFD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23332F90-94F9-437A-86FB-D2608C31777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481" name="楕円 480">
          <a:extLst>
            <a:ext uri="{FF2B5EF4-FFF2-40B4-BE49-F238E27FC236}">
              <a16:creationId xmlns:a16="http://schemas.microsoft.com/office/drawing/2014/main" id="{87229165-7057-402D-9220-F0AD853AD9B5}"/>
            </a:ext>
          </a:extLst>
        </xdr:cNvPr>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95266</xdr:rowOff>
    </xdr:from>
    <xdr:ext cx="469744" cy="259045"/>
    <xdr:sp macro="" textlink="">
      <xdr:nvSpPr>
        <xdr:cNvPr id="482" name="【市民会館】&#10;一人当たり面積該当値テキスト">
          <a:extLst>
            <a:ext uri="{FF2B5EF4-FFF2-40B4-BE49-F238E27FC236}">
              <a16:creationId xmlns:a16="http://schemas.microsoft.com/office/drawing/2014/main" id="{548E0E0D-EE76-4DB1-B9FF-5F9CA1C03864}"/>
            </a:ext>
          </a:extLst>
        </xdr:cNvPr>
        <xdr:cNvSpPr txBox="1"/>
      </xdr:nvSpPr>
      <xdr:spPr>
        <a:xfrm>
          <a:off x="10515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483" name="楕円 482">
          <a:extLst>
            <a:ext uri="{FF2B5EF4-FFF2-40B4-BE49-F238E27FC236}">
              <a16:creationId xmlns:a16="http://schemas.microsoft.com/office/drawing/2014/main" id="{0D42FFCF-CE6E-4D9C-88D3-A807376FDDBA}"/>
            </a:ext>
          </a:extLst>
        </xdr:cNvPr>
        <xdr:cNvSpPr/>
      </xdr:nvSpPr>
      <xdr:spPr>
        <a:xfrm>
          <a:off x="958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167639</xdr:rowOff>
    </xdr:from>
    <xdr:to>
      <xdr:col>55</xdr:col>
      <xdr:colOff>0</xdr:colOff>
      <xdr:row>106</xdr:row>
      <xdr:rowOff>167639</xdr:rowOff>
    </xdr:to>
    <xdr:cxnSp macro="">
      <xdr:nvCxnSpPr>
        <xdr:cNvPr id="484" name="直線コネクタ 483">
          <a:extLst>
            <a:ext uri="{FF2B5EF4-FFF2-40B4-BE49-F238E27FC236}">
              <a16:creationId xmlns:a16="http://schemas.microsoft.com/office/drawing/2014/main" id="{2DABE5D8-702A-4086-9D02-FBC4FCFA3227}"/>
            </a:ext>
          </a:extLst>
        </xdr:cNvPr>
        <xdr:cNvCxnSpPr/>
      </xdr:nvCxnSpPr>
      <xdr:spPr>
        <a:xfrm>
          <a:off x="9639300" y="1834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485" name="楕円 484">
          <a:extLst>
            <a:ext uri="{FF2B5EF4-FFF2-40B4-BE49-F238E27FC236}">
              <a16:creationId xmlns:a16="http://schemas.microsoft.com/office/drawing/2014/main" id="{D645029D-5152-4EEC-8552-75CCDC84743F}"/>
            </a:ext>
          </a:extLst>
        </xdr:cNvPr>
        <xdr:cNvSpPr/>
      </xdr:nvSpPr>
      <xdr:spPr>
        <a:xfrm>
          <a:off x="8699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106</xdr:row>
      <xdr:rowOff>167639</xdr:rowOff>
    </xdr:to>
    <xdr:cxnSp macro="">
      <xdr:nvCxnSpPr>
        <xdr:cNvPr id="486" name="直線コネクタ 485">
          <a:extLst>
            <a:ext uri="{FF2B5EF4-FFF2-40B4-BE49-F238E27FC236}">
              <a16:creationId xmlns:a16="http://schemas.microsoft.com/office/drawing/2014/main" id="{0C4BFF8B-63A5-4DF2-9FCA-78E621DDD5F2}"/>
            </a:ext>
          </a:extLst>
        </xdr:cNvPr>
        <xdr:cNvCxnSpPr/>
      </xdr:nvCxnSpPr>
      <xdr:spPr>
        <a:xfrm>
          <a:off x="8750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487" name="楕円 486">
          <a:extLst>
            <a:ext uri="{FF2B5EF4-FFF2-40B4-BE49-F238E27FC236}">
              <a16:creationId xmlns:a16="http://schemas.microsoft.com/office/drawing/2014/main" id="{9874D64C-B435-46CF-B136-252D470AEBA6}"/>
            </a:ext>
          </a:extLst>
        </xdr:cNvPr>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167639</xdr:rowOff>
    </xdr:from>
    <xdr:to>
      <xdr:col>45</xdr:col>
      <xdr:colOff>177800</xdr:colOff>
      <xdr:row>106</xdr:row>
      <xdr:rowOff>167639</xdr:rowOff>
    </xdr:to>
    <xdr:cxnSp macro="">
      <xdr:nvCxnSpPr>
        <xdr:cNvPr id="488" name="直線コネクタ 487">
          <a:extLst>
            <a:ext uri="{FF2B5EF4-FFF2-40B4-BE49-F238E27FC236}">
              <a16:creationId xmlns:a16="http://schemas.microsoft.com/office/drawing/2014/main" id="{9B2A03CC-0101-4A83-9E5A-6DAAFF2D9D3B}"/>
            </a:ext>
          </a:extLst>
        </xdr:cNvPr>
        <xdr:cNvCxnSpPr/>
      </xdr:nvCxnSpPr>
      <xdr:spPr>
        <a:xfrm>
          <a:off x="7861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112268</xdr:rowOff>
    </xdr:from>
    <xdr:to>
      <xdr:col>36</xdr:col>
      <xdr:colOff>165100</xdr:colOff>
      <xdr:row>107</xdr:row>
      <xdr:rowOff>42418</xdr:rowOff>
    </xdr:to>
    <xdr:sp macro="" textlink="">
      <xdr:nvSpPr>
        <xdr:cNvPr id="489" name="楕円 488">
          <a:extLst>
            <a:ext uri="{FF2B5EF4-FFF2-40B4-BE49-F238E27FC236}">
              <a16:creationId xmlns:a16="http://schemas.microsoft.com/office/drawing/2014/main" id="{B163D94E-1180-4BAB-B329-624880DCBAC1}"/>
            </a:ext>
          </a:extLst>
        </xdr:cNvPr>
        <xdr:cNvSpPr/>
      </xdr:nvSpPr>
      <xdr:spPr>
        <a:xfrm>
          <a:off x="6921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163068</xdr:rowOff>
    </xdr:from>
    <xdr:to>
      <xdr:col>41</xdr:col>
      <xdr:colOff>50800</xdr:colOff>
      <xdr:row>106</xdr:row>
      <xdr:rowOff>167639</xdr:rowOff>
    </xdr:to>
    <xdr:cxnSp macro="">
      <xdr:nvCxnSpPr>
        <xdr:cNvPr id="490" name="直線コネクタ 489">
          <a:extLst>
            <a:ext uri="{FF2B5EF4-FFF2-40B4-BE49-F238E27FC236}">
              <a16:creationId xmlns:a16="http://schemas.microsoft.com/office/drawing/2014/main" id="{82C6541A-BE24-476D-9B4A-1B4DD85A6ACF}"/>
            </a:ext>
          </a:extLst>
        </xdr:cNvPr>
        <xdr:cNvCxnSpPr/>
      </xdr:nvCxnSpPr>
      <xdr:spPr>
        <a:xfrm>
          <a:off x="6972300" y="18336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152671</xdr:rowOff>
    </xdr:from>
    <xdr:ext cx="469744" cy="259045"/>
    <xdr:sp macro="" textlink="">
      <xdr:nvSpPr>
        <xdr:cNvPr id="491" name="n_1aveValue【市民会館】&#10;一人当たり面積">
          <a:extLst>
            <a:ext uri="{FF2B5EF4-FFF2-40B4-BE49-F238E27FC236}">
              <a16:creationId xmlns:a16="http://schemas.microsoft.com/office/drawing/2014/main" id="{B1D7687B-8A0B-4CF3-8B9D-3A0A93FEECEF}"/>
            </a:ext>
          </a:extLst>
        </xdr:cNvPr>
        <xdr:cNvSpPr txBox="1"/>
      </xdr:nvSpPr>
      <xdr:spPr>
        <a:xfrm>
          <a:off x="9391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92" name="n_2aveValue【市民会館】&#10;一人当たり面積">
          <a:extLst>
            <a:ext uri="{FF2B5EF4-FFF2-40B4-BE49-F238E27FC236}">
              <a16:creationId xmlns:a16="http://schemas.microsoft.com/office/drawing/2014/main" id="{7C70AE93-96D5-456A-BCC3-B8DADC5F864A}"/>
            </a:ext>
          </a:extLst>
        </xdr:cNvPr>
        <xdr:cNvSpPr txBox="1"/>
      </xdr:nvSpPr>
      <xdr:spPr>
        <a:xfrm>
          <a:off x="8515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93" name="n_3aveValue【市民会館】&#10;一人当たり面積">
          <a:extLst>
            <a:ext uri="{FF2B5EF4-FFF2-40B4-BE49-F238E27FC236}">
              <a16:creationId xmlns:a16="http://schemas.microsoft.com/office/drawing/2014/main" id="{4BEB1C81-CE08-485D-BA74-9A528482DD5C}"/>
            </a:ext>
          </a:extLst>
        </xdr:cNvPr>
        <xdr:cNvSpPr txBox="1"/>
      </xdr:nvSpPr>
      <xdr:spPr>
        <a:xfrm>
          <a:off x="7626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157242</xdr:rowOff>
    </xdr:from>
    <xdr:ext cx="469744" cy="259045"/>
    <xdr:sp macro="" textlink="">
      <xdr:nvSpPr>
        <xdr:cNvPr id="494" name="n_4aveValue【市民会館】&#10;一人当たり面積">
          <a:extLst>
            <a:ext uri="{FF2B5EF4-FFF2-40B4-BE49-F238E27FC236}">
              <a16:creationId xmlns:a16="http://schemas.microsoft.com/office/drawing/2014/main" id="{EBD1E86A-80DB-4353-8BDB-FFCF8D4FD3F9}"/>
            </a:ext>
          </a:extLst>
        </xdr:cNvPr>
        <xdr:cNvSpPr txBox="1"/>
      </xdr:nvSpPr>
      <xdr:spPr>
        <a:xfrm>
          <a:off x="6737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38116</xdr:rowOff>
    </xdr:from>
    <xdr:ext cx="469744" cy="259045"/>
    <xdr:sp macro="" textlink="">
      <xdr:nvSpPr>
        <xdr:cNvPr id="495" name="n_1mainValue【市民会館】&#10;一人当たり面積">
          <a:extLst>
            <a:ext uri="{FF2B5EF4-FFF2-40B4-BE49-F238E27FC236}">
              <a16:creationId xmlns:a16="http://schemas.microsoft.com/office/drawing/2014/main" id="{4BEF67C1-F96C-420B-9B96-BCA3BABE3B4E}"/>
            </a:ext>
          </a:extLst>
        </xdr:cNvPr>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496" name="n_2mainValue【市民会館】&#10;一人当たり面積">
          <a:extLst>
            <a:ext uri="{FF2B5EF4-FFF2-40B4-BE49-F238E27FC236}">
              <a16:creationId xmlns:a16="http://schemas.microsoft.com/office/drawing/2014/main" id="{4C569234-AAD5-45CF-B8DB-5556E7B93945}"/>
            </a:ext>
          </a:extLst>
        </xdr:cNvPr>
        <xdr:cNvSpPr txBox="1"/>
      </xdr:nvSpPr>
      <xdr:spPr>
        <a:xfrm>
          <a:off x="8515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97" name="n_3mainValue【市民会館】&#10;一人当たり面積">
          <a:extLst>
            <a:ext uri="{FF2B5EF4-FFF2-40B4-BE49-F238E27FC236}">
              <a16:creationId xmlns:a16="http://schemas.microsoft.com/office/drawing/2014/main" id="{58E35314-2B82-47FE-93C9-82B879C2E1BF}"/>
            </a:ext>
          </a:extLst>
        </xdr:cNvPr>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33545</xdr:rowOff>
    </xdr:from>
    <xdr:ext cx="469744" cy="259045"/>
    <xdr:sp macro="" textlink="">
      <xdr:nvSpPr>
        <xdr:cNvPr id="498" name="n_4mainValue【市民会館】&#10;一人当たり面積">
          <a:extLst>
            <a:ext uri="{FF2B5EF4-FFF2-40B4-BE49-F238E27FC236}">
              <a16:creationId xmlns:a16="http://schemas.microsoft.com/office/drawing/2014/main" id="{040056EE-499C-435B-9F35-2E93116FDB62}"/>
            </a:ext>
          </a:extLst>
        </xdr:cNvPr>
        <xdr:cNvSpPr txBox="1"/>
      </xdr:nvSpPr>
      <xdr:spPr>
        <a:xfrm>
          <a:off x="6737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1CC938F9-B6D3-4360-816F-F55943B1F2C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6E4E275D-D968-42DC-9158-B056002498E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DE443CFD-07DF-43A0-8EE6-6AB0720E43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3D74160D-6EBF-4B1B-AE0D-9528B2CDF6E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370AA081-D505-41E4-8F25-3CB4D732EAC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B72E1108-FC6C-43E1-A3FC-739F39DFCC6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C3001C94-6944-4AF9-894E-1A8D9F1F3D2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3D391458-63A4-4860-A84D-8DB96289948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AA2E36AD-0F81-4FB0-89AE-BB68B942A55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80C8F3AD-2DDD-44E7-8E4D-1A9834688E2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9" name="テキスト ボックス 508">
          <a:extLst>
            <a:ext uri="{FF2B5EF4-FFF2-40B4-BE49-F238E27FC236}">
              <a16:creationId xmlns:a16="http://schemas.microsoft.com/office/drawing/2014/main" id="{821F640E-F992-4A5A-9B04-596D5F2523C4}"/>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10" name="直線コネクタ 509">
          <a:extLst>
            <a:ext uri="{FF2B5EF4-FFF2-40B4-BE49-F238E27FC236}">
              <a16:creationId xmlns:a16="http://schemas.microsoft.com/office/drawing/2014/main" id="{9DC8D74F-973B-4778-8228-D20705DE96FC}"/>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11" name="テキスト ボックス 510">
          <a:extLst>
            <a:ext uri="{FF2B5EF4-FFF2-40B4-BE49-F238E27FC236}">
              <a16:creationId xmlns:a16="http://schemas.microsoft.com/office/drawing/2014/main" id="{2A7B0A26-C662-4439-85AB-E17800671038}"/>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2" name="直線コネクタ 511">
          <a:extLst>
            <a:ext uri="{FF2B5EF4-FFF2-40B4-BE49-F238E27FC236}">
              <a16:creationId xmlns:a16="http://schemas.microsoft.com/office/drawing/2014/main" id="{0257CFC8-CF6B-4E21-9306-773F4256EBD9}"/>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3" name="テキスト ボックス 512">
          <a:extLst>
            <a:ext uri="{FF2B5EF4-FFF2-40B4-BE49-F238E27FC236}">
              <a16:creationId xmlns:a16="http://schemas.microsoft.com/office/drawing/2014/main" id="{DDC35FED-69BC-41F8-B006-708B0D11ED76}"/>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4" name="直線コネクタ 513">
          <a:extLst>
            <a:ext uri="{FF2B5EF4-FFF2-40B4-BE49-F238E27FC236}">
              <a16:creationId xmlns:a16="http://schemas.microsoft.com/office/drawing/2014/main" id="{D1C7AFCE-3515-473D-AFD9-13B5B66662A8}"/>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5" name="テキスト ボックス 514">
          <a:extLst>
            <a:ext uri="{FF2B5EF4-FFF2-40B4-BE49-F238E27FC236}">
              <a16:creationId xmlns:a16="http://schemas.microsoft.com/office/drawing/2014/main" id="{242075CD-B560-4653-858B-B4ED25BE5931}"/>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6" name="直線コネクタ 515">
          <a:extLst>
            <a:ext uri="{FF2B5EF4-FFF2-40B4-BE49-F238E27FC236}">
              <a16:creationId xmlns:a16="http://schemas.microsoft.com/office/drawing/2014/main" id="{851AD02C-B001-4769-8EEF-1D59DF1782E6}"/>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7" name="テキスト ボックス 516">
          <a:extLst>
            <a:ext uri="{FF2B5EF4-FFF2-40B4-BE49-F238E27FC236}">
              <a16:creationId xmlns:a16="http://schemas.microsoft.com/office/drawing/2014/main" id="{02FF3F79-8B18-45D8-8A4D-6583C897339B}"/>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4DA06487-680B-41AB-99C6-9CBFA28B514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a:extLst>
            <a:ext uri="{FF2B5EF4-FFF2-40B4-BE49-F238E27FC236}">
              <a16:creationId xmlns:a16="http://schemas.microsoft.com/office/drawing/2014/main" id="{6030B7BD-0F00-4FC1-B877-E0115D1CBEE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226FB057-FF1B-4F1A-81C2-1BEB436AB2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14478</xdr:rowOff>
    </xdr:from>
    <xdr:to>
      <xdr:col>85</xdr:col>
      <xdr:colOff>126364</xdr:colOff>
      <xdr:row>41</xdr:row>
      <xdr:rowOff>5334</xdr:rowOff>
    </xdr:to>
    <xdr:cxnSp macro="">
      <xdr:nvCxnSpPr>
        <xdr:cNvPr id="521" name="直線コネクタ 520">
          <a:extLst>
            <a:ext uri="{FF2B5EF4-FFF2-40B4-BE49-F238E27FC236}">
              <a16:creationId xmlns:a16="http://schemas.microsoft.com/office/drawing/2014/main" id="{3C26A595-5B1C-4458-948E-29F58D63BEB4}"/>
            </a:ext>
          </a:extLst>
        </xdr:cNvPr>
        <xdr:cNvCxnSpPr/>
      </xdr:nvCxnSpPr>
      <xdr:spPr>
        <a:xfrm flipV="1">
          <a:off x="16318864" y="6015228"/>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F4071CBE-F74A-43E0-9255-F47C6043AEC5}"/>
            </a:ext>
          </a:extLst>
        </xdr:cNvPr>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523" name="直線コネクタ 522">
          <a:extLst>
            <a:ext uri="{FF2B5EF4-FFF2-40B4-BE49-F238E27FC236}">
              <a16:creationId xmlns:a16="http://schemas.microsoft.com/office/drawing/2014/main" id="{8BA30FF9-482E-488E-954F-FF09DCDBE353}"/>
            </a:ext>
          </a:extLst>
        </xdr:cNvPr>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132605</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337DC77F-E058-4A2B-BD32-4E26A3AEAA2A}"/>
            </a:ext>
          </a:extLst>
        </xdr:cNvPr>
        <xdr:cNvSpPr txBox="1"/>
      </xdr:nvSpPr>
      <xdr:spPr>
        <a:xfrm>
          <a:off x="16357600" y="579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14478</xdr:rowOff>
    </xdr:from>
    <xdr:to>
      <xdr:col>86</xdr:col>
      <xdr:colOff>25400</xdr:colOff>
      <xdr:row>35</xdr:row>
      <xdr:rowOff>14478</xdr:rowOff>
    </xdr:to>
    <xdr:cxnSp macro="">
      <xdr:nvCxnSpPr>
        <xdr:cNvPr id="525" name="直線コネクタ 524">
          <a:extLst>
            <a:ext uri="{FF2B5EF4-FFF2-40B4-BE49-F238E27FC236}">
              <a16:creationId xmlns:a16="http://schemas.microsoft.com/office/drawing/2014/main" id="{C0DB79D6-6A8A-43E0-BE9A-4BC804A2E1F6}"/>
            </a:ext>
          </a:extLst>
        </xdr:cNvPr>
        <xdr:cNvCxnSpPr/>
      </xdr:nvCxnSpPr>
      <xdr:spPr>
        <a:xfrm>
          <a:off x="16230600" y="601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121429</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A88F3696-6A47-442C-8207-A6722B5BDC51}"/>
            </a:ext>
          </a:extLst>
        </xdr:cNvPr>
        <xdr:cNvSpPr txBox="1"/>
      </xdr:nvSpPr>
      <xdr:spPr>
        <a:xfrm>
          <a:off x="16357600" y="6465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98552</xdr:rowOff>
    </xdr:from>
    <xdr:to>
      <xdr:col>85</xdr:col>
      <xdr:colOff>177800</xdr:colOff>
      <xdr:row>39</xdr:row>
      <xdr:rowOff>28702</xdr:rowOff>
    </xdr:to>
    <xdr:sp macro="" textlink="">
      <xdr:nvSpPr>
        <xdr:cNvPr id="527" name="フローチャート: 判断 526">
          <a:extLst>
            <a:ext uri="{FF2B5EF4-FFF2-40B4-BE49-F238E27FC236}">
              <a16:creationId xmlns:a16="http://schemas.microsoft.com/office/drawing/2014/main" id="{0D133401-B268-4412-98A2-1535C82AA939}"/>
            </a:ext>
          </a:extLst>
        </xdr:cNvPr>
        <xdr:cNvSpPr/>
      </xdr:nvSpPr>
      <xdr:spPr>
        <a:xfrm>
          <a:off x="162687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28" name="フローチャート: 判断 527">
          <a:extLst>
            <a:ext uri="{FF2B5EF4-FFF2-40B4-BE49-F238E27FC236}">
              <a16:creationId xmlns:a16="http://schemas.microsoft.com/office/drawing/2014/main" id="{3DF8D33B-B61F-48FE-8B20-B702639D9E4A}"/>
            </a:ext>
          </a:extLst>
        </xdr:cNvPr>
        <xdr:cNvSpPr/>
      </xdr:nvSpPr>
      <xdr:spPr>
        <a:xfrm>
          <a:off x="15430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155702</xdr:rowOff>
    </xdr:from>
    <xdr:to>
      <xdr:col>76</xdr:col>
      <xdr:colOff>165100</xdr:colOff>
      <xdr:row>38</xdr:row>
      <xdr:rowOff>85852</xdr:rowOff>
    </xdr:to>
    <xdr:sp macro="" textlink="">
      <xdr:nvSpPr>
        <xdr:cNvPr id="529" name="フローチャート: 判断 528">
          <a:extLst>
            <a:ext uri="{FF2B5EF4-FFF2-40B4-BE49-F238E27FC236}">
              <a16:creationId xmlns:a16="http://schemas.microsoft.com/office/drawing/2014/main" id="{B4959B6B-4560-4CB3-95BB-48FA6C1CF8AB}"/>
            </a:ext>
          </a:extLst>
        </xdr:cNvPr>
        <xdr:cNvSpPr/>
      </xdr:nvSpPr>
      <xdr:spPr>
        <a:xfrm>
          <a:off x="1454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34544</xdr:rowOff>
    </xdr:from>
    <xdr:to>
      <xdr:col>72</xdr:col>
      <xdr:colOff>38100</xdr:colOff>
      <xdr:row>38</xdr:row>
      <xdr:rowOff>136144</xdr:rowOff>
    </xdr:to>
    <xdr:sp macro="" textlink="">
      <xdr:nvSpPr>
        <xdr:cNvPr id="530" name="フローチャート: 判断 529">
          <a:extLst>
            <a:ext uri="{FF2B5EF4-FFF2-40B4-BE49-F238E27FC236}">
              <a16:creationId xmlns:a16="http://schemas.microsoft.com/office/drawing/2014/main" id="{BAF3A751-DD7C-4C70-85D7-AEEFCF10A5CB}"/>
            </a:ext>
          </a:extLst>
        </xdr:cNvPr>
        <xdr:cNvSpPr/>
      </xdr:nvSpPr>
      <xdr:spPr>
        <a:xfrm>
          <a:off x="13652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531" name="フローチャート: 判断 530">
          <a:extLst>
            <a:ext uri="{FF2B5EF4-FFF2-40B4-BE49-F238E27FC236}">
              <a16:creationId xmlns:a16="http://schemas.microsoft.com/office/drawing/2014/main" id="{C6408801-DE16-41FC-AD5F-1831D5ED7908}"/>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9797F4A-EC7A-4898-B114-036C204F326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8C162E6-A046-40AB-9616-D659CFD66F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FBCDED5-ADDF-41DE-AA6A-7B02260E762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01E707D-03F1-44C1-AECA-098834A78A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2722C8EF-6132-4960-8364-A1416A1E04C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112268</xdr:rowOff>
    </xdr:from>
    <xdr:to>
      <xdr:col>85</xdr:col>
      <xdr:colOff>177800</xdr:colOff>
      <xdr:row>41</xdr:row>
      <xdr:rowOff>42418</xdr:rowOff>
    </xdr:to>
    <xdr:sp macro="" textlink="">
      <xdr:nvSpPr>
        <xdr:cNvPr id="537" name="楕円 536">
          <a:extLst>
            <a:ext uri="{FF2B5EF4-FFF2-40B4-BE49-F238E27FC236}">
              <a16:creationId xmlns:a16="http://schemas.microsoft.com/office/drawing/2014/main" id="{42CAB1D3-83AA-4231-8584-B8B081F7BEF5}"/>
            </a:ext>
          </a:extLst>
        </xdr:cNvPr>
        <xdr:cNvSpPr/>
      </xdr:nvSpPr>
      <xdr:spPr>
        <a:xfrm>
          <a:off x="16268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27195</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5D952013-7A91-48E2-BC99-0B5BEDC51FF5}"/>
            </a:ext>
          </a:extLst>
        </xdr:cNvPr>
        <xdr:cNvSpPr txBox="1"/>
      </xdr:nvSpPr>
      <xdr:spPr>
        <a:xfrm>
          <a:off x="16357600" y="6885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160274</xdr:rowOff>
    </xdr:from>
    <xdr:to>
      <xdr:col>81</xdr:col>
      <xdr:colOff>101600</xdr:colOff>
      <xdr:row>42</xdr:row>
      <xdr:rowOff>90424</xdr:rowOff>
    </xdr:to>
    <xdr:sp macro="" textlink="">
      <xdr:nvSpPr>
        <xdr:cNvPr id="539" name="楕円 538">
          <a:extLst>
            <a:ext uri="{FF2B5EF4-FFF2-40B4-BE49-F238E27FC236}">
              <a16:creationId xmlns:a16="http://schemas.microsoft.com/office/drawing/2014/main" id="{82F1DB5A-7969-40CB-A551-3B65C9A6FA11}"/>
            </a:ext>
          </a:extLst>
        </xdr:cNvPr>
        <xdr:cNvSpPr/>
      </xdr:nvSpPr>
      <xdr:spPr>
        <a:xfrm>
          <a:off x="15430500" y="71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163068</xdr:rowOff>
    </xdr:from>
    <xdr:to>
      <xdr:col>85</xdr:col>
      <xdr:colOff>127000</xdr:colOff>
      <xdr:row>42</xdr:row>
      <xdr:rowOff>39624</xdr:rowOff>
    </xdr:to>
    <xdr:cxnSp macro="">
      <xdr:nvCxnSpPr>
        <xdr:cNvPr id="540" name="直線コネクタ 539">
          <a:extLst>
            <a:ext uri="{FF2B5EF4-FFF2-40B4-BE49-F238E27FC236}">
              <a16:creationId xmlns:a16="http://schemas.microsoft.com/office/drawing/2014/main" id="{F3B4426A-2F42-4FF9-A3FA-2905C7058D05}"/>
            </a:ext>
          </a:extLst>
        </xdr:cNvPr>
        <xdr:cNvCxnSpPr/>
      </xdr:nvCxnSpPr>
      <xdr:spPr>
        <a:xfrm flipV="1">
          <a:off x="15481300" y="7021068"/>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151130</xdr:rowOff>
    </xdr:from>
    <xdr:to>
      <xdr:col>76</xdr:col>
      <xdr:colOff>165100</xdr:colOff>
      <xdr:row>42</xdr:row>
      <xdr:rowOff>81280</xdr:rowOff>
    </xdr:to>
    <xdr:sp macro="" textlink="">
      <xdr:nvSpPr>
        <xdr:cNvPr id="541" name="楕円 540">
          <a:extLst>
            <a:ext uri="{FF2B5EF4-FFF2-40B4-BE49-F238E27FC236}">
              <a16:creationId xmlns:a16="http://schemas.microsoft.com/office/drawing/2014/main" id="{7801F5EF-E7F6-43AA-90E4-7E53DC324361}"/>
            </a:ext>
          </a:extLst>
        </xdr:cNvPr>
        <xdr:cNvSpPr/>
      </xdr:nvSpPr>
      <xdr:spPr>
        <a:xfrm>
          <a:off x="14541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30480</xdr:rowOff>
    </xdr:from>
    <xdr:to>
      <xdr:col>81</xdr:col>
      <xdr:colOff>50800</xdr:colOff>
      <xdr:row>42</xdr:row>
      <xdr:rowOff>39624</xdr:rowOff>
    </xdr:to>
    <xdr:cxnSp macro="">
      <xdr:nvCxnSpPr>
        <xdr:cNvPr id="542" name="直線コネクタ 541">
          <a:extLst>
            <a:ext uri="{FF2B5EF4-FFF2-40B4-BE49-F238E27FC236}">
              <a16:creationId xmlns:a16="http://schemas.microsoft.com/office/drawing/2014/main" id="{B5AF08C8-406B-4417-92CC-F7C39A6C0CB1}"/>
            </a:ext>
          </a:extLst>
        </xdr:cNvPr>
        <xdr:cNvCxnSpPr/>
      </xdr:nvCxnSpPr>
      <xdr:spPr>
        <a:xfrm>
          <a:off x="14592300" y="72313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59690</xdr:rowOff>
    </xdr:from>
    <xdr:to>
      <xdr:col>72</xdr:col>
      <xdr:colOff>38100</xdr:colOff>
      <xdr:row>41</xdr:row>
      <xdr:rowOff>161290</xdr:rowOff>
    </xdr:to>
    <xdr:sp macro="" textlink="">
      <xdr:nvSpPr>
        <xdr:cNvPr id="543" name="楕円 542">
          <a:extLst>
            <a:ext uri="{FF2B5EF4-FFF2-40B4-BE49-F238E27FC236}">
              <a16:creationId xmlns:a16="http://schemas.microsoft.com/office/drawing/2014/main" id="{3407249F-E8A6-46D6-8492-87DDEA02A135}"/>
            </a:ext>
          </a:extLst>
        </xdr:cNvPr>
        <xdr:cNvSpPr/>
      </xdr:nvSpPr>
      <xdr:spPr>
        <a:xfrm>
          <a:off x="1365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110490</xdr:rowOff>
    </xdr:from>
    <xdr:to>
      <xdr:col>76</xdr:col>
      <xdr:colOff>114300</xdr:colOff>
      <xdr:row>42</xdr:row>
      <xdr:rowOff>30480</xdr:rowOff>
    </xdr:to>
    <xdr:cxnSp macro="">
      <xdr:nvCxnSpPr>
        <xdr:cNvPr id="544" name="直線コネクタ 543">
          <a:extLst>
            <a:ext uri="{FF2B5EF4-FFF2-40B4-BE49-F238E27FC236}">
              <a16:creationId xmlns:a16="http://schemas.microsoft.com/office/drawing/2014/main" id="{292F9378-F6DE-4FE4-8EB2-BE30D1493733}"/>
            </a:ext>
          </a:extLst>
        </xdr:cNvPr>
        <xdr:cNvCxnSpPr/>
      </xdr:nvCxnSpPr>
      <xdr:spPr>
        <a:xfrm>
          <a:off x="13703300" y="7139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135128</xdr:rowOff>
    </xdr:from>
    <xdr:to>
      <xdr:col>67</xdr:col>
      <xdr:colOff>101600</xdr:colOff>
      <xdr:row>41</xdr:row>
      <xdr:rowOff>65278</xdr:rowOff>
    </xdr:to>
    <xdr:sp macro="" textlink="">
      <xdr:nvSpPr>
        <xdr:cNvPr id="545" name="楕円 544">
          <a:extLst>
            <a:ext uri="{FF2B5EF4-FFF2-40B4-BE49-F238E27FC236}">
              <a16:creationId xmlns:a16="http://schemas.microsoft.com/office/drawing/2014/main" id="{F7B61C8A-4D8A-443C-BFA5-6413DADFACBD}"/>
            </a:ext>
          </a:extLst>
        </xdr:cNvPr>
        <xdr:cNvSpPr/>
      </xdr:nvSpPr>
      <xdr:spPr>
        <a:xfrm>
          <a:off x="12763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14478</xdr:rowOff>
    </xdr:from>
    <xdr:to>
      <xdr:col>71</xdr:col>
      <xdr:colOff>177800</xdr:colOff>
      <xdr:row>41</xdr:row>
      <xdr:rowOff>110490</xdr:rowOff>
    </xdr:to>
    <xdr:cxnSp macro="">
      <xdr:nvCxnSpPr>
        <xdr:cNvPr id="546" name="直線コネクタ 545">
          <a:extLst>
            <a:ext uri="{FF2B5EF4-FFF2-40B4-BE49-F238E27FC236}">
              <a16:creationId xmlns:a16="http://schemas.microsoft.com/office/drawing/2014/main" id="{340D53AB-1E8C-40B0-B02A-33F5970F5001}"/>
            </a:ext>
          </a:extLst>
        </xdr:cNvPr>
        <xdr:cNvCxnSpPr/>
      </xdr:nvCxnSpPr>
      <xdr:spPr>
        <a:xfrm>
          <a:off x="12814300" y="70439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152671</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2E999B7-5DA1-46DA-A0C1-53975454DDC3}"/>
            </a:ext>
          </a:extLst>
        </xdr:cNvPr>
        <xdr:cNvSpPr txBox="1"/>
      </xdr:nvSpPr>
      <xdr:spPr>
        <a:xfrm>
          <a:off x="1526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102379</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B2A679A5-8703-422E-9DF7-453FDC0CB5AD}"/>
            </a:ext>
          </a:extLst>
        </xdr:cNvPr>
        <xdr:cNvSpPr txBox="1"/>
      </xdr:nvSpPr>
      <xdr:spPr>
        <a:xfrm>
          <a:off x="14389744" y="627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152671</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21015449-1AA3-4092-9276-83E7C2873E5C}"/>
            </a:ext>
          </a:extLst>
        </xdr:cNvPr>
        <xdr:cNvSpPr txBox="1"/>
      </xdr:nvSpPr>
      <xdr:spPr>
        <a:xfrm>
          <a:off x="13500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EA38C29B-426C-4E5C-8059-EF9D0234E903}"/>
            </a:ext>
          </a:extLst>
        </xdr:cNvPr>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81551</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185E1824-4AE9-40C5-B960-F0CDEE4F1A4B}"/>
            </a:ext>
          </a:extLst>
        </xdr:cNvPr>
        <xdr:cNvSpPr txBox="1"/>
      </xdr:nvSpPr>
      <xdr:spPr>
        <a:xfrm>
          <a:off x="15266044" y="728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72407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31A500CB-AD2E-4B81-B45D-626E9101A728}"/>
            </a:ext>
          </a:extLst>
        </xdr:cNvPr>
        <xdr:cNvSpPr txBox="1"/>
      </xdr:nvSpPr>
      <xdr:spPr>
        <a:xfrm>
          <a:off x="14389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152417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59E0BF6B-49CC-4705-B2DF-FA6A5853347D}"/>
            </a:ext>
          </a:extLst>
        </xdr:cNvPr>
        <xdr:cNvSpPr txBox="1"/>
      </xdr:nvSpPr>
      <xdr:spPr>
        <a:xfrm>
          <a:off x="13500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56405</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EECE5676-4DDB-4944-9CAD-CC0408F98E1C}"/>
            </a:ext>
          </a:extLst>
        </xdr:cNvPr>
        <xdr:cNvSpPr txBox="1"/>
      </xdr:nvSpPr>
      <xdr:spPr>
        <a:xfrm>
          <a:off x="12611744" y="708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9DC70D24-DB85-47D1-9EF3-919D9D58212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E59AFF0D-AB8D-45ED-AFE1-B054BED4CFB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99B5BD49-DD12-45A7-B397-BF37CF3770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143AA69F-A9FD-41D9-84B2-2DA92CAE9C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E74D6F47-B928-443B-B163-2C5579F11E2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8309A599-537D-45A4-94AD-82DB3104DE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62C7E01D-CEF2-4F28-AD72-F1440482E2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3ABA8668-2FD9-4734-8D0A-DE002819774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5EF5C3FA-C953-4D66-924D-A8442CBDA43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D4347CD0-5FBE-4677-AAA4-F4751C2AC0C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5" name="テキスト ボックス 564">
          <a:extLst>
            <a:ext uri="{FF2B5EF4-FFF2-40B4-BE49-F238E27FC236}">
              <a16:creationId xmlns:a16="http://schemas.microsoft.com/office/drawing/2014/main" id="{7E1EAA8A-9D4D-4678-84AA-E50CCB4849A0}"/>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6" name="直線コネクタ 565">
          <a:extLst>
            <a:ext uri="{FF2B5EF4-FFF2-40B4-BE49-F238E27FC236}">
              <a16:creationId xmlns:a16="http://schemas.microsoft.com/office/drawing/2014/main" id="{DBC86E79-5580-49DA-A4E8-D1C53870373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7" name="テキスト ボックス 566">
          <a:extLst>
            <a:ext uri="{FF2B5EF4-FFF2-40B4-BE49-F238E27FC236}">
              <a16:creationId xmlns:a16="http://schemas.microsoft.com/office/drawing/2014/main" id="{47240A70-2C92-4E26-A674-507B1D11AB01}"/>
            </a:ext>
          </a:extLst>
        </xdr:cNvPr>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8" name="直線コネクタ 567">
          <a:extLst>
            <a:ext uri="{FF2B5EF4-FFF2-40B4-BE49-F238E27FC236}">
              <a16:creationId xmlns:a16="http://schemas.microsoft.com/office/drawing/2014/main" id="{EC63733C-B130-4B83-9073-61FB43CC0AB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9" name="テキスト ボックス 568">
          <a:extLst>
            <a:ext uri="{FF2B5EF4-FFF2-40B4-BE49-F238E27FC236}">
              <a16:creationId xmlns:a16="http://schemas.microsoft.com/office/drawing/2014/main" id="{9AF0E66E-404B-4F73-AB41-4568FFA611C9}"/>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0" name="直線コネクタ 569">
          <a:extLst>
            <a:ext uri="{FF2B5EF4-FFF2-40B4-BE49-F238E27FC236}">
              <a16:creationId xmlns:a16="http://schemas.microsoft.com/office/drawing/2014/main" id="{D1816958-8C49-45A4-9963-4310DB31E8B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1" name="テキスト ボックス 570">
          <a:extLst>
            <a:ext uri="{FF2B5EF4-FFF2-40B4-BE49-F238E27FC236}">
              <a16:creationId xmlns:a16="http://schemas.microsoft.com/office/drawing/2014/main" id="{460C49FD-321C-483F-A547-370D6779AC7B}"/>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2" name="直線コネクタ 571">
          <a:extLst>
            <a:ext uri="{FF2B5EF4-FFF2-40B4-BE49-F238E27FC236}">
              <a16:creationId xmlns:a16="http://schemas.microsoft.com/office/drawing/2014/main" id="{E2DA4664-710E-4D30-8D0E-A54DC6C2326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3" name="テキスト ボックス 572">
          <a:extLst>
            <a:ext uri="{FF2B5EF4-FFF2-40B4-BE49-F238E27FC236}">
              <a16:creationId xmlns:a16="http://schemas.microsoft.com/office/drawing/2014/main" id="{5F839E45-018B-4FBE-B5B8-F05EBC7BB80F}"/>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4" name="直線コネクタ 573">
          <a:extLst>
            <a:ext uri="{FF2B5EF4-FFF2-40B4-BE49-F238E27FC236}">
              <a16:creationId xmlns:a16="http://schemas.microsoft.com/office/drawing/2014/main" id="{99273706-71EE-428D-BBE3-51AC8C1F1D7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5" name="テキスト ボックス 574">
          <a:extLst>
            <a:ext uri="{FF2B5EF4-FFF2-40B4-BE49-F238E27FC236}">
              <a16:creationId xmlns:a16="http://schemas.microsoft.com/office/drawing/2014/main" id="{C5C9D006-0F8A-49AD-ACF1-3092D58F12B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6" name="直線コネクタ 575">
          <a:extLst>
            <a:ext uri="{FF2B5EF4-FFF2-40B4-BE49-F238E27FC236}">
              <a16:creationId xmlns:a16="http://schemas.microsoft.com/office/drawing/2014/main" id="{9B73A15C-57E4-4F93-AC8B-7D244236335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7" name="テキスト ボックス 576">
          <a:extLst>
            <a:ext uri="{FF2B5EF4-FFF2-40B4-BE49-F238E27FC236}">
              <a16:creationId xmlns:a16="http://schemas.microsoft.com/office/drawing/2014/main" id="{FB23E875-7FB1-4EBC-B8D7-99963F52FF2A}"/>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a:extLst>
            <a:ext uri="{FF2B5EF4-FFF2-40B4-BE49-F238E27FC236}">
              <a16:creationId xmlns:a16="http://schemas.microsoft.com/office/drawing/2014/main" id="{D33446C2-13F5-4ED4-B335-FBFA1CC82C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9" name="テキスト ボックス 578">
          <a:extLst>
            <a:ext uri="{FF2B5EF4-FFF2-40B4-BE49-F238E27FC236}">
              <a16:creationId xmlns:a16="http://schemas.microsoft.com/office/drawing/2014/main" id="{B983206A-A82E-4033-ACD5-FAD9154ED19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一般廃棄物処理施設】&#10;一人当たり有形固定資産（償却資産）額グラフ枠">
          <a:extLst>
            <a:ext uri="{FF2B5EF4-FFF2-40B4-BE49-F238E27FC236}">
              <a16:creationId xmlns:a16="http://schemas.microsoft.com/office/drawing/2014/main" id="{C2674DC7-5DDF-4FB0-9D9B-8CFFF9D6F2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165681</xdr:rowOff>
    </xdr:from>
    <xdr:to>
      <xdr:col>116</xdr:col>
      <xdr:colOff>62864</xdr:colOff>
      <xdr:row>42</xdr:row>
      <xdr:rowOff>80364</xdr:rowOff>
    </xdr:to>
    <xdr:cxnSp macro="">
      <xdr:nvCxnSpPr>
        <xdr:cNvPr id="581" name="直線コネクタ 580">
          <a:extLst>
            <a:ext uri="{FF2B5EF4-FFF2-40B4-BE49-F238E27FC236}">
              <a16:creationId xmlns:a16="http://schemas.microsoft.com/office/drawing/2014/main" id="{437C9ABC-F622-44FB-8DC2-1168999BB4F2}"/>
            </a:ext>
          </a:extLst>
        </xdr:cNvPr>
        <xdr:cNvCxnSpPr/>
      </xdr:nvCxnSpPr>
      <xdr:spPr>
        <a:xfrm flipV="1">
          <a:off x="22160864" y="5823531"/>
          <a:ext cx="0" cy="145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84191</xdr:rowOff>
    </xdr:from>
    <xdr:ext cx="534377" cy="259045"/>
    <xdr:sp macro="" textlink="">
      <xdr:nvSpPr>
        <xdr:cNvPr id="582" name="【一般廃棄物処理施設】&#10;一人当たり有形固定資産（償却資産）額最小値テキスト">
          <a:extLst>
            <a:ext uri="{FF2B5EF4-FFF2-40B4-BE49-F238E27FC236}">
              <a16:creationId xmlns:a16="http://schemas.microsoft.com/office/drawing/2014/main" id="{5FE3B89C-4EF1-4FDC-B0B1-4CAFDCE18D1C}"/>
            </a:ext>
          </a:extLst>
        </xdr:cNvPr>
        <xdr:cNvSpPr txBox="1"/>
      </xdr:nvSpPr>
      <xdr:spPr>
        <a:xfrm>
          <a:off x="22199600" y="728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80364</xdr:rowOff>
    </xdr:from>
    <xdr:to>
      <xdr:col>116</xdr:col>
      <xdr:colOff>152400</xdr:colOff>
      <xdr:row>42</xdr:row>
      <xdr:rowOff>80364</xdr:rowOff>
    </xdr:to>
    <xdr:cxnSp macro="">
      <xdr:nvCxnSpPr>
        <xdr:cNvPr id="583" name="直線コネクタ 582">
          <a:extLst>
            <a:ext uri="{FF2B5EF4-FFF2-40B4-BE49-F238E27FC236}">
              <a16:creationId xmlns:a16="http://schemas.microsoft.com/office/drawing/2014/main" id="{C38E25DF-D7C6-455E-8BE4-13BC2156F784}"/>
            </a:ext>
          </a:extLst>
        </xdr:cNvPr>
        <xdr:cNvCxnSpPr/>
      </xdr:nvCxnSpPr>
      <xdr:spPr>
        <a:xfrm>
          <a:off x="22072600" y="7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112358</xdr:rowOff>
    </xdr:from>
    <xdr:ext cx="599010" cy="259045"/>
    <xdr:sp macro="" textlink="">
      <xdr:nvSpPr>
        <xdr:cNvPr id="584" name="【一般廃棄物処理施設】&#10;一人当たり有形固定資産（償却資産）額最大値テキスト">
          <a:extLst>
            <a:ext uri="{FF2B5EF4-FFF2-40B4-BE49-F238E27FC236}">
              <a16:creationId xmlns:a16="http://schemas.microsoft.com/office/drawing/2014/main" id="{8A3EF1AF-F4C9-446A-8418-985EC6623F86}"/>
            </a:ext>
          </a:extLst>
        </xdr:cNvPr>
        <xdr:cNvSpPr txBox="1"/>
      </xdr:nvSpPr>
      <xdr:spPr>
        <a:xfrm>
          <a:off x="22199600" y="559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165681</xdr:rowOff>
    </xdr:from>
    <xdr:to>
      <xdr:col>116</xdr:col>
      <xdr:colOff>152400</xdr:colOff>
      <xdr:row>33</xdr:row>
      <xdr:rowOff>165681</xdr:rowOff>
    </xdr:to>
    <xdr:cxnSp macro="">
      <xdr:nvCxnSpPr>
        <xdr:cNvPr id="585" name="直線コネクタ 584">
          <a:extLst>
            <a:ext uri="{FF2B5EF4-FFF2-40B4-BE49-F238E27FC236}">
              <a16:creationId xmlns:a16="http://schemas.microsoft.com/office/drawing/2014/main" id="{883CAECF-3E40-4306-8F0B-93CA64FF0BAB}"/>
            </a:ext>
          </a:extLst>
        </xdr:cNvPr>
        <xdr:cNvCxnSpPr/>
      </xdr:nvCxnSpPr>
      <xdr:spPr>
        <a:xfrm>
          <a:off x="22072600" y="582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6473</xdr:rowOff>
    </xdr:from>
    <xdr:ext cx="534377" cy="259045"/>
    <xdr:sp macro="" textlink="">
      <xdr:nvSpPr>
        <xdr:cNvPr id="586" name="【一般廃棄物処理施設】&#10;一人当たり有形固定資産（償却資産）額平均値テキスト">
          <a:extLst>
            <a:ext uri="{FF2B5EF4-FFF2-40B4-BE49-F238E27FC236}">
              <a16:creationId xmlns:a16="http://schemas.microsoft.com/office/drawing/2014/main" id="{F9058CDA-7A59-47A5-BC6E-FC56FBC8BC30}"/>
            </a:ext>
          </a:extLst>
        </xdr:cNvPr>
        <xdr:cNvSpPr txBox="1"/>
      </xdr:nvSpPr>
      <xdr:spPr>
        <a:xfrm>
          <a:off x="22199600" y="6521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28046</xdr:rowOff>
    </xdr:from>
    <xdr:to>
      <xdr:col>116</xdr:col>
      <xdr:colOff>114300</xdr:colOff>
      <xdr:row>38</xdr:row>
      <xdr:rowOff>129646</xdr:rowOff>
    </xdr:to>
    <xdr:sp macro="" textlink="">
      <xdr:nvSpPr>
        <xdr:cNvPr id="587" name="フローチャート: 判断 586">
          <a:extLst>
            <a:ext uri="{FF2B5EF4-FFF2-40B4-BE49-F238E27FC236}">
              <a16:creationId xmlns:a16="http://schemas.microsoft.com/office/drawing/2014/main" id="{E08DF748-79B5-4568-BC19-F81957952E46}"/>
            </a:ext>
          </a:extLst>
        </xdr:cNvPr>
        <xdr:cNvSpPr/>
      </xdr:nvSpPr>
      <xdr:spPr>
        <a:xfrm>
          <a:off x="22110700" y="654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49582</xdr:rowOff>
    </xdr:from>
    <xdr:to>
      <xdr:col>112</xdr:col>
      <xdr:colOff>38100</xdr:colOff>
      <xdr:row>38</xdr:row>
      <xdr:rowOff>151182</xdr:rowOff>
    </xdr:to>
    <xdr:sp macro="" textlink="">
      <xdr:nvSpPr>
        <xdr:cNvPr id="588" name="フローチャート: 判断 587">
          <a:extLst>
            <a:ext uri="{FF2B5EF4-FFF2-40B4-BE49-F238E27FC236}">
              <a16:creationId xmlns:a16="http://schemas.microsoft.com/office/drawing/2014/main" id="{83B41871-8E62-40A6-B46D-343F9BB5C5C1}"/>
            </a:ext>
          </a:extLst>
        </xdr:cNvPr>
        <xdr:cNvSpPr/>
      </xdr:nvSpPr>
      <xdr:spPr>
        <a:xfrm>
          <a:off x="21272500" y="656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62531</xdr:rowOff>
    </xdr:from>
    <xdr:to>
      <xdr:col>107</xdr:col>
      <xdr:colOff>101600</xdr:colOff>
      <xdr:row>38</xdr:row>
      <xdr:rowOff>164131</xdr:rowOff>
    </xdr:to>
    <xdr:sp macro="" textlink="">
      <xdr:nvSpPr>
        <xdr:cNvPr id="589" name="フローチャート: 判断 588">
          <a:extLst>
            <a:ext uri="{FF2B5EF4-FFF2-40B4-BE49-F238E27FC236}">
              <a16:creationId xmlns:a16="http://schemas.microsoft.com/office/drawing/2014/main" id="{DDB6B0A2-E422-43E0-9A12-E0C783710A77}"/>
            </a:ext>
          </a:extLst>
        </xdr:cNvPr>
        <xdr:cNvSpPr/>
      </xdr:nvSpPr>
      <xdr:spPr>
        <a:xfrm>
          <a:off x="20383500" y="657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94307</xdr:rowOff>
    </xdr:from>
    <xdr:to>
      <xdr:col>102</xdr:col>
      <xdr:colOff>165100</xdr:colOff>
      <xdr:row>39</xdr:row>
      <xdr:rowOff>24457</xdr:rowOff>
    </xdr:to>
    <xdr:sp macro="" textlink="">
      <xdr:nvSpPr>
        <xdr:cNvPr id="590" name="フローチャート: 判断 589">
          <a:extLst>
            <a:ext uri="{FF2B5EF4-FFF2-40B4-BE49-F238E27FC236}">
              <a16:creationId xmlns:a16="http://schemas.microsoft.com/office/drawing/2014/main" id="{E3FFAD4B-38B2-4289-9DEA-8F282B8D36B5}"/>
            </a:ext>
          </a:extLst>
        </xdr:cNvPr>
        <xdr:cNvSpPr/>
      </xdr:nvSpPr>
      <xdr:spPr>
        <a:xfrm>
          <a:off x="19494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72312</xdr:rowOff>
    </xdr:from>
    <xdr:to>
      <xdr:col>98</xdr:col>
      <xdr:colOff>38100</xdr:colOff>
      <xdr:row>39</xdr:row>
      <xdr:rowOff>2462</xdr:rowOff>
    </xdr:to>
    <xdr:sp macro="" textlink="">
      <xdr:nvSpPr>
        <xdr:cNvPr id="591" name="フローチャート: 判断 590">
          <a:extLst>
            <a:ext uri="{FF2B5EF4-FFF2-40B4-BE49-F238E27FC236}">
              <a16:creationId xmlns:a16="http://schemas.microsoft.com/office/drawing/2014/main" id="{6D149255-D23F-4314-A64C-8B485C9D6E8B}"/>
            </a:ext>
          </a:extLst>
        </xdr:cNvPr>
        <xdr:cNvSpPr/>
      </xdr:nvSpPr>
      <xdr:spPr>
        <a:xfrm>
          <a:off x="18605500" y="658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0F8E93A-3F0D-462C-AA16-53A86256E3D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FA243496-C837-4553-A819-DCABDC44F23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C073F680-7193-4361-9D15-3F85CDBFB37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8F7774EA-1332-40BD-93A0-451C9D0E775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2003A29E-DCCC-42C0-AB55-0684833A997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20534</xdr:rowOff>
    </xdr:from>
    <xdr:to>
      <xdr:col>116</xdr:col>
      <xdr:colOff>114300</xdr:colOff>
      <xdr:row>38</xdr:row>
      <xdr:rowOff>122134</xdr:rowOff>
    </xdr:to>
    <xdr:sp macro="" textlink="">
      <xdr:nvSpPr>
        <xdr:cNvPr id="597" name="楕円 596">
          <a:extLst>
            <a:ext uri="{FF2B5EF4-FFF2-40B4-BE49-F238E27FC236}">
              <a16:creationId xmlns:a16="http://schemas.microsoft.com/office/drawing/2014/main" id="{1931F947-F169-41C7-A502-D0D9FD8BFC0E}"/>
            </a:ext>
          </a:extLst>
        </xdr:cNvPr>
        <xdr:cNvSpPr/>
      </xdr:nvSpPr>
      <xdr:spPr>
        <a:xfrm>
          <a:off x="22110700" y="653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43411</xdr:rowOff>
    </xdr:from>
    <xdr:ext cx="534377" cy="259045"/>
    <xdr:sp macro="" textlink="">
      <xdr:nvSpPr>
        <xdr:cNvPr id="598" name="【一般廃棄物処理施設】&#10;一人当たり有形固定資産（償却資産）額該当値テキスト">
          <a:extLst>
            <a:ext uri="{FF2B5EF4-FFF2-40B4-BE49-F238E27FC236}">
              <a16:creationId xmlns:a16="http://schemas.microsoft.com/office/drawing/2014/main" id="{704FE98B-61D5-4AF2-B7EF-8C456DA54DE8}"/>
            </a:ext>
          </a:extLst>
        </xdr:cNvPr>
        <xdr:cNvSpPr txBox="1"/>
      </xdr:nvSpPr>
      <xdr:spPr>
        <a:xfrm>
          <a:off x="22199600" y="638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89784</xdr:rowOff>
    </xdr:from>
    <xdr:to>
      <xdr:col>112</xdr:col>
      <xdr:colOff>38100</xdr:colOff>
      <xdr:row>39</xdr:row>
      <xdr:rowOff>19934</xdr:rowOff>
    </xdr:to>
    <xdr:sp macro="" textlink="">
      <xdr:nvSpPr>
        <xdr:cNvPr id="599" name="楕円 598">
          <a:extLst>
            <a:ext uri="{FF2B5EF4-FFF2-40B4-BE49-F238E27FC236}">
              <a16:creationId xmlns:a16="http://schemas.microsoft.com/office/drawing/2014/main" id="{1E424A11-507F-4FD4-AB9B-E8B9605BB459}"/>
            </a:ext>
          </a:extLst>
        </xdr:cNvPr>
        <xdr:cNvSpPr/>
      </xdr:nvSpPr>
      <xdr:spPr>
        <a:xfrm>
          <a:off x="21272500" y="660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71334</xdr:rowOff>
    </xdr:from>
    <xdr:to>
      <xdr:col>116</xdr:col>
      <xdr:colOff>63500</xdr:colOff>
      <xdr:row>38</xdr:row>
      <xdr:rowOff>140584</xdr:rowOff>
    </xdr:to>
    <xdr:cxnSp macro="">
      <xdr:nvCxnSpPr>
        <xdr:cNvPr id="600" name="直線コネクタ 599">
          <a:extLst>
            <a:ext uri="{FF2B5EF4-FFF2-40B4-BE49-F238E27FC236}">
              <a16:creationId xmlns:a16="http://schemas.microsoft.com/office/drawing/2014/main" id="{16BD9F5C-4BBD-448E-8C9E-C1D6DA2AC350}"/>
            </a:ext>
          </a:extLst>
        </xdr:cNvPr>
        <xdr:cNvCxnSpPr/>
      </xdr:nvCxnSpPr>
      <xdr:spPr>
        <a:xfrm flipV="1">
          <a:off x="21323300" y="6586434"/>
          <a:ext cx="838200" cy="6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49272</xdr:rowOff>
    </xdr:from>
    <xdr:to>
      <xdr:col>107</xdr:col>
      <xdr:colOff>101600</xdr:colOff>
      <xdr:row>38</xdr:row>
      <xdr:rowOff>150872</xdr:rowOff>
    </xdr:to>
    <xdr:sp macro="" textlink="">
      <xdr:nvSpPr>
        <xdr:cNvPr id="601" name="楕円 600">
          <a:extLst>
            <a:ext uri="{FF2B5EF4-FFF2-40B4-BE49-F238E27FC236}">
              <a16:creationId xmlns:a16="http://schemas.microsoft.com/office/drawing/2014/main" id="{20D2DF8C-4E3D-4557-84A9-0A42A36736C6}"/>
            </a:ext>
          </a:extLst>
        </xdr:cNvPr>
        <xdr:cNvSpPr/>
      </xdr:nvSpPr>
      <xdr:spPr>
        <a:xfrm>
          <a:off x="20383500" y="656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100072</xdr:rowOff>
    </xdr:from>
    <xdr:to>
      <xdr:col>111</xdr:col>
      <xdr:colOff>177800</xdr:colOff>
      <xdr:row>38</xdr:row>
      <xdr:rowOff>140584</xdr:rowOff>
    </xdr:to>
    <xdr:cxnSp macro="">
      <xdr:nvCxnSpPr>
        <xdr:cNvPr id="602" name="直線コネクタ 601">
          <a:extLst>
            <a:ext uri="{FF2B5EF4-FFF2-40B4-BE49-F238E27FC236}">
              <a16:creationId xmlns:a16="http://schemas.microsoft.com/office/drawing/2014/main" id="{50DC0CCC-B189-4B52-9736-F525D0F008AD}"/>
            </a:ext>
          </a:extLst>
        </xdr:cNvPr>
        <xdr:cNvCxnSpPr/>
      </xdr:nvCxnSpPr>
      <xdr:spPr>
        <a:xfrm>
          <a:off x="20434300" y="6615172"/>
          <a:ext cx="889000" cy="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153089</xdr:rowOff>
    </xdr:from>
    <xdr:to>
      <xdr:col>102</xdr:col>
      <xdr:colOff>165100</xdr:colOff>
      <xdr:row>38</xdr:row>
      <xdr:rowOff>83240</xdr:rowOff>
    </xdr:to>
    <xdr:sp macro="" textlink="">
      <xdr:nvSpPr>
        <xdr:cNvPr id="603" name="楕円 602">
          <a:extLst>
            <a:ext uri="{FF2B5EF4-FFF2-40B4-BE49-F238E27FC236}">
              <a16:creationId xmlns:a16="http://schemas.microsoft.com/office/drawing/2014/main" id="{A139FB2F-539F-417F-9383-B2AD10B74333}"/>
            </a:ext>
          </a:extLst>
        </xdr:cNvPr>
        <xdr:cNvSpPr/>
      </xdr:nvSpPr>
      <xdr:spPr>
        <a:xfrm>
          <a:off x="19494500" y="6496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32439</xdr:rowOff>
    </xdr:from>
    <xdr:to>
      <xdr:col>107</xdr:col>
      <xdr:colOff>50800</xdr:colOff>
      <xdr:row>38</xdr:row>
      <xdr:rowOff>100072</xdr:rowOff>
    </xdr:to>
    <xdr:cxnSp macro="">
      <xdr:nvCxnSpPr>
        <xdr:cNvPr id="604" name="直線コネクタ 603">
          <a:extLst>
            <a:ext uri="{FF2B5EF4-FFF2-40B4-BE49-F238E27FC236}">
              <a16:creationId xmlns:a16="http://schemas.microsoft.com/office/drawing/2014/main" id="{A66F2A4C-8528-4649-BCE3-6C7C571E55D6}"/>
            </a:ext>
          </a:extLst>
        </xdr:cNvPr>
        <xdr:cNvCxnSpPr/>
      </xdr:nvCxnSpPr>
      <xdr:spPr>
        <a:xfrm>
          <a:off x="19545300" y="6547539"/>
          <a:ext cx="889000" cy="6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147717</xdr:rowOff>
    </xdr:from>
    <xdr:to>
      <xdr:col>98</xdr:col>
      <xdr:colOff>38100</xdr:colOff>
      <xdr:row>38</xdr:row>
      <xdr:rowOff>77867</xdr:rowOff>
    </xdr:to>
    <xdr:sp macro="" textlink="">
      <xdr:nvSpPr>
        <xdr:cNvPr id="605" name="楕円 604">
          <a:extLst>
            <a:ext uri="{FF2B5EF4-FFF2-40B4-BE49-F238E27FC236}">
              <a16:creationId xmlns:a16="http://schemas.microsoft.com/office/drawing/2014/main" id="{C05F72C6-45B2-4CA8-963C-789195E682D4}"/>
            </a:ext>
          </a:extLst>
        </xdr:cNvPr>
        <xdr:cNvSpPr/>
      </xdr:nvSpPr>
      <xdr:spPr>
        <a:xfrm>
          <a:off x="18605500" y="649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27067</xdr:rowOff>
    </xdr:from>
    <xdr:to>
      <xdr:col>102</xdr:col>
      <xdr:colOff>114300</xdr:colOff>
      <xdr:row>38</xdr:row>
      <xdr:rowOff>32439</xdr:rowOff>
    </xdr:to>
    <xdr:cxnSp macro="">
      <xdr:nvCxnSpPr>
        <xdr:cNvPr id="606" name="直線コネクタ 605">
          <a:extLst>
            <a:ext uri="{FF2B5EF4-FFF2-40B4-BE49-F238E27FC236}">
              <a16:creationId xmlns:a16="http://schemas.microsoft.com/office/drawing/2014/main" id="{03D89703-06D4-44F9-94B1-9018EFD5B52D}"/>
            </a:ext>
          </a:extLst>
        </xdr:cNvPr>
        <xdr:cNvCxnSpPr/>
      </xdr:nvCxnSpPr>
      <xdr:spPr>
        <a:xfrm>
          <a:off x="18656300" y="6542167"/>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167710</xdr:rowOff>
    </xdr:from>
    <xdr:ext cx="534377" cy="259045"/>
    <xdr:sp macro="" textlink="">
      <xdr:nvSpPr>
        <xdr:cNvPr id="607" name="n_1aveValue【一般廃棄物処理施設】&#10;一人当たり有形固定資産（償却資産）額">
          <a:extLst>
            <a:ext uri="{FF2B5EF4-FFF2-40B4-BE49-F238E27FC236}">
              <a16:creationId xmlns:a16="http://schemas.microsoft.com/office/drawing/2014/main" id="{34E05D0D-542E-4262-A8B3-1D715EC37443}"/>
            </a:ext>
          </a:extLst>
        </xdr:cNvPr>
        <xdr:cNvSpPr txBox="1"/>
      </xdr:nvSpPr>
      <xdr:spPr>
        <a:xfrm>
          <a:off x="21043411" y="633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155258</xdr:rowOff>
    </xdr:from>
    <xdr:ext cx="534377" cy="259045"/>
    <xdr:sp macro="" textlink="">
      <xdr:nvSpPr>
        <xdr:cNvPr id="608" name="n_2aveValue【一般廃棄物処理施設】&#10;一人当たり有形固定資産（償却資産）額">
          <a:extLst>
            <a:ext uri="{FF2B5EF4-FFF2-40B4-BE49-F238E27FC236}">
              <a16:creationId xmlns:a16="http://schemas.microsoft.com/office/drawing/2014/main" id="{DE418810-41F0-4F06-A192-4BAE84918CF2}"/>
            </a:ext>
          </a:extLst>
        </xdr:cNvPr>
        <xdr:cNvSpPr txBox="1"/>
      </xdr:nvSpPr>
      <xdr:spPr>
        <a:xfrm>
          <a:off x="2016711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15584</xdr:rowOff>
    </xdr:from>
    <xdr:ext cx="534377" cy="259045"/>
    <xdr:sp macro="" textlink="">
      <xdr:nvSpPr>
        <xdr:cNvPr id="609" name="n_3aveValue【一般廃棄物処理施設】&#10;一人当たり有形固定資産（償却資産）額">
          <a:extLst>
            <a:ext uri="{FF2B5EF4-FFF2-40B4-BE49-F238E27FC236}">
              <a16:creationId xmlns:a16="http://schemas.microsoft.com/office/drawing/2014/main" id="{FB5BD71E-CF54-4F81-BCE3-5EDD5FF85508}"/>
            </a:ext>
          </a:extLst>
        </xdr:cNvPr>
        <xdr:cNvSpPr txBox="1"/>
      </xdr:nvSpPr>
      <xdr:spPr>
        <a:xfrm>
          <a:off x="19278111" y="67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165039</xdr:rowOff>
    </xdr:from>
    <xdr:ext cx="534377" cy="259045"/>
    <xdr:sp macro="" textlink="">
      <xdr:nvSpPr>
        <xdr:cNvPr id="610" name="n_4aveValue【一般廃棄物処理施設】&#10;一人当たり有形固定資産（償却資産）額">
          <a:extLst>
            <a:ext uri="{FF2B5EF4-FFF2-40B4-BE49-F238E27FC236}">
              <a16:creationId xmlns:a16="http://schemas.microsoft.com/office/drawing/2014/main" id="{F72FC345-435F-41F4-8487-99208975107D}"/>
            </a:ext>
          </a:extLst>
        </xdr:cNvPr>
        <xdr:cNvSpPr txBox="1"/>
      </xdr:nvSpPr>
      <xdr:spPr>
        <a:xfrm>
          <a:off x="18389111" y="66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11061</xdr:rowOff>
    </xdr:from>
    <xdr:ext cx="534377" cy="259045"/>
    <xdr:sp macro="" textlink="">
      <xdr:nvSpPr>
        <xdr:cNvPr id="611" name="n_1mainValue【一般廃棄物処理施設】&#10;一人当たり有形固定資産（償却資産）額">
          <a:extLst>
            <a:ext uri="{FF2B5EF4-FFF2-40B4-BE49-F238E27FC236}">
              <a16:creationId xmlns:a16="http://schemas.microsoft.com/office/drawing/2014/main" id="{CFD84D5E-2516-4C1C-8AC0-2DEC2105869D}"/>
            </a:ext>
          </a:extLst>
        </xdr:cNvPr>
        <xdr:cNvSpPr txBox="1"/>
      </xdr:nvSpPr>
      <xdr:spPr>
        <a:xfrm>
          <a:off x="21043411" y="66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167399</xdr:rowOff>
    </xdr:from>
    <xdr:ext cx="534377" cy="259045"/>
    <xdr:sp macro="" textlink="">
      <xdr:nvSpPr>
        <xdr:cNvPr id="612" name="n_2mainValue【一般廃棄物処理施設】&#10;一人当たり有形固定資産（償却資産）額">
          <a:extLst>
            <a:ext uri="{FF2B5EF4-FFF2-40B4-BE49-F238E27FC236}">
              <a16:creationId xmlns:a16="http://schemas.microsoft.com/office/drawing/2014/main" id="{EBD1B91D-B5CF-4535-9871-FB7161265341}"/>
            </a:ext>
          </a:extLst>
        </xdr:cNvPr>
        <xdr:cNvSpPr txBox="1"/>
      </xdr:nvSpPr>
      <xdr:spPr>
        <a:xfrm>
          <a:off x="20167111" y="63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99766</xdr:rowOff>
    </xdr:from>
    <xdr:ext cx="534377" cy="259045"/>
    <xdr:sp macro="" textlink="">
      <xdr:nvSpPr>
        <xdr:cNvPr id="613" name="n_3mainValue【一般廃棄物処理施設】&#10;一人当たり有形固定資産（償却資産）額">
          <a:extLst>
            <a:ext uri="{FF2B5EF4-FFF2-40B4-BE49-F238E27FC236}">
              <a16:creationId xmlns:a16="http://schemas.microsoft.com/office/drawing/2014/main" id="{A8E8E708-402F-44F5-A820-8D33E751A4B9}"/>
            </a:ext>
          </a:extLst>
        </xdr:cNvPr>
        <xdr:cNvSpPr txBox="1"/>
      </xdr:nvSpPr>
      <xdr:spPr>
        <a:xfrm>
          <a:off x="19278111" y="627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94394</xdr:rowOff>
    </xdr:from>
    <xdr:ext cx="534377" cy="259045"/>
    <xdr:sp macro="" textlink="">
      <xdr:nvSpPr>
        <xdr:cNvPr id="614" name="n_4mainValue【一般廃棄物処理施設】&#10;一人当たり有形固定資産（償却資産）額">
          <a:extLst>
            <a:ext uri="{FF2B5EF4-FFF2-40B4-BE49-F238E27FC236}">
              <a16:creationId xmlns:a16="http://schemas.microsoft.com/office/drawing/2014/main" id="{24D16B77-71BA-4DA0-919E-0326CD5833C2}"/>
            </a:ext>
          </a:extLst>
        </xdr:cNvPr>
        <xdr:cNvSpPr txBox="1"/>
      </xdr:nvSpPr>
      <xdr:spPr>
        <a:xfrm>
          <a:off x="18389111" y="626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a:extLst>
            <a:ext uri="{FF2B5EF4-FFF2-40B4-BE49-F238E27FC236}">
              <a16:creationId xmlns:a16="http://schemas.microsoft.com/office/drawing/2014/main" id="{7BC8EF05-A30E-4E23-AC4F-3E085019F02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a:extLst>
            <a:ext uri="{FF2B5EF4-FFF2-40B4-BE49-F238E27FC236}">
              <a16:creationId xmlns:a16="http://schemas.microsoft.com/office/drawing/2014/main" id="{03ECC2FA-F01D-441B-8D6E-B21E3A538F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a:extLst>
            <a:ext uri="{FF2B5EF4-FFF2-40B4-BE49-F238E27FC236}">
              <a16:creationId xmlns:a16="http://schemas.microsoft.com/office/drawing/2014/main" id="{CE841E27-498E-4BA4-A6BE-23611F90C82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a:extLst>
            <a:ext uri="{FF2B5EF4-FFF2-40B4-BE49-F238E27FC236}">
              <a16:creationId xmlns:a16="http://schemas.microsoft.com/office/drawing/2014/main" id="{4513170E-5030-4221-A021-C68E6AF7FFF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a:extLst>
            <a:ext uri="{FF2B5EF4-FFF2-40B4-BE49-F238E27FC236}">
              <a16:creationId xmlns:a16="http://schemas.microsoft.com/office/drawing/2014/main" id="{8F6F474D-E34F-42C9-B21F-C9888DF160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a:extLst>
            <a:ext uri="{FF2B5EF4-FFF2-40B4-BE49-F238E27FC236}">
              <a16:creationId xmlns:a16="http://schemas.microsoft.com/office/drawing/2014/main" id="{63AC2909-6011-4DE4-9B4B-1A7E1A10E9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a:extLst>
            <a:ext uri="{FF2B5EF4-FFF2-40B4-BE49-F238E27FC236}">
              <a16:creationId xmlns:a16="http://schemas.microsoft.com/office/drawing/2014/main" id="{126DD1F2-292D-485A-88C4-641393EB2AC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a:extLst>
            <a:ext uri="{FF2B5EF4-FFF2-40B4-BE49-F238E27FC236}">
              <a16:creationId xmlns:a16="http://schemas.microsoft.com/office/drawing/2014/main" id="{57C4B92D-36FE-4F5A-984A-CA0FFD4765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a:extLst>
            <a:ext uri="{FF2B5EF4-FFF2-40B4-BE49-F238E27FC236}">
              <a16:creationId xmlns:a16="http://schemas.microsoft.com/office/drawing/2014/main" id="{4D717587-87E6-4297-9633-B97F01997E0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a:extLst>
            <a:ext uri="{FF2B5EF4-FFF2-40B4-BE49-F238E27FC236}">
              <a16:creationId xmlns:a16="http://schemas.microsoft.com/office/drawing/2014/main" id="{B40DB086-147B-4001-BB3C-EB4321FBDAE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5" name="テキスト ボックス 624">
          <a:extLst>
            <a:ext uri="{FF2B5EF4-FFF2-40B4-BE49-F238E27FC236}">
              <a16:creationId xmlns:a16="http://schemas.microsoft.com/office/drawing/2014/main" id="{72DDB939-641E-4585-B8C5-613324918C2A}"/>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6" name="直線コネクタ 625">
          <a:extLst>
            <a:ext uri="{FF2B5EF4-FFF2-40B4-BE49-F238E27FC236}">
              <a16:creationId xmlns:a16="http://schemas.microsoft.com/office/drawing/2014/main" id="{F71ABF33-BC56-4E57-85E6-6F2BD2C9AA9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7" name="テキスト ボックス 626">
          <a:extLst>
            <a:ext uri="{FF2B5EF4-FFF2-40B4-BE49-F238E27FC236}">
              <a16:creationId xmlns:a16="http://schemas.microsoft.com/office/drawing/2014/main" id="{D5A23622-5A1C-433B-A5AF-2E0387FB262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8" name="直線コネクタ 627">
          <a:extLst>
            <a:ext uri="{FF2B5EF4-FFF2-40B4-BE49-F238E27FC236}">
              <a16:creationId xmlns:a16="http://schemas.microsoft.com/office/drawing/2014/main" id="{B7DDE899-E0EF-4318-BB04-D983D529F5A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9" name="テキスト ボックス 628">
          <a:extLst>
            <a:ext uri="{FF2B5EF4-FFF2-40B4-BE49-F238E27FC236}">
              <a16:creationId xmlns:a16="http://schemas.microsoft.com/office/drawing/2014/main" id="{27403BAE-A318-4460-829A-EEF86B58B11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0" name="直線コネクタ 629">
          <a:extLst>
            <a:ext uri="{FF2B5EF4-FFF2-40B4-BE49-F238E27FC236}">
              <a16:creationId xmlns:a16="http://schemas.microsoft.com/office/drawing/2014/main" id="{48BB51AC-43CA-4315-A426-B4C008097D6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1" name="テキスト ボックス 630">
          <a:extLst>
            <a:ext uri="{FF2B5EF4-FFF2-40B4-BE49-F238E27FC236}">
              <a16:creationId xmlns:a16="http://schemas.microsoft.com/office/drawing/2014/main" id="{91CD686E-B67F-4A13-8B7B-E3AB4815263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2" name="直線コネクタ 631">
          <a:extLst>
            <a:ext uri="{FF2B5EF4-FFF2-40B4-BE49-F238E27FC236}">
              <a16:creationId xmlns:a16="http://schemas.microsoft.com/office/drawing/2014/main" id="{1935CEEC-ED42-4875-BD53-252A200DBF3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3" name="テキスト ボックス 632">
          <a:extLst>
            <a:ext uri="{FF2B5EF4-FFF2-40B4-BE49-F238E27FC236}">
              <a16:creationId xmlns:a16="http://schemas.microsoft.com/office/drawing/2014/main" id="{370A1C4B-2872-4A7D-AB77-F1BC4E94170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4" name="直線コネクタ 633">
          <a:extLst>
            <a:ext uri="{FF2B5EF4-FFF2-40B4-BE49-F238E27FC236}">
              <a16:creationId xmlns:a16="http://schemas.microsoft.com/office/drawing/2014/main" id="{46907D81-8EF3-477E-BC13-845B883A0C6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5" name="テキスト ボックス 634">
          <a:extLst>
            <a:ext uri="{FF2B5EF4-FFF2-40B4-BE49-F238E27FC236}">
              <a16:creationId xmlns:a16="http://schemas.microsoft.com/office/drawing/2014/main" id="{9DB05A42-62AC-44E0-937A-7394A4D3870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6" name="直線コネクタ 635">
          <a:extLst>
            <a:ext uri="{FF2B5EF4-FFF2-40B4-BE49-F238E27FC236}">
              <a16:creationId xmlns:a16="http://schemas.microsoft.com/office/drawing/2014/main" id="{154A0D3B-0E4F-4474-BCCC-B48EE2BDE5A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7" name="テキスト ボックス 636">
          <a:extLst>
            <a:ext uri="{FF2B5EF4-FFF2-40B4-BE49-F238E27FC236}">
              <a16:creationId xmlns:a16="http://schemas.microsoft.com/office/drawing/2014/main" id="{8785D205-1C0F-4C6C-9F6D-C217B5B88B75}"/>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a:extLst>
            <a:ext uri="{FF2B5EF4-FFF2-40B4-BE49-F238E27FC236}">
              <a16:creationId xmlns:a16="http://schemas.microsoft.com/office/drawing/2014/main" id="{A07556D7-C47F-4DFF-B177-4B80A89BC0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9" name="テキスト ボックス 638">
          <a:extLst>
            <a:ext uri="{FF2B5EF4-FFF2-40B4-BE49-F238E27FC236}">
              <a16:creationId xmlns:a16="http://schemas.microsoft.com/office/drawing/2014/main" id="{EBD7D552-B93B-44CA-BE9A-35AC94A9D9C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0820E611-1665-4BCE-B790-6CDA9CECCBF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39188</xdr:rowOff>
    </xdr:to>
    <xdr:cxnSp macro="">
      <xdr:nvCxnSpPr>
        <xdr:cNvPr id="641" name="直線コネクタ 640">
          <a:extLst>
            <a:ext uri="{FF2B5EF4-FFF2-40B4-BE49-F238E27FC236}">
              <a16:creationId xmlns:a16="http://schemas.microsoft.com/office/drawing/2014/main" id="{3BCF9190-9DCA-42F3-AE8B-03A647F8EDF1}"/>
            </a:ext>
          </a:extLst>
        </xdr:cNvPr>
        <xdr:cNvCxnSpPr/>
      </xdr:nvCxnSpPr>
      <xdr:spPr>
        <a:xfrm flipV="1">
          <a:off x="16318864" y="9659983"/>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43015</xdr:rowOff>
    </xdr:from>
    <xdr:ext cx="405111" cy="259045"/>
    <xdr:sp macro="" textlink="">
      <xdr:nvSpPr>
        <xdr:cNvPr id="642" name="【保健センター・保健所】&#10;有形固定資産減価償却率最小値テキスト">
          <a:extLst>
            <a:ext uri="{FF2B5EF4-FFF2-40B4-BE49-F238E27FC236}">
              <a16:creationId xmlns:a16="http://schemas.microsoft.com/office/drawing/2014/main" id="{718127F7-E1EE-4F10-A3CB-804B41FDAFEF}"/>
            </a:ext>
          </a:extLst>
        </xdr:cNvPr>
        <xdr:cNvSpPr txBox="1"/>
      </xdr:nvSpPr>
      <xdr:spPr>
        <a:xfrm>
          <a:off x="16357600" y="1101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39188</xdr:rowOff>
    </xdr:from>
    <xdr:to>
      <xdr:col>86</xdr:col>
      <xdr:colOff>25400</xdr:colOff>
      <xdr:row>64</xdr:row>
      <xdr:rowOff>39188</xdr:rowOff>
    </xdr:to>
    <xdr:cxnSp macro="">
      <xdr:nvCxnSpPr>
        <xdr:cNvPr id="643" name="直線コネクタ 642">
          <a:extLst>
            <a:ext uri="{FF2B5EF4-FFF2-40B4-BE49-F238E27FC236}">
              <a16:creationId xmlns:a16="http://schemas.microsoft.com/office/drawing/2014/main" id="{4797CEB1-806B-4496-A313-8A92AC4E5710}"/>
            </a:ext>
          </a:extLst>
        </xdr:cNvPr>
        <xdr:cNvCxnSpPr/>
      </xdr:nvCxnSpPr>
      <xdr:spPr>
        <a:xfrm>
          <a:off x="16230600" y="1101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644" name="【保健センター・保健所】&#10;有形固定資産減価償却率最大値テキスト">
          <a:extLst>
            <a:ext uri="{FF2B5EF4-FFF2-40B4-BE49-F238E27FC236}">
              <a16:creationId xmlns:a16="http://schemas.microsoft.com/office/drawing/2014/main" id="{9848F871-95C3-45E7-A1CB-50083E1F2522}"/>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645" name="直線コネクタ 644">
          <a:extLst>
            <a:ext uri="{FF2B5EF4-FFF2-40B4-BE49-F238E27FC236}">
              <a16:creationId xmlns:a16="http://schemas.microsoft.com/office/drawing/2014/main" id="{FB10DAAC-8B50-40E9-991A-5D6E16289940}"/>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152961</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B6351DFF-D763-4791-9332-05D5CE98E1C4}"/>
            </a:ext>
          </a:extLst>
        </xdr:cNvPr>
        <xdr:cNvSpPr txBox="1"/>
      </xdr:nvSpPr>
      <xdr:spPr>
        <a:xfrm>
          <a:off x="16357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xdr:rowOff>
    </xdr:from>
    <xdr:to>
      <xdr:col>85</xdr:col>
      <xdr:colOff>177800</xdr:colOff>
      <xdr:row>59</xdr:row>
      <xdr:rowOff>104684</xdr:rowOff>
    </xdr:to>
    <xdr:sp macro="" textlink="">
      <xdr:nvSpPr>
        <xdr:cNvPr id="647" name="フローチャート: 判断 646">
          <a:extLst>
            <a:ext uri="{FF2B5EF4-FFF2-40B4-BE49-F238E27FC236}">
              <a16:creationId xmlns:a16="http://schemas.microsoft.com/office/drawing/2014/main" id="{526DB7BE-5E2C-4E1F-8600-40E2335B4FB9}"/>
            </a:ext>
          </a:extLst>
        </xdr:cNvPr>
        <xdr:cNvSpPr/>
      </xdr:nvSpPr>
      <xdr:spPr>
        <a:xfrm>
          <a:off x="16268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125549</xdr:rowOff>
    </xdr:from>
    <xdr:to>
      <xdr:col>81</xdr:col>
      <xdr:colOff>101600</xdr:colOff>
      <xdr:row>59</xdr:row>
      <xdr:rowOff>55699</xdr:rowOff>
    </xdr:to>
    <xdr:sp macro="" textlink="">
      <xdr:nvSpPr>
        <xdr:cNvPr id="648" name="フローチャート: 判断 647">
          <a:extLst>
            <a:ext uri="{FF2B5EF4-FFF2-40B4-BE49-F238E27FC236}">
              <a16:creationId xmlns:a16="http://schemas.microsoft.com/office/drawing/2014/main" id="{C4307A77-9370-4F0A-984C-662C30888F8B}"/>
            </a:ext>
          </a:extLst>
        </xdr:cNvPr>
        <xdr:cNvSpPr/>
      </xdr:nvSpPr>
      <xdr:spPr>
        <a:xfrm>
          <a:off x="15430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89626</xdr:rowOff>
    </xdr:from>
    <xdr:to>
      <xdr:col>76</xdr:col>
      <xdr:colOff>165100</xdr:colOff>
      <xdr:row>59</xdr:row>
      <xdr:rowOff>19776</xdr:rowOff>
    </xdr:to>
    <xdr:sp macro="" textlink="">
      <xdr:nvSpPr>
        <xdr:cNvPr id="649" name="フローチャート: 判断 648">
          <a:extLst>
            <a:ext uri="{FF2B5EF4-FFF2-40B4-BE49-F238E27FC236}">
              <a16:creationId xmlns:a16="http://schemas.microsoft.com/office/drawing/2014/main" id="{79B00A7F-66D7-4B8B-BC1C-59416345FBBA}"/>
            </a:ext>
          </a:extLst>
        </xdr:cNvPr>
        <xdr:cNvSpPr/>
      </xdr:nvSpPr>
      <xdr:spPr>
        <a:xfrm>
          <a:off x="14541500" y="1003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50" name="フローチャート: 判断 649">
          <a:extLst>
            <a:ext uri="{FF2B5EF4-FFF2-40B4-BE49-F238E27FC236}">
              <a16:creationId xmlns:a16="http://schemas.microsoft.com/office/drawing/2014/main" id="{91C66A5A-8EF6-4E14-B927-AF4A60BB8119}"/>
            </a:ext>
          </a:extLst>
        </xdr:cNvPr>
        <xdr:cNvSpPr/>
      </xdr:nvSpPr>
      <xdr:spPr>
        <a:xfrm>
          <a:off x="13652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136978</xdr:rowOff>
    </xdr:from>
    <xdr:to>
      <xdr:col>67</xdr:col>
      <xdr:colOff>101600</xdr:colOff>
      <xdr:row>58</xdr:row>
      <xdr:rowOff>67128</xdr:rowOff>
    </xdr:to>
    <xdr:sp macro="" textlink="">
      <xdr:nvSpPr>
        <xdr:cNvPr id="651" name="フローチャート: 判断 650">
          <a:extLst>
            <a:ext uri="{FF2B5EF4-FFF2-40B4-BE49-F238E27FC236}">
              <a16:creationId xmlns:a16="http://schemas.microsoft.com/office/drawing/2014/main" id="{E2553738-29B7-4FA6-8652-94C570F097CC}"/>
            </a:ext>
          </a:extLst>
        </xdr:cNvPr>
        <xdr:cNvSpPr/>
      </xdr:nvSpPr>
      <xdr:spPr>
        <a:xfrm>
          <a:off x="12763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FD148ECE-FF47-406B-B299-21F0067051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2A02124-42AE-49B4-B17E-B3F5C15CF13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4A1650D9-BD6F-406A-A0B9-9D7BCA7644E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BDB0F12C-2E00-48BC-83D0-7E0E8A370C6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0B28EAB7-E0E2-4344-ABF8-944631BA8C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37374</xdr:rowOff>
    </xdr:from>
    <xdr:to>
      <xdr:col>85</xdr:col>
      <xdr:colOff>177800</xdr:colOff>
      <xdr:row>58</xdr:row>
      <xdr:rowOff>138974</xdr:rowOff>
    </xdr:to>
    <xdr:sp macro="" textlink="">
      <xdr:nvSpPr>
        <xdr:cNvPr id="657" name="楕円 656">
          <a:extLst>
            <a:ext uri="{FF2B5EF4-FFF2-40B4-BE49-F238E27FC236}">
              <a16:creationId xmlns:a16="http://schemas.microsoft.com/office/drawing/2014/main" id="{C646CC36-BA69-46FA-9D67-94C3935CAD5E}"/>
            </a:ext>
          </a:extLst>
        </xdr:cNvPr>
        <xdr:cNvSpPr/>
      </xdr:nvSpPr>
      <xdr:spPr>
        <a:xfrm>
          <a:off x="162687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60251</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1BFCB1D9-0A8D-4BCB-9D0F-6FB883B9F288}"/>
            </a:ext>
          </a:extLst>
        </xdr:cNvPr>
        <xdr:cNvSpPr txBox="1"/>
      </xdr:nvSpPr>
      <xdr:spPr>
        <a:xfrm>
          <a:off x="16357600" y="983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140244</xdr:rowOff>
    </xdr:from>
    <xdr:to>
      <xdr:col>81</xdr:col>
      <xdr:colOff>101600</xdr:colOff>
      <xdr:row>58</xdr:row>
      <xdr:rowOff>70394</xdr:rowOff>
    </xdr:to>
    <xdr:sp macro="" textlink="">
      <xdr:nvSpPr>
        <xdr:cNvPr id="659" name="楕円 658">
          <a:extLst>
            <a:ext uri="{FF2B5EF4-FFF2-40B4-BE49-F238E27FC236}">
              <a16:creationId xmlns:a16="http://schemas.microsoft.com/office/drawing/2014/main" id="{FD42238F-0BB4-49C1-9DF2-2195F63627A9}"/>
            </a:ext>
          </a:extLst>
        </xdr:cNvPr>
        <xdr:cNvSpPr/>
      </xdr:nvSpPr>
      <xdr:spPr>
        <a:xfrm>
          <a:off x="15430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19594</xdr:rowOff>
    </xdr:from>
    <xdr:to>
      <xdr:col>85</xdr:col>
      <xdr:colOff>127000</xdr:colOff>
      <xdr:row>58</xdr:row>
      <xdr:rowOff>88174</xdr:rowOff>
    </xdr:to>
    <xdr:cxnSp macro="">
      <xdr:nvCxnSpPr>
        <xdr:cNvPr id="660" name="直線コネクタ 659">
          <a:extLst>
            <a:ext uri="{FF2B5EF4-FFF2-40B4-BE49-F238E27FC236}">
              <a16:creationId xmlns:a16="http://schemas.microsoft.com/office/drawing/2014/main" id="{D16F3407-0ABF-45B2-9CF2-68F7982D4951}"/>
            </a:ext>
          </a:extLst>
        </xdr:cNvPr>
        <xdr:cNvCxnSpPr/>
      </xdr:nvCxnSpPr>
      <xdr:spPr>
        <a:xfrm>
          <a:off x="15481300" y="996369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81462</xdr:rowOff>
    </xdr:from>
    <xdr:to>
      <xdr:col>76</xdr:col>
      <xdr:colOff>165100</xdr:colOff>
      <xdr:row>58</xdr:row>
      <xdr:rowOff>11612</xdr:rowOff>
    </xdr:to>
    <xdr:sp macro="" textlink="">
      <xdr:nvSpPr>
        <xdr:cNvPr id="661" name="楕円 660">
          <a:extLst>
            <a:ext uri="{FF2B5EF4-FFF2-40B4-BE49-F238E27FC236}">
              <a16:creationId xmlns:a16="http://schemas.microsoft.com/office/drawing/2014/main" id="{B3D3B8AF-67AC-450D-AD2E-020FCE68EAE0}"/>
            </a:ext>
          </a:extLst>
        </xdr:cNvPr>
        <xdr:cNvSpPr/>
      </xdr:nvSpPr>
      <xdr:spPr>
        <a:xfrm>
          <a:off x="14541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132262</xdr:rowOff>
    </xdr:from>
    <xdr:to>
      <xdr:col>81</xdr:col>
      <xdr:colOff>50800</xdr:colOff>
      <xdr:row>58</xdr:row>
      <xdr:rowOff>19594</xdr:rowOff>
    </xdr:to>
    <xdr:cxnSp macro="">
      <xdr:nvCxnSpPr>
        <xdr:cNvPr id="662" name="直線コネクタ 661">
          <a:extLst>
            <a:ext uri="{FF2B5EF4-FFF2-40B4-BE49-F238E27FC236}">
              <a16:creationId xmlns:a16="http://schemas.microsoft.com/office/drawing/2014/main" id="{1D45FC56-F1B3-40CA-AAB8-D97F451CF105}"/>
            </a:ext>
          </a:extLst>
        </xdr:cNvPr>
        <xdr:cNvCxnSpPr/>
      </xdr:nvCxnSpPr>
      <xdr:spPr>
        <a:xfrm>
          <a:off x="14592300" y="990491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16147</xdr:rowOff>
    </xdr:from>
    <xdr:to>
      <xdr:col>72</xdr:col>
      <xdr:colOff>38100</xdr:colOff>
      <xdr:row>57</xdr:row>
      <xdr:rowOff>117747</xdr:rowOff>
    </xdr:to>
    <xdr:sp macro="" textlink="">
      <xdr:nvSpPr>
        <xdr:cNvPr id="663" name="楕円 662">
          <a:extLst>
            <a:ext uri="{FF2B5EF4-FFF2-40B4-BE49-F238E27FC236}">
              <a16:creationId xmlns:a16="http://schemas.microsoft.com/office/drawing/2014/main" id="{EE2F8BDB-3D55-4E8D-8F3B-C1A886B257EC}"/>
            </a:ext>
          </a:extLst>
        </xdr:cNvPr>
        <xdr:cNvSpPr/>
      </xdr:nvSpPr>
      <xdr:spPr>
        <a:xfrm>
          <a:off x="13652500" y="9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66947</xdr:rowOff>
    </xdr:from>
    <xdr:to>
      <xdr:col>76</xdr:col>
      <xdr:colOff>114300</xdr:colOff>
      <xdr:row>57</xdr:row>
      <xdr:rowOff>132262</xdr:rowOff>
    </xdr:to>
    <xdr:cxnSp macro="">
      <xdr:nvCxnSpPr>
        <xdr:cNvPr id="664" name="直線コネクタ 663">
          <a:extLst>
            <a:ext uri="{FF2B5EF4-FFF2-40B4-BE49-F238E27FC236}">
              <a16:creationId xmlns:a16="http://schemas.microsoft.com/office/drawing/2014/main" id="{74ED9CA7-1222-405B-A38C-5C6CDFD7566C}"/>
            </a:ext>
          </a:extLst>
        </xdr:cNvPr>
        <xdr:cNvCxnSpPr/>
      </xdr:nvCxnSpPr>
      <xdr:spPr>
        <a:xfrm>
          <a:off x="13703300" y="983959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122283</xdr:rowOff>
    </xdr:from>
    <xdr:to>
      <xdr:col>67</xdr:col>
      <xdr:colOff>101600</xdr:colOff>
      <xdr:row>57</xdr:row>
      <xdr:rowOff>52433</xdr:rowOff>
    </xdr:to>
    <xdr:sp macro="" textlink="">
      <xdr:nvSpPr>
        <xdr:cNvPr id="665" name="楕円 664">
          <a:extLst>
            <a:ext uri="{FF2B5EF4-FFF2-40B4-BE49-F238E27FC236}">
              <a16:creationId xmlns:a16="http://schemas.microsoft.com/office/drawing/2014/main" id="{83CD2D5C-E5FC-4545-B86E-1A43AC7BC440}"/>
            </a:ext>
          </a:extLst>
        </xdr:cNvPr>
        <xdr:cNvSpPr/>
      </xdr:nvSpPr>
      <xdr:spPr>
        <a:xfrm>
          <a:off x="12763500" y="97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1633</xdr:rowOff>
    </xdr:from>
    <xdr:to>
      <xdr:col>71</xdr:col>
      <xdr:colOff>177800</xdr:colOff>
      <xdr:row>57</xdr:row>
      <xdr:rowOff>66947</xdr:rowOff>
    </xdr:to>
    <xdr:cxnSp macro="">
      <xdr:nvCxnSpPr>
        <xdr:cNvPr id="666" name="直線コネクタ 665">
          <a:extLst>
            <a:ext uri="{FF2B5EF4-FFF2-40B4-BE49-F238E27FC236}">
              <a16:creationId xmlns:a16="http://schemas.microsoft.com/office/drawing/2014/main" id="{411BF2AA-7166-41A2-B654-5698EB9B4F52}"/>
            </a:ext>
          </a:extLst>
        </xdr:cNvPr>
        <xdr:cNvCxnSpPr/>
      </xdr:nvCxnSpPr>
      <xdr:spPr>
        <a:xfrm>
          <a:off x="12814300" y="97742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46826</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A7659D9E-D5A4-4C94-ADFF-D149CE2CDC7F}"/>
            </a:ext>
          </a:extLst>
        </xdr:cNvPr>
        <xdr:cNvSpPr txBox="1"/>
      </xdr:nvSpPr>
      <xdr:spPr>
        <a:xfrm>
          <a:off x="152660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10903</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DEE4AFC9-BCD2-4965-AA38-E0AAA105DF0D}"/>
            </a:ext>
          </a:extLst>
        </xdr:cNvPr>
        <xdr:cNvSpPr txBox="1"/>
      </xdr:nvSpPr>
      <xdr:spPr>
        <a:xfrm>
          <a:off x="14389744" y="1012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156227</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C62F3D45-8F92-4A77-9AC9-DA485CBE6D0E}"/>
            </a:ext>
          </a:extLst>
        </xdr:cNvPr>
        <xdr:cNvSpPr txBox="1"/>
      </xdr:nvSpPr>
      <xdr:spPr>
        <a:xfrm>
          <a:off x="13500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58255</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3D67C9C2-1A81-43A9-A811-B0D5645F77BC}"/>
            </a:ext>
          </a:extLst>
        </xdr:cNvPr>
        <xdr:cNvSpPr txBox="1"/>
      </xdr:nvSpPr>
      <xdr:spPr>
        <a:xfrm>
          <a:off x="12611744" y="1000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86921</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1C0DBD78-DBD9-4E7A-92C5-136029FDACE0}"/>
            </a:ext>
          </a:extLst>
        </xdr:cNvPr>
        <xdr:cNvSpPr txBox="1"/>
      </xdr:nvSpPr>
      <xdr:spPr>
        <a:xfrm>
          <a:off x="15266044" y="968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28139</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439033BA-7B86-4955-96FB-99B77F833C6C}"/>
            </a:ext>
          </a:extLst>
        </xdr:cNvPr>
        <xdr:cNvSpPr txBox="1"/>
      </xdr:nvSpPr>
      <xdr:spPr>
        <a:xfrm>
          <a:off x="143897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134274</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4422676A-D284-40C8-ADE7-01FCA2D60FCF}"/>
            </a:ext>
          </a:extLst>
        </xdr:cNvPr>
        <xdr:cNvSpPr txBox="1"/>
      </xdr:nvSpPr>
      <xdr:spPr>
        <a:xfrm>
          <a:off x="13500744" y="956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68960</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7D0704CE-8D5B-4624-B513-0A4A4D65EEEA}"/>
            </a:ext>
          </a:extLst>
        </xdr:cNvPr>
        <xdr:cNvSpPr txBox="1"/>
      </xdr:nvSpPr>
      <xdr:spPr>
        <a:xfrm>
          <a:off x="12611744" y="949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59F51201-EDEC-4F24-A1DC-0C262038DE0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C617C6E6-38FF-467A-954F-2A3A0D011B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D2F49D3B-285E-4DD9-9B2B-DA47DA9B6BA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23F4EE4D-5647-4D58-813F-5F64CDA227D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3A759B18-12EF-4DB1-88A9-1A3349C712C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191363CF-2F94-4B87-8755-408F1A573A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5C29BA5C-487B-4A10-A8F1-72730C6864A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B509C94A-1D7A-47BF-9534-9DEDA198FF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AEBB2EB1-2F21-4215-9C2F-8B39659444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CFBDF951-0AFE-44B0-84AF-82BB274EE71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BAC03816-FDC2-42FA-A487-E743B753DFD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EBC09300-2CCB-4893-92A8-A8C5BFACC3E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E3AED07B-B484-4AB0-8547-FF618C2A063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EA909312-9A0E-496C-8A09-83C795DC65A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AC4E1B7A-849B-4023-9891-D4A659C68CB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965E610C-4A97-4867-A76C-AF64BEE9A5B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66027444-C147-4BAE-922F-760C81C7EA8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2A4A485E-1E33-4E23-9DBF-3315A4B3CB3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EBA61D40-071A-4F26-9CCC-BFC62787D15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7FE2DCEB-990D-4E1F-9C05-0D758497522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D42CCAA9-AFAD-44C7-AD59-252A2D7566B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19049573-E7FC-468C-8383-C4DCE98F99D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68A63FBA-142E-453D-9E0E-CAA6F77CAF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63</xdr:row>
      <xdr:rowOff>95250</xdr:rowOff>
    </xdr:to>
    <xdr:cxnSp macro="">
      <xdr:nvCxnSpPr>
        <xdr:cNvPr id="698" name="直線コネクタ 697">
          <a:extLst>
            <a:ext uri="{FF2B5EF4-FFF2-40B4-BE49-F238E27FC236}">
              <a16:creationId xmlns:a16="http://schemas.microsoft.com/office/drawing/2014/main" id="{F38FD769-AC0B-49AD-82C4-DDA9911E5115}"/>
            </a:ext>
          </a:extLst>
        </xdr:cNvPr>
        <xdr:cNvCxnSpPr/>
      </xdr:nvCxnSpPr>
      <xdr:spPr>
        <a:xfrm flipV="1">
          <a:off x="22160864" y="952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449400B8-2ACE-4AC0-A112-42A58F2D8962}"/>
            </a:ext>
          </a:extLst>
        </xdr:cNvPr>
        <xdr:cNvSpPr txBox="1"/>
      </xdr:nvSpPr>
      <xdr:spPr>
        <a:xfrm>
          <a:off x="221996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700" name="直線コネクタ 699">
          <a:extLst>
            <a:ext uri="{FF2B5EF4-FFF2-40B4-BE49-F238E27FC236}">
              <a16:creationId xmlns:a16="http://schemas.microsoft.com/office/drawing/2014/main" id="{28CC74FD-4E96-40CD-80FD-DE392C500FA8}"/>
            </a:ext>
          </a:extLst>
        </xdr:cNvPr>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A5EA6CF8-4709-4EA9-9B39-94E0D5EDBB71}"/>
            </a:ext>
          </a:extLst>
        </xdr:cNvPr>
        <xdr:cNvSpPr txBox="1"/>
      </xdr:nvSpPr>
      <xdr:spPr>
        <a:xfrm>
          <a:off x="22199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702" name="直線コネクタ 701">
          <a:extLst>
            <a:ext uri="{FF2B5EF4-FFF2-40B4-BE49-F238E27FC236}">
              <a16:creationId xmlns:a16="http://schemas.microsoft.com/office/drawing/2014/main" id="{BC73D674-581C-4B97-A951-A15ADF3A65CC}"/>
            </a:ext>
          </a:extLst>
        </xdr:cNvPr>
        <xdr:cNvCxnSpPr/>
      </xdr:nvCxnSpPr>
      <xdr:spPr>
        <a:xfrm>
          <a:off x="22072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118127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9A262D49-6DBC-4974-9E44-CE02B9D1055E}"/>
            </a:ext>
          </a:extLst>
        </xdr:cNvPr>
        <xdr:cNvSpPr txBox="1"/>
      </xdr:nvSpPr>
      <xdr:spPr>
        <a:xfrm>
          <a:off x="22199600" y="1040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4" name="フローチャート: 判断 703">
          <a:extLst>
            <a:ext uri="{FF2B5EF4-FFF2-40B4-BE49-F238E27FC236}">
              <a16:creationId xmlns:a16="http://schemas.microsoft.com/office/drawing/2014/main" id="{5B6D305C-D04D-43F2-AA62-1AA9F377EA19}"/>
            </a:ext>
          </a:extLst>
        </xdr:cNvPr>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5" name="フローチャート: 判断 704">
          <a:extLst>
            <a:ext uri="{FF2B5EF4-FFF2-40B4-BE49-F238E27FC236}">
              <a16:creationId xmlns:a16="http://schemas.microsoft.com/office/drawing/2014/main" id="{182C0D92-F183-4931-8CA8-BE81156820F9}"/>
            </a:ext>
          </a:extLst>
        </xdr:cNvPr>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6" name="フローチャート: 判断 705">
          <a:extLst>
            <a:ext uri="{FF2B5EF4-FFF2-40B4-BE49-F238E27FC236}">
              <a16:creationId xmlns:a16="http://schemas.microsoft.com/office/drawing/2014/main" id="{466B166C-8B56-444A-8502-F8BF8E9E7DA0}"/>
            </a:ext>
          </a:extLst>
        </xdr:cNvPr>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7" name="フローチャート: 判断 706">
          <a:extLst>
            <a:ext uri="{FF2B5EF4-FFF2-40B4-BE49-F238E27FC236}">
              <a16:creationId xmlns:a16="http://schemas.microsoft.com/office/drawing/2014/main" id="{244E5E01-9715-4E1F-A858-C39083B658F4}"/>
            </a:ext>
          </a:extLst>
        </xdr:cNvPr>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8" name="フローチャート: 判断 707">
          <a:extLst>
            <a:ext uri="{FF2B5EF4-FFF2-40B4-BE49-F238E27FC236}">
              <a16:creationId xmlns:a16="http://schemas.microsoft.com/office/drawing/2014/main" id="{DE8554C5-2AD3-41B3-A946-1ABD0DD916EF}"/>
            </a:ext>
          </a:extLst>
        </xdr:cNvPr>
        <xdr:cNvSpPr/>
      </xdr:nvSpPr>
      <xdr:spPr>
        <a:xfrm>
          <a:off x="18605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85B2C0E7-9EF6-4561-9505-08200FB979A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D4CFF9F5-BF82-4F42-937D-3A049C4FD80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9A4A4F7E-2FD1-4DC9-A8B1-EF36D954C1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F24D7A31-0702-477B-9E4E-9180B520AA2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C9D2F67A-0D30-4D42-A761-EEB6FECEC87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714" name="楕円 713">
          <a:extLst>
            <a:ext uri="{FF2B5EF4-FFF2-40B4-BE49-F238E27FC236}">
              <a16:creationId xmlns:a16="http://schemas.microsoft.com/office/drawing/2014/main" id="{E21C009B-5B58-4A46-8BAC-9E1ADAB8456A}"/>
            </a:ext>
          </a:extLst>
        </xdr:cNvPr>
        <xdr:cNvSpPr/>
      </xdr:nvSpPr>
      <xdr:spPr>
        <a:xfrm>
          <a:off x="22110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86377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63914822-4B94-4099-954D-7BA9935464BA}"/>
            </a:ext>
          </a:extLst>
        </xdr:cNvPr>
        <xdr:cNvSpPr txBox="1"/>
      </xdr:nvSpPr>
      <xdr:spPr>
        <a:xfrm>
          <a:off x="221996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macro="" textlink="">
      <xdr:nvSpPr>
        <xdr:cNvPr id="716" name="楕円 715">
          <a:extLst>
            <a:ext uri="{FF2B5EF4-FFF2-40B4-BE49-F238E27FC236}">
              <a16:creationId xmlns:a16="http://schemas.microsoft.com/office/drawing/2014/main" id="{6F2F9AB0-7AB6-416A-B54E-7217DC907AD7}"/>
            </a:ext>
          </a:extLst>
        </xdr:cNvPr>
        <xdr:cNvSpPr/>
      </xdr:nvSpPr>
      <xdr:spPr>
        <a:xfrm>
          <a:off x="2127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114300</xdr:rowOff>
    </xdr:from>
    <xdr:to>
      <xdr:col>116</xdr:col>
      <xdr:colOff>63500</xdr:colOff>
      <xdr:row>60</xdr:row>
      <xdr:rowOff>114300</xdr:rowOff>
    </xdr:to>
    <xdr:cxnSp macro="">
      <xdr:nvCxnSpPr>
        <xdr:cNvPr id="717" name="直線コネクタ 716">
          <a:extLst>
            <a:ext uri="{FF2B5EF4-FFF2-40B4-BE49-F238E27FC236}">
              <a16:creationId xmlns:a16="http://schemas.microsoft.com/office/drawing/2014/main" id="{F71A27BF-66F4-4417-BCBA-5A5BE69EC6B5}"/>
            </a:ext>
          </a:extLst>
        </xdr:cNvPr>
        <xdr:cNvCxnSpPr/>
      </xdr:nvCxnSpPr>
      <xdr:spPr>
        <a:xfrm>
          <a:off x="21323300" y="1040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63500</xdr:rowOff>
    </xdr:from>
    <xdr:to>
      <xdr:col>107</xdr:col>
      <xdr:colOff>101600</xdr:colOff>
      <xdr:row>60</xdr:row>
      <xdr:rowOff>165100</xdr:rowOff>
    </xdr:to>
    <xdr:sp macro="" textlink="">
      <xdr:nvSpPr>
        <xdr:cNvPr id="718" name="楕円 717">
          <a:extLst>
            <a:ext uri="{FF2B5EF4-FFF2-40B4-BE49-F238E27FC236}">
              <a16:creationId xmlns:a16="http://schemas.microsoft.com/office/drawing/2014/main" id="{C506E9AA-D32A-4667-96F3-C6BC7F135315}"/>
            </a:ext>
          </a:extLst>
        </xdr:cNvPr>
        <xdr:cNvSpPr/>
      </xdr:nvSpPr>
      <xdr:spPr>
        <a:xfrm>
          <a:off x="2038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114300</xdr:rowOff>
    </xdr:from>
    <xdr:to>
      <xdr:col>111</xdr:col>
      <xdr:colOff>177800</xdr:colOff>
      <xdr:row>60</xdr:row>
      <xdr:rowOff>114300</xdr:rowOff>
    </xdr:to>
    <xdr:cxnSp macro="">
      <xdr:nvCxnSpPr>
        <xdr:cNvPr id="719" name="直線コネクタ 718">
          <a:extLst>
            <a:ext uri="{FF2B5EF4-FFF2-40B4-BE49-F238E27FC236}">
              <a16:creationId xmlns:a16="http://schemas.microsoft.com/office/drawing/2014/main" id="{DED31344-A7C1-47F0-A489-FA561619872B}"/>
            </a:ext>
          </a:extLst>
        </xdr:cNvPr>
        <xdr:cNvCxnSpPr/>
      </xdr:nvCxnSpPr>
      <xdr:spPr>
        <a:xfrm>
          <a:off x="20434300" y="1040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20" name="楕円 719">
          <a:extLst>
            <a:ext uri="{FF2B5EF4-FFF2-40B4-BE49-F238E27FC236}">
              <a16:creationId xmlns:a16="http://schemas.microsoft.com/office/drawing/2014/main" id="{46B2C778-0C01-4404-9A0D-0F72FA2914E9}"/>
            </a:ext>
          </a:extLst>
        </xdr:cNvPr>
        <xdr:cNvSpPr/>
      </xdr:nvSpPr>
      <xdr:spPr>
        <a:xfrm>
          <a:off x="19494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114300</xdr:rowOff>
    </xdr:from>
    <xdr:to>
      <xdr:col>107</xdr:col>
      <xdr:colOff>50800</xdr:colOff>
      <xdr:row>60</xdr:row>
      <xdr:rowOff>114300</xdr:rowOff>
    </xdr:to>
    <xdr:cxnSp macro="">
      <xdr:nvCxnSpPr>
        <xdr:cNvPr id="721" name="直線コネクタ 720">
          <a:extLst>
            <a:ext uri="{FF2B5EF4-FFF2-40B4-BE49-F238E27FC236}">
              <a16:creationId xmlns:a16="http://schemas.microsoft.com/office/drawing/2014/main" id="{A82C4A23-F880-482D-8B79-36469095EB55}"/>
            </a:ext>
          </a:extLst>
        </xdr:cNvPr>
        <xdr:cNvCxnSpPr/>
      </xdr:nvCxnSpPr>
      <xdr:spPr>
        <a:xfrm>
          <a:off x="19545300" y="1040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63500</xdr:rowOff>
    </xdr:from>
    <xdr:to>
      <xdr:col>98</xdr:col>
      <xdr:colOff>38100</xdr:colOff>
      <xdr:row>60</xdr:row>
      <xdr:rowOff>165100</xdr:rowOff>
    </xdr:to>
    <xdr:sp macro="" textlink="">
      <xdr:nvSpPr>
        <xdr:cNvPr id="722" name="楕円 721">
          <a:extLst>
            <a:ext uri="{FF2B5EF4-FFF2-40B4-BE49-F238E27FC236}">
              <a16:creationId xmlns:a16="http://schemas.microsoft.com/office/drawing/2014/main" id="{C5CB7253-6AA8-4975-AB6E-DA3070F7FCB9}"/>
            </a:ext>
          </a:extLst>
        </xdr:cNvPr>
        <xdr:cNvSpPr/>
      </xdr:nvSpPr>
      <xdr:spPr>
        <a:xfrm>
          <a:off x="18605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114300</xdr:rowOff>
    </xdr:from>
    <xdr:to>
      <xdr:col>102</xdr:col>
      <xdr:colOff>114300</xdr:colOff>
      <xdr:row>60</xdr:row>
      <xdr:rowOff>114300</xdr:rowOff>
    </xdr:to>
    <xdr:cxnSp macro="">
      <xdr:nvCxnSpPr>
        <xdr:cNvPr id="723" name="直線コネクタ 722">
          <a:extLst>
            <a:ext uri="{FF2B5EF4-FFF2-40B4-BE49-F238E27FC236}">
              <a16:creationId xmlns:a16="http://schemas.microsoft.com/office/drawing/2014/main" id="{66E63E87-63DA-4FE4-A39D-529396DD08D3}"/>
            </a:ext>
          </a:extLst>
        </xdr:cNvPr>
        <xdr:cNvCxnSpPr/>
      </xdr:nvCxnSpPr>
      <xdr:spPr>
        <a:xfrm>
          <a:off x="18656300" y="1040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724" name="n_1aveValue【保健センター・保健所】&#10;一人当たり面積">
          <a:extLst>
            <a:ext uri="{FF2B5EF4-FFF2-40B4-BE49-F238E27FC236}">
              <a16:creationId xmlns:a16="http://schemas.microsoft.com/office/drawing/2014/main" id="{C4CFED14-0AA8-4F48-B574-B4729C4A61C7}"/>
            </a:ext>
          </a:extLst>
        </xdr:cNvPr>
        <xdr:cNvSpPr txBox="1"/>
      </xdr:nvSpPr>
      <xdr:spPr>
        <a:xfrm>
          <a:off x="210757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macro="" textlink="">
      <xdr:nvSpPr>
        <xdr:cNvPr id="725" name="n_2aveValue【保健センター・保健所】&#10;一人当たり面積">
          <a:extLst>
            <a:ext uri="{FF2B5EF4-FFF2-40B4-BE49-F238E27FC236}">
              <a16:creationId xmlns:a16="http://schemas.microsoft.com/office/drawing/2014/main" id="{8194ECDC-A1F4-41CB-945C-5DE967D6FA06}"/>
            </a:ext>
          </a:extLst>
        </xdr:cNvPr>
        <xdr:cNvSpPr txBox="1"/>
      </xdr:nvSpPr>
      <xdr:spPr>
        <a:xfrm>
          <a:off x="20199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60977</xdr:rowOff>
    </xdr:from>
    <xdr:ext cx="469744" cy="259045"/>
    <xdr:sp macro="" textlink="">
      <xdr:nvSpPr>
        <xdr:cNvPr id="726" name="n_3aveValue【保健センター・保健所】&#10;一人当たり面積">
          <a:extLst>
            <a:ext uri="{FF2B5EF4-FFF2-40B4-BE49-F238E27FC236}">
              <a16:creationId xmlns:a16="http://schemas.microsoft.com/office/drawing/2014/main" id="{5F3812B5-A3F5-4FAB-81B7-4BB3343CD434}"/>
            </a:ext>
          </a:extLst>
        </xdr:cNvPr>
        <xdr:cNvSpPr txBox="1"/>
      </xdr:nvSpPr>
      <xdr:spPr>
        <a:xfrm>
          <a:off x="19310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60977</xdr:rowOff>
    </xdr:from>
    <xdr:ext cx="469744" cy="259045"/>
    <xdr:sp macro="" textlink="">
      <xdr:nvSpPr>
        <xdr:cNvPr id="727" name="n_4aveValue【保健センター・保健所】&#10;一人当たり面積">
          <a:extLst>
            <a:ext uri="{FF2B5EF4-FFF2-40B4-BE49-F238E27FC236}">
              <a16:creationId xmlns:a16="http://schemas.microsoft.com/office/drawing/2014/main" id="{4FE85A65-100A-4E24-B397-E0F49706AF70}"/>
            </a:ext>
          </a:extLst>
        </xdr:cNvPr>
        <xdr:cNvSpPr txBox="1"/>
      </xdr:nvSpPr>
      <xdr:spPr>
        <a:xfrm>
          <a:off x="18421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10177</xdr:rowOff>
    </xdr:from>
    <xdr:ext cx="469744" cy="259045"/>
    <xdr:sp macro="" textlink="">
      <xdr:nvSpPr>
        <xdr:cNvPr id="728" name="n_1mainValue【保健センター・保健所】&#10;一人当たり面積">
          <a:extLst>
            <a:ext uri="{FF2B5EF4-FFF2-40B4-BE49-F238E27FC236}">
              <a16:creationId xmlns:a16="http://schemas.microsoft.com/office/drawing/2014/main" id="{9179ACF4-1FCE-409A-8855-05799F156F6F}"/>
            </a:ext>
          </a:extLst>
        </xdr:cNvPr>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10177</xdr:rowOff>
    </xdr:from>
    <xdr:ext cx="469744" cy="259045"/>
    <xdr:sp macro="" textlink="">
      <xdr:nvSpPr>
        <xdr:cNvPr id="729" name="n_2mainValue【保健センター・保健所】&#10;一人当たり面積">
          <a:extLst>
            <a:ext uri="{FF2B5EF4-FFF2-40B4-BE49-F238E27FC236}">
              <a16:creationId xmlns:a16="http://schemas.microsoft.com/office/drawing/2014/main" id="{A77ECFBE-99B0-47F5-98D0-8DEE0B365979}"/>
            </a:ext>
          </a:extLst>
        </xdr:cNvPr>
        <xdr:cNvSpPr txBox="1"/>
      </xdr:nvSpPr>
      <xdr:spPr>
        <a:xfrm>
          <a:off x="20199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730" name="n_3mainValue【保健センター・保健所】&#10;一人当たり面積">
          <a:extLst>
            <a:ext uri="{FF2B5EF4-FFF2-40B4-BE49-F238E27FC236}">
              <a16:creationId xmlns:a16="http://schemas.microsoft.com/office/drawing/2014/main" id="{655AAD49-67F7-4499-B043-8B1159A888C8}"/>
            </a:ext>
          </a:extLst>
        </xdr:cNvPr>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731" name="n_4mainValue【保健センター・保健所】&#10;一人当たり面積">
          <a:extLst>
            <a:ext uri="{FF2B5EF4-FFF2-40B4-BE49-F238E27FC236}">
              <a16:creationId xmlns:a16="http://schemas.microsoft.com/office/drawing/2014/main" id="{A18EA474-32D4-4E79-8496-F0850CFAC678}"/>
            </a:ext>
          </a:extLst>
        </xdr:cNvPr>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86220183-383F-4164-8813-5574E7C3B4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06EF72D0-025F-4A22-AFEC-D6ACE2F007F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44519BA0-6EEC-4361-B1A5-11273183999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43D1DD29-9046-49A8-ADAE-FF28A9DBA3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40BEF0A2-E074-45FB-B972-BD52B32474C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52A06F9B-E0D1-405D-84EA-019C46AED0D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D285FB90-1C1E-4DA2-BBA9-A28A120456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DEDCFEBC-3DC8-4288-A1CC-C62790038D9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C7C2E22E-CF4A-4C38-84EB-C9445F02380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FB1A1869-E8B2-40E0-896A-7CB233AFF71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2" name="テキスト ボックス 741">
          <a:extLst>
            <a:ext uri="{FF2B5EF4-FFF2-40B4-BE49-F238E27FC236}">
              <a16:creationId xmlns:a16="http://schemas.microsoft.com/office/drawing/2014/main" id="{DF36A37C-A02D-4F8A-8A2C-6749FE11D76E}"/>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FCA34F16-27FF-4A1C-B19A-BBD97B49BF8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4" name="テキスト ボックス 743">
          <a:extLst>
            <a:ext uri="{FF2B5EF4-FFF2-40B4-BE49-F238E27FC236}">
              <a16:creationId xmlns:a16="http://schemas.microsoft.com/office/drawing/2014/main" id="{6BF80907-058C-4025-AE21-9AE33277E481}"/>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6F39B8E0-602E-41A8-9774-DC1EDBF65A1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74076E6B-0117-4AB4-8CC0-3FD2A36DDCC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AD0BFCCD-08EE-4819-8700-1E6CB65F81D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2C65ABBF-D488-4B15-9725-0186240F466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B084AD42-CFFD-40B6-8E8F-4845C90FFD8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AB40549B-A55C-4B2A-AAE7-CF60C11DDDE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1BBB8CF4-4ED9-45F9-85C6-83266827B58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878E6EF8-BF52-4478-94D6-F0158B0344F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37BE3EDC-C179-4B94-81BC-877FBC7F919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4" name="テキスト ボックス 753">
          <a:extLst>
            <a:ext uri="{FF2B5EF4-FFF2-40B4-BE49-F238E27FC236}">
              <a16:creationId xmlns:a16="http://schemas.microsoft.com/office/drawing/2014/main" id="{AE4F4111-2AA5-4700-A441-A9BF70FCCCA1}"/>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EC701DAA-8E36-4519-8620-025517ED895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41911</xdr:rowOff>
    </xdr:from>
    <xdr:to>
      <xdr:col>85</xdr:col>
      <xdr:colOff>126364</xdr:colOff>
      <xdr:row>85</xdr:row>
      <xdr:rowOff>83820</xdr:rowOff>
    </xdr:to>
    <xdr:cxnSp macro="">
      <xdr:nvCxnSpPr>
        <xdr:cNvPr id="756" name="直線コネクタ 755">
          <a:extLst>
            <a:ext uri="{FF2B5EF4-FFF2-40B4-BE49-F238E27FC236}">
              <a16:creationId xmlns:a16="http://schemas.microsoft.com/office/drawing/2014/main" id="{E8D6C5A5-5D37-46C8-8DFE-E7AEAE56BEBF}"/>
            </a:ext>
          </a:extLst>
        </xdr:cNvPr>
        <xdr:cNvCxnSpPr/>
      </xdr:nvCxnSpPr>
      <xdr:spPr>
        <a:xfrm flipV="1">
          <a:off x="16318864" y="13243561"/>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87647</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836997B5-D832-4044-B752-6C6B590916EE}"/>
            </a:ext>
          </a:extLst>
        </xdr:cNvPr>
        <xdr:cNvSpPr txBox="1"/>
      </xdr:nvSpPr>
      <xdr:spPr>
        <a:xfrm>
          <a:off x="16357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83820</xdr:rowOff>
    </xdr:from>
    <xdr:to>
      <xdr:col>86</xdr:col>
      <xdr:colOff>25400</xdr:colOff>
      <xdr:row>85</xdr:row>
      <xdr:rowOff>83820</xdr:rowOff>
    </xdr:to>
    <xdr:cxnSp macro="">
      <xdr:nvCxnSpPr>
        <xdr:cNvPr id="758" name="直線コネクタ 757">
          <a:extLst>
            <a:ext uri="{FF2B5EF4-FFF2-40B4-BE49-F238E27FC236}">
              <a16:creationId xmlns:a16="http://schemas.microsoft.com/office/drawing/2014/main" id="{CD1178CE-A2EC-4FC5-8D26-BC77118861BC}"/>
            </a:ext>
          </a:extLst>
        </xdr:cNvPr>
        <xdr:cNvCxnSpPr/>
      </xdr:nvCxnSpPr>
      <xdr:spPr>
        <a:xfrm>
          <a:off x="16230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160038</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449DDD36-2F91-416C-985A-4796D031692C}"/>
            </a:ext>
          </a:extLst>
        </xdr:cNvPr>
        <xdr:cNvSpPr txBox="1"/>
      </xdr:nvSpPr>
      <xdr:spPr>
        <a:xfrm>
          <a:off x="16357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41911</xdr:rowOff>
    </xdr:from>
    <xdr:to>
      <xdr:col>86</xdr:col>
      <xdr:colOff>25400</xdr:colOff>
      <xdr:row>77</xdr:row>
      <xdr:rowOff>41911</xdr:rowOff>
    </xdr:to>
    <xdr:cxnSp macro="">
      <xdr:nvCxnSpPr>
        <xdr:cNvPr id="760" name="直線コネクタ 759">
          <a:extLst>
            <a:ext uri="{FF2B5EF4-FFF2-40B4-BE49-F238E27FC236}">
              <a16:creationId xmlns:a16="http://schemas.microsoft.com/office/drawing/2014/main" id="{5F626833-48D5-4041-A53D-7665029682CE}"/>
            </a:ext>
          </a:extLst>
        </xdr:cNvPr>
        <xdr:cNvCxnSpPr/>
      </xdr:nvCxnSpPr>
      <xdr:spPr>
        <a:xfrm>
          <a:off x="16230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E04C4D54-B13F-4089-AB58-8AB445B80C3F}"/>
            </a:ext>
          </a:extLst>
        </xdr:cNvPr>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62" name="フローチャート: 判断 761">
          <a:extLst>
            <a:ext uri="{FF2B5EF4-FFF2-40B4-BE49-F238E27FC236}">
              <a16:creationId xmlns:a16="http://schemas.microsoft.com/office/drawing/2014/main" id="{42BEF33B-2002-4362-A84B-65EEA10C1DAE}"/>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763" name="フローチャート: 判断 762">
          <a:extLst>
            <a:ext uri="{FF2B5EF4-FFF2-40B4-BE49-F238E27FC236}">
              <a16:creationId xmlns:a16="http://schemas.microsoft.com/office/drawing/2014/main" id="{32193F9F-1191-4084-95CC-384B55EAE181}"/>
            </a:ext>
          </a:extLst>
        </xdr:cNvPr>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36830</xdr:rowOff>
    </xdr:from>
    <xdr:to>
      <xdr:col>76</xdr:col>
      <xdr:colOff>165100</xdr:colOff>
      <xdr:row>81</xdr:row>
      <xdr:rowOff>138430</xdr:rowOff>
    </xdr:to>
    <xdr:sp macro="" textlink="">
      <xdr:nvSpPr>
        <xdr:cNvPr id="764" name="フローチャート: 判断 763">
          <a:extLst>
            <a:ext uri="{FF2B5EF4-FFF2-40B4-BE49-F238E27FC236}">
              <a16:creationId xmlns:a16="http://schemas.microsoft.com/office/drawing/2014/main" id="{988452EE-8569-4535-BBBF-4340C9DC670D}"/>
            </a:ext>
          </a:extLst>
        </xdr:cNvPr>
        <xdr:cNvSpPr/>
      </xdr:nvSpPr>
      <xdr:spPr>
        <a:xfrm>
          <a:off x="14541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154939</xdr:rowOff>
    </xdr:from>
    <xdr:to>
      <xdr:col>72</xdr:col>
      <xdr:colOff>38100</xdr:colOff>
      <xdr:row>81</xdr:row>
      <xdr:rowOff>85089</xdr:rowOff>
    </xdr:to>
    <xdr:sp macro="" textlink="">
      <xdr:nvSpPr>
        <xdr:cNvPr id="765" name="フローチャート: 判断 764">
          <a:extLst>
            <a:ext uri="{FF2B5EF4-FFF2-40B4-BE49-F238E27FC236}">
              <a16:creationId xmlns:a16="http://schemas.microsoft.com/office/drawing/2014/main" id="{7A7E027C-8304-487D-BADB-0B8FE0F1B481}"/>
            </a:ext>
          </a:extLst>
        </xdr:cNvPr>
        <xdr:cNvSpPr/>
      </xdr:nvSpPr>
      <xdr:spPr>
        <a:xfrm>
          <a:off x="136525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128270</xdr:rowOff>
    </xdr:from>
    <xdr:to>
      <xdr:col>67</xdr:col>
      <xdr:colOff>101600</xdr:colOff>
      <xdr:row>81</xdr:row>
      <xdr:rowOff>58420</xdr:rowOff>
    </xdr:to>
    <xdr:sp macro="" textlink="">
      <xdr:nvSpPr>
        <xdr:cNvPr id="766" name="フローチャート: 判断 765">
          <a:extLst>
            <a:ext uri="{FF2B5EF4-FFF2-40B4-BE49-F238E27FC236}">
              <a16:creationId xmlns:a16="http://schemas.microsoft.com/office/drawing/2014/main" id="{A2176BA9-5704-428F-B501-6BA89FA2DD1F}"/>
            </a:ext>
          </a:extLst>
        </xdr:cNvPr>
        <xdr:cNvSpPr/>
      </xdr:nvSpPr>
      <xdr:spPr>
        <a:xfrm>
          <a:off x="12763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79C812D3-29EF-4ACC-B781-B7F1C921831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8EB203E8-14EE-4CE2-9DEF-1FB9B214DCE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BCFA33DC-A56B-4F63-B178-64AC87440ED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8ECAEE8E-B50F-493A-A375-C58120E6A1C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64A9E36D-9849-42A7-BF7A-807CE91A5C3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170180</xdr:rowOff>
    </xdr:from>
    <xdr:to>
      <xdr:col>85</xdr:col>
      <xdr:colOff>177800</xdr:colOff>
      <xdr:row>79</xdr:row>
      <xdr:rowOff>100330</xdr:rowOff>
    </xdr:to>
    <xdr:sp macro="" textlink="">
      <xdr:nvSpPr>
        <xdr:cNvPr id="772" name="楕円 771">
          <a:extLst>
            <a:ext uri="{FF2B5EF4-FFF2-40B4-BE49-F238E27FC236}">
              <a16:creationId xmlns:a16="http://schemas.microsoft.com/office/drawing/2014/main" id="{94BFEF64-4897-43F1-AD8E-38E2EB5BB8E4}"/>
            </a:ext>
          </a:extLst>
        </xdr:cNvPr>
        <xdr:cNvSpPr/>
      </xdr:nvSpPr>
      <xdr:spPr>
        <a:xfrm>
          <a:off x="16268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21607</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E95AA316-17BC-4DAF-AFB6-7949AEDC7BFD}"/>
            </a:ext>
          </a:extLst>
        </xdr:cNvPr>
        <xdr:cNvSpPr txBox="1"/>
      </xdr:nvSpPr>
      <xdr:spPr>
        <a:xfrm>
          <a:off x="16357600"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109220</xdr:rowOff>
    </xdr:from>
    <xdr:to>
      <xdr:col>81</xdr:col>
      <xdr:colOff>101600</xdr:colOff>
      <xdr:row>79</xdr:row>
      <xdr:rowOff>39370</xdr:rowOff>
    </xdr:to>
    <xdr:sp macro="" textlink="">
      <xdr:nvSpPr>
        <xdr:cNvPr id="774" name="楕円 773">
          <a:extLst>
            <a:ext uri="{FF2B5EF4-FFF2-40B4-BE49-F238E27FC236}">
              <a16:creationId xmlns:a16="http://schemas.microsoft.com/office/drawing/2014/main" id="{4F5AA721-26ED-4BF3-9C2A-D18C41376AFE}"/>
            </a:ext>
          </a:extLst>
        </xdr:cNvPr>
        <xdr:cNvSpPr/>
      </xdr:nvSpPr>
      <xdr:spPr>
        <a:xfrm>
          <a:off x="15430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160020</xdr:rowOff>
    </xdr:from>
    <xdr:to>
      <xdr:col>85</xdr:col>
      <xdr:colOff>127000</xdr:colOff>
      <xdr:row>79</xdr:row>
      <xdr:rowOff>49530</xdr:rowOff>
    </xdr:to>
    <xdr:cxnSp macro="">
      <xdr:nvCxnSpPr>
        <xdr:cNvPr id="775" name="直線コネクタ 774">
          <a:extLst>
            <a:ext uri="{FF2B5EF4-FFF2-40B4-BE49-F238E27FC236}">
              <a16:creationId xmlns:a16="http://schemas.microsoft.com/office/drawing/2014/main" id="{53DD8AC4-184F-4172-9E1A-27437A206F62}"/>
            </a:ext>
          </a:extLst>
        </xdr:cNvPr>
        <xdr:cNvCxnSpPr/>
      </xdr:nvCxnSpPr>
      <xdr:spPr>
        <a:xfrm>
          <a:off x="15481300" y="135331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116839</xdr:rowOff>
    </xdr:from>
    <xdr:to>
      <xdr:col>76</xdr:col>
      <xdr:colOff>165100</xdr:colOff>
      <xdr:row>79</xdr:row>
      <xdr:rowOff>46989</xdr:rowOff>
    </xdr:to>
    <xdr:sp macro="" textlink="">
      <xdr:nvSpPr>
        <xdr:cNvPr id="776" name="楕円 775">
          <a:extLst>
            <a:ext uri="{FF2B5EF4-FFF2-40B4-BE49-F238E27FC236}">
              <a16:creationId xmlns:a16="http://schemas.microsoft.com/office/drawing/2014/main" id="{9F6A76F8-C935-4A01-ABE6-7570AEA21E7A}"/>
            </a:ext>
          </a:extLst>
        </xdr:cNvPr>
        <xdr:cNvSpPr/>
      </xdr:nvSpPr>
      <xdr:spPr>
        <a:xfrm>
          <a:off x="14541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160020</xdr:rowOff>
    </xdr:from>
    <xdr:to>
      <xdr:col>81</xdr:col>
      <xdr:colOff>50800</xdr:colOff>
      <xdr:row>78</xdr:row>
      <xdr:rowOff>167639</xdr:rowOff>
    </xdr:to>
    <xdr:cxnSp macro="">
      <xdr:nvCxnSpPr>
        <xdr:cNvPr id="777" name="直線コネクタ 776">
          <a:extLst>
            <a:ext uri="{FF2B5EF4-FFF2-40B4-BE49-F238E27FC236}">
              <a16:creationId xmlns:a16="http://schemas.microsoft.com/office/drawing/2014/main" id="{B011E865-21B6-44DC-BEE6-DB0369D2A741}"/>
            </a:ext>
          </a:extLst>
        </xdr:cNvPr>
        <xdr:cNvCxnSpPr/>
      </xdr:nvCxnSpPr>
      <xdr:spPr>
        <a:xfrm flipV="1">
          <a:off x="14592300" y="13533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40639</xdr:rowOff>
    </xdr:from>
    <xdr:to>
      <xdr:col>72</xdr:col>
      <xdr:colOff>38100</xdr:colOff>
      <xdr:row>78</xdr:row>
      <xdr:rowOff>142239</xdr:rowOff>
    </xdr:to>
    <xdr:sp macro="" textlink="">
      <xdr:nvSpPr>
        <xdr:cNvPr id="778" name="楕円 777">
          <a:extLst>
            <a:ext uri="{FF2B5EF4-FFF2-40B4-BE49-F238E27FC236}">
              <a16:creationId xmlns:a16="http://schemas.microsoft.com/office/drawing/2014/main" id="{CC9C978E-1285-4A1A-B012-9098F61E654F}"/>
            </a:ext>
          </a:extLst>
        </xdr:cNvPr>
        <xdr:cNvSpPr/>
      </xdr:nvSpPr>
      <xdr:spPr>
        <a:xfrm>
          <a:off x="13652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91439</xdr:rowOff>
    </xdr:from>
    <xdr:to>
      <xdr:col>76</xdr:col>
      <xdr:colOff>114300</xdr:colOff>
      <xdr:row>78</xdr:row>
      <xdr:rowOff>167639</xdr:rowOff>
    </xdr:to>
    <xdr:cxnSp macro="">
      <xdr:nvCxnSpPr>
        <xdr:cNvPr id="779" name="直線コネクタ 778">
          <a:extLst>
            <a:ext uri="{FF2B5EF4-FFF2-40B4-BE49-F238E27FC236}">
              <a16:creationId xmlns:a16="http://schemas.microsoft.com/office/drawing/2014/main" id="{65FBCBBC-8781-4167-BD04-E558239CD74D}"/>
            </a:ext>
          </a:extLst>
        </xdr:cNvPr>
        <xdr:cNvCxnSpPr/>
      </xdr:nvCxnSpPr>
      <xdr:spPr>
        <a:xfrm>
          <a:off x="13703300" y="134645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135889</xdr:rowOff>
    </xdr:from>
    <xdr:to>
      <xdr:col>67</xdr:col>
      <xdr:colOff>101600</xdr:colOff>
      <xdr:row>78</xdr:row>
      <xdr:rowOff>66039</xdr:rowOff>
    </xdr:to>
    <xdr:sp macro="" textlink="">
      <xdr:nvSpPr>
        <xdr:cNvPr id="780" name="楕円 779">
          <a:extLst>
            <a:ext uri="{FF2B5EF4-FFF2-40B4-BE49-F238E27FC236}">
              <a16:creationId xmlns:a16="http://schemas.microsoft.com/office/drawing/2014/main" id="{B7A593EB-052B-477E-BDCE-631BA5A4458E}"/>
            </a:ext>
          </a:extLst>
        </xdr:cNvPr>
        <xdr:cNvSpPr/>
      </xdr:nvSpPr>
      <xdr:spPr>
        <a:xfrm>
          <a:off x="12763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15239</xdr:rowOff>
    </xdr:from>
    <xdr:to>
      <xdr:col>71</xdr:col>
      <xdr:colOff>177800</xdr:colOff>
      <xdr:row>78</xdr:row>
      <xdr:rowOff>91439</xdr:rowOff>
    </xdr:to>
    <xdr:cxnSp macro="">
      <xdr:nvCxnSpPr>
        <xdr:cNvPr id="781" name="直線コネクタ 780">
          <a:extLst>
            <a:ext uri="{FF2B5EF4-FFF2-40B4-BE49-F238E27FC236}">
              <a16:creationId xmlns:a16="http://schemas.microsoft.com/office/drawing/2014/main" id="{91C803A9-11DA-4174-9A70-8136156C5069}"/>
            </a:ext>
          </a:extLst>
        </xdr:cNvPr>
        <xdr:cNvCxnSpPr/>
      </xdr:nvCxnSpPr>
      <xdr:spPr>
        <a:xfrm>
          <a:off x="12814300" y="133883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137177</xdr:rowOff>
    </xdr:from>
    <xdr:ext cx="405111" cy="259045"/>
    <xdr:sp macro="" textlink="">
      <xdr:nvSpPr>
        <xdr:cNvPr id="782" name="n_1aveValue【消防施設】&#10;有形固定資産減価償却率">
          <a:extLst>
            <a:ext uri="{FF2B5EF4-FFF2-40B4-BE49-F238E27FC236}">
              <a16:creationId xmlns:a16="http://schemas.microsoft.com/office/drawing/2014/main" id="{95AC8627-F823-491B-98C2-C428277D27FC}"/>
            </a:ext>
          </a:extLst>
        </xdr:cNvPr>
        <xdr:cNvSpPr txBox="1"/>
      </xdr:nvSpPr>
      <xdr:spPr>
        <a:xfrm>
          <a:off x="15266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129557</xdr:rowOff>
    </xdr:from>
    <xdr:ext cx="405111" cy="259045"/>
    <xdr:sp macro="" textlink="">
      <xdr:nvSpPr>
        <xdr:cNvPr id="783" name="n_2aveValue【消防施設】&#10;有形固定資産減価償却率">
          <a:extLst>
            <a:ext uri="{FF2B5EF4-FFF2-40B4-BE49-F238E27FC236}">
              <a16:creationId xmlns:a16="http://schemas.microsoft.com/office/drawing/2014/main" id="{BE71A649-3C6A-4FE9-B974-21979F107166}"/>
            </a:ext>
          </a:extLst>
        </xdr:cNvPr>
        <xdr:cNvSpPr txBox="1"/>
      </xdr:nvSpPr>
      <xdr:spPr>
        <a:xfrm>
          <a:off x="14389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76216</xdr:rowOff>
    </xdr:from>
    <xdr:ext cx="405111" cy="259045"/>
    <xdr:sp macro="" textlink="">
      <xdr:nvSpPr>
        <xdr:cNvPr id="784" name="n_3aveValue【消防施設】&#10;有形固定資産減価償却率">
          <a:extLst>
            <a:ext uri="{FF2B5EF4-FFF2-40B4-BE49-F238E27FC236}">
              <a16:creationId xmlns:a16="http://schemas.microsoft.com/office/drawing/2014/main" id="{F3626B22-BDB5-4501-BF62-A58D3CF05977}"/>
            </a:ext>
          </a:extLst>
        </xdr:cNvPr>
        <xdr:cNvSpPr txBox="1"/>
      </xdr:nvSpPr>
      <xdr:spPr>
        <a:xfrm>
          <a:off x="13500744" y="1396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49547</xdr:rowOff>
    </xdr:from>
    <xdr:ext cx="405111" cy="259045"/>
    <xdr:sp macro="" textlink="">
      <xdr:nvSpPr>
        <xdr:cNvPr id="785" name="n_4aveValue【消防施設】&#10;有形固定資産減価償却率">
          <a:extLst>
            <a:ext uri="{FF2B5EF4-FFF2-40B4-BE49-F238E27FC236}">
              <a16:creationId xmlns:a16="http://schemas.microsoft.com/office/drawing/2014/main" id="{6270435F-3C42-4138-B546-F0BF6944C779}"/>
            </a:ext>
          </a:extLst>
        </xdr:cNvPr>
        <xdr:cNvSpPr txBox="1"/>
      </xdr:nvSpPr>
      <xdr:spPr>
        <a:xfrm>
          <a:off x="12611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55897</xdr:rowOff>
    </xdr:from>
    <xdr:ext cx="405111" cy="259045"/>
    <xdr:sp macro="" textlink="">
      <xdr:nvSpPr>
        <xdr:cNvPr id="786" name="n_1mainValue【消防施設】&#10;有形固定資産減価償却率">
          <a:extLst>
            <a:ext uri="{FF2B5EF4-FFF2-40B4-BE49-F238E27FC236}">
              <a16:creationId xmlns:a16="http://schemas.microsoft.com/office/drawing/2014/main" id="{6B15A4E7-F83F-4CE8-BA6E-A2F513389B7B}"/>
            </a:ext>
          </a:extLst>
        </xdr:cNvPr>
        <xdr:cNvSpPr txBox="1"/>
      </xdr:nvSpPr>
      <xdr:spPr>
        <a:xfrm>
          <a:off x="152660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63516</xdr:rowOff>
    </xdr:from>
    <xdr:ext cx="405111" cy="259045"/>
    <xdr:sp macro="" textlink="">
      <xdr:nvSpPr>
        <xdr:cNvPr id="787" name="n_2mainValue【消防施設】&#10;有形固定資産減価償却率">
          <a:extLst>
            <a:ext uri="{FF2B5EF4-FFF2-40B4-BE49-F238E27FC236}">
              <a16:creationId xmlns:a16="http://schemas.microsoft.com/office/drawing/2014/main" id="{513C5FD0-7B06-4C2D-8ECA-A9357DEFCC91}"/>
            </a:ext>
          </a:extLst>
        </xdr:cNvPr>
        <xdr:cNvSpPr txBox="1"/>
      </xdr:nvSpPr>
      <xdr:spPr>
        <a:xfrm>
          <a:off x="14389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158766</xdr:rowOff>
    </xdr:from>
    <xdr:ext cx="405111" cy="259045"/>
    <xdr:sp macro="" textlink="">
      <xdr:nvSpPr>
        <xdr:cNvPr id="788" name="n_3mainValue【消防施設】&#10;有形固定資産減価償却率">
          <a:extLst>
            <a:ext uri="{FF2B5EF4-FFF2-40B4-BE49-F238E27FC236}">
              <a16:creationId xmlns:a16="http://schemas.microsoft.com/office/drawing/2014/main" id="{F85CADB3-F2E1-4897-ADC3-B5408BCD13E2}"/>
            </a:ext>
          </a:extLst>
        </xdr:cNvPr>
        <xdr:cNvSpPr txBox="1"/>
      </xdr:nvSpPr>
      <xdr:spPr>
        <a:xfrm>
          <a:off x="135007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82566</xdr:rowOff>
    </xdr:from>
    <xdr:ext cx="405111" cy="259045"/>
    <xdr:sp macro="" textlink="">
      <xdr:nvSpPr>
        <xdr:cNvPr id="789" name="n_4mainValue【消防施設】&#10;有形固定資産減価償却率">
          <a:extLst>
            <a:ext uri="{FF2B5EF4-FFF2-40B4-BE49-F238E27FC236}">
              <a16:creationId xmlns:a16="http://schemas.microsoft.com/office/drawing/2014/main" id="{704F27BF-8CE2-4616-81E1-809211F842E3}"/>
            </a:ext>
          </a:extLst>
        </xdr:cNvPr>
        <xdr:cNvSpPr txBox="1"/>
      </xdr:nvSpPr>
      <xdr:spPr>
        <a:xfrm>
          <a:off x="12611744" y="1311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0A7BDF4D-FCE1-485B-868D-7CB47330974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17807A23-E801-47B5-B3B3-C77EBBD7AD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125E6510-49E4-4056-8906-C6BD1E843E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803B77E6-FEF8-45D2-9897-0875EEE993A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6A512312-51ED-4341-A33C-1D2175742B3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A51F485C-1821-4C4B-956F-B5010ACE940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6B993506-B800-4F8B-BD92-347F9E9E68E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E5E0F7AF-BBA9-4620-9789-F92742FBA9A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C9A4D811-94B8-4639-B4A5-A8E529773D1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75684B4F-1915-4704-803E-8B54C73E4F5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800" name="テキスト ボックス 799">
          <a:extLst>
            <a:ext uri="{FF2B5EF4-FFF2-40B4-BE49-F238E27FC236}">
              <a16:creationId xmlns:a16="http://schemas.microsoft.com/office/drawing/2014/main" id="{EF47C95F-84E7-481B-96FA-10C1ACCFE1C3}"/>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801" name="直線コネクタ 800">
          <a:extLst>
            <a:ext uri="{FF2B5EF4-FFF2-40B4-BE49-F238E27FC236}">
              <a16:creationId xmlns:a16="http://schemas.microsoft.com/office/drawing/2014/main" id="{167F5A69-F827-49D6-ACFD-B765FBF6827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2" name="テキスト ボックス 801">
          <a:extLst>
            <a:ext uri="{FF2B5EF4-FFF2-40B4-BE49-F238E27FC236}">
              <a16:creationId xmlns:a16="http://schemas.microsoft.com/office/drawing/2014/main" id="{86852433-DA2A-4B5F-9472-EEB5517B533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3" name="直線コネクタ 802">
          <a:extLst>
            <a:ext uri="{FF2B5EF4-FFF2-40B4-BE49-F238E27FC236}">
              <a16:creationId xmlns:a16="http://schemas.microsoft.com/office/drawing/2014/main" id="{A5257BFD-1903-4411-A408-21BF391F424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4" name="テキスト ボックス 803">
          <a:extLst>
            <a:ext uri="{FF2B5EF4-FFF2-40B4-BE49-F238E27FC236}">
              <a16:creationId xmlns:a16="http://schemas.microsoft.com/office/drawing/2014/main" id="{958A10C4-56FF-4FBF-901E-45FCB6EF72C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5" name="直線コネクタ 804">
          <a:extLst>
            <a:ext uri="{FF2B5EF4-FFF2-40B4-BE49-F238E27FC236}">
              <a16:creationId xmlns:a16="http://schemas.microsoft.com/office/drawing/2014/main" id="{96FC67CA-00B2-45C4-A4F5-0494DBF2AC1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6" name="テキスト ボックス 805">
          <a:extLst>
            <a:ext uri="{FF2B5EF4-FFF2-40B4-BE49-F238E27FC236}">
              <a16:creationId xmlns:a16="http://schemas.microsoft.com/office/drawing/2014/main" id="{C91EBD08-9CE2-4C88-A5E9-2C35BB61E08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7" name="直線コネクタ 806">
          <a:extLst>
            <a:ext uri="{FF2B5EF4-FFF2-40B4-BE49-F238E27FC236}">
              <a16:creationId xmlns:a16="http://schemas.microsoft.com/office/drawing/2014/main" id="{73FF4967-A866-4124-A2C7-B126242A550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8" name="テキスト ボックス 807">
          <a:extLst>
            <a:ext uri="{FF2B5EF4-FFF2-40B4-BE49-F238E27FC236}">
              <a16:creationId xmlns:a16="http://schemas.microsoft.com/office/drawing/2014/main" id="{89972060-44C9-49F1-8BD0-F7690A9F352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9" name="直線コネクタ 808">
          <a:extLst>
            <a:ext uri="{FF2B5EF4-FFF2-40B4-BE49-F238E27FC236}">
              <a16:creationId xmlns:a16="http://schemas.microsoft.com/office/drawing/2014/main" id="{AD8C2E20-0FFF-4DC4-A3AA-928ADB7315B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10" name="テキスト ボックス 809">
          <a:extLst>
            <a:ext uri="{FF2B5EF4-FFF2-40B4-BE49-F238E27FC236}">
              <a16:creationId xmlns:a16="http://schemas.microsoft.com/office/drawing/2014/main" id="{4B90BC88-2F0C-4AB8-AE81-74CEC98D910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1" name="直線コネクタ 810">
          <a:extLst>
            <a:ext uri="{FF2B5EF4-FFF2-40B4-BE49-F238E27FC236}">
              <a16:creationId xmlns:a16="http://schemas.microsoft.com/office/drawing/2014/main" id="{BFF478E2-D7E9-4157-9CA2-25A20146BAC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2" name="テキスト ボックス 811">
          <a:extLst>
            <a:ext uri="{FF2B5EF4-FFF2-40B4-BE49-F238E27FC236}">
              <a16:creationId xmlns:a16="http://schemas.microsoft.com/office/drawing/2014/main" id="{65C7B9B6-9747-4FE1-AB65-E03B8FF02DA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3" name="直線コネクタ 812">
          <a:extLst>
            <a:ext uri="{FF2B5EF4-FFF2-40B4-BE49-F238E27FC236}">
              <a16:creationId xmlns:a16="http://schemas.microsoft.com/office/drawing/2014/main" id="{95F266A4-0181-427B-8813-C8AF04D40E8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4" name="テキスト ボックス 813">
          <a:extLst>
            <a:ext uri="{FF2B5EF4-FFF2-40B4-BE49-F238E27FC236}">
              <a16:creationId xmlns:a16="http://schemas.microsoft.com/office/drawing/2014/main" id="{02BA85DC-1978-4637-8CB6-752EA1C2AE2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5" name="【消防施設】&#10;一人当たり面積グラフ枠">
          <a:extLst>
            <a:ext uri="{FF2B5EF4-FFF2-40B4-BE49-F238E27FC236}">
              <a16:creationId xmlns:a16="http://schemas.microsoft.com/office/drawing/2014/main" id="{84F20461-2C8F-4ADF-A1E5-30242D837A0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6" name="直線コネクタ 815">
          <a:extLst>
            <a:ext uri="{FF2B5EF4-FFF2-40B4-BE49-F238E27FC236}">
              <a16:creationId xmlns:a16="http://schemas.microsoft.com/office/drawing/2014/main" id="{2B29DF97-D4ED-4F78-8E7A-20BBC50F59A1}"/>
            </a:ext>
          </a:extLst>
        </xdr:cNvPr>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7" name="【消防施設】&#10;一人当たり面積最小値テキスト">
          <a:extLst>
            <a:ext uri="{FF2B5EF4-FFF2-40B4-BE49-F238E27FC236}">
              <a16:creationId xmlns:a16="http://schemas.microsoft.com/office/drawing/2014/main" id="{F0193EEE-3CFE-4BDE-AC7F-8B5A31D27DC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8" name="直線コネクタ 817">
          <a:extLst>
            <a:ext uri="{FF2B5EF4-FFF2-40B4-BE49-F238E27FC236}">
              <a16:creationId xmlns:a16="http://schemas.microsoft.com/office/drawing/2014/main" id="{04079CB3-F57F-4C16-9100-8A7A92A2D25B}"/>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9" name="【消防施設】&#10;一人当たり面積最大値テキスト">
          <a:extLst>
            <a:ext uri="{FF2B5EF4-FFF2-40B4-BE49-F238E27FC236}">
              <a16:creationId xmlns:a16="http://schemas.microsoft.com/office/drawing/2014/main" id="{67F9FB68-8100-4F20-9A0E-8A07717FC2BB}"/>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20" name="直線コネクタ 819">
          <a:extLst>
            <a:ext uri="{FF2B5EF4-FFF2-40B4-BE49-F238E27FC236}">
              <a16:creationId xmlns:a16="http://schemas.microsoft.com/office/drawing/2014/main" id="{6810D953-0B54-4206-BD11-11A7B5370B69}"/>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21" name="【消防施設】&#10;一人当たり面積平均値テキスト">
          <a:extLst>
            <a:ext uri="{FF2B5EF4-FFF2-40B4-BE49-F238E27FC236}">
              <a16:creationId xmlns:a16="http://schemas.microsoft.com/office/drawing/2014/main" id="{420A0AC4-9DCA-4FB7-8894-23016DF8F656}"/>
            </a:ext>
          </a:extLst>
        </xdr:cNvPr>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22" name="フローチャート: 判断 821">
          <a:extLst>
            <a:ext uri="{FF2B5EF4-FFF2-40B4-BE49-F238E27FC236}">
              <a16:creationId xmlns:a16="http://schemas.microsoft.com/office/drawing/2014/main" id="{6448C44B-F878-4B7E-A3D0-0B6A62938BA8}"/>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23" name="フローチャート: 判断 822">
          <a:extLst>
            <a:ext uri="{FF2B5EF4-FFF2-40B4-BE49-F238E27FC236}">
              <a16:creationId xmlns:a16="http://schemas.microsoft.com/office/drawing/2014/main" id="{DBECD3A2-0EF2-4E70-ABB8-663082339E19}"/>
            </a:ext>
          </a:extLst>
        </xdr:cNvPr>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4" name="フローチャート: 判断 823">
          <a:extLst>
            <a:ext uri="{FF2B5EF4-FFF2-40B4-BE49-F238E27FC236}">
              <a16:creationId xmlns:a16="http://schemas.microsoft.com/office/drawing/2014/main" id="{6C43530E-4235-45E4-B6E4-4D6D390D6A8C}"/>
            </a:ext>
          </a:extLst>
        </xdr:cNvPr>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5" name="フローチャート: 判断 824">
          <a:extLst>
            <a:ext uri="{FF2B5EF4-FFF2-40B4-BE49-F238E27FC236}">
              <a16:creationId xmlns:a16="http://schemas.microsoft.com/office/drawing/2014/main" id="{F6ED0C8E-7FEF-4D40-8E1C-377DF785E61C}"/>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6" name="フローチャート: 判断 825">
          <a:extLst>
            <a:ext uri="{FF2B5EF4-FFF2-40B4-BE49-F238E27FC236}">
              <a16:creationId xmlns:a16="http://schemas.microsoft.com/office/drawing/2014/main" id="{3B846CEE-EFDE-41C6-96F1-52C3F70EE4FB}"/>
            </a:ext>
          </a:extLst>
        </xdr:cNvPr>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FA859A9B-D8BD-42CB-9C09-74EAC4414EC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AC12CFCA-AD86-41F3-B440-2894DD1E725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2828FB32-D11A-4297-AB82-2932B4BD3C2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D349DA32-827D-4E4D-A350-BFE4FBDB872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1" name="テキスト ボックス 830">
          <a:extLst>
            <a:ext uri="{FF2B5EF4-FFF2-40B4-BE49-F238E27FC236}">
              <a16:creationId xmlns:a16="http://schemas.microsoft.com/office/drawing/2014/main" id="{6327D3B3-77F2-45A7-A35A-B953BC2F055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28121</xdr:rowOff>
    </xdr:from>
    <xdr:to>
      <xdr:col>116</xdr:col>
      <xdr:colOff>114300</xdr:colOff>
      <xdr:row>81</xdr:row>
      <xdr:rowOff>129721</xdr:rowOff>
    </xdr:to>
    <xdr:sp macro="" textlink="">
      <xdr:nvSpPr>
        <xdr:cNvPr id="832" name="楕円 831">
          <a:extLst>
            <a:ext uri="{FF2B5EF4-FFF2-40B4-BE49-F238E27FC236}">
              <a16:creationId xmlns:a16="http://schemas.microsoft.com/office/drawing/2014/main" id="{D135ADC2-160D-479A-AEC4-8276588D8773}"/>
            </a:ext>
          </a:extLst>
        </xdr:cNvPr>
        <xdr:cNvSpPr/>
      </xdr:nvSpPr>
      <xdr:spPr>
        <a:xfrm>
          <a:off x="221107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50998</xdr:rowOff>
    </xdr:from>
    <xdr:ext cx="469744" cy="259045"/>
    <xdr:sp macro="" textlink="">
      <xdr:nvSpPr>
        <xdr:cNvPr id="833" name="【消防施設】&#10;一人当たり面積該当値テキスト">
          <a:extLst>
            <a:ext uri="{FF2B5EF4-FFF2-40B4-BE49-F238E27FC236}">
              <a16:creationId xmlns:a16="http://schemas.microsoft.com/office/drawing/2014/main" id="{4956E304-8CCD-4513-8C0A-DC6C717B8CE8}"/>
            </a:ext>
          </a:extLst>
        </xdr:cNvPr>
        <xdr:cNvSpPr txBox="1"/>
      </xdr:nvSpPr>
      <xdr:spPr>
        <a:xfrm>
          <a:off x="22199600" y="137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28121</xdr:rowOff>
    </xdr:from>
    <xdr:to>
      <xdr:col>112</xdr:col>
      <xdr:colOff>38100</xdr:colOff>
      <xdr:row>81</xdr:row>
      <xdr:rowOff>129721</xdr:rowOff>
    </xdr:to>
    <xdr:sp macro="" textlink="">
      <xdr:nvSpPr>
        <xdr:cNvPr id="834" name="楕円 833">
          <a:extLst>
            <a:ext uri="{FF2B5EF4-FFF2-40B4-BE49-F238E27FC236}">
              <a16:creationId xmlns:a16="http://schemas.microsoft.com/office/drawing/2014/main" id="{6AFB97C3-D4DB-4204-A981-DEE58C591DD4}"/>
            </a:ext>
          </a:extLst>
        </xdr:cNvPr>
        <xdr:cNvSpPr/>
      </xdr:nvSpPr>
      <xdr:spPr>
        <a:xfrm>
          <a:off x="21272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78921</xdr:rowOff>
    </xdr:from>
    <xdr:to>
      <xdr:col>116</xdr:col>
      <xdr:colOff>63500</xdr:colOff>
      <xdr:row>81</xdr:row>
      <xdr:rowOff>78921</xdr:rowOff>
    </xdr:to>
    <xdr:cxnSp macro="">
      <xdr:nvCxnSpPr>
        <xdr:cNvPr id="835" name="直線コネクタ 834">
          <a:extLst>
            <a:ext uri="{FF2B5EF4-FFF2-40B4-BE49-F238E27FC236}">
              <a16:creationId xmlns:a16="http://schemas.microsoft.com/office/drawing/2014/main" id="{F0FBE6BD-DE97-47F0-AB00-BAF86DA107BD}"/>
            </a:ext>
          </a:extLst>
        </xdr:cNvPr>
        <xdr:cNvCxnSpPr/>
      </xdr:nvCxnSpPr>
      <xdr:spPr>
        <a:xfrm>
          <a:off x="21323300" y="13966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60779</xdr:rowOff>
    </xdr:from>
    <xdr:to>
      <xdr:col>107</xdr:col>
      <xdr:colOff>101600</xdr:colOff>
      <xdr:row>81</xdr:row>
      <xdr:rowOff>162379</xdr:rowOff>
    </xdr:to>
    <xdr:sp macro="" textlink="">
      <xdr:nvSpPr>
        <xdr:cNvPr id="836" name="楕円 835">
          <a:extLst>
            <a:ext uri="{FF2B5EF4-FFF2-40B4-BE49-F238E27FC236}">
              <a16:creationId xmlns:a16="http://schemas.microsoft.com/office/drawing/2014/main" id="{59297D65-50F1-4FC9-8466-96EB8EF2B0FF}"/>
            </a:ext>
          </a:extLst>
        </xdr:cNvPr>
        <xdr:cNvSpPr/>
      </xdr:nvSpPr>
      <xdr:spPr>
        <a:xfrm>
          <a:off x="20383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78921</xdr:rowOff>
    </xdr:from>
    <xdr:to>
      <xdr:col>111</xdr:col>
      <xdr:colOff>177800</xdr:colOff>
      <xdr:row>81</xdr:row>
      <xdr:rowOff>111579</xdr:rowOff>
    </xdr:to>
    <xdr:cxnSp macro="">
      <xdr:nvCxnSpPr>
        <xdr:cNvPr id="837" name="直線コネクタ 836">
          <a:extLst>
            <a:ext uri="{FF2B5EF4-FFF2-40B4-BE49-F238E27FC236}">
              <a16:creationId xmlns:a16="http://schemas.microsoft.com/office/drawing/2014/main" id="{5E2F1AB0-0E84-45BE-9A12-F49BBD587176}"/>
            </a:ext>
          </a:extLst>
        </xdr:cNvPr>
        <xdr:cNvCxnSpPr/>
      </xdr:nvCxnSpPr>
      <xdr:spPr>
        <a:xfrm flipV="1">
          <a:off x="20434300" y="1396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60779</xdr:rowOff>
    </xdr:from>
    <xdr:to>
      <xdr:col>102</xdr:col>
      <xdr:colOff>165100</xdr:colOff>
      <xdr:row>81</xdr:row>
      <xdr:rowOff>162379</xdr:rowOff>
    </xdr:to>
    <xdr:sp macro="" textlink="">
      <xdr:nvSpPr>
        <xdr:cNvPr id="838" name="楕円 837">
          <a:extLst>
            <a:ext uri="{FF2B5EF4-FFF2-40B4-BE49-F238E27FC236}">
              <a16:creationId xmlns:a16="http://schemas.microsoft.com/office/drawing/2014/main" id="{3DE77D01-D807-4712-8C98-6C0D1EFAE3AE}"/>
            </a:ext>
          </a:extLst>
        </xdr:cNvPr>
        <xdr:cNvSpPr/>
      </xdr:nvSpPr>
      <xdr:spPr>
        <a:xfrm>
          <a:off x="19494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111579</xdr:rowOff>
    </xdr:from>
    <xdr:to>
      <xdr:col>107</xdr:col>
      <xdr:colOff>50800</xdr:colOff>
      <xdr:row>81</xdr:row>
      <xdr:rowOff>111579</xdr:rowOff>
    </xdr:to>
    <xdr:cxnSp macro="">
      <xdr:nvCxnSpPr>
        <xdr:cNvPr id="839" name="直線コネクタ 838">
          <a:extLst>
            <a:ext uri="{FF2B5EF4-FFF2-40B4-BE49-F238E27FC236}">
              <a16:creationId xmlns:a16="http://schemas.microsoft.com/office/drawing/2014/main" id="{E8467F21-6A6D-49B8-AC18-FE45BEDBB718}"/>
            </a:ext>
          </a:extLst>
        </xdr:cNvPr>
        <xdr:cNvCxnSpPr/>
      </xdr:nvCxnSpPr>
      <xdr:spPr>
        <a:xfrm>
          <a:off x="19545300" y="13999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28121</xdr:rowOff>
    </xdr:from>
    <xdr:to>
      <xdr:col>98</xdr:col>
      <xdr:colOff>38100</xdr:colOff>
      <xdr:row>81</xdr:row>
      <xdr:rowOff>129721</xdr:rowOff>
    </xdr:to>
    <xdr:sp macro="" textlink="">
      <xdr:nvSpPr>
        <xdr:cNvPr id="840" name="楕円 839">
          <a:extLst>
            <a:ext uri="{FF2B5EF4-FFF2-40B4-BE49-F238E27FC236}">
              <a16:creationId xmlns:a16="http://schemas.microsoft.com/office/drawing/2014/main" id="{3F14B45F-D55B-440A-A969-4FE39AB28277}"/>
            </a:ext>
          </a:extLst>
        </xdr:cNvPr>
        <xdr:cNvSpPr/>
      </xdr:nvSpPr>
      <xdr:spPr>
        <a:xfrm>
          <a:off x="18605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78921</xdr:rowOff>
    </xdr:from>
    <xdr:to>
      <xdr:col>102</xdr:col>
      <xdr:colOff>114300</xdr:colOff>
      <xdr:row>81</xdr:row>
      <xdr:rowOff>111579</xdr:rowOff>
    </xdr:to>
    <xdr:cxnSp macro="">
      <xdr:nvCxnSpPr>
        <xdr:cNvPr id="841" name="直線コネクタ 840">
          <a:extLst>
            <a:ext uri="{FF2B5EF4-FFF2-40B4-BE49-F238E27FC236}">
              <a16:creationId xmlns:a16="http://schemas.microsoft.com/office/drawing/2014/main" id="{0558ED58-2FD3-4EAF-A99D-08F5F2156962}"/>
            </a:ext>
          </a:extLst>
        </xdr:cNvPr>
        <xdr:cNvCxnSpPr/>
      </xdr:nvCxnSpPr>
      <xdr:spPr>
        <a:xfrm>
          <a:off x="18656300" y="1396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6548</xdr:rowOff>
    </xdr:from>
    <xdr:ext cx="469744" cy="259045"/>
    <xdr:sp macro="" textlink="">
      <xdr:nvSpPr>
        <xdr:cNvPr id="842" name="n_1aveValue【消防施設】&#10;一人当たり面積">
          <a:extLst>
            <a:ext uri="{FF2B5EF4-FFF2-40B4-BE49-F238E27FC236}">
              <a16:creationId xmlns:a16="http://schemas.microsoft.com/office/drawing/2014/main" id="{19D428F7-121C-479F-83CF-3C05B4349DC1}"/>
            </a:ext>
          </a:extLst>
        </xdr:cNvPr>
        <xdr:cNvSpPr txBox="1"/>
      </xdr:nvSpPr>
      <xdr:spPr>
        <a:xfrm>
          <a:off x="21075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6548</xdr:rowOff>
    </xdr:from>
    <xdr:ext cx="469744" cy="259045"/>
    <xdr:sp macro="" textlink="">
      <xdr:nvSpPr>
        <xdr:cNvPr id="843" name="n_2aveValue【消防施設】&#10;一人当たり面積">
          <a:extLst>
            <a:ext uri="{FF2B5EF4-FFF2-40B4-BE49-F238E27FC236}">
              <a16:creationId xmlns:a16="http://schemas.microsoft.com/office/drawing/2014/main" id="{28D29BDC-9900-4037-87D7-8636C16577D4}"/>
            </a:ext>
          </a:extLst>
        </xdr:cNvPr>
        <xdr:cNvSpPr txBox="1"/>
      </xdr:nvSpPr>
      <xdr:spPr>
        <a:xfrm>
          <a:off x="20199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6548</xdr:rowOff>
    </xdr:from>
    <xdr:ext cx="469744" cy="259045"/>
    <xdr:sp macro="" textlink="">
      <xdr:nvSpPr>
        <xdr:cNvPr id="844" name="n_3aveValue【消防施設】&#10;一人当たり面積">
          <a:extLst>
            <a:ext uri="{FF2B5EF4-FFF2-40B4-BE49-F238E27FC236}">
              <a16:creationId xmlns:a16="http://schemas.microsoft.com/office/drawing/2014/main" id="{A1971495-2AAF-4888-B4A5-2A5D4DE93E78}"/>
            </a:ext>
          </a:extLst>
        </xdr:cNvPr>
        <xdr:cNvSpPr txBox="1"/>
      </xdr:nvSpPr>
      <xdr:spPr>
        <a:xfrm>
          <a:off x="19310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845" name="n_4aveValue【消防施設】&#10;一人当たり面積">
          <a:extLst>
            <a:ext uri="{FF2B5EF4-FFF2-40B4-BE49-F238E27FC236}">
              <a16:creationId xmlns:a16="http://schemas.microsoft.com/office/drawing/2014/main" id="{A4431814-4653-4A8D-BD51-45F25242DA71}"/>
            </a:ext>
          </a:extLst>
        </xdr:cNvPr>
        <xdr:cNvSpPr txBox="1"/>
      </xdr:nvSpPr>
      <xdr:spPr>
        <a:xfrm>
          <a:off x="18421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146248</xdr:rowOff>
    </xdr:from>
    <xdr:ext cx="469744" cy="259045"/>
    <xdr:sp macro="" textlink="">
      <xdr:nvSpPr>
        <xdr:cNvPr id="846" name="n_1mainValue【消防施設】&#10;一人当たり面積">
          <a:extLst>
            <a:ext uri="{FF2B5EF4-FFF2-40B4-BE49-F238E27FC236}">
              <a16:creationId xmlns:a16="http://schemas.microsoft.com/office/drawing/2014/main" id="{A88A9432-42CD-464C-BD40-F6BB844CA8E5}"/>
            </a:ext>
          </a:extLst>
        </xdr:cNvPr>
        <xdr:cNvSpPr txBox="1"/>
      </xdr:nvSpPr>
      <xdr:spPr>
        <a:xfrm>
          <a:off x="210757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7456</xdr:rowOff>
    </xdr:from>
    <xdr:ext cx="469744" cy="259045"/>
    <xdr:sp macro="" textlink="">
      <xdr:nvSpPr>
        <xdr:cNvPr id="847" name="n_2mainValue【消防施設】&#10;一人当たり面積">
          <a:extLst>
            <a:ext uri="{FF2B5EF4-FFF2-40B4-BE49-F238E27FC236}">
              <a16:creationId xmlns:a16="http://schemas.microsoft.com/office/drawing/2014/main" id="{5D5C7EDA-A293-4BB5-9C60-191B07D8D1AB}"/>
            </a:ext>
          </a:extLst>
        </xdr:cNvPr>
        <xdr:cNvSpPr txBox="1"/>
      </xdr:nvSpPr>
      <xdr:spPr>
        <a:xfrm>
          <a:off x="20199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7456</xdr:rowOff>
    </xdr:from>
    <xdr:ext cx="469744" cy="259045"/>
    <xdr:sp macro="" textlink="">
      <xdr:nvSpPr>
        <xdr:cNvPr id="848" name="n_3mainValue【消防施設】&#10;一人当たり面積">
          <a:extLst>
            <a:ext uri="{FF2B5EF4-FFF2-40B4-BE49-F238E27FC236}">
              <a16:creationId xmlns:a16="http://schemas.microsoft.com/office/drawing/2014/main" id="{3968DAFF-2FAA-49A5-98DC-D5BCFA8E3E56}"/>
            </a:ext>
          </a:extLst>
        </xdr:cNvPr>
        <xdr:cNvSpPr txBox="1"/>
      </xdr:nvSpPr>
      <xdr:spPr>
        <a:xfrm>
          <a:off x="19310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146248</xdr:rowOff>
    </xdr:from>
    <xdr:ext cx="469744" cy="259045"/>
    <xdr:sp macro="" textlink="">
      <xdr:nvSpPr>
        <xdr:cNvPr id="849" name="n_4mainValue【消防施設】&#10;一人当たり面積">
          <a:extLst>
            <a:ext uri="{FF2B5EF4-FFF2-40B4-BE49-F238E27FC236}">
              <a16:creationId xmlns:a16="http://schemas.microsoft.com/office/drawing/2014/main" id="{7611A34E-73F6-4913-8450-9406646C3C14}"/>
            </a:ext>
          </a:extLst>
        </xdr:cNvPr>
        <xdr:cNvSpPr txBox="1"/>
      </xdr:nvSpPr>
      <xdr:spPr>
        <a:xfrm>
          <a:off x="18421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50" name="正方形/長方形 849">
          <a:extLst>
            <a:ext uri="{FF2B5EF4-FFF2-40B4-BE49-F238E27FC236}">
              <a16:creationId xmlns:a16="http://schemas.microsoft.com/office/drawing/2014/main" id="{3E8F0DF8-C852-4F9E-8F8B-1E94B3B4DCC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1" name="正方形/長方形 850">
          <a:extLst>
            <a:ext uri="{FF2B5EF4-FFF2-40B4-BE49-F238E27FC236}">
              <a16:creationId xmlns:a16="http://schemas.microsoft.com/office/drawing/2014/main" id="{FEC628C6-3F61-4498-B35D-A1388EE356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2" name="正方形/長方形 851">
          <a:extLst>
            <a:ext uri="{FF2B5EF4-FFF2-40B4-BE49-F238E27FC236}">
              <a16:creationId xmlns:a16="http://schemas.microsoft.com/office/drawing/2014/main" id="{2C52898A-B7D5-4B97-93A6-6676D47AF8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3" name="正方形/長方形 852">
          <a:extLst>
            <a:ext uri="{FF2B5EF4-FFF2-40B4-BE49-F238E27FC236}">
              <a16:creationId xmlns:a16="http://schemas.microsoft.com/office/drawing/2014/main" id="{FD1C9ADA-F284-4AAB-BC8C-FEBEE909791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4" name="正方形/長方形 853">
          <a:extLst>
            <a:ext uri="{FF2B5EF4-FFF2-40B4-BE49-F238E27FC236}">
              <a16:creationId xmlns:a16="http://schemas.microsoft.com/office/drawing/2014/main" id="{A3E8D905-9F63-4D36-99E9-B620BD8613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5" name="正方形/長方形 854">
          <a:extLst>
            <a:ext uri="{FF2B5EF4-FFF2-40B4-BE49-F238E27FC236}">
              <a16:creationId xmlns:a16="http://schemas.microsoft.com/office/drawing/2014/main" id="{CCB55A7A-473D-4AFE-966E-3F270476658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6" name="正方形/長方形 855">
          <a:extLst>
            <a:ext uri="{FF2B5EF4-FFF2-40B4-BE49-F238E27FC236}">
              <a16:creationId xmlns:a16="http://schemas.microsoft.com/office/drawing/2014/main" id="{42BED62E-456B-4B3D-A970-A74BE92FADA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正方形/長方形 856">
          <a:extLst>
            <a:ext uri="{FF2B5EF4-FFF2-40B4-BE49-F238E27FC236}">
              <a16:creationId xmlns:a16="http://schemas.microsoft.com/office/drawing/2014/main" id="{82F1DCE8-9792-45F9-9D07-855FBBA8AC2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8" name="テキスト ボックス 857">
          <a:extLst>
            <a:ext uri="{FF2B5EF4-FFF2-40B4-BE49-F238E27FC236}">
              <a16:creationId xmlns:a16="http://schemas.microsoft.com/office/drawing/2014/main" id="{833DDD9E-CBB2-4175-90C7-72588D6009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9" name="直線コネクタ 858">
          <a:extLst>
            <a:ext uri="{FF2B5EF4-FFF2-40B4-BE49-F238E27FC236}">
              <a16:creationId xmlns:a16="http://schemas.microsoft.com/office/drawing/2014/main" id="{145B5507-1A1A-45BF-94E4-7289D064EF7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60" name="テキスト ボックス 859">
          <a:extLst>
            <a:ext uri="{FF2B5EF4-FFF2-40B4-BE49-F238E27FC236}">
              <a16:creationId xmlns:a16="http://schemas.microsoft.com/office/drawing/2014/main" id="{9A85C9A0-BE6B-4029-838B-64859539A77C}"/>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61" name="直線コネクタ 860">
          <a:extLst>
            <a:ext uri="{FF2B5EF4-FFF2-40B4-BE49-F238E27FC236}">
              <a16:creationId xmlns:a16="http://schemas.microsoft.com/office/drawing/2014/main" id="{EB3DAA74-F012-44B9-8722-D1BF73932FA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62" name="テキスト ボックス 861">
          <a:extLst>
            <a:ext uri="{FF2B5EF4-FFF2-40B4-BE49-F238E27FC236}">
              <a16:creationId xmlns:a16="http://schemas.microsoft.com/office/drawing/2014/main" id="{6CB1D414-8502-45A8-AF4C-FF56869B1008}"/>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3" name="直線コネクタ 862">
          <a:extLst>
            <a:ext uri="{FF2B5EF4-FFF2-40B4-BE49-F238E27FC236}">
              <a16:creationId xmlns:a16="http://schemas.microsoft.com/office/drawing/2014/main" id="{74803F17-D40C-4F70-94A1-AE2DBEB2C8E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4" name="テキスト ボックス 863">
          <a:extLst>
            <a:ext uri="{FF2B5EF4-FFF2-40B4-BE49-F238E27FC236}">
              <a16:creationId xmlns:a16="http://schemas.microsoft.com/office/drawing/2014/main" id="{866C2C0A-D1BC-4A21-9950-20C3E9FDCF1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5" name="直線コネクタ 864">
          <a:extLst>
            <a:ext uri="{FF2B5EF4-FFF2-40B4-BE49-F238E27FC236}">
              <a16:creationId xmlns:a16="http://schemas.microsoft.com/office/drawing/2014/main" id="{511988D3-F111-4FD0-95AB-EFE2843CDA1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6" name="テキスト ボックス 865">
          <a:extLst>
            <a:ext uri="{FF2B5EF4-FFF2-40B4-BE49-F238E27FC236}">
              <a16:creationId xmlns:a16="http://schemas.microsoft.com/office/drawing/2014/main" id="{21E17002-820B-4399-923B-B516168E714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7" name="直線コネクタ 866">
          <a:extLst>
            <a:ext uri="{FF2B5EF4-FFF2-40B4-BE49-F238E27FC236}">
              <a16:creationId xmlns:a16="http://schemas.microsoft.com/office/drawing/2014/main" id="{4DA6C178-914C-4A1C-9736-7D8D133A46F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8" name="テキスト ボックス 867">
          <a:extLst>
            <a:ext uri="{FF2B5EF4-FFF2-40B4-BE49-F238E27FC236}">
              <a16:creationId xmlns:a16="http://schemas.microsoft.com/office/drawing/2014/main" id="{0A19AF30-B277-497F-AF4B-1E816766F85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9" name="直線コネクタ 868">
          <a:extLst>
            <a:ext uri="{FF2B5EF4-FFF2-40B4-BE49-F238E27FC236}">
              <a16:creationId xmlns:a16="http://schemas.microsoft.com/office/drawing/2014/main" id="{464CD900-030B-49C7-B8E9-21E12CF6084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70" name="テキスト ボックス 869">
          <a:extLst>
            <a:ext uri="{FF2B5EF4-FFF2-40B4-BE49-F238E27FC236}">
              <a16:creationId xmlns:a16="http://schemas.microsoft.com/office/drawing/2014/main" id="{C2BF78DF-9FD8-47C6-8D80-9AC9C4D1D70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1" name="直線コネクタ 870">
          <a:extLst>
            <a:ext uri="{FF2B5EF4-FFF2-40B4-BE49-F238E27FC236}">
              <a16:creationId xmlns:a16="http://schemas.microsoft.com/office/drawing/2014/main" id="{5629E209-8462-4835-B656-0A3039079AB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2" name="テキスト ボックス 871">
          <a:extLst>
            <a:ext uri="{FF2B5EF4-FFF2-40B4-BE49-F238E27FC236}">
              <a16:creationId xmlns:a16="http://schemas.microsoft.com/office/drawing/2014/main" id="{ABA6429D-B262-44BE-9B0D-93C674D9E0C4}"/>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a:extLst>
            <a:ext uri="{FF2B5EF4-FFF2-40B4-BE49-F238E27FC236}">
              <a16:creationId xmlns:a16="http://schemas.microsoft.com/office/drawing/2014/main" id="{CC6E4E24-35BA-46C4-8CD9-A7000BE0681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137161</xdr:rowOff>
    </xdr:from>
    <xdr:to>
      <xdr:col>85</xdr:col>
      <xdr:colOff>126364</xdr:colOff>
      <xdr:row>108</xdr:row>
      <xdr:rowOff>156211</xdr:rowOff>
    </xdr:to>
    <xdr:cxnSp macro="">
      <xdr:nvCxnSpPr>
        <xdr:cNvPr id="874" name="直線コネクタ 873">
          <a:extLst>
            <a:ext uri="{FF2B5EF4-FFF2-40B4-BE49-F238E27FC236}">
              <a16:creationId xmlns:a16="http://schemas.microsoft.com/office/drawing/2014/main" id="{B5EBA314-5D6C-4EF6-B279-19B7F6120838}"/>
            </a:ext>
          </a:extLst>
        </xdr:cNvPr>
        <xdr:cNvCxnSpPr/>
      </xdr:nvCxnSpPr>
      <xdr:spPr>
        <a:xfrm flipV="1">
          <a:off x="16318864" y="17282161"/>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875" name="【庁舎】&#10;有形固定資産減価償却率最小値テキスト">
          <a:extLst>
            <a:ext uri="{FF2B5EF4-FFF2-40B4-BE49-F238E27FC236}">
              <a16:creationId xmlns:a16="http://schemas.microsoft.com/office/drawing/2014/main" id="{D097DA65-A7B2-4C6B-AB31-34258F6ED1DA}"/>
            </a:ext>
          </a:extLst>
        </xdr:cNvPr>
        <xdr:cNvSpPr txBox="1"/>
      </xdr:nvSpPr>
      <xdr:spPr>
        <a:xfrm>
          <a:off x="16357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876" name="直線コネクタ 875">
          <a:extLst>
            <a:ext uri="{FF2B5EF4-FFF2-40B4-BE49-F238E27FC236}">
              <a16:creationId xmlns:a16="http://schemas.microsoft.com/office/drawing/2014/main" id="{6E5DA3F8-1B0B-446D-A30A-0BB4B5DD84F7}"/>
            </a:ext>
          </a:extLst>
        </xdr:cNvPr>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83838</xdr:rowOff>
    </xdr:from>
    <xdr:ext cx="405111" cy="259045"/>
    <xdr:sp macro="" textlink="">
      <xdr:nvSpPr>
        <xdr:cNvPr id="877" name="【庁舎】&#10;有形固定資産減価償却率最大値テキスト">
          <a:extLst>
            <a:ext uri="{FF2B5EF4-FFF2-40B4-BE49-F238E27FC236}">
              <a16:creationId xmlns:a16="http://schemas.microsoft.com/office/drawing/2014/main" id="{34A56138-9F78-48EB-8ACD-8199AFD05DEB}"/>
            </a:ext>
          </a:extLst>
        </xdr:cNvPr>
        <xdr:cNvSpPr txBox="1"/>
      </xdr:nvSpPr>
      <xdr:spPr>
        <a:xfrm>
          <a:off x="16357600" y="1705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137161</xdr:rowOff>
    </xdr:from>
    <xdr:to>
      <xdr:col>86</xdr:col>
      <xdr:colOff>25400</xdr:colOff>
      <xdr:row>100</xdr:row>
      <xdr:rowOff>137161</xdr:rowOff>
    </xdr:to>
    <xdr:cxnSp macro="">
      <xdr:nvCxnSpPr>
        <xdr:cNvPr id="878" name="直線コネクタ 877">
          <a:extLst>
            <a:ext uri="{FF2B5EF4-FFF2-40B4-BE49-F238E27FC236}">
              <a16:creationId xmlns:a16="http://schemas.microsoft.com/office/drawing/2014/main" id="{5E3D2F00-663D-49C9-BFDD-DF3B7F5AEDA9}"/>
            </a:ext>
          </a:extLst>
        </xdr:cNvPr>
        <xdr:cNvCxnSpPr/>
      </xdr:nvCxnSpPr>
      <xdr:spPr>
        <a:xfrm>
          <a:off x="16230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879" name="【庁舎】&#10;有形固定資産減価償却率平均値テキスト">
          <a:extLst>
            <a:ext uri="{FF2B5EF4-FFF2-40B4-BE49-F238E27FC236}">
              <a16:creationId xmlns:a16="http://schemas.microsoft.com/office/drawing/2014/main" id="{8AB0DE9B-409C-4458-8910-B7A7758188A7}"/>
            </a:ext>
          </a:extLst>
        </xdr:cNvPr>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880" name="フローチャート: 判断 879">
          <a:extLst>
            <a:ext uri="{FF2B5EF4-FFF2-40B4-BE49-F238E27FC236}">
              <a16:creationId xmlns:a16="http://schemas.microsoft.com/office/drawing/2014/main" id="{A781999F-6DB9-421B-B3AA-E12D0FFBF92C}"/>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881" name="フローチャート: 判断 880">
          <a:extLst>
            <a:ext uri="{FF2B5EF4-FFF2-40B4-BE49-F238E27FC236}">
              <a16:creationId xmlns:a16="http://schemas.microsoft.com/office/drawing/2014/main" id="{D0A5BEE8-7D65-440C-BBCB-B173B0143869}"/>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882" name="フローチャート: 判断 881">
          <a:extLst>
            <a:ext uri="{FF2B5EF4-FFF2-40B4-BE49-F238E27FC236}">
              <a16:creationId xmlns:a16="http://schemas.microsoft.com/office/drawing/2014/main" id="{E672DC24-72CC-4E5C-82AD-E994B0AB2F81}"/>
            </a:ext>
          </a:extLst>
        </xdr:cNvPr>
        <xdr:cNvSpPr/>
      </xdr:nvSpPr>
      <xdr:spPr>
        <a:xfrm>
          <a:off x="14541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883" name="フローチャート: 判断 882">
          <a:extLst>
            <a:ext uri="{FF2B5EF4-FFF2-40B4-BE49-F238E27FC236}">
              <a16:creationId xmlns:a16="http://schemas.microsoft.com/office/drawing/2014/main" id="{0A2862B3-C1D3-46D4-A29E-9DC372763893}"/>
            </a:ext>
          </a:extLst>
        </xdr:cNvPr>
        <xdr:cNvSpPr/>
      </xdr:nvSpPr>
      <xdr:spPr>
        <a:xfrm>
          <a:off x="1365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884" name="フローチャート: 判断 883">
          <a:extLst>
            <a:ext uri="{FF2B5EF4-FFF2-40B4-BE49-F238E27FC236}">
              <a16:creationId xmlns:a16="http://schemas.microsoft.com/office/drawing/2014/main" id="{1560A3A2-2456-48E7-BF33-B8C1ED339CC5}"/>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BF224E0A-ADC4-4CE9-87EB-CD31FECD96C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252E2729-A2E7-486F-907C-2498C0878B9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D165ED3C-2014-4655-9F82-07614D48FEE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542A4F67-3769-444E-AB67-6898F273A5E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AB4E8E6F-6505-41AC-BA83-DDC4A2BF3A9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67311</xdr:rowOff>
    </xdr:from>
    <xdr:to>
      <xdr:col>85</xdr:col>
      <xdr:colOff>177800</xdr:colOff>
      <xdr:row>106</xdr:row>
      <xdr:rowOff>168911</xdr:rowOff>
    </xdr:to>
    <xdr:sp macro="" textlink="">
      <xdr:nvSpPr>
        <xdr:cNvPr id="890" name="楕円 889">
          <a:extLst>
            <a:ext uri="{FF2B5EF4-FFF2-40B4-BE49-F238E27FC236}">
              <a16:creationId xmlns:a16="http://schemas.microsoft.com/office/drawing/2014/main" id="{D92A7FDD-030B-48A9-95EE-5D62ADA3D79B}"/>
            </a:ext>
          </a:extLst>
        </xdr:cNvPr>
        <xdr:cNvSpPr/>
      </xdr:nvSpPr>
      <xdr:spPr>
        <a:xfrm>
          <a:off x="16268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45738</xdr:rowOff>
    </xdr:from>
    <xdr:ext cx="405111" cy="259045"/>
    <xdr:sp macro="" textlink="">
      <xdr:nvSpPr>
        <xdr:cNvPr id="891" name="【庁舎】&#10;有形固定資産減価償却率該当値テキスト">
          <a:extLst>
            <a:ext uri="{FF2B5EF4-FFF2-40B4-BE49-F238E27FC236}">
              <a16:creationId xmlns:a16="http://schemas.microsoft.com/office/drawing/2014/main" id="{F1BFCC9F-4279-497A-82AE-79F9E4B3FFBE}"/>
            </a:ext>
          </a:extLst>
        </xdr:cNvPr>
        <xdr:cNvSpPr txBox="1"/>
      </xdr:nvSpPr>
      <xdr:spPr>
        <a:xfrm>
          <a:off x="16357600"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162561</xdr:rowOff>
    </xdr:from>
    <xdr:to>
      <xdr:col>81</xdr:col>
      <xdr:colOff>101600</xdr:colOff>
      <xdr:row>106</xdr:row>
      <xdr:rowOff>92711</xdr:rowOff>
    </xdr:to>
    <xdr:sp macro="" textlink="">
      <xdr:nvSpPr>
        <xdr:cNvPr id="892" name="楕円 891">
          <a:extLst>
            <a:ext uri="{FF2B5EF4-FFF2-40B4-BE49-F238E27FC236}">
              <a16:creationId xmlns:a16="http://schemas.microsoft.com/office/drawing/2014/main" id="{C183720D-037C-4497-8436-CD14408159A9}"/>
            </a:ext>
          </a:extLst>
        </xdr:cNvPr>
        <xdr:cNvSpPr/>
      </xdr:nvSpPr>
      <xdr:spPr>
        <a:xfrm>
          <a:off x="15430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41911</xdr:rowOff>
    </xdr:from>
    <xdr:to>
      <xdr:col>85</xdr:col>
      <xdr:colOff>127000</xdr:colOff>
      <xdr:row>106</xdr:row>
      <xdr:rowOff>118111</xdr:rowOff>
    </xdr:to>
    <xdr:cxnSp macro="">
      <xdr:nvCxnSpPr>
        <xdr:cNvPr id="893" name="直線コネクタ 892">
          <a:extLst>
            <a:ext uri="{FF2B5EF4-FFF2-40B4-BE49-F238E27FC236}">
              <a16:creationId xmlns:a16="http://schemas.microsoft.com/office/drawing/2014/main" id="{A8BBF5FC-5520-45E7-ADE2-F1B9E62EC395}"/>
            </a:ext>
          </a:extLst>
        </xdr:cNvPr>
        <xdr:cNvCxnSpPr/>
      </xdr:nvCxnSpPr>
      <xdr:spPr>
        <a:xfrm>
          <a:off x="15481300" y="182156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101600</xdr:rowOff>
    </xdr:from>
    <xdr:to>
      <xdr:col>76</xdr:col>
      <xdr:colOff>165100</xdr:colOff>
      <xdr:row>106</xdr:row>
      <xdr:rowOff>31750</xdr:rowOff>
    </xdr:to>
    <xdr:sp macro="" textlink="">
      <xdr:nvSpPr>
        <xdr:cNvPr id="894" name="楕円 893">
          <a:extLst>
            <a:ext uri="{FF2B5EF4-FFF2-40B4-BE49-F238E27FC236}">
              <a16:creationId xmlns:a16="http://schemas.microsoft.com/office/drawing/2014/main" id="{05513488-8458-4403-AD4B-5DD150A12C0F}"/>
            </a:ext>
          </a:extLst>
        </xdr:cNvPr>
        <xdr:cNvSpPr/>
      </xdr:nvSpPr>
      <xdr:spPr>
        <a:xfrm>
          <a:off x="14541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152400</xdr:rowOff>
    </xdr:from>
    <xdr:to>
      <xdr:col>81</xdr:col>
      <xdr:colOff>50800</xdr:colOff>
      <xdr:row>106</xdr:row>
      <xdr:rowOff>41911</xdr:rowOff>
    </xdr:to>
    <xdr:cxnSp macro="">
      <xdr:nvCxnSpPr>
        <xdr:cNvPr id="895" name="直線コネクタ 894">
          <a:extLst>
            <a:ext uri="{FF2B5EF4-FFF2-40B4-BE49-F238E27FC236}">
              <a16:creationId xmlns:a16="http://schemas.microsoft.com/office/drawing/2014/main" id="{46A08B7F-921F-4868-9C12-FA27EEFE0024}"/>
            </a:ext>
          </a:extLst>
        </xdr:cNvPr>
        <xdr:cNvCxnSpPr/>
      </xdr:nvCxnSpPr>
      <xdr:spPr>
        <a:xfrm>
          <a:off x="14592300" y="181546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44450</xdr:rowOff>
    </xdr:from>
    <xdr:to>
      <xdr:col>72</xdr:col>
      <xdr:colOff>38100</xdr:colOff>
      <xdr:row>105</xdr:row>
      <xdr:rowOff>146050</xdr:rowOff>
    </xdr:to>
    <xdr:sp macro="" textlink="">
      <xdr:nvSpPr>
        <xdr:cNvPr id="896" name="楕円 895">
          <a:extLst>
            <a:ext uri="{FF2B5EF4-FFF2-40B4-BE49-F238E27FC236}">
              <a16:creationId xmlns:a16="http://schemas.microsoft.com/office/drawing/2014/main" id="{562906B8-3CD1-44C7-9B7D-73324125E3E0}"/>
            </a:ext>
          </a:extLst>
        </xdr:cNvPr>
        <xdr:cNvSpPr/>
      </xdr:nvSpPr>
      <xdr:spPr>
        <a:xfrm>
          <a:off x="1365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95250</xdr:rowOff>
    </xdr:from>
    <xdr:to>
      <xdr:col>76</xdr:col>
      <xdr:colOff>114300</xdr:colOff>
      <xdr:row>105</xdr:row>
      <xdr:rowOff>152400</xdr:rowOff>
    </xdr:to>
    <xdr:cxnSp macro="">
      <xdr:nvCxnSpPr>
        <xdr:cNvPr id="897" name="直線コネクタ 896">
          <a:extLst>
            <a:ext uri="{FF2B5EF4-FFF2-40B4-BE49-F238E27FC236}">
              <a16:creationId xmlns:a16="http://schemas.microsoft.com/office/drawing/2014/main" id="{FBD2290C-5611-4725-AE95-8A1D24B63F86}"/>
            </a:ext>
          </a:extLst>
        </xdr:cNvPr>
        <xdr:cNvCxnSpPr/>
      </xdr:nvCxnSpPr>
      <xdr:spPr>
        <a:xfrm>
          <a:off x="13703300" y="18097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147320</xdr:rowOff>
    </xdr:from>
    <xdr:to>
      <xdr:col>67</xdr:col>
      <xdr:colOff>101600</xdr:colOff>
      <xdr:row>105</xdr:row>
      <xdr:rowOff>77470</xdr:rowOff>
    </xdr:to>
    <xdr:sp macro="" textlink="">
      <xdr:nvSpPr>
        <xdr:cNvPr id="898" name="楕円 897">
          <a:extLst>
            <a:ext uri="{FF2B5EF4-FFF2-40B4-BE49-F238E27FC236}">
              <a16:creationId xmlns:a16="http://schemas.microsoft.com/office/drawing/2014/main" id="{D1DDEFED-1591-42BE-BB8B-72A7C7BCBB54}"/>
            </a:ext>
          </a:extLst>
        </xdr:cNvPr>
        <xdr:cNvSpPr/>
      </xdr:nvSpPr>
      <xdr:spPr>
        <a:xfrm>
          <a:off x="12763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26670</xdr:rowOff>
    </xdr:from>
    <xdr:to>
      <xdr:col>71</xdr:col>
      <xdr:colOff>177800</xdr:colOff>
      <xdr:row>105</xdr:row>
      <xdr:rowOff>95250</xdr:rowOff>
    </xdr:to>
    <xdr:cxnSp macro="">
      <xdr:nvCxnSpPr>
        <xdr:cNvPr id="899" name="直線コネクタ 898">
          <a:extLst>
            <a:ext uri="{FF2B5EF4-FFF2-40B4-BE49-F238E27FC236}">
              <a16:creationId xmlns:a16="http://schemas.microsoft.com/office/drawing/2014/main" id="{394A5217-1F91-40F5-A2ED-83781899C706}"/>
            </a:ext>
          </a:extLst>
        </xdr:cNvPr>
        <xdr:cNvCxnSpPr/>
      </xdr:nvCxnSpPr>
      <xdr:spPr>
        <a:xfrm>
          <a:off x="12814300" y="18028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900" name="n_1aveValue【庁舎】&#10;有形固定資産減価償却率">
          <a:extLst>
            <a:ext uri="{FF2B5EF4-FFF2-40B4-BE49-F238E27FC236}">
              <a16:creationId xmlns:a16="http://schemas.microsoft.com/office/drawing/2014/main" id="{831763EC-EB08-4C56-B7B8-BCE45601731F}"/>
            </a:ext>
          </a:extLst>
        </xdr:cNvPr>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901" name="n_2aveValue【庁舎】&#10;有形固定資産減価償却率">
          <a:extLst>
            <a:ext uri="{FF2B5EF4-FFF2-40B4-BE49-F238E27FC236}">
              <a16:creationId xmlns:a16="http://schemas.microsoft.com/office/drawing/2014/main" id="{26038513-B61E-4BFF-9A67-FE5B94975B20}"/>
            </a:ext>
          </a:extLst>
        </xdr:cNvPr>
        <xdr:cNvSpPr txBox="1"/>
      </xdr:nvSpPr>
      <xdr:spPr>
        <a:xfrm>
          <a:off x="14389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154957</xdr:rowOff>
    </xdr:from>
    <xdr:ext cx="405111" cy="259045"/>
    <xdr:sp macro="" textlink="">
      <xdr:nvSpPr>
        <xdr:cNvPr id="902" name="n_3aveValue【庁舎】&#10;有形固定資産減価償却率">
          <a:extLst>
            <a:ext uri="{FF2B5EF4-FFF2-40B4-BE49-F238E27FC236}">
              <a16:creationId xmlns:a16="http://schemas.microsoft.com/office/drawing/2014/main" id="{175F1A5A-58D4-4645-97F9-856C116E8C4E}"/>
            </a:ext>
          </a:extLst>
        </xdr:cNvPr>
        <xdr:cNvSpPr txBox="1"/>
      </xdr:nvSpPr>
      <xdr:spPr>
        <a:xfrm>
          <a:off x="13500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903" name="n_4aveValue【庁舎】&#10;有形固定資産減価償却率">
          <a:extLst>
            <a:ext uri="{FF2B5EF4-FFF2-40B4-BE49-F238E27FC236}">
              <a16:creationId xmlns:a16="http://schemas.microsoft.com/office/drawing/2014/main" id="{A0C6D559-8277-4414-88F4-281CD98B2181}"/>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83838</xdr:rowOff>
    </xdr:from>
    <xdr:ext cx="405111" cy="259045"/>
    <xdr:sp macro="" textlink="">
      <xdr:nvSpPr>
        <xdr:cNvPr id="904" name="n_1mainValue【庁舎】&#10;有形固定資産減価償却率">
          <a:extLst>
            <a:ext uri="{FF2B5EF4-FFF2-40B4-BE49-F238E27FC236}">
              <a16:creationId xmlns:a16="http://schemas.microsoft.com/office/drawing/2014/main" id="{41211408-EB3B-49CD-89DC-91F238451420}"/>
            </a:ext>
          </a:extLst>
        </xdr:cNvPr>
        <xdr:cNvSpPr txBox="1"/>
      </xdr:nvSpPr>
      <xdr:spPr>
        <a:xfrm>
          <a:off x="15266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22877</xdr:rowOff>
    </xdr:from>
    <xdr:ext cx="405111" cy="259045"/>
    <xdr:sp macro="" textlink="">
      <xdr:nvSpPr>
        <xdr:cNvPr id="905" name="n_2mainValue【庁舎】&#10;有形固定資産減価償却率">
          <a:extLst>
            <a:ext uri="{FF2B5EF4-FFF2-40B4-BE49-F238E27FC236}">
              <a16:creationId xmlns:a16="http://schemas.microsoft.com/office/drawing/2014/main" id="{0FFE1354-1BC7-4196-88A7-B1EB6A6582D1}"/>
            </a:ext>
          </a:extLst>
        </xdr:cNvPr>
        <xdr:cNvSpPr txBox="1"/>
      </xdr:nvSpPr>
      <xdr:spPr>
        <a:xfrm>
          <a:off x="14389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137177</xdr:rowOff>
    </xdr:from>
    <xdr:ext cx="405111" cy="259045"/>
    <xdr:sp macro="" textlink="">
      <xdr:nvSpPr>
        <xdr:cNvPr id="906" name="n_3mainValue【庁舎】&#10;有形固定資産減価償却率">
          <a:extLst>
            <a:ext uri="{FF2B5EF4-FFF2-40B4-BE49-F238E27FC236}">
              <a16:creationId xmlns:a16="http://schemas.microsoft.com/office/drawing/2014/main" id="{B355214C-732F-4102-9221-8238F4D3AEA7}"/>
            </a:ext>
          </a:extLst>
        </xdr:cNvPr>
        <xdr:cNvSpPr txBox="1"/>
      </xdr:nvSpPr>
      <xdr:spPr>
        <a:xfrm>
          <a:off x="13500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93997</xdr:rowOff>
    </xdr:from>
    <xdr:ext cx="405111" cy="259045"/>
    <xdr:sp macro="" textlink="">
      <xdr:nvSpPr>
        <xdr:cNvPr id="907" name="n_4mainValue【庁舎】&#10;有形固定資産減価償却率">
          <a:extLst>
            <a:ext uri="{FF2B5EF4-FFF2-40B4-BE49-F238E27FC236}">
              <a16:creationId xmlns:a16="http://schemas.microsoft.com/office/drawing/2014/main" id="{51E25EB6-E0CC-485E-884E-B9CAC958C83F}"/>
            </a:ext>
          </a:extLst>
        </xdr:cNvPr>
        <xdr:cNvSpPr txBox="1"/>
      </xdr:nvSpPr>
      <xdr:spPr>
        <a:xfrm>
          <a:off x="12611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a:extLst>
            <a:ext uri="{FF2B5EF4-FFF2-40B4-BE49-F238E27FC236}">
              <a16:creationId xmlns:a16="http://schemas.microsoft.com/office/drawing/2014/main" id="{13843C14-96A1-4B93-AE9D-59384B7D91A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a:extLst>
            <a:ext uri="{FF2B5EF4-FFF2-40B4-BE49-F238E27FC236}">
              <a16:creationId xmlns:a16="http://schemas.microsoft.com/office/drawing/2014/main" id="{E63EE908-567C-452D-B4FE-7A60BBF96CA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a:extLst>
            <a:ext uri="{FF2B5EF4-FFF2-40B4-BE49-F238E27FC236}">
              <a16:creationId xmlns:a16="http://schemas.microsoft.com/office/drawing/2014/main" id="{8D1F9B86-5299-4176-BCEF-6CA740D261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a:extLst>
            <a:ext uri="{FF2B5EF4-FFF2-40B4-BE49-F238E27FC236}">
              <a16:creationId xmlns:a16="http://schemas.microsoft.com/office/drawing/2014/main" id="{AABFC846-CDC9-43F0-B1E4-02F060341DD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a:extLst>
            <a:ext uri="{FF2B5EF4-FFF2-40B4-BE49-F238E27FC236}">
              <a16:creationId xmlns:a16="http://schemas.microsoft.com/office/drawing/2014/main" id="{9A98C016-AAA3-4A2E-9E24-7153A79203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a:extLst>
            <a:ext uri="{FF2B5EF4-FFF2-40B4-BE49-F238E27FC236}">
              <a16:creationId xmlns:a16="http://schemas.microsoft.com/office/drawing/2014/main" id="{0E21FD2D-0F5E-4103-9DDF-5FF6C7F9A9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a:extLst>
            <a:ext uri="{FF2B5EF4-FFF2-40B4-BE49-F238E27FC236}">
              <a16:creationId xmlns:a16="http://schemas.microsoft.com/office/drawing/2014/main" id="{955721AA-0033-42D0-B309-04FAC73D507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a:extLst>
            <a:ext uri="{FF2B5EF4-FFF2-40B4-BE49-F238E27FC236}">
              <a16:creationId xmlns:a16="http://schemas.microsoft.com/office/drawing/2014/main" id="{49567003-162B-47CC-8E75-870ED03EDC3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a:extLst>
            <a:ext uri="{FF2B5EF4-FFF2-40B4-BE49-F238E27FC236}">
              <a16:creationId xmlns:a16="http://schemas.microsoft.com/office/drawing/2014/main" id="{374467CE-70C5-4452-95F9-C676017210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a:extLst>
            <a:ext uri="{FF2B5EF4-FFF2-40B4-BE49-F238E27FC236}">
              <a16:creationId xmlns:a16="http://schemas.microsoft.com/office/drawing/2014/main" id="{9E402728-3DAB-4D6D-B5C6-3C601BBEFB5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8" name="テキスト ボックス 917">
          <a:extLst>
            <a:ext uri="{FF2B5EF4-FFF2-40B4-BE49-F238E27FC236}">
              <a16:creationId xmlns:a16="http://schemas.microsoft.com/office/drawing/2014/main" id="{A5D941DD-4B14-43AD-9A8F-DB30AB501BD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9" name="直線コネクタ 918">
          <a:extLst>
            <a:ext uri="{FF2B5EF4-FFF2-40B4-BE49-F238E27FC236}">
              <a16:creationId xmlns:a16="http://schemas.microsoft.com/office/drawing/2014/main" id="{3A9B876C-9C7E-4EB1-8C47-83736284A36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20" name="テキスト ボックス 919">
          <a:extLst>
            <a:ext uri="{FF2B5EF4-FFF2-40B4-BE49-F238E27FC236}">
              <a16:creationId xmlns:a16="http://schemas.microsoft.com/office/drawing/2014/main" id="{B9EF7455-C3D1-4A58-B034-CD94B84921E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1" name="直線コネクタ 920">
          <a:extLst>
            <a:ext uri="{FF2B5EF4-FFF2-40B4-BE49-F238E27FC236}">
              <a16:creationId xmlns:a16="http://schemas.microsoft.com/office/drawing/2014/main" id="{538742B0-8675-45A2-92FF-AA2EB79595C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2" name="テキスト ボックス 921">
          <a:extLst>
            <a:ext uri="{FF2B5EF4-FFF2-40B4-BE49-F238E27FC236}">
              <a16:creationId xmlns:a16="http://schemas.microsoft.com/office/drawing/2014/main" id="{9950A3C8-5A5D-4BAF-9C5E-2CAAE06FDC8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3" name="直線コネクタ 922">
          <a:extLst>
            <a:ext uri="{FF2B5EF4-FFF2-40B4-BE49-F238E27FC236}">
              <a16:creationId xmlns:a16="http://schemas.microsoft.com/office/drawing/2014/main" id="{2FFD1E28-BFB7-40DC-9B11-E386AB24A6D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4" name="テキスト ボックス 923">
          <a:extLst>
            <a:ext uri="{FF2B5EF4-FFF2-40B4-BE49-F238E27FC236}">
              <a16:creationId xmlns:a16="http://schemas.microsoft.com/office/drawing/2014/main" id="{4C7F1227-30D0-4C12-9A68-B98BEE7869A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5" name="直線コネクタ 924">
          <a:extLst>
            <a:ext uri="{FF2B5EF4-FFF2-40B4-BE49-F238E27FC236}">
              <a16:creationId xmlns:a16="http://schemas.microsoft.com/office/drawing/2014/main" id="{4F73EA8E-FA1F-44DC-B5A5-B3ECDE9A860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6" name="テキスト ボックス 925">
          <a:extLst>
            <a:ext uri="{FF2B5EF4-FFF2-40B4-BE49-F238E27FC236}">
              <a16:creationId xmlns:a16="http://schemas.microsoft.com/office/drawing/2014/main" id="{A44210BE-AA81-4E90-A8F0-D8E4D3F84D2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7" name="直線コネクタ 926">
          <a:extLst>
            <a:ext uri="{FF2B5EF4-FFF2-40B4-BE49-F238E27FC236}">
              <a16:creationId xmlns:a16="http://schemas.microsoft.com/office/drawing/2014/main" id="{3AC6ADD0-6180-4DAC-9A75-75DCDD41137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8" name="テキスト ボックス 927">
          <a:extLst>
            <a:ext uri="{FF2B5EF4-FFF2-40B4-BE49-F238E27FC236}">
              <a16:creationId xmlns:a16="http://schemas.microsoft.com/office/drawing/2014/main" id="{762CAC88-9643-45B4-9822-F7B97EFC8AB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9" name="【庁舎】&#10;一人当たり面積グラフ枠">
          <a:extLst>
            <a:ext uri="{FF2B5EF4-FFF2-40B4-BE49-F238E27FC236}">
              <a16:creationId xmlns:a16="http://schemas.microsoft.com/office/drawing/2014/main" id="{329A8066-8C0C-4C38-A60A-3C41992A0A8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115063</xdr:rowOff>
    </xdr:from>
    <xdr:to>
      <xdr:col>116</xdr:col>
      <xdr:colOff>62864</xdr:colOff>
      <xdr:row>109</xdr:row>
      <xdr:rowOff>9906</xdr:rowOff>
    </xdr:to>
    <xdr:cxnSp macro="">
      <xdr:nvCxnSpPr>
        <xdr:cNvPr id="930" name="直線コネクタ 929">
          <a:extLst>
            <a:ext uri="{FF2B5EF4-FFF2-40B4-BE49-F238E27FC236}">
              <a16:creationId xmlns:a16="http://schemas.microsoft.com/office/drawing/2014/main" id="{D363EAE8-A2FA-4582-992F-0E842A9791C9}"/>
            </a:ext>
          </a:extLst>
        </xdr:cNvPr>
        <xdr:cNvCxnSpPr/>
      </xdr:nvCxnSpPr>
      <xdr:spPr>
        <a:xfrm flipV="1">
          <a:off x="22160864" y="17431513"/>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macro="" textlink="">
      <xdr:nvSpPr>
        <xdr:cNvPr id="931" name="【庁舎】&#10;一人当たり面積最小値テキスト">
          <a:extLst>
            <a:ext uri="{FF2B5EF4-FFF2-40B4-BE49-F238E27FC236}">
              <a16:creationId xmlns:a16="http://schemas.microsoft.com/office/drawing/2014/main" id="{5A5B6C28-640E-43AC-BEF2-A8D13A72CFEC}"/>
            </a:ext>
          </a:extLst>
        </xdr:cNvPr>
        <xdr:cNvSpPr txBox="1"/>
      </xdr:nvSpPr>
      <xdr:spPr>
        <a:xfrm>
          <a:off x="22199600" y="187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932" name="直線コネクタ 931">
          <a:extLst>
            <a:ext uri="{FF2B5EF4-FFF2-40B4-BE49-F238E27FC236}">
              <a16:creationId xmlns:a16="http://schemas.microsoft.com/office/drawing/2014/main" id="{7B3F3228-1B53-44E4-8989-A23E1BEF55EC}"/>
            </a:ext>
          </a:extLst>
        </xdr:cNvPr>
        <xdr:cNvCxnSpPr/>
      </xdr:nvCxnSpPr>
      <xdr:spPr>
        <a:xfrm>
          <a:off x="22072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61740</xdr:rowOff>
    </xdr:from>
    <xdr:ext cx="469744" cy="259045"/>
    <xdr:sp macro="" textlink="">
      <xdr:nvSpPr>
        <xdr:cNvPr id="933" name="【庁舎】&#10;一人当たり面積最大値テキスト">
          <a:extLst>
            <a:ext uri="{FF2B5EF4-FFF2-40B4-BE49-F238E27FC236}">
              <a16:creationId xmlns:a16="http://schemas.microsoft.com/office/drawing/2014/main" id="{EC6A626E-5E9A-4041-91BA-1BBAD5D4760D}"/>
            </a:ext>
          </a:extLst>
        </xdr:cNvPr>
        <xdr:cNvSpPr txBox="1"/>
      </xdr:nvSpPr>
      <xdr:spPr>
        <a:xfrm>
          <a:off x="22199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115063</xdr:rowOff>
    </xdr:from>
    <xdr:to>
      <xdr:col>116</xdr:col>
      <xdr:colOff>152400</xdr:colOff>
      <xdr:row>101</xdr:row>
      <xdr:rowOff>115063</xdr:rowOff>
    </xdr:to>
    <xdr:cxnSp macro="">
      <xdr:nvCxnSpPr>
        <xdr:cNvPr id="934" name="直線コネクタ 933">
          <a:extLst>
            <a:ext uri="{FF2B5EF4-FFF2-40B4-BE49-F238E27FC236}">
              <a16:creationId xmlns:a16="http://schemas.microsoft.com/office/drawing/2014/main" id="{B9C9CC94-8405-4BD1-96D4-604B4A6770DF}"/>
            </a:ext>
          </a:extLst>
        </xdr:cNvPr>
        <xdr:cNvCxnSpPr/>
      </xdr:nvCxnSpPr>
      <xdr:spPr>
        <a:xfrm>
          <a:off x="22072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36847</xdr:rowOff>
    </xdr:from>
    <xdr:ext cx="469744" cy="259045"/>
    <xdr:sp macro="" textlink="">
      <xdr:nvSpPr>
        <xdr:cNvPr id="935" name="【庁舎】&#10;一人当たり面積平均値テキスト">
          <a:extLst>
            <a:ext uri="{FF2B5EF4-FFF2-40B4-BE49-F238E27FC236}">
              <a16:creationId xmlns:a16="http://schemas.microsoft.com/office/drawing/2014/main" id="{595FB832-79C0-45CF-AD96-A3C4691EB6EF}"/>
            </a:ext>
          </a:extLst>
        </xdr:cNvPr>
        <xdr:cNvSpPr txBox="1"/>
      </xdr:nvSpPr>
      <xdr:spPr>
        <a:xfrm>
          <a:off x="22199600" y="1821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36" name="フローチャート: 判断 935">
          <a:extLst>
            <a:ext uri="{FF2B5EF4-FFF2-40B4-BE49-F238E27FC236}">
              <a16:creationId xmlns:a16="http://schemas.microsoft.com/office/drawing/2014/main" id="{12409D01-5772-4F77-8136-98F5C3DD04FB}"/>
            </a:ext>
          </a:extLst>
        </xdr:cNvPr>
        <xdr:cNvSpPr/>
      </xdr:nvSpPr>
      <xdr:spPr>
        <a:xfrm>
          <a:off x="221107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23113</xdr:rowOff>
    </xdr:from>
    <xdr:to>
      <xdr:col>112</xdr:col>
      <xdr:colOff>38100</xdr:colOff>
      <xdr:row>107</xdr:row>
      <xdr:rowOff>124713</xdr:rowOff>
    </xdr:to>
    <xdr:sp macro="" textlink="">
      <xdr:nvSpPr>
        <xdr:cNvPr id="937" name="フローチャート: 判断 936">
          <a:extLst>
            <a:ext uri="{FF2B5EF4-FFF2-40B4-BE49-F238E27FC236}">
              <a16:creationId xmlns:a16="http://schemas.microsoft.com/office/drawing/2014/main" id="{C8DCAB2E-7443-446D-AE3C-2672341B5BD0}"/>
            </a:ext>
          </a:extLst>
        </xdr:cNvPr>
        <xdr:cNvSpPr/>
      </xdr:nvSpPr>
      <xdr:spPr>
        <a:xfrm>
          <a:off x="21272500" y="1836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36830</xdr:rowOff>
    </xdr:from>
    <xdr:to>
      <xdr:col>107</xdr:col>
      <xdr:colOff>101600</xdr:colOff>
      <xdr:row>107</xdr:row>
      <xdr:rowOff>138430</xdr:rowOff>
    </xdr:to>
    <xdr:sp macro="" textlink="">
      <xdr:nvSpPr>
        <xdr:cNvPr id="938" name="フローチャート: 判断 937">
          <a:extLst>
            <a:ext uri="{FF2B5EF4-FFF2-40B4-BE49-F238E27FC236}">
              <a16:creationId xmlns:a16="http://schemas.microsoft.com/office/drawing/2014/main" id="{3876DA75-1F2F-481F-B945-E851FC6A431C}"/>
            </a:ext>
          </a:extLst>
        </xdr:cNvPr>
        <xdr:cNvSpPr/>
      </xdr:nvSpPr>
      <xdr:spPr>
        <a:xfrm>
          <a:off x="20383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39" name="フローチャート: 判断 938">
          <a:extLst>
            <a:ext uri="{FF2B5EF4-FFF2-40B4-BE49-F238E27FC236}">
              <a16:creationId xmlns:a16="http://schemas.microsoft.com/office/drawing/2014/main" id="{AC8DD82C-D67F-46AD-B4D5-D694C642D5B5}"/>
            </a:ext>
          </a:extLst>
        </xdr:cNvPr>
        <xdr:cNvSpPr/>
      </xdr:nvSpPr>
      <xdr:spPr>
        <a:xfrm>
          <a:off x="19494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40" name="フローチャート: 判断 939">
          <a:extLst>
            <a:ext uri="{FF2B5EF4-FFF2-40B4-BE49-F238E27FC236}">
              <a16:creationId xmlns:a16="http://schemas.microsoft.com/office/drawing/2014/main" id="{76C7A56E-E5BD-4149-9823-BF04B5BADC7D}"/>
            </a:ext>
          </a:extLst>
        </xdr:cNvPr>
        <xdr:cNvSpPr/>
      </xdr:nvSpPr>
      <xdr:spPr>
        <a:xfrm>
          <a:off x="18605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7724C2A9-B880-47B5-88F6-A5890FFF517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F9F5BA30-150A-48D8-AEAE-51CE7BD4E5A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F057DA6D-2D0D-4903-8E01-05FBEB7F42C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0866B99C-6186-4FBB-A44C-C859125935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DEDB855D-46AD-4515-B8E4-A6257454F4F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45974</xdr:rowOff>
    </xdr:from>
    <xdr:to>
      <xdr:col>116</xdr:col>
      <xdr:colOff>114300</xdr:colOff>
      <xdr:row>107</xdr:row>
      <xdr:rowOff>147574</xdr:rowOff>
    </xdr:to>
    <xdr:sp macro="" textlink="">
      <xdr:nvSpPr>
        <xdr:cNvPr id="946" name="楕円 945">
          <a:extLst>
            <a:ext uri="{FF2B5EF4-FFF2-40B4-BE49-F238E27FC236}">
              <a16:creationId xmlns:a16="http://schemas.microsoft.com/office/drawing/2014/main" id="{2713B9F3-1DDD-4861-A7A4-8B7286520F27}"/>
            </a:ext>
          </a:extLst>
        </xdr:cNvPr>
        <xdr:cNvSpPr/>
      </xdr:nvSpPr>
      <xdr:spPr>
        <a:xfrm>
          <a:off x="221107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24401</xdr:rowOff>
    </xdr:from>
    <xdr:ext cx="469744" cy="259045"/>
    <xdr:sp macro="" textlink="">
      <xdr:nvSpPr>
        <xdr:cNvPr id="947" name="【庁舎】&#10;一人当たり面積該当値テキスト">
          <a:extLst>
            <a:ext uri="{FF2B5EF4-FFF2-40B4-BE49-F238E27FC236}">
              <a16:creationId xmlns:a16="http://schemas.microsoft.com/office/drawing/2014/main" id="{2E435200-E6E1-477C-BED3-2E88B434A862}"/>
            </a:ext>
          </a:extLst>
        </xdr:cNvPr>
        <xdr:cNvSpPr txBox="1"/>
      </xdr:nvSpPr>
      <xdr:spPr>
        <a:xfrm>
          <a:off x="22199600"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41402</xdr:rowOff>
    </xdr:from>
    <xdr:to>
      <xdr:col>112</xdr:col>
      <xdr:colOff>38100</xdr:colOff>
      <xdr:row>107</xdr:row>
      <xdr:rowOff>143002</xdr:rowOff>
    </xdr:to>
    <xdr:sp macro="" textlink="">
      <xdr:nvSpPr>
        <xdr:cNvPr id="948" name="楕円 947">
          <a:extLst>
            <a:ext uri="{FF2B5EF4-FFF2-40B4-BE49-F238E27FC236}">
              <a16:creationId xmlns:a16="http://schemas.microsoft.com/office/drawing/2014/main" id="{471F42F2-44F3-4376-9092-C07D1585F40A}"/>
            </a:ext>
          </a:extLst>
        </xdr:cNvPr>
        <xdr:cNvSpPr/>
      </xdr:nvSpPr>
      <xdr:spPr>
        <a:xfrm>
          <a:off x="21272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92202</xdr:rowOff>
    </xdr:from>
    <xdr:to>
      <xdr:col>116</xdr:col>
      <xdr:colOff>63500</xdr:colOff>
      <xdr:row>107</xdr:row>
      <xdr:rowOff>96774</xdr:rowOff>
    </xdr:to>
    <xdr:cxnSp macro="">
      <xdr:nvCxnSpPr>
        <xdr:cNvPr id="949" name="直線コネクタ 948">
          <a:extLst>
            <a:ext uri="{FF2B5EF4-FFF2-40B4-BE49-F238E27FC236}">
              <a16:creationId xmlns:a16="http://schemas.microsoft.com/office/drawing/2014/main" id="{D94D3DAC-AB0D-4F2F-94EE-9194AD3C45D6}"/>
            </a:ext>
          </a:extLst>
        </xdr:cNvPr>
        <xdr:cNvCxnSpPr/>
      </xdr:nvCxnSpPr>
      <xdr:spPr>
        <a:xfrm>
          <a:off x="21323300" y="18437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950" name="楕円 949">
          <a:extLst>
            <a:ext uri="{FF2B5EF4-FFF2-40B4-BE49-F238E27FC236}">
              <a16:creationId xmlns:a16="http://schemas.microsoft.com/office/drawing/2014/main" id="{EA060254-C7AE-417A-A61C-343D514665D2}"/>
            </a:ext>
          </a:extLst>
        </xdr:cNvPr>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92202</xdr:rowOff>
    </xdr:to>
    <xdr:cxnSp macro="">
      <xdr:nvCxnSpPr>
        <xdr:cNvPr id="951" name="直線コネクタ 950">
          <a:extLst>
            <a:ext uri="{FF2B5EF4-FFF2-40B4-BE49-F238E27FC236}">
              <a16:creationId xmlns:a16="http://schemas.microsoft.com/office/drawing/2014/main" id="{D43971D8-B8BA-4BBF-BBB1-72BAF6EB297C}"/>
            </a:ext>
          </a:extLst>
        </xdr:cNvPr>
        <xdr:cNvCxnSpPr/>
      </xdr:nvCxnSpPr>
      <xdr:spPr>
        <a:xfrm>
          <a:off x="20434300" y="1843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41402</xdr:rowOff>
    </xdr:from>
    <xdr:to>
      <xdr:col>102</xdr:col>
      <xdr:colOff>165100</xdr:colOff>
      <xdr:row>107</xdr:row>
      <xdr:rowOff>143002</xdr:rowOff>
    </xdr:to>
    <xdr:sp macro="" textlink="">
      <xdr:nvSpPr>
        <xdr:cNvPr id="952" name="楕円 951">
          <a:extLst>
            <a:ext uri="{FF2B5EF4-FFF2-40B4-BE49-F238E27FC236}">
              <a16:creationId xmlns:a16="http://schemas.microsoft.com/office/drawing/2014/main" id="{409F36A4-F71C-486E-878D-1230EC7A16F4}"/>
            </a:ext>
          </a:extLst>
        </xdr:cNvPr>
        <xdr:cNvSpPr/>
      </xdr:nvSpPr>
      <xdr:spPr>
        <a:xfrm>
          <a:off x="19494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92202</xdr:rowOff>
    </xdr:to>
    <xdr:cxnSp macro="">
      <xdr:nvCxnSpPr>
        <xdr:cNvPr id="953" name="直線コネクタ 952">
          <a:extLst>
            <a:ext uri="{FF2B5EF4-FFF2-40B4-BE49-F238E27FC236}">
              <a16:creationId xmlns:a16="http://schemas.microsoft.com/office/drawing/2014/main" id="{AAD4933E-7A8A-4992-B37F-5E7D91C22C5C}"/>
            </a:ext>
          </a:extLst>
        </xdr:cNvPr>
        <xdr:cNvCxnSpPr/>
      </xdr:nvCxnSpPr>
      <xdr:spPr>
        <a:xfrm flipV="1">
          <a:off x="19545300" y="1843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41402</xdr:rowOff>
    </xdr:from>
    <xdr:to>
      <xdr:col>98</xdr:col>
      <xdr:colOff>38100</xdr:colOff>
      <xdr:row>107</xdr:row>
      <xdr:rowOff>143002</xdr:rowOff>
    </xdr:to>
    <xdr:sp macro="" textlink="">
      <xdr:nvSpPr>
        <xdr:cNvPr id="954" name="楕円 953">
          <a:extLst>
            <a:ext uri="{FF2B5EF4-FFF2-40B4-BE49-F238E27FC236}">
              <a16:creationId xmlns:a16="http://schemas.microsoft.com/office/drawing/2014/main" id="{67B770B7-8D61-4B4D-B723-F1B8AEAD4F91}"/>
            </a:ext>
          </a:extLst>
        </xdr:cNvPr>
        <xdr:cNvSpPr/>
      </xdr:nvSpPr>
      <xdr:spPr>
        <a:xfrm>
          <a:off x="18605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92202</xdr:rowOff>
    </xdr:from>
    <xdr:to>
      <xdr:col>102</xdr:col>
      <xdr:colOff>114300</xdr:colOff>
      <xdr:row>107</xdr:row>
      <xdr:rowOff>92202</xdr:rowOff>
    </xdr:to>
    <xdr:cxnSp macro="">
      <xdr:nvCxnSpPr>
        <xdr:cNvPr id="955" name="直線コネクタ 954">
          <a:extLst>
            <a:ext uri="{FF2B5EF4-FFF2-40B4-BE49-F238E27FC236}">
              <a16:creationId xmlns:a16="http://schemas.microsoft.com/office/drawing/2014/main" id="{05977D50-1789-4DEF-A15E-9A55C8D91D72}"/>
            </a:ext>
          </a:extLst>
        </xdr:cNvPr>
        <xdr:cNvCxnSpPr/>
      </xdr:nvCxnSpPr>
      <xdr:spPr>
        <a:xfrm>
          <a:off x="18656300" y="1843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141240</xdr:rowOff>
    </xdr:from>
    <xdr:ext cx="469744" cy="259045"/>
    <xdr:sp macro="" textlink="">
      <xdr:nvSpPr>
        <xdr:cNvPr id="956" name="n_1aveValue【庁舎】&#10;一人当たり面積">
          <a:extLst>
            <a:ext uri="{FF2B5EF4-FFF2-40B4-BE49-F238E27FC236}">
              <a16:creationId xmlns:a16="http://schemas.microsoft.com/office/drawing/2014/main" id="{FE6D3F27-67C8-4CDF-962A-D92811BF8E8B}"/>
            </a:ext>
          </a:extLst>
        </xdr:cNvPr>
        <xdr:cNvSpPr txBox="1"/>
      </xdr:nvSpPr>
      <xdr:spPr>
        <a:xfrm>
          <a:off x="21075727" y="181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957" name="n_2aveValue【庁舎】&#10;一人当たり面積">
          <a:extLst>
            <a:ext uri="{FF2B5EF4-FFF2-40B4-BE49-F238E27FC236}">
              <a16:creationId xmlns:a16="http://schemas.microsoft.com/office/drawing/2014/main" id="{9614684B-FF59-49FA-86A4-E80A54E6EA42}"/>
            </a:ext>
          </a:extLst>
        </xdr:cNvPr>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161562</xdr:rowOff>
    </xdr:from>
    <xdr:ext cx="469744" cy="259045"/>
    <xdr:sp macro="" textlink="">
      <xdr:nvSpPr>
        <xdr:cNvPr id="958" name="n_3aveValue【庁舎】&#10;一人当たり面積">
          <a:extLst>
            <a:ext uri="{FF2B5EF4-FFF2-40B4-BE49-F238E27FC236}">
              <a16:creationId xmlns:a16="http://schemas.microsoft.com/office/drawing/2014/main" id="{85DB52BB-192C-4265-8F1C-852AAB7EB6A9}"/>
            </a:ext>
          </a:extLst>
        </xdr:cNvPr>
        <xdr:cNvSpPr txBox="1"/>
      </xdr:nvSpPr>
      <xdr:spPr>
        <a:xfrm>
          <a:off x="19310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161562</xdr:rowOff>
    </xdr:from>
    <xdr:ext cx="469744" cy="259045"/>
    <xdr:sp macro="" textlink="">
      <xdr:nvSpPr>
        <xdr:cNvPr id="959" name="n_4aveValue【庁舎】&#10;一人当たり面積">
          <a:extLst>
            <a:ext uri="{FF2B5EF4-FFF2-40B4-BE49-F238E27FC236}">
              <a16:creationId xmlns:a16="http://schemas.microsoft.com/office/drawing/2014/main" id="{73674B4F-C92A-4D84-88CF-5EAF8C884241}"/>
            </a:ext>
          </a:extLst>
        </xdr:cNvPr>
        <xdr:cNvSpPr txBox="1"/>
      </xdr:nvSpPr>
      <xdr:spPr>
        <a:xfrm>
          <a:off x="18421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134129</xdr:rowOff>
    </xdr:from>
    <xdr:ext cx="469744" cy="259045"/>
    <xdr:sp macro="" textlink="">
      <xdr:nvSpPr>
        <xdr:cNvPr id="960" name="n_1mainValue【庁舎】&#10;一人当たり面積">
          <a:extLst>
            <a:ext uri="{FF2B5EF4-FFF2-40B4-BE49-F238E27FC236}">
              <a16:creationId xmlns:a16="http://schemas.microsoft.com/office/drawing/2014/main" id="{F4FAF576-F1B0-43C2-A884-024A05FA2C1B}"/>
            </a:ext>
          </a:extLst>
        </xdr:cNvPr>
        <xdr:cNvSpPr txBox="1"/>
      </xdr:nvSpPr>
      <xdr:spPr>
        <a:xfrm>
          <a:off x="210757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154957</xdr:rowOff>
    </xdr:from>
    <xdr:ext cx="469744" cy="259045"/>
    <xdr:sp macro="" textlink="">
      <xdr:nvSpPr>
        <xdr:cNvPr id="961" name="n_2mainValue【庁舎】&#10;一人当たり面積">
          <a:extLst>
            <a:ext uri="{FF2B5EF4-FFF2-40B4-BE49-F238E27FC236}">
              <a16:creationId xmlns:a16="http://schemas.microsoft.com/office/drawing/2014/main" id="{D4D97D99-956B-413B-BC1D-DC1F8DABA7DB}"/>
            </a:ext>
          </a:extLst>
        </xdr:cNvPr>
        <xdr:cNvSpPr txBox="1"/>
      </xdr:nvSpPr>
      <xdr:spPr>
        <a:xfrm>
          <a:off x="20199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159529</xdr:rowOff>
    </xdr:from>
    <xdr:ext cx="469744" cy="259045"/>
    <xdr:sp macro="" textlink="">
      <xdr:nvSpPr>
        <xdr:cNvPr id="962" name="n_3mainValue【庁舎】&#10;一人当たり面積">
          <a:extLst>
            <a:ext uri="{FF2B5EF4-FFF2-40B4-BE49-F238E27FC236}">
              <a16:creationId xmlns:a16="http://schemas.microsoft.com/office/drawing/2014/main" id="{2AC4B2E5-B057-46C7-88F3-35B4E2C0D317}"/>
            </a:ext>
          </a:extLst>
        </xdr:cNvPr>
        <xdr:cNvSpPr txBox="1"/>
      </xdr:nvSpPr>
      <xdr:spPr>
        <a:xfrm>
          <a:off x="19310427" y="181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159529</xdr:rowOff>
    </xdr:from>
    <xdr:ext cx="469744" cy="259045"/>
    <xdr:sp macro="" textlink="">
      <xdr:nvSpPr>
        <xdr:cNvPr id="963" name="n_4mainValue【庁舎】&#10;一人当たり面積">
          <a:extLst>
            <a:ext uri="{FF2B5EF4-FFF2-40B4-BE49-F238E27FC236}">
              <a16:creationId xmlns:a16="http://schemas.microsoft.com/office/drawing/2014/main" id="{68F68CC5-B058-4263-94F2-E26FCA40B79D}"/>
            </a:ext>
          </a:extLst>
        </xdr:cNvPr>
        <xdr:cNvSpPr txBox="1"/>
      </xdr:nvSpPr>
      <xdr:spPr>
        <a:xfrm>
          <a:off x="18421427" y="181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4" name="正方形/長方形 963">
          <a:extLst>
            <a:ext uri="{FF2B5EF4-FFF2-40B4-BE49-F238E27FC236}">
              <a16:creationId xmlns:a16="http://schemas.microsoft.com/office/drawing/2014/main" id="{08E8A65C-D15E-4914-B28F-C9793EFF5C7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5" name="正方形/長方形 964">
          <a:extLst>
            <a:ext uri="{FF2B5EF4-FFF2-40B4-BE49-F238E27FC236}">
              <a16:creationId xmlns:a16="http://schemas.microsoft.com/office/drawing/2014/main" id="{4C6BAD04-8FFB-443E-8D5F-767BC246E6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6" name="テキスト ボックス 965">
          <a:extLst>
            <a:ext uri="{FF2B5EF4-FFF2-40B4-BE49-F238E27FC236}">
              <a16:creationId xmlns:a16="http://schemas.microsoft.com/office/drawing/2014/main" id="{03F54779-DE62-4CB5-959A-26069ACB63E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では、高度成長期を中心に、多種多様な公共施設の整備を進め、膨大な量の施設を保有しているため、市設建築物については「資産流動化プロジェクト施設チーム」による総合的な有効活用、インフラ施設については長寿命化を基本とした効率的な維持管理を実施している。こうした取組もあり、有形固定資産減価償却率は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なお、一般廃棄物処理施設については、老朽化が進み、供用年数が耐用年数を超える施設が約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割を占めており、有形固定資産減価償却率が高くなっているものと考えられるが、「ごみ焼却工場の整備・配置計画」（平成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月策定）に基づき老朽化したごみ焼却工場を順次更新していく。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今後も市設建築物およびインフラ施設については、「大阪市公共施設マネジメント基本方針」（当初策定：平成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月）に沿って、規模の最適化、予防保全による長寿命化、多様なコスト縮減手法の導入に取り組む。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369A4D14-FF12-4F86-8D81-79F4130AFA97}"/>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1827FD3-72E1-46EC-BAC3-10B68EA88259}"/>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001A3D2-7FCA-4AE8-BA17-21D36DBCB68E}"/>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7AB592B-3B09-47FB-945C-7B293DB73242}"/>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FF1AAD6-F734-4427-A140-99BAEB517402}"/>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CB8DE54-73F7-4830-9139-E545E82ED134}"/>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1A715A5-22A5-438C-AB4E-DFFE0E6D947B}"/>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4543F07-824B-42CE-92E4-EE99DEABEAF0}"/>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6F30FC6-0EEE-453A-A2C4-A3AD44264B14}"/>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A49E4F9-3477-443C-9735-61C3631B79D7}"/>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2,741,587
2,589,027
225.33
1,938,280,969
1,906,782,922
25,772,960
872,042,473
1,628,134,338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B3EB737-FFF3-4B29-9F64-565BB3A80C33}"/>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C380FD7-1A79-4F29-AF95-93DF4E380B11}"/>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2084ECD-DC07-4196-955B-8A5FD829AB86}"/>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B825BA5-8A9E-403F-870A-33D4B4596032}"/>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DC60060-4F05-4F4A-9665-B51B6354B906}"/>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5FCD91B-5F70-4EBA-BB2F-06AC52152E21}"/>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A57F234-E456-4008-A8F0-6CC2CBB62B87}"/>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3F8DB5D-7456-4917-B9B8-B7198B072D97}"/>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7A11FE2-8C35-427A-AA8E-25A4D09712EE}"/>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E0334EA-E204-41C7-A2B3-95CDBA615D2B}"/>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581FE6C-27C2-4317-9D0A-53AA06D40835}"/>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7D1AD11-49BD-4FDD-8CBE-C350D26BA137}"/>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95FE0BB-7BF9-4367-8A7E-CAD9A0A339F6}"/>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157F083-22D8-4943-82F4-C4F568FA51A3}"/>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2FC2A19-0E01-4D67-A4F2-2139C616CACE}"/>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306A4E1-C67F-4778-99CD-CB51E5DB4607}"/>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685470E-9594-48C9-8F65-3FEA9B3ADA94}"/>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E49D49B-7342-4360-B34C-B60A97C4E553}"/>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C235D78-008A-4D74-BF9D-9F15070C86A3}"/>
            </a:ext>
          </a:extLst>
        </xdr:cNvPr>
        <xdr:cNvSpPr txBox="1"/>
      </xdr:nvSpPr>
      <xdr:spPr>
        <a:xfrm>
          <a:off x="704850" y="30861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56371D1-78A6-4803-9B73-F81C6B8F7ADA}"/>
            </a:ext>
          </a:extLst>
        </xdr:cNvPr>
        <xdr:cNvSpPr txBox="1"/>
      </xdr:nvSpPr>
      <xdr:spPr>
        <a:xfrm>
          <a:off x="704850" y="332422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5D34482-6E74-4935-A177-7BE04E1580D5}"/>
            </a:ext>
          </a:extLst>
        </xdr:cNvPr>
        <xdr:cNvSpPr txBox="1"/>
      </xdr:nvSpPr>
      <xdr:spPr>
        <a:xfrm>
          <a:off x="704850" y="356235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11AC84F-F11B-439D-914E-D55152B60F83}"/>
            </a:ext>
          </a:extLst>
        </xdr:cNvPr>
        <xdr:cNvSpPr txBox="1"/>
      </xdr:nvSpPr>
      <xdr:spPr>
        <a:xfrm>
          <a:off x="704850" y="38100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20BA369F-9979-463F-BBCE-67FDF7A44E9A}"/>
            </a:ext>
          </a:extLst>
        </xdr:cNvPr>
        <xdr:cNvSpPr txBox="1"/>
      </xdr:nvSpPr>
      <xdr:spPr>
        <a:xfrm>
          <a:off x="704850" y="404812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98EE890-CB8D-42E6-9C7F-EA6451273A83}"/>
            </a:ext>
          </a:extLst>
        </xdr:cNvPr>
        <xdr:cNvSpPr txBox="1"/>
      </xdr:nvSpPr>
      <xdr:spPr>
        <a:xfrm>
          <a:off x="704850" y="428625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A26C64D-1397-4E3B-AAAE-3D20A18C4D0C}"/>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9BA2F9B-5BD2-4641-9642-C293987E59BD}"/>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A3A8B7C-A937-4C50-81D8-16F8727ED41C}"/>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A13CF10-0001-4D3C-8C94-D7ED13BBA1E8}"/>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DDBFD012-4972-4D4E-96AA-39755EF4795B}"/>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EA835CB-F4BD-4894-BCB0-2D3BA4AD5E6E}"/>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378C6F4-3195-4E24-8E65-C0E7BEB978A2}"/>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F938609-7432-449B-B47A-0846CDE98E24}"/>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2119945-D02A-4B4E-93BC-42F958748D4E}"/>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191358F-98E7-4BBB-A70D-B803943399E6}"/>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C54D17D-5B9E-4C1B-97DD-5990312445D3}"/>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99FB87B-1880-4BEF-AA68-137379387ACE}"/>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3CA6702-B26A-4CF8-B6D1-04A2A136EB81}"/>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本市の財政力指数は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と、他の政令市に比べ高い水準で推移しているが、地方交付税の交付団体であり、令和４年度は臨時財政対策債（</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）による補塡措置が講じられている。（発行可能額：</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令和４年度の財政力指数は、固定資産税の増などにより基準財政収入額が増となっているものの、社会保障関係経費の増などにより基準財政需要額が増となったことから、前年度と同じ指数となっている。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）地方全体の財源不足に対処するため、特例的に発行する地方債であり、償還に</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要する費用は後年度の地方交付税算定における基準財政需要額に全額算入さ</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れる。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D3B2F85-CA1E-4382-AF8A-C80A301945CE}"/>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3BF82B80-34C2-416B-9C31-7D97BCBB248D}"/>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75B6D1EE-E184-45B1-9216-E8EFB1AB4C6A}"/>
            </a:ext>
          </a:extLst>
        </xdr:cNvPr>
        <xdr:cNvCxnSpPr/>
      </xdr:nvCxnSpPr>
      <xdr:spPr>
        <a:xfrm>
          <a:off x="704850"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FD2BB705-2EA8-4F14-B00A-AD2BF4FF3B61}"/>
            </a:ext>
          </a:extLst>
        </xdr:cNvPr>
        <xdr:cNvSpPr txBox="1"/>
      </xdr:nvSpPr>
      <xdr:spPr>
        <a:xfrm>
          <a:off x="0"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686D69E8-D8C6-487A-B8DF-FE4DF8502A8D}"/>
            </a:ext>
          </a:extLst>
        </xdr:cNvPr>
        <xdr:cNvCxnSpPr/>
      </xdr:nvCxnSpPr>
      <xdr:spPr>
        <a:xfrm>
          <a:off x="704850"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3686FCB5-6601-415D-97F6-8C26D5B0C048}"/>
            </a:ext>
          </a:extLst>
        </xdr:cNvPr>
        <xdr:cNvSpPr txBox="1"/>
      </xdr:nvSpPr>
      <xdr:spPr>
        <a:xfrm>
          <a:off x="0"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4A0D6308-66FF-4DB7-BDAF-9F7DD2866025}"/>
            </a:ext>
          </a:extLst>
        </xdr:cNvPr>
        <xdr:cNvCxnSpPr/>
      </xdr:nvCxnSpPr>
      <xdr:spPr>
        <a:xfrm>
          <a:off x="704850"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10D480B6-EB95-41F1-A1CC-6BFCBB4F331B}"/>
            </a:ext>
          </a:extLst>
        </xdr:cNvPr>
        <xdr:cNvSpPr txBox="1"/>
      </xdr:nvSpPr>
      <xdr:spPr>
        <a:xfrm>
          <a:off x="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BA7AF46D-35B1-4946-A641-794884F312F5}"/>
            </a:ext>
          </a:extLst>
        </xdr:cNvPr>
        <xdr:cNvCxnSpPr/>
      </xdr:nvCxnSpPr>
      <xdr:spPr>
        <a:xfrm>
          <a:off x="704850"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1406E44-CE58-4E1F-903A-395E77A6B46D}"/>
            </a:ext>
          </a:extLst>
        </xdr:cNvPr>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4FD82BF4-C9E5-492F-B69A-28A2BF2EE944}"/>
            </a:ext>
          </a:extLst>
        </xdr:cNvPr>
        <xdr:cNvCxnSpPr/>
      </xdr:nvCxnSpPr>
      <xdr:spPr>
        <a:xfrm>
          <a:off x="704850"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C776ECD-629F-403C-9C25-39AD4E774629}"/>
            </a:ext>
          </a:extLst>
        </xdr:cNvPr>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13722A48-76FF-477C-A78B-670C4F5C373A}"/>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4B8FC69F-8BC7-4F19-9895-B63D8CC7BDFF}"/>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E6630DE9-A217-4280-A470-1C43C25E8632}"/>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A508BE00-3BAB-4116-A456-26BFD4D5CE00}"/>
            </a:ext>
          </a:extLst>
        </xdr:cNvPr>
        <xdr:cNvCxnSpPr/>
      </xdr:nvCxnSpPr>
      <xdr:spPr>
        <a:xfrm flipV="1">
          <a:off x="4514850" y="5770033"/>
          <a:ext cx="0" cy="13620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DD3F1271-FDCE-490E-8ADE-DD390AC7995D}"/>
            </a:ext>
          </a:extLst>
        </xdr:cNvPr>
        <xdr:cNvSpPr txBox="1"/>
      </xdr:nvSpPr>
      <xdr:spPr>
        <a:xfrm>
          <a:off x="4581525"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F2B1C5E0-B715-4897-87BD-274190683A40}"/>
            </a:ext>
          </a:extLst>
        </xdr:cNvPr>
        <xdr:cNvCxnSpPr/>
      </xdr:nvCxnSpPr>
      <xdr:spPr>
        <a:xfrm>
          <a:off x="4429125" y="71321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A09B3572-7CD7-497F-9666-F2AF0665C779}"/>
            </a:ext>
          </a:extLst>
        </xdr:cNvPr>
        <xdr:cNvSpPr txBox="1"/>
      </xdr:nvSpPr>
      <xdr:spPr>
        <a:xfrm>
          <a:off x="4581525" y="55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E06DCA1F-4117-4EC1-BD07-4357EDC1B254}"/>
            </a:ext>
          </a:extLst>
        </xdr:cNvPr>
        <xdr:cNvCxnSpPr/>
      </xdr:nvCxnSpPr>
      <xdr:spPr>
        <a:xfrm>
          <a:off x="4429125" y="57700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37</xdr:row>
      <xdr:rowOff>158750</xdr:rowOff>
    </xdr:to>
    <xdr:cxnSp macro="">
      <xdr:nvCxnSpPr>
        <xdr:cNvPr id="69" name="直線コネクタ 68">
          <a:extLst>
            <a:ext uri="{FF2B5EF4-FFF2-40B4-BE49-F238E27FC236}">
              <a16:creationId xmlns:a16="http://schemas.microsoft.com/office/drawing/2014/main" id="{AD945A74-F39D-45EE-BAFD-C0EAD4EAE6C3}"/>
            </a:ext>
          </a:extLst>
        </xdr:cNvPr>
        <xdr:cNvCxnSpPr/>
      </xdr:nvCxnSpPr>
      <xdr:spPr>
        <a:xfrm>
          <a:off x="3752850" y="61531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DFEFF12B-6725-4E0B-8728-676DB7E99ECF}"/>
            </a:ext>
          </a:extLst>
        </xdr:cNvPr>
        <xdr:cNvSpPr txBox="1"/>
      </xdr:nvSpPr>
      <xdr:spPr>
        <a:xfrm>
          <a:off x="4581525" y="6373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E8EBA3F7-654B-4E86-9D0E-88C8259C4AC6}"/>
            </a:ext>
          </a:extLst>
        </xdr:cNvPr>
        <xdr:cNvSpPr/>
      </xdr:nvSpPr>
      <xdr:spPr>
        <a:xfrm>
          <a:off x="4467225" y="63986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78317</xdr:rowOff>
    </xdr:from>
    <xdr:to>
      <xdr:col>19</xdr:col>
      <xdr:colOff>133350</xdr:colOff>
      <xdr:row>37</xdr:row>
      <xdr:rowOff>158750</xdr:rowOff>
    </xdr:to>
    <xdr:cxnSp macro="">
      <xdr:nvCxnSpPr>
        <xdr:cNvPr id="72" name="直線コネクタ 71">
          <a:extLst>
            <a:ext uri="{FF2B5EF4-FFF2-40B4-BE49-F238E27FC236}">
              <a16:creationId xmlns:a16="http://schemas.microsoft.com/office/drawing/2014/main" id="{CE71F0E8-4C63-41F5-8FA6-DAAB380A3A81}"/>
            </a:ext>
          </a:extLst>
        </xdr:cNvPr>
        <xdr:cNvCxnSpPr/>
      </xdr:nvCxnSpPr>
      <xdr:spPr>
        <a:xfrm>
          <a:off x="2943225" y="6069542"/>
          <a:ext cx="809625" cy="8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BE22F753-04F4-46D1-BA5A-E29E40EE2919}"/>
            </a:ext>
          </a:extLst>
        </xdr:cNvPr>
        <xdr:cNvSpPr/>
      </xdr:nvSpPr>
      <xdr:spPr>
        <a:xfrm>
          <a:off x="3705225" y="63986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754323D6-B2A6-451E-A94D-0951B59D19A0}"/>
            </a:ext>
          </a:extLst>
        </xdr:cNvPr>
        <xdr:cNvSpPr txBox="1"/>
      </xdr:nvSpPr>
      <xdr:spPr>
        <a:xfrm>
          <a:off x="3409950" y="6478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78317</xdr:rowOff>
    </xdr:from>
    <xdr:to>
      <xdr:col>15</xdr:col>
      <xdr:colOff>82550</xdr:colOff>
      <xdr:row>37</xdr:row>
      <xdr:rowOff>158750</xdr:rowOff>
    </xdr:to>
    <xdr:cxnSp macro="">
      <xdr:nvCxnSpPr>
        <xdr:cNvPr id="75" name="直線コネクタ 74">
          <a:extLst>
            <a:ext uri="{FF2B5EF4-FFF2-40B4-BE49-F238E27FC236}">
              <a16:creationId xmlns:a16="http://schemas.microsoft.com/office/drawing/2014/main" id="{A9C6FDD5-71CB-4730-927E-1268A8719F26}"/>
            </a:ext>
          </a:extLst>
        </xdr:cNvPr>
        <xdr:cNvCxnSpPr/>
      </xdr:nvCxnSpPr>
      <xdr:spPr>
        <a:xfrm flipV="1">
          <a:off x="2124075" y="6069542"/>
          <a:ext cx="819150" cy="8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8D99DBCC-2E56-43B1-A244-947BF4AA5ED4}"/>
            </a:ext>
          </a:extLst>
        </xdr:cNvPr>
        <xdr:cNvSpPr/>
      </xdr:nvSpPr>
      <xdr:spPr>
        <a:xfrm>
          <a:off x="2886075" y="6324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7" name="テキスト ボックス 76">
          <a:extLst>
            <a:ext uri="{FF2B5EF4-FFF2-40B4-BE49-F238E27FC236}">
              <a16:creationId xmlns:a16="http://schemas.microsoft.com/office/drawing/2014/main" id="{E242DC57-706B-4677-A71E-8AB4093E95DA}"/>
            </a:ext>
          </a:extLst>
        </xdr:cNvPr>
        <xdr:cNvSpPr txBox="1"/>
      </xdr:nvSpPr>
      <xdr:spPr>
        <a:xfrm>
          <a:off x="2600325" y="640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118533</xdr:rowOff>
    </xdr:from>
    <xdr:to>
      <xdr:col>11</xdr:col>
      <xdr:colOff>31750</xdr:colOff>
      <xdr:row>37</xdr:row>
      <xdr:rowOff>158750</xdr:rowOff>
    </xdr:to>
    <xdr:cxnSp macro="">
      <xdr:nvCxnSpPr>
        <xdr:cNvPr id="78" name="直線コネクタ 77">
          <a:extLst>
            <a:ext uri="{FF2B5EF4-FFF2-40B4-BE49-F238E27FC236}">
              <a16:creationId xmlns:a16="http://schemas.microsoft.com/office/drawing/2014/main" id="{3A6FFFD5-3C26-4C28-96A7-C2DE80C99430}"/>
            </a:ext>
          </a:extLst>
        </xdr:cNvPr>
        <xdr:cNvCxnSpPr/>
      </xdr:nvCxnSpPr>
      <xdr:spPr>
        <a:xfrm>
          <a:off x="1333500" y="6112933"/>
          <a:ext cx="790575"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25884B98-C6F8-4D56-8C9F-898F5660DD3B}"/>
            </a:ext>
          </a:extLst>
        </xdr:cNvPr>
        <xdr:cNvSpPr/>
      </xdr:nvSpPr>
      <xdr:spPr>
        <a:xfrm>
          <a:off x="2095500" y="6324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0" name="テキスト ボックス 79">
          <a:extLst>
            <a:ext uri="{FF2B5EF4-FFF2-40B4-BE49-F238E27FC236}">
              <a16:creationId xmlns:a16="http://schemas.microsoft.com/office/drawing/2014/main" id="{FE699A09-3F17-4848-9F90-6A178371493C}"/>
            </a:ext>
          </a:extLst>
        </xdr:cNvPr>
        <xdr:cNvSpPr txBox="1"/>
      </xdr:nvSpPr>
      <xdr:spPr>
        <a:xfrm>
          <a:off x="1781175" y="640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1" name="フローチャート: 判断 80">
          <a:extLst>
            <a:ext uri="{FF2B5EF4-FFF2-40B4-BE49-F238E27FC236}">
              <a16:creationId xmlns:a16="http://schemas.microsoft.com/office/drawing/2014/main" id="{98EC41CE-2ED0-4680-A939-058902C12023}"/>
            </a:ext>
          </a:extLst>
        </xdr:cNvPr>
        <xdr:cNvSpPr/>
      </xdr:nvSpPr>
      <xdr:spPr>
        <a:xfrm>
          <a:off x="1285875" y="63246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82" name="テキスト ボックス 81">
          <a:extLst>
            <a:ext uri="{FF2B5EF4-FFF2-40B4-BE49-F238E27FC236}">
              <a16:creationId xmlns:a16="http://schemas.microsoft.com/office/drawing/2014/main" id="{D6359FEC-2EA6-41ED-BBEF-89A6DD61B2D0}"/>
            </a:ext>
          </a:extLst>
        </xdr:cNvPr>
        <xdr:cNvSpPr txBox="1"/>
      </xdr:nvSpPr>
      <xdr:spPr>
        <a:xfrm>
          <a:off x="971550" y="640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AC9F354-A57C-445F-9228-05B4671BF0F5}"/>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E335E353-A711-45E0-A886-5A8076629176}"/>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24D28AE-AFD7-45E1-8085-5E52C5CBF73D}"/>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9102304-B222-4B30-AD16-FEC704201F41}"/>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10381B1-4F1D-44CC-AF6C-0238E479C782}"/>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a:extLst>
            <a:ext uri="{FF2B5EF4-FFF2-40B4-BE49-F238E27FC236}">
              <a16:creationId xmlns:a16="http://schemas.microsoft.com/office/drawing/2014/main" id="{770B055D-624C-46BF-BC9F-9C782E6BD94B}"/>
            </a:ext>
          </a:extLst>
        </xdr:cNvPr>
        <xdr:cNvSpPr/>
      </xdr:nvSpPr>
      <xdr:spPr>
        <a:xfrm>
          <a:off x="4467225" y="6096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9" name="財政力該当値テキスト">
          <a:extLst>
            <a:ext uri="{FF2B5EF4-FFF2-40B4-BE49-F238E27FC236}">
              <a16:creationId xmlns:a16="http://schemas.microsoft.com/office/drawing/2014/main" id="{E4B0153E-E35E-40A0-8267-CEA8B13D5CA2}"/>
            </a:ext>
          </a:extLst>
        </xdr:cNvPr>
        <xdr:cNvSpPr txBox="1"/>
      </xdr:nvSpPr>
      <xdr:spPr>
        <a:xfrm>
          <a:off x="4581525" y="595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a:extLst>
            <a:ext uri="{FF2B5EF4-FFF2-40B4-BE49-F238E27FC236}">
              <a16:creationId xmlns:a16="http://schemas.microsoft.com/office/drawing/2014/main" id="{06BC8685-47A6-474A-BD45-4D11C11B708E}"/>
            </a:ext>
          </a:extLst>
        </xdr:cNvPr>
        <xdr:cNvSpPr/>
      </xdr:nvSpPr>
      <xdr:spPr>
        <a:xfrm>
          <a:off x="3705225" y="6096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1" name="テキスト ボックス 90">
          <a:extLst>
            <a:ext uri="{FF2B5EF4-FFF2-40B4-BE49-F238E27FC236}">
              <a16:creationId xmlns:a16="http://schemas.microsoft.com/office/drawing/2014/main" id="{BA95E684-7E8D-4872-8CA8-F3B271D50816}"/>
            </a:ext>
          </a:extLst>
        </xdr:cNvPr>
        <xdr:cNvSpPr txBox="1"/>
      </xdr:nvSpPr>
      <xdr:spPr>
        <a:xfrm>
          <a:off x="340995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27517</xdr:rowOff>
    </xdr:from>
    <xdr:to>
      <xdr:col>15</xdr:col>
      <xdr:colOff>133350</xdr:colOff>
      <xdr:row>37</xdr:row>
      <xdr:rowOff>129117</xdr:rowOff>
    </xdr:to>
    <xdr:sp macro="" textlink="">
      <xdr:nvSpPr>
        <xdr:cNvPr id="92" name="楕円 91">
          <a:extLst>
            <a:ext uri="{FF2B5EF4-FFF2-40B4-BE49-F238E27FC236}">
              <a16:creationId xmlns:a16="http://schemas.microsoft.com/office/drawing/2014/main" id="{C993BF5F-E94F-41C0-9F12-FC0F22B53D20}"/>
            </a:ext>
          </a:extLst>
        </xdr:cNvPr>
        <xdr:cNvSpPr/>
      </xdr:nvSpPr>
      <xdr:spPr>
        <a:xfrm>
          <a:off x="2886075" y="60219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139294</xdr:rowOff>
    </xdr:from>
    <xdr:ext cx="762000" cy="259045"/>
    <xdr:sp macro="" textlink="">
      <xdr:nvSpPr>
        <xdr:cNvPr id="93" name="テキスト ボックス 92">
          <a:extLst>
            <a:ext uri="{FF2B5EF4-FFF2-40B4-BE49-F238E27FC236}">
              <a16:creationId xmlns:a16="http://schemas.microsoft.com/office/drawing/2014/main" id="{D46B24E8-4ADF-44C9-AB3A-E0AB9BEA6389}"/>
            </a:ext>
          </a:extLst>
        </xdr:cNvPr>
        <xdr:cNvSpPr txBox="1"/>
      </xdr:nvSpPr>
      <xdr:spPr>
        <a:xfrm>
          <a:off x="2600325" y="5809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4" name="楕円 93">
          <a:extLst>
            <a:ext uri="{FF2B5EF4-FFF2-40B4-BE49-F238E27FC236}">
              <a16:creationId xmlns:a16="http://schemas.microsoft.com/office/drawing/2014/main" id="{1E61F093-0CE1-4352-BBDF-5391B76276AA}"/>
            </a:ext>
          </a:extLst>
        </xdr:cNvPr>
        <xdr:cNvSpPr/>
      </xdr:nvSpPr>
      <xdr:spPr>
        <a:xfrm>
          <a:off x="2095500" y="6096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5" name="テキスト ボックス 94">
          <a:extLst>
            <a:ext uri="{FF2B5EF4-FFF2-40B4-BE49-F238E27FC236}">
              <a16:creationId xmlns:a16="http://schemas.microsoft.com/office/drawing/2014/main" id="{A5A88CCA-7C6C-43A3-A822-3895E0AB44CD}"/>
            </a:ext>
          </a:extLst>
        </xdr:cNvPr>
        <xdr:cNvSpPr txBox="1"/>
      </xdr:nvSpPr>
      <xdr:spPr>
        <a:xfrm>
          <a:off x="1781175" y="587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96" name="楕円 95">
          <a:extLst>
            <a:ext uri="{FF2B5EF4-FFF2-40B4-BE49-F238E27FC236}">
              <a16:creationId xmlns:a16="http://schemas.microsoft.com/office/drawing/2014/main" id="{DEAF9E99-5F84-4F32-942C-BBE4CA5C96C0}"/>
            </a:ext>
          </a:extLst>
        </xdr:cNvPr>
        <xdr:cNvSpPr/>
      </xdr:nvSpPr>
      <xdr:spPr>
        <a:xfrm>
          <a:off x="1285875" y="6055783"/>
          <a:ext cx="762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97" name="テキスト ボックス 96">
          <a:extLst>
            <a:ext uri="{FF2B5EF4-FFF2-40B4-BE49-F238E27FC236}">
              <a16:creationId xmlns:a16="http://schemas.microsoft.com/office/drawing/2014/main" id="{E79B1B4F-64CA-49AC-A54F-F8641B93C213}"/>
            </a:ext>
          </a:extLst>
        </xdr:cNvPr>
        <xdr:cNvSpPr txBox="1"/>
      </xdr:nvSpPr>
      <xdr:spPr>
        <a:xfrm>
          <a:off x="971550" y="584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62B269D4-E92A-4B70-803B-ABA0F3434430}"/>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149776F6-F071-489E-B02F-223DC164F0F6}"/>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74A24BCC-AC12-4727-AF8A-D7673DA3ED4F}"/>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7DDAF133-CCFD-4990-93BD-857586DEFAAA}"/>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5394B209-3252-4058-B3AC-75C3533EE2BD}"/>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D5C4AF06-E3B3-481D-9440-C9B11D8FB351}"/>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979921AF-DE85-4162-9046-92B477C01271}"/>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FAD49002-A571-446E-8725-FA2218158D27}"/>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88FB82A5-99CA-4A4A-BE9C-60D72AC97E49}"/>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99F91BCB-5F53-4F64-AD98-E4A246A1A0FA}"/>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4CBFD320-2CBE-42DD-853D-8B5A76DF2C7A}"/>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ADDF3893-A9DC-494A-9C3D-88CFA345FE81}"/>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547DAE8-4FD6-4D79-BBF7-FE5F66F3EB0B}"/>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地方税が増加したものの、地方交付税・臨時財政対策債などの経常一般財源の大幅な減に加え、障がい者自立支援給付費などの経常的な扶助費が増となったことなどにより、前年度決算と比較して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ポイント悪化したが、引き続き類似団体内平均を大きく下回っている。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296C0E93-238A-4A18-AF37-5FF6C7DB8CCB}"/>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19F76D99-0128-48B1-922D-3E4491C90CEB}"/>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743F85BC-3552-413B-B73E-8DED140AD28D}"/>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D107A0C2-EEB8-4DAC-9B44-88279991E563}"/>
            </a:ext>
          </a:extLst>
        </xdr:cNvPr>
        <xdr:cNvCxnSpPr/>
      </xdr:nvCxnSpPr>
      <xdr:spPr>
        <a:xfrm>
          <a:off x="704850"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2D8DD2A1-D35A-4794-B10E-AB4C63BF5185}"/>
            </a:ext>
          </a:extLst>
        </xdr:cNvPr>
        <xdr:cNvSpPr txBox="1"/>
      </xdr:nvSpPr>
      <xdr:spPr>
        <a:xfrm>
          <a:off x="0"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102DA0C0-4598-4D50-9D7D-5C22C048FED9}"/>
            </a:ext>
          </a:extLst>
        </xdr:cNvPr>
        <xdr:cNvCxnSpPr/>
      </xdr:nvCxnSpPr>
      <xdr:spPr>
        <a:xfrm>
          <a:off x="704850"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4B297B65-537F-425A-B5AE-BE9E33CB98DB}"/>
            </a:ext>
          </a:extLst>
        </xdr:cNvPr>
        <xdr:cNvSpPr txBox="1"/>
      </xdr:nvSpPr>
      <xdr:spPr>
        <a:xfrm>
          <a:off x="0"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5D2AA593-1196-4FD4-9C9F-117D4504AC64}"/>
            </a:ext>
          </a:extLst>
        </xdr:cNvPr>
        <xdr:cNvCxnSpPr/>
      </xdr:nvCxnSpPr>
      <xdr:spPr>
        <a:xfrm>
          <a:off x="704850"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3CC06EBA-ACBD-440B-9899-BF9EAEFEC86D}"/>
            </a:ext>
          </a:extLst>
        </xdr:cNvPr>
        <xdr:cNvSpPr txBox="1"/>
      </xdr:nvSpPr>
      <xdr:spPr>
        <a:xfrm>
          <a:off x="0"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768EF397-8761-4266-AFBB-752A01A712CC}"/>
            </a:ext>
          </a:extLst>
        </xdr:cNvPr>
        <xdr:cNvCxnSpPr/>
      </xdr:nvCxnSpPr>
      <xdr:spPr>
        <a:xfrm>
          <a:off x="704850"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9752B956-535C-4E62-8A18-57246F0BDDAC}"/>
            </a:ext>
          </a:extLst>
        </xdr:cNvPr>
        <xdr:cNvSpPr txBox="1"/>
      </xdr:nvSpPr>
      <xdr:spPr>
        <a:xfrm>
          <a:off x="0"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DC5BC0D4-231C-4DC7-829A-15556CF7E487}"/>
            </a:ext>
          </a:extLst>
        </xdr:cNvPr>
        <xdr:cNvCxnSpPr/>
      </xdr:nvCxnSpPr>
      <xdr:spPr>
        <a:xfrm>
          <a:off x="704850"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5C144469-DA7C-45BD-BD00-3AC6D70195B5}"/>
            </a:ext>
          </a:extLst>
        </xdr:cNvPr>
        <xdr:cNvSpPr txBox="1"/>
      </xdr:nvSpPr>
      <xdr:spPr>
        <a:xfrm>
          <a:off x="0"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BCF54B66-0135-40C7-9218-B934C685FB64}"/>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F10A797A-850A-4468-908E-E531B941A4E5}"/>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F0ACA088-67AA-466A-AE7E-14DA9047D3CE}"/>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49530</xdr:rowOff>
    </xdr:from>
    <xdr:to>
      <xdr:col>23</xdr:col>
      <xdr:colOff>133350</xdr:colOff>
      <xdr:row>66</xdr:row>
      <xdr:rowOff>74506</xdr:rowOff>
    </xdr:to>
    <xdr:cxnSp macro="">
      <xdr:nvCxnSpPr>
        <xdr:cNvPr id="127" name="直線コネクタ 126">
          <a:extLst>
            <a:ext uri="{FF2B5EF4-FFF2-40B4-BE49-F238E27FC236}">
              <a16:creationId xmlns:a16="http://schemas.microsoft.com/office/drawing/2014/main" id="{50546EA3-2F30-4A6F-95AD-A815B1DF9356}"/>
            </a:ext>
          </a:extLst>
        </xdr:cNvPr>
        <xdr:cNvCxnSpPr/>
      </xdr:nvCxnSpPr>
      <xdr:spPr>
        <a:xfrm flipV="1">
          <a:off x="4514850" y="9761855"/>
          <a:ext cx="0" cy="999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8" name="財政構造の弾力性最小値テキスト">
          <a:extLst>
            <a:ext uri="{FF2B5EF4-FFF2-40B4-BE49-F238E27FC236}">
              <a16:creationId xmlns:a16="http://schemas.microsoft.com/office/drawing/2014/main" id="{678EC15D-73EB-46B9-90E8-1EC0BDB72AC3}"/>
            </a:ext>
          </a:extLst>
        </xdr:cNvPr>
        <xdr:cNvSpPr txBox="1"/>
      </xdr:nvSpPr>
      <xdr:spPr>
        <a:xfrm>
          <a:off x="4581525" y="1073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29" name="直線コネクタ 128">
          <a:extLst>
            <a:ext uri="{FF2B5EF4-FFF2-40B4-BE49-F238E27FC236}">
              <a16:creationId xmlns:a16="http://schemas.microsoft.com/office/drawing/2014/main" id="{EC8F4299-DE18-4503-AAEC-B7468820732D}"/>
            </a:ext>
          </a:extLst>
        </xdr:cNvPr>
        <xdr:cNvCxnSpPr/>
      </xdr:nvCxnSpPr>
      <xdr:spPr>
        <a:xfrm>
          <a:off x="4429125" y="1076155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135907</xdr:rowOff>
    </xdr:from>
    <xdr:ext cx="762000" cy="259045"/>
    <xdr:sp macro="" textlink="">
      <xdr:nvSpPr>
        <xdr:cNvPr id="130" name="財政構造の弾力性最大値テキスト">
          <a:extLst>
            <a:ext uri="{FF2B5EF4-FFF2-40B4-BE49-F238E27FC236}">
              <a16:creationId xmlns:a16="http://schemas.microsoft.com/office/drawing/2014/main" id="{D47CA8F0-B387-445C-94E2-68EB926C192D}"/>
            </a:ext>
          </a:extLst>
        </xdr:cNvPr>
        <xdr:cNvSpPr txBox="1"/>
      </xdr:nvSpPr>
      <xdr:spPr>
        <a:xfrm>
          <a:off x="4581525" y="95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49530</xdr:rowOff>
    </xdr:from>
    <xdr:to>
      <xdr:col>24</xdr:col>
      <xdr:colOff>12700</xdr:colOff>
      <xdr:row>60</xdr:row>
      <xdr:rowOff>49530</xdr:rowOff>
    </xdr:to>
    <xdr:cxnSp macro="">
      <xdr:nvCxnSpPr>
        <xdr:cNvPr id="131" name="直線コネクタ 130">
          <a:extLst>
            <a:ext uri="{FF2B5EF4-FFF2-40B4-BE49-F238E27FC236}">
              <a16:creationId xmlns:a16="http://schemas.microsoft.com/office/drawing/2014/main" id="{0038B864-F5E7-4806-9384-0741C6C2E56B}"/>
            </a:ext>
          </a:extLst>
        </xdr:cNvPr>
        <xdr:cNvCxnSpPr/>
      </xdr:nvCxnSpPr>
      <xdr:spPr>
        <a:xfrm>
          <a:off x="4429125" y="97618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54610</xdr:rowOff>
    </xdr:from>
    <xdr:to>
      <xdr:col>23</xdr:col>
      <xdr:colOff>133350</xdr:colOff>
      <xdr:row>61</xdr:row>
      <xdr:rowOff>127423</xdr:rowOff>
    </xdr:to>
    <xdr:cxnSp macro="">
      <xdr:nvCxnSpPr>
        <xdr:cNvPr id="132" name="直線コネクタ 131">
          <a:extLst>
            <a:ext uri="{FF2B5EF4-FFF2-40B4-BE49-F238E27FC236}">
              <a16:creationId xmlns:a16="http://schemas.microsoft.com/office/drawing/2014/main" id="{57E31FF4-7B60-47E1-98C2-C2C6E39E3FED}"/>
            </a:ext>
          </a:extLst>
        </xdr:cNvPr>
        <xdr:cNvCxnSpPr/>
      </xdr:nvCxnSpPr>
      <xdr:spPr>
        <a:xfrm>
          <a:off x="3752850" y="9446260"/>
          <a:ext cx="762000" cy="55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3404</xdr:rowOff>
    </xdr:from>
    <xdr:ext cx="762000" cy="259045"/>
    <xdr:sp macro="" textlink="">
      <xdr:nvSpPr>
        <xdr:cNvPr id="133" name="財政構造の弾力性平均値テキスト">
          <a:extLst>
            <a:ext uri="{FF2B5EF4-FFF2-40B4-BE49-F238E27FC236}">
              <a16:creationId xmlns:a16="http://schemas.microsoft.com/office/drawing/2014/main" id="{434D2794-34BB-409F-96F8-8CD7D9A3EBB7}"/>
            </a:ext>
          </a:extLst>
        </xdr:cNvPr>
        <xdr:cNvSpPr txBox="1"/>
      </xdr:nvSpPr>
      <xdr:spPr>
        <a:xfrm>
          <a:off x="4581525" y="10207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34" name="フローチャート: 判断 133">
          <a:extLst>
            <a:ext uri="{FF2B5EF4-FFF2-40B4-BE49-F238E27FC236}">
              <a16:creationId xmlns:a16="http://schemas.microsoft.com/office/drawing/2014/main" id="{BCFB1530-50E2-4CA7-A124-72E3AAE78657}"/>
            </a:ext>
          </a:extLst>
        </xdr:cNvPr>
        <xdr:cNvSpPr/>
      </xdr:nvSpPr>
      <xdr:spPr>
        <a:xfrm>
          <a:off x="4467225" y="1022942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54610</xdr:rowOff>
    </xdr:from>
    <xdr:to>
      <xdr:col>19</xdr:col>
      <xdr:colOff>133350</xdr:colOff>
      <xdr:row>62</xdr:row>
      <xdr:rowOff>108796</xdr:rowOff>
    </xdr:to>
    <xdr:cxnSp macro="">
      <xdr:nvCxnSpPr>
        <xdr:cNvPr id="135" name="直線コネクタ 134">
          <a:extLst>
            <a:ext uri="{FF2B5EF4-FFF2-40B4-BE49-F238E27FC236}">
              <a16:creationId xmlns:a16="http://schemas.microsoft.com/office/drawing/2014/main" id="{82D7F4D5-6356-4D92-B2C7-6ED4CA10E6A2}"/>
            </a:ext>
          </a:extLst>
        </xdr:cNvPr>
        <xdr:cNvCxnSpPr/>
      </xdr:nvCxnSpPr>
      <xdr:spPr>
        <a:xfrm flipV="1">
          <a:off x="2943225" y="9446260"/>
          <a:ext cx="809625" cy="69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100754</xdr:rowOff>
    </xdr:from>
    <xdr:to>
      <xdr:col>19</xdr:col>
      <xdr:colOff>184150</xdr:colOff>
      <xdr:row>62</xdr:row>
      <xdr:rowOff>30904</xdr:rowOff>
    </xdr:to>
    <xdr:sp macro="" textlink="">
      <xdr:nvSpPr>
        <xdr:cNvPr id="136" name="フローチャート: 判断 135">
          <a:extLst>
            <a:ext uri="{FF2B5EF4-FFF2-40B4-BE49-F238E27FC236}">
              <a16:creationId xmlns:a16="http://schemas.microsoft.com/office/drawing/2014/main" id="{EDD258A4-D564-4CD3-84EC-1A8D0A0A49AC}"/>
            </a:ext>
          </a:extLst>
        </xdr:cNvPr>
        <xdr:cNvSpPr/>
      </xdr:nvSpPr>
      <xdr:spPr>
        <a:xfrm>
          <a:off x="3705225" y="99813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15681</xdr:rowOff>
    </xdr:from>
    <xdr:ext cx="736600" cy="259045"/>
    <xdr:sp macro="" textlink="">
      <xdr:nvSpPr>
        <xdr:cNvPr id="137" name="テキスト ボックス 136">
          <a:extLst>
            <a:ext uri="{FF2B5EF4-FFF2-40B4-BE49-F238E27FC236}">
              <a16:creationId xmlns:a16="http://schemas.microsoft.com/office/drawing/2014/main" id="{55B20E4C-1E6A-4153-AA34-F38F6250D00A}"/>
            </a:ext>
          </a:extLst>
        </xdr:cNvPr>
        <xdr:cNvSpPr txBox="1"/>
      </xdr:nvSpPr>
      <xdr:spPr>
        <a:xfrm>
          <a:off x="3409950" y="10051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36406</xdr:rowOff>
    </xdr:from>
    <xdr:to>
      <xdr:col>15</xdr:col>
      <xdr:colOff>82550</xdr:colOff>
      <xdr:row>62</xdr:row>
      <xdr:rowOff>108796</xdr:rowOff>
    </xdr:to>
    <xdr:cxnSp macro="">
      <xdr:nvCxnSpPr>
        <xdr:cNvPr id="138" name="直線コネクタ 137">
          <a:extLst>
            <a:ext uri="{FF2B5EF4-FFF2-40B4-BE49-F238E27FC236}">
              <a16:creationId xmlns:a16="http://schemas.microsoft.com/office/drawing/2014/main" id="{41589FEF-637C-453B-A5D3-860C7B1DE35E}"/>
            </a:ext>
          </a:extLst>
        </xdr:cNvPr>
        <xdr:cNvCxnSpPr/>
      </xdr:nvCxnSpPr>
      <xdr:spPr>
        <a:xfrm>
          <a:off x="2124075" y="10075756"/>
          <a:ext cx="81915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127846</xdr:rowOff>
    </xdr:from>
    <xdr:to>
      <xdr:col>15</xdr:col>
      <xdr:colOff>133350</xdr:colOff>
      <xdr:row>64</xdr:row>
      <xdr:rowOff>57996</xdr:rowOff>
    </xdr:to>
    <xdr:sp macro="" textlink="">
      <xdr:nvSpPr>
        <xdr:cNvPr id="139" name="フローチャート: 判断 138">
          <a:extLst>
            <a:ext uri="{FF2B5EF4-FFF2-40B4-BE49-F238E27FC236}">
              <a16:creationId xmlns:a16="http://schemas.microsoft.com/office/drawing/2014/main" id="{23723EDE-2D63-42AB-AD8B-D96D701F79A4}"/>
            </a:ext>
          </a:extLst>
        </xdr:cNvPr>
        <xdr:cNvSpPr/>
      </xdr:nvSpPr>
      <xdr:spPr>
        <a:xfrm>
          <a:off x="2886075" y="103259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42773</xdr:rowOff>
    </xdr:from>
    <xdr:ext cx="762000" cy="259045"/>
    <xdr:sp macro="" textlink="">
      <xdr:nvSpPr>
        <xdr:cNvPr id="140" name="テキスト ボックス 139">
          <a:extLst>
            <a:ext uri="{FF2B5EF4-FFF2-40B4-BE49-F238E27FC236}">
              <a16:creationId xmlns:a16="http://schemas.microsoft.com/office/drawing/2014/main" id="{F8546F03-E01E-4F0B-94FC-4D1540F2346A}"/>
            </a:ext>
          </a:extLst>
        </xdr:cNvPr>
        <xdr:cNvSpPr txBox="1"/>
      </xdr:nvSpPr>
      <xdr:spPr>
        <a:xfrm>
          <a:off x="2600325" y="1040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63</xdr:row>
      <xdr:rowOff>146473</xdr:rowOff>
    </xdr:to>
    <xdr:cxnSp macro="">
      <xdr:nvCxnSpPr>
        <xdr:cNvPr id="141" name="直線コネクタ 140">
          <a:extLst>
            <a:ext uri="{FF2B5EF4-FFF2-40B4-BE49-F238E27FC236}">
              <a16:creationId xmlns:a16="http://schemas.microsoft.com/office/drawing/2014/main" id="{AE5E9CA2-0C02-40DE-83DC-22F19C9F1FC0}"/>
            </a:ext>
          </a:extLst>
        </xdr:cNvPr>
        <xdr:cNvCxnSpPr/>
      </xdr:nvCxnSpPr>
      <xdr:spPr>
        <a:xfrm flipV="1">
          <a:off x="1333500" y="10075756"/>
          <a:ext cx="790575" cy="26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127846</xdr:rowOff>
    </xdr:from>
    <xdr:to>
      <xdr:col>11</xdr:col>
      <xdr:colOff>82550</xdr:colOff>
      <xdr:row>64</xdr:row>
      <xdr:rowOff>57996</xdr:rowOff>
    </xdr:to>
    <xdr:sp macro="" textlink="">
      <xdr:nvSpPr>
        <xdr:cNvPr id="142" name="フローチャート: 判断 141">
          <a:extLst>
            <a:ext uri="{FF2B5EF4-FFF2-40B4-BE49-F238E27FC236}">
              <a16:creationId xmlns:a16="http://schemas.microsoft.com/office/drawing/2014/main" id="{FDB37FE3-9692-465F-B101-496AA0310A9E}"/>
            </a:ext>
          </a:extLst>
        </xdr:cNvPr>
        <xdr:cNvSpPr/>
      </xdr:nvSpPr>
      <xdr:spPr>
        <a:xfrm>
          <a:off x="2095500" y="103259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42773</xdr:rowOff>
    </xdr:from>
    <xdr:ext cx="762000" cy="259045"/>
    <xdr:sp macro="" textlink="">
      <xdr:nvSpPr>
        <xdr:cNvPr id="143" name="テキスト ボックス 142">
          <a:extLst>
            <a:ext uri="{FF2B5EF4-FFF2-40B4-BE49-F238E27FC236}">
              <a16:creationId xmlns:a16="http://schemas.microsoft.com/office/drawing/2014/main" id="{F9E1AAEE-1655-4435-8A5F-2E9A5E03BD61}"/>
            </a:ext>
          </a:extLst>
        </xdr:cNvPr>
        <xdr:cNvSpPr txBox="1"/>
      </xdr:nvSpPr>
      <xdr:spPr>
        <a:xfrm>
          <a:off x="1781175" y="1040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BFDFB726-B78D-48A3-9603-904A94A8DFFC}"/>
            </a:ext>
          </a:extLst>
        </xdr:cNvPr>
        <xdr:cNvSpPr/>
      </xdr:nvSpPr>
      <xdr:spPr>
        <a:xfrm>
          <a:off x="1285875" y="1028403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a:extLst>
            <a:ext uri="{FF2B5EF4-FFF2-40B4-BE49-F238E27FC236}">
              <a16:creationId xmlns:a16="http://schemas.microsoft.com/office/drawing/2014/main" id="{4A8F2440-E912-440B-B315-81922E33F5BF}"/>
            </a:ext>
          </a:extLst>
        </xdr:cNvPr>
        <xdr:cNvSpPr txBox="1"/>
      </xdr:nvSpPr>
      <xdr:spPr>
        <a:xfrm>
          <a:off x="971550" y="1005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E44CA5CE-6BFF-41AB-A02A-CFCC93F999FF}"/>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71459F0-9C68-418A-86FD-0FE0B4352808}"/>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3C19F31B-8D6B-4CC3-AEB5-371AC765117C}"/>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960909BB-1578-443D-8669-5F1C3983B83F}"/>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F781F418-6A6B-40AA-BD82-FE523376C5A7}"/>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76623</xdr:rowOff>
    </xdr:from>
    <xdr:to>
      <xdr:col>23</xdr:col>
      <xdr:colOff>184150</xdr:colOff>
      <xdr:row>62</xdr:row>
      <xdr:rowOff>6773</xdr:rowOff>
    </xdr:to>
    <xdr:sp macro="" textlink="">
      <xdr:nvSpPr>
        <xdr:cNvPr id="151" name="楕円 150">
          <a:extLst>
            <a:ext uri="{FF2B5EF4-FFF2-40B4-BE49-F238E27FC236}">
              <a16:creationId xmlns:a16="http://schemas.microsoft.com/office/drawing/2014/main" id="{47FB1078-1893-40BC-9DA7-1D63E439A923}"/>
            </a:ext>
          </a:extLst>
        </xdr:cNvPr>
        <xdr:cNvSpPr/>
      </xdr:nvSpPr>
      <xdr:spPr>
        <a:xfrm>
          <a:off x="4467225" y="99540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93150</xdr:rowOff>
    </xdr:from>
    <xdr:ext cx="762000" cy="259045"/>
    <xdr:sp macro="" textlink="">
      <xdr:nvSpPr>
        <xdr:cNvPr id="152" name="財政構造の弾力性該当値テキスト">
          <a:extLst>
            <a:ext uri="{FF2B5EF4-FFF2-40B4-BE49-F238E27FC236}">
              <a16:creationId xmlns:a16="http://schemas.microsoft.com/office/drawing/2014/main" id="{5F61B34B-6F98-4377-AFAD-0CD2E7D89F5D}"/>
            </a:ext>
          </a:extLst>
        </xdr:cNvPr>
        <xdr:cNvSpPr txBox="1"/>
      </xdr:nvSpPr>
      <xdr:spPr>
        <a:xfrm>
          <a:off x="4581525" y="980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3810</xdr:rowOff>
    </xdr:from>
    <xdr:to>
      <xdr:col>19</xdr:col>
      <xdr:colOff>184150</xdr:colOff>
      <xdr:row>58</xdr:row>
      <xdr:rowOff>105410</xdr:rowOff>
    </xdr:to>
    <xdr:sp macro="" textlink="">
      <xdr:nvSpPr>
        <xdr:cNvPr id="153" name="楕円 152">
          <a:extLst>
            <a:ext uri="{FF2B5EF4-FFF2-40B4-BE49-F238E27FC236}">
              <a16:creationId xmlns:a16="http://schemas.microsoft.com/office/drawing/2014/main" id="{470EA315-76CC-4139-B31D-4A83D453CA47}"/>
            </a:ext>
          </a:extLst>
        </xdr:cNvPr>
        <xdr:cNvSpPr/>
      </xdr:nvSpPr>
      <xdr:spPr>
        <a:xfrm>
          <a:off x="3705225" y="93986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115587</xdr:rowOff>
    </xdr:from>
    <xdr:ext cx="736600" cy="259045"/>
    <xdr:sp macro="" textlink="">
      <xdr:nvSpPr>
        <xdr:cNvPr id="154" name="テキスト ボックス 153">
          <a:extLst>
            <a:ext uri="{FF2B5EF4-FFF2-40B4-BE49-F238E27FC236}">
              <a16:creationId xmlns:a16="http://schemas.microsoft.com/office/drawing/2014/main" id="{F46FE362-A2FE-4591-BE26-4F8F6C9864C1}"/>
            </a:ext>
          </a:extLst>
        </xdr:cNvPr>
        <xdr:cNvSpPr txBox="1"/>
      </xdr:nvSpPr>
      <xdr:spPr>
        <a:xfrm>
          <a:off x="3409950" y="918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5" name="楕円 154">
          <a:extLst>
            <a:ext uri="{FF2B5EF4-FFF2-40B4-BE49-F238E27FC236}">
              <a16:creationId xmlns:a16="http://schemas.microsoft.com/office/drawing/2014/main" id="{B7A782B6-65EF-4D5F-85DE-182B44D318F8}"/>
            </a:ext>
          </a:extLst>
        </xdr:cNvPr>
        <xdr:cNvSpPr/>
      </xdr:nvSpPr>
      <xdr:spPr>
        <a:xfrm>
          <a:off x="2886075" y="100973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169773</xdr:rowOff>
    </xdr:from>
    <xdr:ext cx="762000" cy="259045"/>
    <xdr:sp macro="" textlink="">
      <xdr:nvSpPr>
        <xdr:cNvPr id="156" name="テキスト ボックス 155">
          <a:extLst>
            <a:ext uri="{FF2B5EF4-FFF2-40B4-BE49-F238E27FC236}">
              <a16:creationId xmlns:a16="http://schemas.microsoft.com/office/drawing/2014/main" id="{705008B6-987A-4690-B49C-D18FD0B7EC7D}"/>
            </a:ext>
          </a:extLst>
        </xdr:cNvPr>
        <xdr:cNvSpPr txBox="1"/>
      </xdr:nvSpPr>
      <xdr:spPr>
        <a:xfrm>
          <a:off x="2600325" y="987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157056</xdr:rowOff>
    </xdr:from>
    <xdr:to>
      <xdr:col>11</xdr:col>
      <xdr:colOff>82550</xdr:colOff>
      <xdr:row>62</xdr:row>
      <xdr:rowOff>87206</xdr:rowOff>
    </xdr:to>
    <xdr:sp macro="" textlink="">
      <xdr:nvSpPr>
        <xdr:cNvPr id="157" name="楕円 156">
          <a:extLst>
            <a:ext uri="{FF2B5EF4-FFF2-40B4-BE49-F238E27FC236}">
              <a16:creationId xmlns:a16="http://schemas.microsoft.com/office/drawing/2014/main" id="{48075A33-293E-43D7-A4EB-76FC65D3451C}"/>
            </a:ext>
          </a:extLst>
        </xdr:cNvPr>
        <xdr:cNvSpPr/>
      </xdr:nvSpPr>
      <xdr:spPr>
        <a:xfrm>
          <a:off x="2095500" y="1003765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97383</xdr:rowOff>
    </xdr:from>
    <xdr:ext cx="762000" cy="259045"/>
    <xdr:sp macro="" textlink="">
      <xdr:nvSpPr>
        <xdr:cNvPr id="158" name="テキスト ボックス 157">
          <a:extLst>
            <a:ext uri="{FF2B5EF4-FFF2-40B4-BE49-F238E27FC236}">
              <a16:creationId xmlns:a16="http://schemas.microsoft.com/office/drawing/2014/main" id="{01779675-EDAE-44BF-A7DF-F0D8102E12A9}"/>
            </a:ext>
          </a:extLst>
        </xdr:cNvPr>
        <xdr:cNvSpPr txBox="1"/>
      </xdr:nvSpPr>
      <xdr:spPr>
        <a:xfrm>
          <a:off x="1781175" y="981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59" name="楕円 158">
          <a:extLst>
            <a:ext uri="{FF2B5EF4-FFF2-40B4-BE49-F238E27FC236}">
              <a16:creationId xmlns:a16="http://schemas.microsoft.com/office/drawing/2014/main" id="{CF76C1E6-56A5-4265-9115-37C466C5ECCC}"/>
            </a:ext>
          </a:extLst>
        </xdr:cNvPr>
        <xdr:cNvSpPr/>
      </xdr:nvSpPr>
      <xdr:spPr>
        <a:xfrm>
          <a:off x="1285875" y="1029694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60" name="テキスト ボックス 159">
          <a:extLst>
            <a:ext uri="{FF2B5EF4-FFF2-40B4-BE49-F238E27FC236}">
              <a16:creationId xmlns:a16="http://schemas.microsoft.com/office/drawing/2014/main" id="{86BA9745-AA2A-41CF-8415-F9093062CDDF}"/>
            </a:ext>
          </a:extLst>
        </xdr:cNvPr>
        <xdr:cNvSpPr txBox="1"/>
      </xdr:nvSpPr>
      <xdr:spPr>
        <a:xfrm>
          <a:off x="971550" y="1037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B23B9103-8855-4ECA-A8E3-577416173D1D}"/>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BB126906-889D-49AC-84B3-8590046E3311}"/>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8B410F8-62C4-4DF0-AC49-66B59D5D13FC}"/>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F0742879-1703-4E1B-81A0-B9EE1E3FCFC6}"/>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D8369F96-F64C-44A4-9DF7-641C07E5CE55}"/>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CCE42DC8-E2A3-4087-8D51-37A0EDCF65F1}"/>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FC92891E-5FFC-4D9A-9DA2-E16E368BE4E4}"/>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6F1B3BED-1B59-4D9B-8FDD-3BD0E3C24587}"/>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A849CD66-449B-4996-8125-A11A984CFE41}"/>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571B6BAE-B25E-420A-AE13-894FFDC28CBF}"/>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7C525174-4458-44F9-8F2A-2F6C60013F02}"/>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D1DFF15-FA49-4096-83FC-3182ACBD2052}"/>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9144631F-7747-4E10-BA17-CB332FA94D9A}"/>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この間の市政改革の取組で、施策・事業の見直しに取り組んできており、一定の成果もあげていることなどから、引き続き類似団体内平均と概ね同水準となっている。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507161B0-7FC2-4A94-A003-4DD5165AA482}"/>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CF97ABB8-8F7C-42EF-8DF9-578053D8AA51}"/>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AF612076-0E3A-4BEC-ABAF-9CD8865D66BB}"/>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650FDBBF-EA9D-4A6E-9DF6-71072B020E62}"/>
            </a:ext>
          </a:extLst>
        </xdr:cNvPr>
        <xdr:cNvCxnSpPr/>
      </xdr:nvCxnSpPr>
      <xdr:spPr>
        <a:xfrm>
          <a:off x="704850" y="144780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EF9D5896-E503-456B-99B9-AA59ACA34753}"/>
            </a:ext>
          </a:extLst>
        </xdr:cNvPr>
        <xdr:cNvSpPr txBox="1"/>
      </xdr:nvSpPr>
      <xdr:spPr>
        <a:xfrm>
          <a:off x="0" y="143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AE8E9F0C-9A1E-4532-B67D-AA5D45C35A2C}"/>
            </a:ext>
          </a:extLst>
        </xdr:cNvPr>
        <xdr:cNvCxnSpPr/>
      </xdr:nvCxnSpPr>
      <xdr:spPr>
        <a:xfrm>
          <a:off x="704850" y="14030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6C71B3FB-CE4C-434B-A8A7-E051E6B97139}"/>
            </a:ext>
          </a:extLst>
        </xdr:cNvPr>
        <xdr:cNvSpPr txBox="1"/>
      </xdr:nvSpPr>
      <xdr:spPr>
        <a:xfrm>
          <a:off x="0" y="1389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51D0FA24-B617-4359-88A0-EF86DD7FE805}"/>
            </a:ext>
          </a:extLst>
        </xdr:cNvPr>
        <xdr:cNvCxnSpPr/>
      </xdr:nvCxnSpPr>
      <xdr:spPr>
        <a:xfrm>
          <a:off x="704850" y="135731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A736D6D9-626E-4768-8680-196E50AD15FF}"/>
            </a:ext>
          </a:extLst>
        </xdr:cNvPr>
        <xdr:cNvSpPr txBox="1"/>
      </xdr:nvSpPr>
      <xdr:spPr>
        <a:xfrm>
          <a:off x="0" y="1343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9E20526C-DDD6-4361-A113-9C921778E661}"/>
            </a:ext>
          </a:extLst>
        </xdr:cNvPr>
        <xdr:cNvCxnSpPr/>
      </xdr:nvCxnSpPr>
      <xdr:spPr>
        <a:xfrm>
          <a:off x="704850" y="13115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A0429905-90C7-4D8C-B514-FB5DE2789744}"/>
            </a:ext>
          </a:extLst>
        </xdr:cNvPr>
        <xdr:cNvSpPr txBox="1"/>
      </xdr:nvSpPr>
      <xdr:spPr>
        <a:xfrm>
          <a:off x="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949672DC-D6FC-4529-859E-54BF3B1C0463}"/>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BD0809B-0386-4A0C-86B1-6550F6A26C75}"/>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92E80ABB-BE7E-42AC-BF2A-C68DA42C1E1A}"/>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142182</xdr:rowOff>
    </xdr:from>
    <xdr:to>
      <xdr:col>23</xdr:col>
      <xdr:colOff>133350</xdr:colOff>
      <xdr:row>89</xdr:row>
      <xdr:rowOff>131671</xdr:rowOff>
    </xdr:to>
    <xdr:cxnSp macro="">
      <xdr:nvCxnSpPr>
        <xdr:cNvPr id="188" name="直線コネクタ 187">
          <a:extLst>
            <a:ext uri="{FF2B5EF4-FFF2-40B4-BE49-F238E27FC236}">
              <a16:creationId xmlns:a16="http://schemas.microsoft.com/office/drawing/2014/main" id="{7D929C7C-0800-4730-A82F-43AB4BAFCFC1}"/>
            </a:ext>
          </a:extLst>
        </xdr:cNvPr>
        <xdr:cNvCxnSpPr/>
      </xdr:nvCxnSpPr>
      <xdr:spPr>
        <a:xfrm flipV="1">
          <a:off x="4514850" y="13585132"/>
          <a:ext cx="0" cy="957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103748</xdr:rowOff>
    </xdr:from>
    <xdr:ext cx="762000" cy="259045"/>
    <xdr:sp macro="" textlink="">
      <xdr:nvSpPr>
        <xdr:cNvPr id="189" name="人件費・物件費等の状況最小値テキスト">
          <a:extLst>
            <a:ext uri="{FF2B5EF4-FFF2-40B4-BE49-F238E27FC236}">
              <a16:creationId xmlns:a16="http://schemas.microsoft.com/office/drawing/2014/main" id="{25756DA8-6BAE-49EB-82A6-18A420A99399}"/>
            </a:ext>
          </a:extLst>
        </xdr:cNvPr>
        <xdr:cNvSpPr txBox="1"/>
      </xdr:nvSpPr>
      <xdr:spPr>
        <a:xfrm>
          <a:off x="4581525" y="1451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131671</xdr:rowOff>
    </xdr:from>
    <xdr:to>
      <xdr:col>24</xdr:col>
      <xdr:colOff>12700</xdr:colOff>
      <xdr:row>89</xdr:row>
      <xdr:rowOff>131671</xdr:rowOff>
    </xdr:to>
    <xdr:cxnSp macro="">
      <xdr:nvCxnSpPr>
        <xdr:cNvPr id="190" name="直線コネクタ 189">
          <a:extLst>
            <a:ext uri="{FF2B5EF4-FFF2-40B4-BE49-F238E27FC236}">
              <a16:creationId xmlns:a16="http://schemas.microsoft.com/office/drawing/2014/main" id="{6597C068-847E-4791-9055-99B2B578B49D}"/>
            </a:ext>
          </a:extLst>
        </xdr:cNvPr>
        <xdr:cNvCxnSpPr/>
      </xdr:nvCxnSpPr>
      <xdr:spPr>
        <a:xfrm>
          <a:off x="4429125" y="145429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57109</xdr:rowOff>
    </xdr:from>
    <xdr:ext cx="762000" cy="259045"/>
    <xdr:sp macro="" textlink="">
      <xdr:nvSpPr>
        <xdr:cNvPr id="191" name="人件費・物件費等の状況最大値テキスト">
          <a:extLst>
            <a:ext uri="{FF2B5EF4-FFF2-40B4-BE49-F238E27FC236}">
              <a16:creationId xmlns:a16="http://schemas.microsoft.com/office/drawing/2014/main" id="{FF27AA38-3EF6-40A2-8CCE-0876159C4EF4}"/>
            </a:ext>
          </a:extLst>
        </xdr:cNvPr>
        <xdr:cNvSpPr txBox="1"/>
      </xdr:nvSpPr>
      <xdr:spPr>
        <a:xfrm>
          <a:off x="4581525" y="1333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142182</xdr:rowOff>
    </xdr:from>
    <xdr:to>
      <xdr:col>24</xdr:col>
      <xdr:colOff>12700</xdr:colOff>
      <xdr:row>83</xdr:row>
      <xdr:rowOff>142182</xdr:rowOff>
    </xdr:to>
    <xdr:cxnSp macro="">
      <xdr:nvCxnSpPr>
        <xdr:cNvPr id="192" name="直線コネクタ 191">
          <a:extLst>
            <a:ext uri="{FF2B5EF4-FFF2-40B4-BE49-F238E27FC236}">
              <a16:creationId xmlns:a16="http://schemas.microsoft.com/office/drawing/2014/main" id="{D8DE075C-8456-4472-9B09-DDBAE2CAEE67}"/>
            </a:ext>
          </a:extLst>
        </xdr:cNvPr>
        <xdr:cNvCxnSpPr/>
      </xdr:nvCxnSpPr>
      <xdr:spPr>
        <a:xfrm>
          <a:off x="4429125" y="1358513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97890</xdr:rowOff>
    </xdr:from>
    <xdr:to>
      <xdr:col>23</xdr:col>
      <xdr:colOff>133350</xdr:colOff>
      <xdr:row>86</xdr:row>
      <xdr:rowOff>27811</xdr:rowOff>
    </xdr:to>
    <xdr:cxnSp macro="">
      <xdr:nvCxnSpPr>
        <xdr:cNvPr id="193" name="直線コネクタ 192">
          <a:extLst>
            <a:ext uri="{FF2B5EF4-FFF2-40B4-BE49-F238E27FC236}">
              <a16:creationId xmlns:a16="http://schemas.microsoft.com/office/drawing/2014/main" id="{4B8AC2ED-86D0-4C95-B417-14036C266C4A}"/>
            </a:ext>
          </a:extLst>
        </xdr:cNvPr>
        <xdr:cNvCxnSpPr/>
      </xdr:nvCxnSpPr>
      <xdr:spPr>
        <a:xfrm>
          <a:off x="3752850" y="13861515"/>
          <a:ext cx="762000" cy="9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142882</xdr:rowOff>
    </xdr:from>
    <xdr:ext cx="762000" cy="259045"/>
    <xdr:sp macro="" textlink="">
      <xdr:nvSpPr>
        <xdr:cNvPr id="194" name="人件費・物件費等の状況平均値テキスト">
          <a:extLst>
            <a:ext uri="{FF2B5EF4-FFF2-40B4-BE49-F238E27FC236}">
              <a16:creationId xmlns:a16="http://schemas.microsoft.com/office/drawing/2014/main" id="{539EA0CC-19BA-4EED-BEA7-C9C10536C819}"/>
            </a:ext>
          </a:extLst>
        </xdr:cNvPr>
        <xdr:cNvSpPr txBox="1"/>
      </xdr:nvSpPr>
      <xdr:spPr>
        <a:xfrm>
          <a:off x="4581525" y="1390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170805</xdr:rowOff>
    </xdr:from>
    <xdr:to>
      <xdr:col>23</xdr:col>
      <xdr:colOff>184150</xdr:colOff>
      <xdr:row>86</xdr:row>
      <xdr:rowOff>100955</xdr:rowOff>
    </xdr:to>
    <xdr:sp macro="" textlink="">
      <xdr:nvSpPr>
        <xdr:cNvPr id="195" name="フローチャート: 判断 194">
          <a:extLst>
            <a:ext uri="{FF2B5EF4-FFF2-40B4-BE49-F238E27FC236}">
              <a16:creationId xmlns:a16="http://schemas.microsoft.com/office/drawing/2014/main" id="{C20C86C0-C489-4F11-AEAE-4D6AB9CB89C6}"/>
            </a:ext>
          </a:extLst>
        </xdr:cNvPr>
        <xdr:cNvSpPr/>
      </xdr:nvSpPr>
      <xdr:spPr>
        <a:xfrm>
          <a:off x="4467225" y="139249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46668</xdr:rowOff>
    </xdr:from>
    <xdr:to>
      <xdr:col>19</xdr:col>
      <xdr:colOff>133350</xdr:colOff>
      <xdr:row>85</xdr:row>
      <xdr:rowOff>97890</xdr:rowOff>
    </xdr:to>
    <xdr:cxnSp macro="">
      <xdr:nvCxnSpPr>
        <xdr:cNvPr id="196" name="直線コネクタ 195">
          <a:extLst>
            <a:ext uri="{FF2B5EF4-FFF2-40B4-BE49-F238E27FC236}">
              <a16:creationId xmlns:a16="http://schemas.microsoft.com/office/drawing/2014/main" id="{96F02A11-75F8-435C-ACC1-ED94F08C38B9}"/>
            </a:ext>
          </a:extLst>
        </xdr:cNvPr>
        <xdr:cNvCxnSpPr/>
      </xdr:nvCxnSpPr>
      <xdr:spPr>
        <a:xfrm>
          <a:off x="2943225" y="13651543"/>
          <a:ext cx="809625" cy="20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57105</xdr:rowOff>
    </xdr:from>
    <xdr:to>
      <xdr:col>19</xdr:col>
      <xdr:colOff>184150</xdr:colOff>
      <xdr:row>85</xdr:row>
      <xdr:rowOff>158705</xdr:rowOff>
    </xdr:to>
    <xdr:sp macro="" textlink="">
      <xdr:nvSpPr>
        <xdr:cNvPr id="197" name="フローチャート: 判断 196">
          <a:extLst>
            <a:ext uri="{FF2B5EF4-FFF2-40B4-BE49-F238E27FC236}">
              <a16:creationId xmlns:a16="http://schemas.microsoft.com/office/drawing/2014/main" id="{4867CB26-DD9D-4876-869D-96F6BC49BD06}"/>
            </a:ext>
          </a:extLst>
        </xdr:cNvPr>
        <xdr:cNvSpPr/>
      </xdr:nvSpPr>
      <xdr:spPr>
        <a:xfrm>
          <a:off x="3705225" y="138207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143482</xdr:rowOff>
    </xdr:from>
    <xdr:ext cx="736600" cy="259045"/>
    <xdr:sp macro="" textlink="">
      <xdr:nvSpPr>
        <xdr:cNvPr id="198" name="テキスト ボックス 197">
          <a:extLst>
            <a:ext uri="{FF2B5EF4-FFF2-40B4-BE49-F238E27FC236}">
              <a16:creationId xmlns:a16="http://schemas.microsoft.com/office/drawing/2014/main" id="{322793FB-1B69-41EE-8BD7-CD14BEF46EE7}"/>
            </a:ext>
          </a:extLst>
        </xdr:cNvPr>
        <xdr:cNvSpPr txBox="1"/>
      </xdr:nvSpPr>
      <xdr:spPr>
        <a:xfrm>
          <a:off x="3409950" y="1390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9756</xdr:rowOff>
    </xdr:from>
    <xdr:to>
      <xdr:col>15</xdr:col>
      <xdr:colOff>82550</xdr:colOff>
      <xdr:row>84</xdr:row>
      <xdr:rowOff>46668</xdr:rowOff>
    </xdr:to>
    <xdr:cxnSp macro="">
      <xdr:nvCxnSpPr>
        <xdr:cNvPr id="199" name="直線コネクタ 198">
          <a:extLst>
            <a:ext uri="{FF2B5EF4-FFF2-40B4-BE49-F238E27FC236}">
              <a16:creationId xmlns:a16="http://schemas.microsoft.com/office/drawing/2014/main" id="{4925850A-3396-46E6-92BA-3470D5FA7477}"/>
            </a:ext>
          </a:extLst>
        </xdr:cNvPr>
        <xdr:cNvCxnSpPr/>
      </xdr:nvCxnSpPr>
      <xdr:spPr>
        <a:xfrm>
          <a:off x="2124075" y="13446356"/>
          <a:ext cx="819150" cy="20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90343</xdr:rowOff>
    </xdr:from>
    <xdr:to>
      <xdr:col>15</xdr:col>
      <xdr:colOff>133350</xdr:colOff>
      <xdr:row>84</xdr:row>
      <xdr:rowOff>20493</xdr:rowOff>
    </xdr:to>
    <xdr:sp macro="" textlink="">
      <xdr:nvSpPr>
        <xdr:cNvPr id="200" name="フローチャート: 判断 199">
          <a:extLst>
            <a:ext uri="{FF2B5EF4-FFF2-40B4-BE49-F238E27FC236}">
              <a16:creationId xmlns:a16="http://schemas.microsoft.com/office/drawing/2014/main" id="{1AE7E8F5-8DE0-4CF0-92F4-DEBD5B31D57B}"/>
            </a:ext>
          </a:extLst>
        </xdr:cNvPr>
        <xdr:cNvSpPr/>
      </xdr:nvSpPr>
      <xdr:spPr>
        <a:xfrm>
          <a:off x="2886075" y="135269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30670</xdr:rowOff>
    </xdr:from>
    <xdr:ext cx="762000" cy="259045"/>
    <xdr:sp macro="" textlink="">
      <xdr:nvSpPr>
        <xdr:cNvPr id="201" name="テキスト ボックス 200">
          <a:extLst>
            <a:ext uri="{FF2B5EF4-FFF2-40B4-BE49-F238E27FC236}">
              <a16:creationId xmlns:a16="http://schemas.microsoft.com/office/drawing/2014/main" id="{4E3C09D2-F2E0-4449-BA71-F43A60B27372}"/>
            </a:ext>
          </a:extLst>
        </xdr:cNvPr>
        <xdr:cNvSpPr txBox="1"/>
      </xdr:nvSpPr>
      <xdr:spPr>
        <a:xfrm>
          <a:off x="2600325" y="1330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127541</xdr:rowOff>
    </xdr:from>
    <xdr:to>
      <xdr:col>11</xdr:col>
      <xdr:colOff>31750</xdr:colOff>
      <xdr:row>83</xdr:row>
      <xdr:rowOff>9756</xdr:rowOff>
    </xdr:to>
    <xdr:cxnSp macro="">
      <xdr:nvCxnSpPr>
        <xdr:cNvPr id="202" name="直線コネクタ 201">
          <a:extLst>
            <a:ext uri="{FF2B5EF4-FFF2-40B4-BE49-F238E27FC236}">
              <a16:creationId xmlns:a16="http://schemas.microsoft.com/office/drawing/2014/main" id="{BAFE0CD7-1823-4302-8F2E-82071926A4A5}"/>
            </a:ext>
          </a:extLst>
        </xdr:cNvPr>
        <xdr:cNvCxnSpPr/>
      </xdr:nvCxnSpPr>
      <xdr:spPr>
        <a:xfrm>
          <a:off x="1333500" y="13402216"/>
          <a:ext cx="790575" cy="4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84534</xdr:rowOff>
    </xdr:from>
    <xdr:to>
      <xdr:col>11</xdr:col>
      <xdr:colOff>82550</xdr:colOff>
      <xdr:row>83</xdr:row>
      <xdr:rowOff>14684</xdr:rowOff>
    </xdr:to>
    <xdr:sp macro="" textlink="">
      <xdr:nvSpPr>
        <xdr:cNvPr id="203" name="フローチャート: 判断 202">
          <a:extLst>
            <a:ext uri="{FF2B5EF4-FFF2-40B4-BE49-F238E27FC236}">
              <a16:creationId xmlns:a16="http://schemas.microsoft.com/office/drawing/2014/main" id="{2EB0A1A6-702B-4E3A-A5D7-7167A4B4AFBE}"/>
            </a:ext>
          </a:extLst>
        </xdr:cNvPr>
        <xdr:cNvSpPr/>
      </xdr:nvSpPr>
      <xdr:spPr>
        <a:xfrm>
          <a:off x="2095500" y="1336555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24861</xdr:rowOff>
    </xdr:from>
    <xdr:ext cx="762000" cy="259045"/>
    <xdr:sp macro="" textlink="">
      <xdr:nvSpPr>
        <xdr:cNvPr id="204" name="テキスト ボックス 203">
          <a:extLst>
            <a:ext uri="{FF2B5EF4-FFF2-40B4-BE49-F238E27FC236}">
              <a16:creationId xmlns:a16="http://schemas.microsoft.com/office/drawing/2014/main" id="{5112F451-2C5C-47EC-88A4-9B7C705F4D0D}"/>
            </a:ext>
          </a:extLst>
        </xdr:cNvPr>
        <xdr:cNvSpPr txBox="1"/>
      </xdr:nvSpPr>
      <xdr:spPr>
        <a:xfrm>
          <a:off x="1781175" y="1314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29663</xdr:rowOff>
    </xdr:from>
    <xdr:to>
      <xdr:col>7</xdr:col>
      <xdr:colOff>31750</xdr:colOff>
      <xdr:row>82</xdr:row>
      <xdr:rowOff>131263</xdr:rowOff>
    </xdr:to>
    <xdr:sp macro="" textlink="">
      <xdr:nvSpPr>
        <xdr:cNvPr id="205" name="フローチャート: 判断 204">
          <a:extLst>
            <a:ext uri="{FF2B5EF4-FFF2-40B4-BE49-F238E27FC236}">
              <a16:creationId xmlns:a16="http://schemas.microsoft.com/office/drawing/2014/main" id="{657003C3-6302-442B-AFFB-ECEED226F8AC}"/>
            </a:ext>
          </a:extLst>
        </xdr:cNvPr>
        <xdr:cNvSpPr/>
      </xdr:nvSpPr>
      <xdr:spPr>
        <a:xfrm>
          <a:off x="1285875" y="1330433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141440</xdr:rowOff>
    </xdr:from>
    <xdr:ext cx="762000" cy="259045"/>
    <xdr:sp macro="" textlink="">
      <xdr:nvSpPr>
        <xdr:cNvPr id="206" name="テキスト ボックス 205">
          <a:extLst>
            <a:ext uri="{FF2B5EF4-FFF2-40B4-BE49-F238E27FC236}">
              <a16:creationId xmlns:a16="http://schemas.microsoft.com/office/drawing/2014/main" id="{C09EA73D-E922-47A9-8358-242A77056BBF}"/>
            </a:ext>
          </a:extLst>
        </xdr:cNvPr>
        <xdr:cNvSpPr txBox="1"/>
      </xdr:nvSpPr>
      <xdr:spPr>
        <a:xfrm>
          <a:off x="971550" y="1309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34D72FDB-EDC5-4407-9C70-D0B8E6F1A0BF}"/>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6A2D04CC-5B2E-4324-828E-A46A0913FF55}"/>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28037594-D730-4848-90F2-4B70C4A4D158}"/>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9E31613B-9CEE-4B80-A002-9B12E31BDB2B}"/>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7FF4F89D-83C2-42B9-92CC-ADA99D1CED89}"/>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148461</xdr:rowOff>
    </xdr:from>
    <xdr:to>
      <xdr:col>23</xdr:col>
      <xdr:colOff>184150</xdr:colOff>
      <xdr:row>86</xdr:row>
      <xdr:rowOff>78611</xdr:rowOff>
    </xdr:to>
    <xdr:sp macro="" textlink="">
      <xdr:nvSpPr>
        <xdr:cNvPr id="212" name="楕円 211">
          <a:extLst>
            <a:ext uri="{FF2B5EF4-FFF2-40B4-BE49-F238E27FC236}">
              <a16:creationId xmlns:a16="http://schemas.microsoft.com/office/drawing/2014/main" id="{27356D60-95B0-4BED-B535-75155C5F6E54}"/>
            </a:ext>
          </a:extLst>
        </xdr:cNvPr>
        <xdr:cNvSpPr/>
      </xdr:nvSpPr>
      <xdr:spPr>
        <a:xfrm>
          <a:off x="4467225" y="139089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164988</xdr:rowOff>
    </xdr:from>
    <xdr:ext cx="762000" cy="259045"/>
    <xdr:sp macro="" textlink="">
      <xdr:nvSpPr>
        <xdr:cNvPr id="213" name="人件費・物件費等の状況該当値テキスト">
          <a:extLst>
            <a:ext uri="{FF2B5EF4-FFF2-40B4-BE49-F238E27FC236}">
              <a16:creationId xmlns:a16="http://schemas.microsoft.com/office/drawing/2014/main" id="{3428A563-4B0E-4683-AE24-F2DBB8A20928}"/>
            </a:ext>
          </a:extLst>
        </xdr:cNvPr>
        <xdr:cNvSpPr txBox="1"/>
      </xdr:nvSpPr>
      <xdr:spPr>
        <a:xfrm>
          <a:off x="4581525" y="1376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47090</xdr:rowOff>
    </xdr:from>
    <xdr:to>
      <xdr:col>19</xdr:col>
      <xdr:colOff>184150</xdr:colOff>
      <xdr:row>85</xdr:row>
      <xdr:rowOff>148690</xdr:rowOff>
    </xdr:to>
    <xdr:sp macro="" textlink="">
      <xdr:nvSpPr>
        <xdr:cNvPr id="214" name="楕円 213">
          <a:extLst>
            <a:ext uri="{FF2B5EF4-FFF2-40B4-BE49-F238E27FC236}">
              <a16:creationId xmlns:a16="http://schemas.microsoft.com/office/drawing/2014/main" id="{887A1368-3E4E-47BA-8EF7-97EF728F8865}"/>
            </a:ext>
          </a:extLst>
        </xdr:cNvPr>
        <xdr:cNvSpPr/>
      </xdr:nvSpPr>
      <xdr:spPr>
        <a:xfrm>
          <a:off x="3705225" y="138138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158867</xdr:rowOff>
    </xdr:from>
    <xdr:ext cx="736600" cy="259045"/>
    <xdr:sp macro="" textlink="">
      <xdr:nvSpPr>
        <xdr:cNvPr id="215" name="テキスト ボックス 214">
          <a:extLst>
            <a:ext uri="{FF2B5EF4-FFF2-40B4-BE49-F238E27FC236}">
              <a16:creationId xmlns:a16="http://schemas.microsoft.com/office/drawing/2014/main" id="{930FA311-16A4-44E4-85FF-BEA5301F8E5C}"/>
            </a:ext>
          </a:extLst>
        </xdr:cNvPr>
        <xdr:cNvSpPr txBox="1"/>
      </xdr:nvSpPr>
      <xdr:spPr>
        <a:xfrm>
          <a:off x="3409950" y="13601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167318</xdr:rowOff>
    </xdr:from>
    <xdr:to>
      <xdr:col>15</xdr:col>
      <xdr:colOff>133350</xdr:colOff>
      <xdr:row>84</xdr:row>
      <xdr:rowOff>97468</xdr:rowOff>
    </xdr:to>
    <xdr:sp macro="" textlink="">
      <xdr:nvSpPr>
        <xdr:cNvPr id="216" name="楕円 215">
          <a:extLst>
            <a:ext uri="{FF2B5EF4-FFF2-40B4-BE49-F238E27FC236}">
              <a16:creationId xmlns:a16="http://schemas.microsoft.com/office/drawing/2014/main" id="{4DE083E7-D0ED-4046-9D40-5A1344680B5A}"/>
            </a:ext>
          </a:extLst>
        </xdr:cNvPr>
        <xdr:cNvSpPr/>
      </xdr:nvSpPr>
      <xdr:spPr>
        <a:xfrm>
          <a:off x="2886075" y="136039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82245</xdr:rowOff>
    </xdr:from>
    <xdr:ext cx="762000" cy="259045"/>
    <xdr:sp macro="" textlink="">
      <xdr:nvSpPr>
        <xdr:cNvPr id="217" name="テキスト ボックス 216">
          <a:extLst>
            <a:ext uri="{FF2B5EF4-FFF2-40B4-BE49-F238E27FC236}">
              <a16:creationId xmlns:a16="http://schemas.microsoft.com/office/drawing/2014/main" id="{6C8345DE-D3D4-4738-9058-4CEFA9335C19}"/>
            </a:ext>
          </a:extLst>
        </xdr:cNvPr>
        <xdr:cNvSpPr txBox="1"/>
      </xdr:nvSpPr>
      <xdr:spPr>
        <a:xfrm>
          <a:off x="2600325" y="1368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130406</xdr:rowOff>
    </xdr:from>
    <xdr:to>
      <xdr:col>11</xdr:col>
      <xdr:colOff>82550</xdr:colOff>
      <xdr:row>83</xdr:row>
      <xdr:rowOff>60556</xdr:rowOff>
    </xdr:to>
    <xdr:sp macro="" textlink="">
      <xdr:nvSpPr>
        <xdr:cNvPr id="218" name="楕円 217">
          <a:extLst>
            <a:ext uri="{FF2B5EF4-FFF2-40B4-BE49-F238E27FC236}">
              <a16:creationId xmlns:a16="http://schemas.microsoft.com/office/drawing/2014/main" id="{FA7494A3-8475-4D9A-AE5B-FC6D8761F808}"/>
            </a:ext>
          </a:extLst>
        </xdr:cNvPr>
        <xdr:cNvSpPr/>
      </xdr:nvSpPr>
      <xdr:spPr>
        <a:xfrm>
          <a:off x="2095500" y="134082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45333</xdr:rowOff>
    </xdr:from>
    <xdr:ext cx="762000" cy="259045"/>
    <xdr:sp macro="" textlink="">
      <xdr:nvSpPr>
        <xdr:cNvPr id="219" name="テキスト ボックス 218">
          <a:extLst>
            <a:ext uri="{FF2B5EF4-FFF2-40B4-BE49-F238E27FC236}">
              <a16:creationId xmlns:a16="http://schemas.microsoft.com/office/drawing/2014/main" id="{E1E0B7CD-B035-41CB-96D4-611E408C122A}"/>
            </a:ext>
          </a:extLst>
        </xdr:cNvPr>
        <xdr:cNvSpPr txBox="1"/>
      </xdr:nvSpPr>
      <xdr:spPr>
        <a:xfrm>
          <a:off x="1781175" y="1348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76741</xdr:rowOff>
    </xdr:from>
    <xdr:to>
      <xdr:col>7</xdr:col>
      <xdr:colOff>31750</xdr:colOff>
      <xdr:row>83</xdr:row>
      <xdr:rowOff>6891</xdr:rowOff>
    </xdr:to>
    <xdr:sp macro="" textlink="">
      <xdr:nvSpPr>
        <xdr:cNvPr id="220" name="楕円 219">
          <a:extLst>
            <a:ext uri="{FF2B5EF4-FFF2-40B4-BE49-F238E27FC236}">
              <a16:creationId xmlns:a16="http://schemas.microsoft.com/office/drawing/2014/main" id="{EDD4F562-FB58-4459-917C-821A9D40DCA5}"/>
            </a:ext>
          </a:extLst>
        </xdr:cNvPr>
        <xdr:cNvSpPr/>
      </xdr:nvSpPr>
      <xdr:spPr>
        <a:xfrm>
          <a:off x="1285875" y="1335459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163118</xdr:rowOff>
    </xdr:from>
    <xdr:ext cx="762000" cy="259045"/>
    <xdr:sp macro="" textlink="">
      <xdr:nvSpPr>
        <xdr:cNvPr id="221" name="テキスト ボックス 220">
          <a:extLst>
            <a:ext uri="{FF2B5EF4-FFF2-40B4-BE49-F238E27FC236}">
              <a16:creationId xmlns:a16="http://schemas.microsoft.com/office/drawing/2014/main" id="{608865F6-8667-4067-A4D5-619942547EC5}"/>
            </a:ext>
          </a:extLst>
        </xdr:cNvPr>
        <xdr:cNvSpPr txBox="1"/>
      </xdr:nvSpPr>
      <xdr:spPr>
        <a:xfrm>
          <a:off x="971550" y="1343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B3E3AF77-B167-40C5-9A8F-F3464AB6D3D1}"/>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390B4DB-C987-4113-825B-201D54A11DC1}"/>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9104E80B-8DFD-4888-8358-0ED580BBA64C}"/>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2B10640F-ED81-4392-8BAD-2E9345F78D9D}"/>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80332E48-2E61-4220-ADDA-BF652FA099BE}"/>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65016EBE-4BE9-400B-8FC9-53F704563D15}"/>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BA92E3BC-DF74-4477-BB78-3A2E95FF1401}"/>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BEC4DD94-6E3B-4DED-A125-3D0F4D398E01}"/>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1867D7A8-13A7-46FB-A2AB-763108B79F8F}"/>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44B9AACA-4DDF-446E-904D-D0A44C7BE435}"/>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C64B72AC-BAFB-4258-BBE6-9F6A7E51FDE5}"/>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FBD0AD8A-0D03-47E6-8FDF-D3537422B457}"/>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8BC28D09-5ABC-4AA7-85C7-813BFE6C1256}"/>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年度の本市人事委員会勧告のマイナス改定（行政職の改定率▲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）の実施及び給与制度の総合的見直しによる改定（行政職の改定率▲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）の実施以降、類似団体中最低水準で推移し、令和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年度に給料月額の減額措置が終了したことにより指数が上昇したものの、引き続き、類似団体中最低水準となっている。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E24FC2C6-ABAC-4827-B755-05A3470B6FD7}"/>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5C5F68F9-6F9E-485F-8AB4-3A97D7460AA8}"/>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D96B98BD-F111-4BA3-9605-787CF6CB67FC}"/>
            </a:ext>
          </a:extLst>
        </xdr:cNvPr>
        <xdr:cNvCxnSpPr/>
      </xdr:nvCxnSpPr>
      <xdr:spPr>
        <a:xfrm>
          <a:off x="11668125"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EFCD7C9-2D0A-4250-8E8A-D1104DC417C5}"/>
            </a:ext>
          </a:extLst>
        </xdr:cNvPr>
        <xdr:cNvSpPr txBox="1"/>
      </xdr:nvSpPr>
      <xdr:spPr>
        <a:xfrm>
          <a:off x="10982325"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D2556A08-988C-4546-843B-0B62E7C7C8F5}"/>
            </a:ext>
          </a:extLst>
        </xdr:cNvPr>
        <xdr:cNvCxnSpPr/>
      </xdr:nvCxnSpPr>
      <xdr:spPr>
        <a:xfrm>
          <a:off x="11668125"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F2A64678-D055-438C-9BA3-2352E3B30046}"/>
            </a:ext>
          </a:extLst>
        </xdr:cNvPr>
        <xdr:cNvSpPr txBox="1"/>
      </xdr:nvSpPr>
      <xdr:spPr>
        <a:xfrm>
          <a:off x="10982325"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C558304-9109-4C5E-B002-8AB33398643D}"/>
            </a:ext>
          </a:extLst>
        </xdr:cNvPr>
        <xdr:cNvCxnSpPr/>
      </xdr:nvCxnSpPr>
      <xdr:spPr>
        <a:xfrm>
          <a:off x="11668125"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845C5D4-B091-4061-8919-B46B801263E7}"/>
            </a:ext>
          </a:extLst>
        </xdr:cNvPr>
        <xdr:cNvSpPr txBox="1"/>
      </xdr:nvSpPr>
      <xdr:spPr>
        <a:xfrm>
          <a:off x="10982325"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B474FD29-E156-4EC8-857E-33C13D87A1DB}"/>
            </a:ext>
          </a:extLst>
        </xdr:cNvPr>
        <xdr:cNvCxnSpPr/>
      </xdr:nvCxnSpPr>
      <xdr:spPr>
        <a:xfrm>
          <a:off x="11668125"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E42E2FD1-AF7C-4AE3-914C-352A626FF1FE}"/>
            </a:ext>
          </a:extLst>
        </xdr:cNvPr>
        <xdr:cNvSpPr txBox="1"/>
      </xdr:nvSpPr>
      <xdr:spPr>
        <a:xfrm>
          <a:off x="10982325"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F5ECE1F8-4BDC-4C86-9CD4-1DABCA437766}"/>
            </a:ext>
          </a:extLst>
        </xdr:cNvPr>
        <xdr:cNvCxnSpPr/>
      </xdr:nvCxnSpPr>
      <xdr:spPr>
        <a:xfrm>
          <a:off x="11668125"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1D634CC1-7A77-40C7-8DD4-07599151A735}"/>
            </a:ext>
          </a:extLst>
        </xdr:cNvPr>
        <xdr:cNvSpPr txBox="1"/>
      </xdr:nvSpPr>
      <xdr:spPr>
        <a:xfrm>
          <a:off x="10982325"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43B0F610-43EA-4758-A29D-D5359A2D8858}"/>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2E4CD33D-4E26-44FC-94D7-25C840025A2E}"/>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A5A7DA13-1991-4EF6-8017-1E4C1660E298}"/>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134409</xdr:rowOff>
    </xdr:from>
    <xdr:to>
      <xdr:col>81</xdr:col>
      <xdr:colOff>44450</xdr:colOff>
      <xdr:row>88</xdr:row>
      <xdr:rowOff>60325</xdr:rowOff>
    </xdr:to>
    <xdr:cxnSp macro="">
      <xdr:nvCxnSpPr>
        <xdr:cNvPr id="250" name="直線コネクタ 249">
          <a:extLst>
            <a:ext uri="{FF2B5EF4-FFF2-40B4-BE49-F238E27FC236}">
              <a16:creationId xmlns:a16="http://schemas.microsoft.com/office/drawing/2014/main" id="{F5527DE7-8C39-42B4-9E2C-EF214DAE3AEF}"/>
            </a:ext>
          </a:extLst>
        </xdr:cNvPr>
        <xdr:cNvCxnSpPr/>
      </xdr:nvCxnSpPr>
      <xdr:spPr>
        <a:xfrm flipV="1">
          <a:off x="15478125" y="13250334"/>
          <a:ext cx="0" cy="10625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a:extLst>
            <a:ext uri="{FF2B5EF4-FFF2-40B4-BE49-F238E27FC236}">
              <a16:creationId xmlns:a16="http://schemas.microsoft.com/office/drawing/2014/main" id="{D810E0C5-9B15-4CE6-A8FF-733C04988429}"/>
            </a:ext>
          </a:extLst>
        </xdr:cNvPr>
        <xdr:cNvSpPr txBox="1"/>
      </xdr:nvSpPr>
      <xdr:spPr>
        <a:xfrm>
          <a:off x="1556385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a:extLst>
            <a:ext uri="{FF2B5EF4-FFF2-40B4-BE49-F238E27FC236}">
              <a16:creationId xmlns:a16="http://schemas.microsoft.com/office/drawing/2014/main" id="{34A4F9E6-7182-4DF4-8E3E-4D4515F8B7AE}"/>
            </a:ext>
          </a:extLst>
        </xdr:cNvPr>
        <xdr:cNvCxnSpPr/>
      </xdr:nvCxnSpPr>
      <xdr:spPr>
        <a:xfrm>
          <a:off x="15401925" y="14312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49336</xdr:rowOff>
    </xdr:from>
    <xdr:ext cx="762000" cy="259045"/>
    <xdr:sp macro="" textlink="">
      <xdr:nvSpPr>
        <xdr:cNvPr id="253" name="給与水準   （国との比較）最大値テキスト">
          <a:extLst>
            <a:ext uri="{FF2B5EF4-FFF2-40B4-BE49-F238E27FC236}">
              <a16:creationId xmlns:a16="http://schemas.microsoft.com/office/drawing/2014/main" id="{6CD2B88D-E8FB-4771-B69F-D252B215EF24}"/>
            </a:ext>
          </a:extLst>
        </xdr:cNvPr>
        <xdr:cNvSpPr txBox="1"/>
      </xdr:nvSpPr>
      <xdr:spPr>
        <a:xfrm>
          <a:off x="15563850" y="1300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134409</xdr:rowOff>
    </xdr:from>
    <xdr:to>
      <xdr:col>81</xdr:col>
      <xdr:colOff>133350</xdr:colOff>
      <xdr:row>81</xdr:row>
      <xdr:rowOff>134409</xdr:rowOff>
    </xdr:to>
    <xdr:cxnSp macro="">
      <xdr:nvCxnSpPr>
        <xdr:cNvPr id="254" name="直線コネクタ 253">
          <a:extLst>
            <a:ext uri="{FF2B5EF4-FFF2-40B4-BE49-F238E27FC236}">
              <a16:creationId xmlns:a16="http://schemas.microsoft.com/office/drawing/2014/main" id="{C47D7960-65F9-4947-A69F-F35884D4B9D0}"/>
            </a:ext>
          </a:extLst>
        </xdr:cNvPr>
        <xdr:cNvCxnSpPr/>
      </xdr:nvCxnSpPr>
      <xdr:spPr>
        <a:xfrm>
          <a:off x="15401925" y="132503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53975</xdr:rowOff>
    </xdr:from>
    <xdr:to>
      <xdr:col>81</xdr:col>
      <xdr:colOff>44450</xdr:colOff>
      <xdr:row>81</xdr:row>
      <xdr:rowOff>134409</xdr:rowOff>
    </xdr:to>
    <xdr:cxnSp macro="">
      <xdr:nvCxnSpPr>
        <xdr:cNvPr id="255" name="直線コネクタ 254">
          <a:extLst>
            <a:ext uri="{FF2B5EF4-FFF2-40B4-BE49-F238E27FC236}">
              <a16:creationId xmlns:a16="http://schemas.microsoft.com/office/drawing/2014/main" id="{601C7490-A186-4AC7-8DA0-0D79F32883F9}"/>
            </a:ext>
          </a:extLst>
        </xdr:cNvPr>
        <xdr:cNvCxnSpPr/>
      </xdr:nvCxnSpPr>
      <xdr:spPr>
        <a:xfrm>
          <a:off x="14716125" y="13169900"/>
          <a:ext cx="762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7BADF58B-473C-4570-B6E7-2646A58095B6}"/>
            </a:ext>
          </a:extLst>
        </xdr:cNvPr>
        <xdr:cNvSpPr txBox="1"/>
      </xdr:nvSpPr>
      <xdr:spPr>
        <a:xfrm>
          <a:off x="15563850" y="1366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5C34EC5E-0D29-4C6F-A1B2-7527AF9512A5}"/>
            </a:ext>
          </a:extLst>
        </xdr:cNvPr>
        <xdr:cNvSpPr/>
      </xdr:nvSpPr>
      <xdr:spPr>
        <a:xfrm>
          <a:off x="15430500" y="13693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53975</xdr:rowOff>
    </xdr:from>
    <xdr:to>
      <xdr:col>77</xdr:col>
      <xdr:colOff>44450</xdr:colOff>
      <xdr:row>81</xdr:row>
      <xdr:rowOff>53975</xdr:rowOff>
    </xdr:to>
    <xdr:cxnSp macro="">
      <xdr:nvCxnSpPr>
        <xdr:cNvPr id="258" name="直線コネクタ 257">
          <a:extLst>
            <a:ext uri="{FF2B5EF4-FFF2-40B4-BE49-F238E27FC236}">
              <a16:creationId xmlns:a16="http://schemas.microsoft.com/office/drawing/2014/main" id="{BF967682-B4B0-4604-BAFC-56FD01938461}"/>
            </a:ext>
          </a:extLst>
        </xdr:cNvPr>
        <xdr:cNvCxnSpPr/>
      </xdr:nvCxnSpPr>
      <xdr:spPr>
        <a:xfrm>
          <a:off x="13906500" y="131699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E0BAB86B-AD93-455C-A76B-B1524D81D883}"/>
            </a:ext>
          </a:extLst>
        </xdr:cNvPr>
        <xdr:cNvSpPr/>
      </xdr:nvSpPr>
      <xdr:spPr>
        <a:xfrm>
          <a:off x="14668500" y="13693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16B60FAA-540B-43FE-82A7-8ECEF7790A7A}"/>
            </a:ext>
          </a:extLst>
        </xdr:cNvPr>
        <xdr:cNvSpPr txBox="1"/>
      </xdr:nvSpPr>
      <xdr:spPr>
        <a:xfrm>
          <a:off x="14373225" y="1377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13759</xdr:rowOff>
    </xdr:from>
    <xdr:to>
      <xdr:col>72</xdr:col>
      <xdr:colOff>203200</xdr:colOff>
      <xdr:row>81</xdr:row>
      <xdr:rowOff>53975</xdr:rowOff>
    </xdr:to>
    <xdr:cxnSp macro="">
      <xdr:nvCxnSpPr>
        <xdr:cNvPr id="261" name="直線コネクタ 260">
          <a:extLst>
            <a:ext uri="{FF2B5EF4-FFF2-40B4-BE49-F238E27FC236}">
              <a16:creationId xmlns:a16="http://schemas.microsoft.com/office/drawing/2014/main" id="{1D1490F9-ED11-491F-AA38-F18321FBCE68}"/>
            </a:ext>
          </a:extLst>
        </xdr:cNvPr>
        <xdr:cNvCxnSpPr/>
      </xdr:nvCxnSpPr>
      <xdr:spPr>
        <a:xfrm>
          <a:off x="13106400" y="13126509"/>
          <a:ext cx="800100" cy="4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a:extLst>
            <a:ext uri="{FF2B5EF4-FFF2-40B4-BE49-F238E27FC236}">
              <a16:creationId xmlns:a16="http://schemas.microsoft.com/office/drawing/2014/main" id="{5ED8AB79-3EBE-4C14-B819-545CCB8F4BC4}"/>
            </a:ext>
          </a:extLst>
        </xdr:cNvPr>
        <xdr:cNvSpPr/>
      </xdr:nvSpPr>
      <xdr:spPr>
        <a:xfrm>
          <a:off x="13868400" y="137339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3" name="テキスト ボックス 262">
          <a:extLst>
            <a:ext uri="{FF2B5EF4-FFF2-40B4-BE49-F238E27FC236}">
              <a16:creationId xmlns:a16="http://schemas.microsoft.com/office/drawing/2014/main" id="{BB8D3560-37A4-4D1D-A201-2155B699FCC6}"/>
            </a:ext>
          </a:extLst>
        </xdr:cNvPr>
        <xdr:cNvSpPr txBox="1"/>
      </xdr:nvSpPr>
      <xdr:spPr>
        <a:xfrm>
          <a:off x="13554075" y="1381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13759</xdr:rowOff>
    </xdr:from>
    <xdr:to>
      <xdr:col>68</xdr:col>
      <xdr:colOff>152400</xdr:colOff>
      <xdr:row>81</xdr:row>
      <xdr:rowOff>94191</xdr:rowOff>
    </xdr:to>
    <xdr:cxnSp macro="">
      <xdr:nvCxnSpPr>
        <xdr:cNvPr id="264" name="直線コネクタ 263">
          <a:extLst>
            <a:ext uri="{FF2B5EF4-FFF2-40B4-BE49-F238E27FC236}">
              <a16:creationId xmlns:a16="http://schemas.microsoft.com/office/drawing/2014/main" id="{63C6054E-6933-4F84-B7C8-F60F12385BE1}"/>
            </a:ext>
          </a:extLst>
        </xdr:cNvPr>
        <xdr:cNvCxnSpPr/>
      </xdr:nvCxnSpPr>
      <xdr:spPr>
        <a:xfrm flipV="1">
          <a:off x="12296775" y="13126509"/>
          <a:ext cx="809625" cy="8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C16B8BD4-5846-4D6F-89D7-19385D93C09E}"/>
            </a:ext>
          </a:extLst>
        </xdr:cNvPr>
        <xdr:cNvSpPr/>
      </xdr:nvSpPr>
      <xdr:spPr>
        <a:xfrm>
          <a:off x="13058775" y="137339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16209F4B-18E6-4707-A6FE-172D1F60A0CC}"/>
            </a:ext>
          </a:extLst>
        </xdr:cNvPr>
        <xdr:cNvSpPr txBox="1"/>
      </xdr:nvSpPr>
      <xdr:spPr>
        <a:xfrm>
          <a:off x="12763500" y="1381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7" name="フローチャート: 判断 266">
          <a:extLst>
            <a:ext uri="{FF2B5EF4-FFF2-40B4-BE49-F238E27FC236}">
              <a16:creationId xmlns:a16="http://schemas.microsoft.com/office/drawing/2014/main" id="{67913E1F-F108-4C96-8C0E-551BB721B4CE}"/>
            </a:ext>
          </a:extLst>
        </xdr:cNvPr>
        <xdr:cNvSpPr/>
      </xdr:nvSpPr>
      <xdr:spPr>
        <a:xfrm>
          <a:off x="12239625" y="13808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127652</xdr:rowOff>
    </xdr:from>
    <xdr:ext cx="762000" cy="259045"/>
    <xdr:sp macro="" textlink="">
      <xdr:nvSpPr>
        <xdr:cNvPr id="268" name="テキスト ボックス 267">
          <a:extLst>
            <a:ext uri="{FF2B5EF4-FFF2-40B4-BE49-F238E27FC236}">
              <a16:creationId xmlns:a16="http://schemas.microsoft.com/office/drawing/2014/main" id="{10422936-1A36-486B-86BC-1F89F25F286C}"/>
            </a:ext>
          </a:extLst>
        </xdr:cNvPr>
        <xdr:cNvSpPr txBox="1"/>
      </xdr:nvSpPr>
      <xdr:spPr>
        <a:xfrm>
          <a:off x="11953875" y="1388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80C94C83-8381-4499-93F5-A25DC4F3948B}"/>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ECB7BA28-47CC-4CE7-8AD3-611D514E516E}"/>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3514F0EB-7A13-4490-AB87-15F5944C9C75}"/>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F66E4889-130A-401C-8A30-037F599DA7D1}"/>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3F32E66E-3D1F-4E95-9B6A-C04FFAFD7803}"/>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83609</xdr:rowOff>
    </xdr:from>
    <xdr:to>
      <xdr:col>81</xdr:col>
      <xdr:colOff>95250</xdr:colOff>
      <xdr:row>82</xdr:row>
      <xdr:rowOff>13759</xdr:rowOff>
    </xdr:to>
    <xdr:sp macro="" textlink="">
      <xdr:nvSpPr>
        <xdr:cNvPr id="274" name="楕円 273">
          <a:extLst>
            <a:ext uri="{FF2B5EF4-FFF2-40B4-BE49-F238E27FC236}">
              <a16:creationId xmlns:a16="http://schemas.microsoft.com/office/drawing/2014/main" id="{030CC513-27CD-4A13-BE72-85096C5DE971}"/>
            </a:ext>
          </a:extLst>
        </xdr:cNvPr>
        <xdr:cNvSpPr/>
      </xdr:nvSpPr>
      <xdr:spPr>
        <a:xfrm>
          <a:off x="15430500" y="1320270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4886</xdr:rowOff>
    </xdr:from>
    <xdr:ext cx="762000" cy="259045"/>
    <xdr:sp macro="" textlink="">
      <xdr:nvSpPr>
        <xdr:cNvPr id="275" name="給与水準   （国との比較）該当値テキスト">
          <a:extLst>
            <a:ext uri="{FF2B5EF4-FFF2-40B4-BE49-F238E27FC236}">
              <a16:creationId xmlns:a16="http://schemas.microsoft.com/office/drawing/2014/main" id="{5DBB2B5B-1827-44E1-B4B2-EF8D19E54FAE}"/>
            </a:ext>
          </a:extLst>
        </xdr:cNvPr>
        <xdr:cNvSpPr txBox="1"/>
      </xdr:nvSpPr>
      <xdr:spPr>
        <a:xfrm>
          <a:off x="15563850" y="1312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3175</xdr:rowOff>
    </xdr:from>
    <xdr:to>
      <xdr:col>77</xdr:col>
      <xdr:colOff>95250</xdr:colOff>
      <xdr:row>81</xdr:row>
      <xdr:rowOff>104775</xdr:rowOff>
    </xdr:to>
    <xdr:sp macro="" textlink="">
      <xdr:nvSpPr>
        <xdr:cNvPr id="276" name="楕円 275">
          <a:extLst>
            <a:ext uri="{FF2B5EF4-FFF2-40B4-BE49-F238E27FC236}">
              <a16:creationId xmlns:a16="http://schemas.microsoft.com/office/drawing/2014/main" id="{BBC5DB38-6FB2-4522-8A61-AA3F88D20096}"/>
            </a:ext>
          </a:extLst>
        </xdr:cNvPr>
        <xdr:cNvSpPr/>
      </xdr:nvSpPr>
      <xdr:spPr>
        <a:xfrm>
          <a:off x="14668500" y="13122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114952</xdr:rowOff>
    </xdr:from>
    <xdr:ext cx="736600" cy="259045"/>
    <xdr:sp macro="" textlink="">
      <xdr:nvSpPr>
        <xdr:cNvPr id="277" name="テキスト ボックス 276">
          <a:extLst>
            <a:ext uri="{FF2B5EF4-FFF2-40B4-BE49-F238E27FC236}">
              <a16:creationId xmlns:a16="http://schemas.microsoft.com/office/drawing/2014/main" id="{A16B50B6-F7C5-41A5-A9EB-6F072A0F9A8E}"/>
            </a:ext>
          </a:extLst>
        </xdr:cNvPr>
        <xdr:cNvSpPr txBox="1"/>
      </xdr:nvSpPr>
      <xdr:spPr>
        <a:xfrm>
          <a:off x="14373225" y="12907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3175</xdr:rowOff>
    </xdr:from>
    <xdr:to>
      <xdr:col>73</xdr:col>
      <xdr:colOff>44450</xdr:colOff>
      <xdr:row>81</xdr:row>
      <xdr:rowOff>104775</xdr:rowOff>
    </xdr:to>
    <xdr:sp macro="" textlink="">
      <xdr:nvSpPr>
        <xdr:cNvPr id="278" name="楕円 277">
          <a:extLst>
            <a:ext uri="{FF2B5EF4-FFF2-40B4-BE49-F238E27FC236}">
              <a16:creationId xmlns:a16="http://schemas.microsoft.com/office/drawing/2014/main" id="{B9595B75-531F-4C43-902B-8243777C09B9}"/>
            </a:ext>
          </a:extLst>
        </xdr:cNvPr>
        <xdr:cNvSpPr/>
      </xdr:nvSpPr>
      <xdr:spPr>
        <a:xfrm>
          <a:off x="13868400" y="131222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114952</xdr:rowOff>
    </xdr:from>
    <xdr:ext cx="762000" cy="259045"/>
    <xdr:sp macro="" textlink="">
      <xdr:nvSpPr>
        <xdr:cNvPr id="279" name="テキスト ボックス 278">
          <a:extLst>
            <a:ext uri="{FF2B5EF4-FFF2-40B4-BE49-F238E27FC236}">
              <a16:creationId xmlns:a16="http://schemas.microsoft.com/office/drawing/2014/main" id="{38026767-8A40-445E-A3C9-C9DDC05C6708}"/>
            </a:ext>
          </a:extLst>
        </xdr:cNvPr>
        <xdr:cNvSpPr txBox="1"/>
      </xdr:nvSpPr>
      <xdr:spPr>
        <a:xfrm>
          <a:off x="13554075"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134409</xdr:rowOff>
    </xdr:from>
    <xdr:to>
      <xdr:col>68</xdr:col>
      <xdr:colOff>203200</xdr:colOff>
      <xdr:row>81</xdr:row>
      <xdr:rowOff>64559</xdr:rowOff>
    </xdr:to>
    <xdr:sp macro="" textlink="">
      <xdr:nvSpPr>
        <xdr:cNvPr id="280" name="楕円 279">
          <a:extLst>
            <a:ext uri="{FF2B5EF4-FFF2-40B4-BE49-F238E27FC236}">
              <a16:creationId xmlns:a16="http://schemas.microsoft.com/office/drawing/2014/main" id="{4872B75D-8BF2-47E3-B3DA-5A191708C790}"/>
            </a:ext>
          </a:extLst>
        </xdr:cNvPr>
        <xdr:cNvSpPr/>
      </xdr:nvSpPr>
      <xdr:spPr>
        <a:xfrm>
          <a:off x="13058775" y="1308840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74736</xdr:rowOff>
    </xdr:from>
    <xdr:ext cx="762000" cy="259045"/>
    <xdr:sp macro="" textlink="">
      <xdr:nvSpPr>
        <xdr:cNvPr id="281" name="テキスト ボックス 280">
          <a:extLst>
            <a:ext uri="{FF2B5EF4-FFF2-40B4-BE49-F238E27FC236}">
              <a16:creationId xmlns:a16="http://schemas.microsoft.com/office/drawing/2014/main" id="{00F9C20B-E8E1-456D-AC74-363335214957}"/>
            </a:ext>
          </a:extLst>
        </xdr:cNvPr>
        <xdr:cNvSpPr txBox="1"/>
      </xdr:nvSpPr>
      <xdr:spPr>
        <a:xfrm>
          <a:off x="12763500" y="1286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43391</xdr:rowOff>
    </xdr:from>
    <xdr:to>
      <xdr:col>64</xdr:col>
      <xdr:colOff>152400</xdr:colOff>
      <xdr:row>81</xdr:row>
      <xdr:rowOff>144991</xdr:rowOff>
    </xdr:to>
    <xdr:sp macro="" textlink="">
      <xdr:nvSpPr>
        <xdr:cNvPr id="282" name="楕円 281">
          <a:extLst>
            <a:ext uri="{FF2B5EF4-FFF2-40B4-BE49-F238E27FC236}">
              <a16:creationId xmlns:a16="http://schemas.microsoft.com/office/drawing/2014/main" id="{23ACD289-D04C-4E4C-AD59-856F16C886F4}"/>
            </a:ext>
          </a:extLst>
        </xdr:cNvPr>
        <xdr:cNvSpPr/>
      </xdr:nvSpPr>
      <xdr:spPr>
        <a:xfrm>
          <a:off x="12239625" y="131624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155168</xdr:rowOff>
    </xdr:from>
    <xdr:ext cx="762000" cy="259045"/>
    <xdr:sp macro="" textlink="">
      <xdr:nvSpPr>
        <xdr:cNvPr id="283" name="テキスト ボックス 282">
          <a:extLst>
            <a:ext uri="{FF2B5EF4-FFF2-40B4-BE49-F238E27FC236}">
              <a16:creationId xmlns:a16="http://schemas.microsoft.com/office/drawing/2014/main" id="{1210A270-3CF4-497A-8ADC-060EA639AC2F}"/>
            </a:ext>
          </a:extLst>
        </xdr:cNvPr>
        <xdr:cNvSpPr txBox="1"/>
      </xdr:nvSpPr>
      <xdr:spPr>
        <a:xfrm>
          <a:off x="11953875" y="129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771052A-6C0E-4970-8D61-0E6DBC59E1B5}"/>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9CA34E90-B285-4411-8070-1C9760B1C579}"/>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934A3076-0CBF-43B8-B292-206CBBDD98E9}"/>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4EE530E9-0A34-4220-82CF-65B6F3DD015C}"/>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A06BC9D2-6D27-4A50-9A46-661E3D8393ED}"/>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353B7637-5DC0-4897-B909-5FC2C0E8E922}"/>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52432D2D-860A-49E5-884A-C1B1D25EDF6C}"/>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B4015404-715C-4E97-AA0D-495D1E2BAA61}"/>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822DB244-33C1-4D55-9B57-661F44CE220D}"/>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D0318D2A-E994-4DB3-BE6D-AD3A01D97003}"/>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B5C280B0-0AB7-495F-8216-DEA5440683C7}"/>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E88A037F-7A57-4B12-BBCD-ED009475D58C}"/>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B55532EF-B8FF-44FE-AA78-69B0B77C66E0}"/>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万博・</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IR</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の推進及び新型コロナウイルス感染症対応等に係る臨時的増員や児童虐待防止等の推進に係る増員を行ったものの、令和４年度から大阪市立の高等学校等の大阪府への移管に伴う約</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人の教職員の減員などから、令和４年４月１日の職員数は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33,276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人（前年比▲</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人）となっており、人口千人あたりの職員数は昨年と比較して概ね横ばい（▲</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なお、本市では平成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年度から効果的・効率的な行財政運営をめざして市政改革を進めてきており、平成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年７月に策定した「市政改革プラン」や、平成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年８月に策定した「市政改革プラン</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」に基づき人員見直しの取組を進めてきた。同プランに基づき、令和元年</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月１日までに、経営システムの見直し等や、万博、Ｇ２０等の期間を限定した臨時的増員を除き、</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今後は、「市政改革プラン</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」に基づき、「民でできることは民で」という考え方のもと、技能労務職員については、引き続き委託化、効率化を図り、削減を行っていく。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97E7FE3D-C988-4E77-B8B6-4C75A430D5FF}"/>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B5621DE1-32F5-4474-8EAF-8021A2F000C3}"/>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CC268569-81A9-4F45-A65D-A7777C5B6F55}"/>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63AF38E6-7EAC-4A27-9CE8-92C61510348B}"/>
            </a:ext>
          </a:extLst>
        </xdr:cNvPr>
        <xdr:cNvCxnSpPr/>
      </xdr:nvCxnSpPr>
      <xdr:spPr>
        <a:xfrm>
          <a:off x="11668125" y="108775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5CA7C782-C6DA-4FE1-B453-C3E6DBAEFBC7}"/>
            </a:ext>
          </a:extLst>
        </xdr:cNvPr>
        <xdr:cNvSpPr txBox="1"/>
      </xdr:nvSpPr>
      <xdr:spPr>
        <a:xfrm>
          <a:off x="10982325" y="1075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CDC18183-A17C-4945-9B0E-F346E643346B}"/>
            </a:ext>
          </a:extLst>
        </xdr:cNvPr>
        <xdr:cNvCxnSpPr/>
      </xdr:nvCxnSpPr>
      <xdr:spPr>
        <a:xfrm>
          <a:off x="11668125" y="104298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FAFCD7FB-1F13-4793-80B6-B4AE335A8AA9}"/>
            </a:ext>
          </a:extLst>
        </xdr:cNvPr>
        <xdr:cNvSpPr txBox="1"/>
      </xdr:nvSpPr>
      <xdr:spPr>
        <a:xfrm>
          <a:off x="10982325" y="1029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29D80C53-DB7E-4F1E-B488-8AA7B0201D84}"/>
            </a:ext>
          </a:extLst>
        </xdr:cNvPr>
        <xdr:cNvCxnSpPr/>
      </xdr:nvCxnSpPr>
      <xdr:spPr>
        <a:xfrm>
          <a:off x="11668125" y="99726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D89C6141-664A-479A-A187-58B76439F4FA}"/>
            </a:ext>
          </a:extLst>
        </xdr:cNvPr>
        <xdr:cNvSpPr txBox="1"/>
      </xdr:nvSpPr>
      <xdr:spPr>
        <a:xfrm>
          <a:off x="10982325" y="983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B8C3633D-291E-4275-9958-E12A8B24C3C1}"/>
            </a:ext>
          </a:extLst>
        </xdr:cNvPr>
        <xdr:cNvCxnSpPr/>
      </xdr:nvCxnSpPr>
      <xdr:spPr>
        <a:xfrm>
          <a:off x="11668125" y="95154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1CEC59B2-2153-4E55-AA93-D0C559326169}"/>
            </a:ext>
          </a:extLst>
        </xdr:cNvPr>
        <xdr:cNvSpPr txBox="1"/>
      </xdr:nvSpPr>
      <xdr:spPr>
        <a:xfrm>
          <a:off x="10982325"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549A6F2F-7F28-45C6-B56B-87C8CE1B360F}"/>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3918AE8-8AA9-461F-9D56-34CF417690D4}"/>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6A4EA33B-9D9C-4574-8E19-D19D88C6D12C}"/>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88392</xdr:rowOff>
    </xdr:from>
    <xdr:to>
      <xdr:col>81</xdr:col>
      <xdr:colOff>44450</xdr:colOff>
      <xdr:row>65</xdr:row>
      <xdr:rowOff>143002</xdr:rowOff>
    </xdr:to>
    <xdr:cxnSp macro="">
      <xdr:nvCxnSpPr>
        <xdr:cNvPr id="311" name="直線コネクタ 310">
          <a:extLst>
            <a:ext uri="{FF2B5EF4-FFF2-40B4-BE49-F238E27FC236}">
              <a16:creationId xmlns:a16="http://schemas.microsoft.com/office/drawing/2014/main" id="{D7F75FE5-67EE-44D1-99F5-3CE7FAE60883}"/>
            </a:ext>
          </a:extLst>
        </xdr:cNvPr>
        <xdr:cNvCxnSpPr/>
      </xdr:nvCxnSpPr>
      <xdr:spPr>
        <a:xfrm flipV="1">
          <a:off x="15478125" y="9476867"/>
          <a:ext cx="0" cy="1188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115079</xdr:rowOff>
    </xdr:from>
    <xdr:ext cx="762000" cy="259045"/>
    <xdr:sp macro="" textlink="">
      <xdr:nvSpPr>
        <xdr:cNvPr id="312" name="定員管理の状況最小値テキスト">
          <a:extLst>
            <a:ext uri="{FF2B5EF4-FFF2-40B4-BE49-F238E27FC236}">
              <a16:creationId xmlns:a16="http://schemas.microsoft.com/office/drawing/2014/main" id="{C18947C5-6650-45AB-AE14-F569A532A339}"/>
            </a:ext>
          </a:extLst>
        </xdr:cNvPr>
        <xdr:cNvSpPr txBox="1"/>
      </xdr:nvSpPr>
      <xdr:spPr>
        <a:xfrm>
          <a:off x="15563850" y="1064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143002</xdr:rowOff>
    </xdr:from>
    <xdr:to>
      <xdr:col>81</xdr:col>
      <xdr:colOff>133350</xdr:colOff>
      <xdr:row>65</xdr:row>
      <xdr:rowOff>143002</xdr:rowOff>
    </xdr:to>
    <xdr:cxnSp macro="">
      <xdr:nvCxnSpPr>
        <xdr:cNvPr id="313" name="直線コネクタ 312">
          <a:extLst>
            <a:ext uri="{FF2B5EF4-FFF2-40B4-BE49-F238E27FC236}">
              <a16:creationId xmlns:a16="http://schemas.microsoft.com/office/drawing/2014/main" id="{F625A92E-AEAA-4EE2-808D-289E2A977A03}"/>
            </a:ext>
          </a:extLst>
        </xdr:cNvPr>
        <xdr:cNvCxnSpPr/>
      </xdr:nvCxnSpPr>
      <xdr:spPr>
        <a:xfrm>
          <a:off x="15401925" y="106649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3319</xdr:rowOff>
    </xdr:from>
    <xdr:ext cx="762000" cy="259045"/>
    <xdr:sp macro="" textlink="">
      <xdr:nvSpPr>
        <xdr:cNvPr id="314" name="定員管理の状況最大値テキスト">
          <a:extLst>
            <a:ext uri="{FF2B5EF4-FFF2-40B4-BE49-F238E27FC236}">
              <a16:creationId xmlns:a16="http://schemas.microsoft.com/office/drawing/2014/main" id="{EAF9991D-A532-4F8F-87AE-D6376ECE3206}"/>
            </a:ext>
          </a:extLst>
        </xdr:cNvPr>
        <xdr:cNvSpPr txBox="1"/>
      </xdr:nvSpPr>
      <xdr:spPr>
        <a:xfrm>
          <a:off x="15563850" y="923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88392</xdr:rowOff>
    </xdr:from>
    <xdr:to>
      <xdr:col>81</xdr:col>
      <xdr:colOff>133350</xdr:colOff>
      <xdr:row>58</xdr:row>
      <xdr:rowOff>88392</xdr:rowOff>
    </xdr:to>
    <xdr:cxnSp macro="">
      <xdr:nvCxnSpPr>
        <xdr:cNvPr id="315" name="直線コネクタ 314">
          <a:extLst>
            <a:ext uri="{FF2B5EF4-FFF2-40B4-BE49-F238E27FC236}">
              <a16:creationId xmlns:a16="http://schemas.microsoft.com/office/drawing/2014/main" id="{91261AE3-3158-46D9-97D5-BF39E84BFE5B}"/>
            </a:ext>
          </a:extLst>
        </xdr:cNvPr>
        <xdr:cNvCxnSpPr/>
      </xdr:nvCxnSpPr>
      <xdr:spPr>
        <a:xfrm>
          <a:off x="15401925" y="94768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131064</xdr:rowOff>
    </xdr:from>
    <xdr:to>
      <xdr:col>81</xdr:col>
      <xdr:colOff>44450</xdr:colOff>
      <xdr:row>65</xdr:row>
      <xdr:rowOff>94742</xdr:rowOff>
    </xdr:to>
    <xdr:cxnSp macro="">
      <xdr:nvCxnSpPr>
        <xdr:cNvPr id="316" name="直線コネクタ 315">
          <a:extLst>
            <a:ext uri="{FF2B5EF4-FFF2-40B4-BE49-F238E27FC236}">
              <a16:creationId xmlns:a16="http://schemas.microsoft.com/office/drawing/2014/main" id="{3AB75D28-35B6-483B-BECD-0697C8D36C5A}"/>
            </a:ext>
          </a:extLst>
        </xdr:cNvPr>
        <xdr:cNvCxnSpPr/>
      </xdr:nvCxnSpPr>
      <xdr:spPr>
        <a:xfrm flipV="1">
          <a:off x="14716125" y="10494264"/>
          <a:ext cx="762000" cy="1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48785</xdr:rowOff>
    </xdr:from>
    <xdr:ext cx="762000" cy="259045"/>
    <xdr:sp macro="" textlink="">
      <xdr:nvSpPr>
        <xdr:cNvPr id="317" name="定員管理の状況平均値テキスト">
          <a:extLst>
            <a:ext uri="{FF2B5EF4-FFF2-40B4-BE49-F238E27FC236}">
              <a16:creationId xmlns:a16="http://schemas.microsoft.com/office/drawing/2014/main" id="{C7E83955-F482-48D1-BB13-896E322323F3}"/>
            </a:ext>
          </a:extLst>
        </xdr:cNvPr>
        <xdr:cNvSpPr txBox="1"/>
      </xdr:nvSpPr>
      <xdr:spPr>
        <a:xfrm>
          <a:off x="15563850" y="992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18" name="フローチャート: 判断 317">
          <a:extLst>
            <a:ext uri="{FF2B5EF4-FFF2-40B4-BE49-F238E27FC236}">
              <a16:creationId xmlns:a16="http://schemas.microsoft.com/office/drawing/2014/main" id="{562C75A6-A4C4-4D2F-AB76-E54CE14FF2C0}"/>
            </a:ext>
          </a:extLst>
        </xdr:cNvPr>
        <xdr:cNvSpPr/>
      </xdr:nvSpPr>
      <xdr:spPr>
        <a:xfrm>
          <a:off x="15430500" y="100684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75438</xdr:rowOff>
    </xdr:from>
    <xdr:to>
      <xdr:col>77</xdr:col>
      <xdr:colOff>44450</xdr:colOff>
      <xdr:row>65</xdr:row>
      <xdr:rowOff>94742</xdr:rowOff>
    </xdr:to>
    <xdr:cxnSp macro="">
      <xdr:nvCxnSpPr>
        <xdr:cNvPr id="319" name="直線コネクタ 318">
          <a:extLst>
            <a:ext uri="{FF2B5EF4-FFF2-40B4-BE49-F238E27FC236}">
              <a16:creationId xmlns:a16="http://schemas.microsoft.com/office/drawing/2014/main" id="{F4A31930-ED2B-469A-821A-3F3E8A7386E6}"/>
            </a:ext>
          </a:extLst>
        </xdr:cNvPr>
        <xdr:cNvCxnSpPr/>
      </xdr:nvCxnSpPr>
      <xdr:spPr>
        <a:xfrm>
          <a:off x="13906500" y="10600563"/>
          <a:ext cx="809625"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22606</xdr:rowOff>
    </xdr:from>
    <xdr:to>
      <xdr:col>77</xdr:col>
      <xdr:colOff>95250</xdr:colOff>
      <xdr:row>62</xdr:row>
      <xdr:rowOff>124206</xdr:rowOff>
    </xdr:to>
    <xdr:sp macro="" textlink="">
      <xdr:nvSpPr>
        <xdr:cNvPr id="320" name="フローチャート: 判断 319">
          <a:extLst>
            <a:ext uri="{FF2B5EF4-FFF2-40B4-BE49-F238E27FC236}">
              <a16:creationId xmlns:a16="http://schemas.microsoft.com/office/drawing/2014/main" id="{FEDEE7FD-79E1-4D80-906E-BA65F916B512}"/>
            </a:ext>
          </a:extLst>
        </xdr:cNvPr>
        <xdr:cNvSpPr/>
      </xdr:nvSpPr>
      <xdr:spPr>
        <a:xfrm>
          <a:off x="14668500" y="100651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134383</xdr:rowOff>
    </xdr:from>
    <xdr:ext cx="736600" cy="259045"/>
    <xdr:sp macro="" textlink="">
      <xdr:nvSpPr>
        <xdr:cNvPr id="321" name="テキスト ボックス 320">
          <a:extLst>
            <a:ext uri="{FF2B5EF4-FFF2-40B4-BE49-F238E27FC236}">
              <a16:creationId xmlns:a16="http://schemas.microsoft.com/office/drawing/2014/main" id="{A34BAD88-E17A-4DFC-B097-F2FFC535EBAB}"/>
            </a:ext>
          </a:extLst>
        </xdr:cNvPr>
        <xdr:cNvSpPr txBox="1"/>
      </xdr:nvSpPr>
      <xdr:spPr>
        <a:xfrm>
          <a:off x="14373225" y="9849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39370</xdr:rowOff>
    </xdr:from>
    <xdr:to>
      <xdr:col>72</xdr:col>
      <xdr:colOff>203200</xdr:colOff>
      <xdr:row>65</xdr:row>
      <xdr:rowOff>75438</xdr:rowOff>
    </xdr:to>
    <xdr:cxnSp macro="">
      <xdr:nvCxnSpPr>
        <xdr:cNvPr id="322" name="直線コネクタ 321">
          <a:extLst>
            <a:ext uri="{FF2B5EF4-FFF2-40B4-BE49-F238E27FC236}">
              <a16:creationId xmlns:a16="http://schemas.microsoft.com/office/drawing/2014/main" id="{C62EB050-00C4-4AAD-A41F-122FE4F2FA10}"/>
            </a:ext>
          </a:extLst>
        </xdr:cNvPr>
        <xdr:cNvCxnSpPr/>
      </xdr:nvCxnSpPr>
      <xdr:spPr>
        <a:xfrm>
          <a:off x="13106400" y="10402570"/>
          <a:ext cx="800100" cy="19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8128</xdr:rowOff>
    </xdr:from>
    <xdr:to>
      <xdr:col>73</xdr:col>
      <xdr:colOff>44450</xdr:colOff>
      <xdr:row>62</xdr:row>
      <xdr:rowOff>109728</xdr:rowOff>
    </xdr:to>
    <xdr:sp macro="" textlink="">
      <xdr:nvSpPr>
        <xdr:cNvPr id="323" name="フローチャート: 判断 322">
          <a:extLst>
            <a:ext uri="{FF2B5EF4-FFF2-40B4-BE49-F238E27FC236}">
              <a16:creationId xmlns:a16="http://schemas.microsoft.com/office/drawing/2014/main" id="{A5B4B9EB-8B37-4E8E-B3FE-D43BD905A613}"/>
            </a:ext>
          </a:extLst>
        </xdr:cNvPr>
        <xdr:cNvSpPr/>
      </xdr:nvSpPr>
      <xdr:spPr>
        <a:xfrm>
          <a:off x="13868400" y="100506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119905</xdr:rowOff>
    </xdr:from>
    <xdr:ext cx="762000" cy="259045"/>
    <xdr:sp macro="" textlink="">
      <xdr:nvSpPr>
        <xdr:cNvPr id="324" name="テキスト ボックス 323">
          <a:extLst>
            <a:ext uri="{FF2B5EF4-FFF2-40B4-BE49-F238E27FC236}">
              <a16:creationId xmlns:a16="http://schemas.microsoft.com/office/drawing/2014/main" id="{1C8D888C-51F6-4D90-9EB3-E53C50DC5F86}"/>
            </a:ext>
          </a:extLst>
        </xdr:cNvPr>
        <xdr:cNvSpPr txBox="1"/>
      </xdr:nvSpPr>
      <xdr:spPr>
        <a:xfrm>
          <a:off x="13554075" y="983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128778</xdr:rowOff>
    </xdr:from>
    <xdr:to>
      <xdr:col>68</xdr:col>
      <xdr:colOff>152400</xdr:colOff>
      <xdr:row>64</xdr:row>
      <xdr:rowOff>39370</xdr:rowOff>
    </xdr:to>
    <xdr:cxnSp macro="">
      <xdr:nvCxnSpPr>
        <xdr:cNvPr id="325" name="直線コネクタ 324">
          <a:extLst>
            <a:ext uri="{FF2B5EF4-FFF2-40B4-BE49-F238E27FC236}">
              <a16:creationId xmlns:a16="http://schemas.microsoft.com/office/drawing/2014/main" id="{D3AD6B50-1020-4D16-8BFA-97260EBB1B70}"/>
            </a:ext>
          </a:extLst>
        </xdr:cNvPr>
        <xdr:cNvCxnSpPr/>
      </xdr:nvCxnSpPr>
      <xdr:spPr>
        <a:xfrm>
          <a:off x="12296775" y="10326878"/>
          <a:ext cx="809625"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162814</xdr:rowOff>
    </xdr:from>
    <xdr:to>
      <xdr:col>68</xdr:col>
      <xdr:colOff>203200</xdr:colOff>
      <xdr:row>61</xdr:row>
      <xdr:rowOff>92964</xdr:rowOff>
    </xdr:to>
    <xdr:sp macro="" textlink="">
      <xdr:nvSpPr>
        <xdr:cNvPr id="326" name="フローチャート: 判断 325">
          <a:extLst>
            <a:ext uri="{FF2B5EF4-FFF2-40B4-BE49-F238E27FC236}">
              <a16:creationId xmlns:a16="http://schemas.microsoft.com/office/drawing/2014/main" id="{20BA817A-8A42-49FC-8F88-0B2233675521}"/>
            </a:ext>
          </a:extLst>
        </xdr:cNvPr>
        <xdr:cNvSpPr/>
      </xdr:nvSpPr>
      <xdr:spPr>
        <a:xfrm>
          <a:off x="13058775" y="98751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103141</xdr:rowOff>
    </xdr:from>
    <xdr:ext cx="762000" cy="259045"/>
    <xdr:sp macro="" textlink="">
      <xdr:nvSpPr>
        <xdr:cNvPr id="327" name="テキスト ボックス 326">
          <a:extLst>
            <a:ext uri="{FF2B5EF4-FFF2-40B4-BE49-F238E27FC236}">
              <a16:creationId xmlns:a16="http://schemas.microsoft.com/office/drawing/2014/main" id="{8A7EB715-7073-42CF-B5E0-A0C2247255FF}"/>
            </a:ext>
          </a:extLst>
        </xdr:cNvPr>
        <xdr:cNvSpPr txBox="1"/>
      </xdr:nvSpPr>
      <xdr:spPr>
        <a:xfrm>
          <a:off x="12763500" y="965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90424</xdr:rowOff>
    </xdr:from>
    <xdr:to>
      <xdr:col>64</xdr:col>
      <xdr:colOff>152400</xdr:colOff>
      <xdr:row>61</xdr:row>
      <xdr:rowOff>20574</xdr:rowOff>
    </xdr:to>
    <xdr:sp macro="" textlink="">
      <xdr:nvSpPr>
        <xdr:cNvPr id="328" name="フローチャート: 判断 327">
          <a:extLst>
            <a:ext uri="{FF2B5EF4-FFF2-40B4-BE49-F238E27FC236}">
              <a16:creationId xmlns:a16="http://schemas.microsoft.com/office/drawing/2014/main" id="{21D7A7E8-FE06-49D7-B0DE-9FEFEFBA8211}"/>
            </a:ext>
          </a:extLst>
        </xdr:cNvPr>
        <xdr:cNvSpPr/>
      </xdr:nvSpPr>
      <xdr:spPr>
        <a:xfrm>
          <a:off x="12239625" y="98027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30751</xdr:rowOff>
    </xdr:from>
    <xdr:ext cx="762000" cy="259045"/>
    <xdr:sp macro="" textlink="">
      <xdr:nvSpPr>
        <xdr:cNvPr id="329" name="テキスト ボックス 328">
          <a:extLst>
            <a:ext uri="{FF2B5EF4-FFF2-40B4-BE49-F238E27FC236}">
              <a16:creationId xmlns:a16="http://schemas.microsoft.com/office/drawing/2014/main" id="{09C20942-2D25-4771-BA4E-38094A55A355}"/>
            </a:ext>
          </a:extLst>
        </xdr:cNvPr>
        <xdr:cNvSpPr txBox="1"/>
      </xdr:nvSpPr>
      <xdr:spPr>
        <a:xfrm>
          <a:off x="11953875" y="958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F4F1C2B0-2F37-4AE1-9D3E-A331C1143EBE}"/>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7780C384-569C-4342-9FC3-32CBBCDB5930}"/>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879A7507-BA94-4B3F-89F1-C4695F2941DB}"/>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AB5999C-884B-47C5-A5B0-46272BD51385}"/>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4F73818-A855-4A4B-90B6-90D1EB2E7B17}"/>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80264</xdr:rowOff>
    </xdr:from>
    <xdr:to>
      <xdr:col>81</xdr:col>
      <xdr:colOff>95250</xdr:colOff>
      <xdr:row>65</xdr:row>
      <xdr:rowOff>10414</xdr:rowOff>
    </xdr:to>
    <xdr:sp macro="" textlink="">
      <xdr:nvSpPr>
        <xdr:cNvPr id="335" name="楕円 334">
          <a:extLst>
            <a:ext uri="{FF2B5EF4-FFF2-40B4-BE49-F238E27FC236}">
              <a16:creationId xmlns:a16="http://schemas.microsoft.com/office/drawing/2014/main" id="{D7CF79C0-F38E-4E94-B8FB-6AF1CD97255F}"/>
            </a:ext>
          </a:extLst>
        </xdr:cNvPr>
        <xdr:cNvSpPr/>
      </xdr:nvSpPr>
      <xdr:spPr>
        <a:xfrm>
          <a:off x="15430500" y="1044663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52341</xdr:rowOff>
    </xdr:from>
    <xdr:ext cx="762000" cy="259045"/>
    <xdr:sp macro="" textlink="">
      <xdr:nvSpPr>
        <xdr:cNvPr id="336" name="定員管理の状況該当値テキスト">
          <a:extLst>
            <a:ext uri="{FF2B5EF4-FFF2-40B4-BE49-F238E27FC236}">
              <a16:creationId xmlns:a16="http://schemas.microsoft.com/office/drawing/2014/main" id="{E38B7E15-1E9A-4E0E-B5D5-67F3621A02E9}"/>
            </a:ext>
          </a:extLst>
        </xdr:cNvPr>
        <xdr:cNvSpPr txBox="1"/>
      </xdr:nvSpPr>
      <xdr:spPr>
        <a:xfrm>
          <a:off x="15563850" y="1041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43942</xdr:rowOff>
    </xdr:from>
    <xdr:to>
      <xdr:col>77</xdr:col>
      <xdr:colOff>95250</xdr:colOff>
      <xdr:row>65</xdr:row>
      <xdr:rowOff>145542</xdr:rowOff>
    </xdr:to>
    <xdr:sp macro="" textlink="">
      <xdr:nvSpPr>
        <xdr:cNvPr id="337" name="楕円 336">
          <a:extLst>
            <a:ext uri="{FF2B5EF4-FFF2-40B4-BE49-F238E27FC236}">
              <a16:creationId xmlns:a16="http://schemas.microsoft.com/office/drawing/2014/main" id="{0847C02E-6580-4C58-B492-FDC408CFF3DD}"/>
            </a:ext>
          </a:extLst>
        </xdr:cNvPr>
        <xdr:cNvSpPr/>
      </xdr:nvSpPr>
      <xdr:spPr>
        <a:xfrm>
          <a:off x="14668500" y="105722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130319</xdr:rowOff>
    </xdr:from>
    <xdr:ext cx="736600" cy="259045"/>
    <xdr:sp macro="" textlink="">
      <xdr:nvSpPr>
        <xdr:cNvPr id="338" name="テキスト ボックス 337">
          <a:extLst>
            <a:ext uri="{FF2B5EF4-FFF2-40B4-BE49-F238E27FC236}">
              <a16:creationId xmlns:a16="http://schemas.microsoft.com/office/drawing/2014/main" id="{38DF46B0-8800-47E7-B862-41551419EBA0}"/>
            </a:ext>
          </a:extLst>
        </xdr:cNvPr>
        <xdr:cNvSpPr txBox="1"/>
      </xdr:nvSpPr>
      <xdr:spPr>
        <a:xfrm>
          <a:off x="14373225" y="10655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24638</xdr:rowOff>
    </xdr:from>
    <xdr:to>
      <xdr:col>73</xdr:col>
      <xdr:colOff>44450</xdr:colOff>
      <xdr:row>65</xdr:row>
      <xdr:rowOff>126238</xdr:rowOff>
    </xdr:to>
    <xdr:sp macro="" textlink="">
      <xdr:nvSpPr>
        <xdr:cNvPr id="339" name="楕円 338">
          <a:extLst>
            <a:ext uri="{FF2B5EF4-FFF2-40B4-BE49-F238E27FC236}">
              <a16:creationId xmlns:a16="http://schemas.microsoft.com/office/drawing/2014/main" id="{D8C4711C-F475-44E4-8DA4-75EAEB622BC0}"/>
            </a:ext>
          </a:extLst>
        </xdr:cNvPr>
        <xdr:cNvSpPr/>
      </xdr:nvSpPr>
      <xdr:spPr>
        <a:xfrm>
          <a:off x="13868400" y="105529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111015</xdr:rowOff>
    </xdr:from>
    <xdr:ext cx="762000" cy="259045"/>
    <xdr:sp macro="" textlink="">
      <xdr:nvSpPr>
        <xdr:cNvPr id="340" name="テキスト ボックス 339">
          <a:extLst>
            <a:ext uri="{FF2B5EF4-FFF2-40B4-BE49-F238E27FC236}">
              <a16:creationId xmlns:a16="http://schemas.microsoft.com/office/drawing/2014/main" id="{EF3B195E-370B-4971-96A0-AA80AD65D709}"/>
            </a:ext>
          </a:extLst>
        </xdr:cNvPr>
        <xdr:cNvSpPr txBox="1"/>
      </xdr:nvSpPr>
      <xdr:spPr>
        <a:xfrm>
          <a:off x="13554075" y="1063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160020</xdr:rowOff>
    </xdr:from>
    <xdr:to>
      <xdr:col>68</xdr:col>
      <xdr:colOff>203200</xdr:colOff>
      <xdr:row>64</xdr:row>
      <xdr:rowOff>90170</xdr:rowOff>
    </xdr:to>
    <xdr:sp macro="" textlink="">
      <xdr:nvSpPr>
        <xdr:cNvPr id="341" name="楕円 340">
          <a:extLst>
            <a:ext uri="{FF2B5EF4-FFF2-40B4-BE49-F238E27FC236}">
              <a16:creationId xmlns:a16="http://schemas.microsoft.com/office/drawing/2014/main" id="{28969434-EC5A-4624-99D0-06508CBEE91F}"/>
            </a:ext>
          </a:extLst>
        </xdr:cNvPr>
        <xdr:cNvSpPr/>
      </xdr:nvSpPr>
      <xdr:spPr>
        <a:xfrm>
          <a:off x="13058775" y="103644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74947</xdr:rowOff>
    </xdr:from>
    <xdr:ext cx="762000" cy="259045"/>
    <xdr:sp macro="" textlink="">
      <xdr:nvSpPr>
        <xdr:cNvPr id="342" name="テキスト ボックス 341">
          <a:extLst>
            <a:ext uri="{FF2B5EF4-FFF2-40B4-BE49-F238E27FC236}">
              <a16:creationId xmlns:a16="http://schemas.microsoft.com/office/drawing/2014/main" id="{02564D23-8DCB-47E8-9C52-3EBF14FD7E5F}"/>
            </a:ext>
          </a:extLst>
        </xdr:cNvPr>
        <xdr:cNvSpPr txBox="1"/>
      </xdr:nvSpPr>
      <xdr:spPr>
        <a:xfrm>
          <a:off x="12763500" y="1043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77978</xdr:rowOff>
    </xdr:from>
    <xdr:to>
      <xdr:col>64</xdr:col>
      <xdr:colOff>152400</xdr:colOff>
      <xdr:row>64</xdr:row>
      <xdr:rowOff>8128</xdr:rowOff>
    </xdr:to>
    <xdr:sp macro="" textlink="">
      <xdr:nvSpPr>
        <xdr:cNvPr id="343" name="楕円 342">
          <a:extLst>
            <a:ext uri="{FF2B5EF4-FFF2-40B4-BE49-F238E27FC236}">
              <a16:creationId xmlns:a16="http://schemas.microsoft.com/office/drawing/2014/main" id="{06F00AEF-35B7-4178-8042-60B2B5C8ED79}"/>
            </a:ext>
          </a:extLst>
        </xdr:cNvPr>
        <xdr:cNvSpPr/>
      </xdr:nvSpPr>
      <xdr:spPr>
        <a:xfrm>
          <a:off x="12239625" y="102792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164355</xdr:rowOff>
    </xdr:from>
    <xdr:ext cx="762000" cy="259045"/>
    <xdr:sp macro="" textlink="">
      <xdr:nvSpPr>
        <xdr:cNvPr id="344" name="テキスト ボックス 343">
          <a:extLst>
            <a:ext uri="{FF2B5EF4-FFF2-40B4-BE49-F238E27FC236}">
              <a16:creationId xmlns:a16="http://schemas.microsoft.com/office/drawing/2014/main" id="{D96A5768-DAF1-49C3-AAAF-509B01CFF9CB}"/>
            </a:ext>
          </a:extLst>
        </xdr:cNvPr>
        <xdr:cNvSpPr txBox="1"/>
      </xdr:nvSpPr>
      <xdr:spPr>
        <a:xfrm>
          <a:off x="11953875"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F45483BD-1F24-45BB-BBA4-2DD83E7133A6}"/>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55CEB7D-9CD1-4569-A32D-43FC3E5A1FB7}"/>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FEE83162-1EF1-4CAF-8D40-F38048B3DF77}"/>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4B2D390D-785F-42DA-A12F-BB894BE01316}"/>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CE9446C9-8702-483D-A1A4-726FD8598D24}"/>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573BEF24-9AC4-426C-A9BC-B6D48B5ABAA8}"/>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F46EA4CD-BD7E-42F5-BDCF-AE99E3829CA9}"/>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9BAC60B-8E2B-45E1-9EB8-D0D1E583B811}"/>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ED095BA5-5648-4A11-8A5B-A955C766FB3B}"/>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3496847F-21CA-4CC1-8186-4135FA4E12C5}"/>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15F6BB27-1BCE-418B-9975-7EFD885CEE0B}"/>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DEDA8685-3D2B-4305-93D2-FE2228C27406}"/>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CFFCFB0D-5524-449F-8B9B-C6EA9EECCFAC}"/>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地方債残高の減少や地方債の平均利率の減による利子の減などにより毎年度着実に改善しており、令和４年度についても、引き続き類似団体中最も低い水準となっている。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今後も引き続き市債残高のマネジメントに取り組む。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D8139FFD-8F8A-41BA-A16E-D2C5C0E067E0}"/>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C269D273-0D98-42DF-8A79-2F4F91A6C3C9}"/>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E09A1D90-E87C-4267-82A8-AE7EB1D8576E}"/>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9E929CB4-C8F1-485F-8EA0-AE6B83F38C96}"/>
            </a:ext>
          </a:extLst>
        </xdr:cNvPr>
        <xdr:cNvCxnSpPr/>
      </xdr:nvCxnSpPr>
      <xdr:spPr>
        <a:xfrm>
          <a:off x="11668125"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F2F6E869-D8AD-4005-81F2-9174712D74FF}"/>
            </a:ext>
          </a:extLst>
        </xdr:cNvPr>
        <xdr:cNvSpPr txBox="1"/>
      </xdr:nvSpPr>
      <xdr:spPr>
        <a:xfrm>
          <a:off x="10982325"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B19B4A41-A9E8-49DB-A3A7-88AD269FA7BE}"/>
            </a:ext>
          </a:extLst>
        </xdr:cNvPr>
        <xdr:cNvCxnSpPr/>
      </xdr:nvCxnSpPr>
      <xdr:spPr>
        <a:xfrm>
          <a:off x="11668125"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40F93075-ABC2-4B48-8C57-3152C5B661B8}"/>
            </a:ext>
          </a:extLst>
        </xdr:cNvPr>
        <xdr:cNvSpPr txBox="1"/>
      </xdr:nvSpPr>
      <xdr:spPr>
        <a:xfrm>
          <a:off x="10982325"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30F2968D-1015-4882-AFA8-012939A85B36}"/>
            </a:ext>
          </a:extLst>
        </xdr:cNvPr>
        <xdr:cNvCxnSpPr/>
      </xdr:nvCxnSpPr>
      <xdr:spPr>
        <a:xfrm>
          <a:off x="11668125"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2A9BEBCB-2359-4A6E-A44F-14EDFD552DF6}"/>
            </a:ext>
          </a:extLst>
        </xdr:cNvPr>
        <xdr:cNvSpPr txBox="1"/>
      </xdr:nvSpPr>
      <xdr:spPr>
        <a:xfrm>
          <a:off x="109823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CD2EE00C-F054-4F3F-9492-5F6EA5E13EFC}"/>
            </a:ext>
          </a:extLst>
        </xdr:cNvPr>
        <xdr:cNvCxnSpPr/>
      </xdr:nvCxnSpPr>
      <xdr:spPr>
        <a:xfrm>
          <a:off x="11668125"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3BFD7767-EA64-40A7-842C-55524A473142}"/>
            </a:ext>
          </a:extLst>
        </xdr:cNvPr>
        <xdr:cNvSpPr txBox="1"/>
      </xdr:nvSpPr>
      <xdr:spPr>
        <a:xfrm>
          <a:off x="10982325"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A6F89E74-8C66-4E17-A504-988B29642338}"/>
            </a:ext>
          </a:extLst>
        </xdr:cNvPr>
        <xdr:cNvCxnSpPr/>
      </xdr:nvCxnSpPr>
      <xdr:spPr>
        <a:xfrm>
          <a:off x="11668125"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A1EA3698-CB7C-4AEA-BBFF-24D48CF8872E}"/>
            </a:ext>
          </a:extLst>
        </xdr:cNvPr>
        <xdr:cNvSpPr txBox="1"/>
      </xdr:nvSpPr>
      <xdr:spPr>
        <a:xfrm>
          <a:off x="10982325"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4162181D-E40E-4803-9973-2967B438A797}"/>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8CBB3EFA-5A5E-4636-86BD-738CD43431C6}"/>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11289</xdr:rowOff>
    </xdr:from>
    <xdr:to>
      <xdr:col>81</xdr:col>
      <xdr:colOff>44450</xdr:colOff>
      <xdr:row>45</xdr:row>
      <xdr:rowOff>60678</xdr:rowOff>
    </xdr:to>
    <xdr:cxnSp macro="">
      <xdr:nvCxnSpPr>
        <xdr:cNvPr id="373" name="直線コネクタ 372">
          <a:extLst>
            <a:ext uri="{FF2B5EF4-FFF2-40B4-BE49-F238E27FC236}">
              <a16:creationId xmlns:a16="http://schemas.microsoft.com/office/drawing/2014/main" id="{410BA0B9-0D39-404A-B13F-ABDF6813386E}"/>
            </a:ext>
          </a:extLst>
        </xdr:cNvPr>
        <xdr:cNvCxnSpPr/>
      </xdr:nvCxnSpPr>
      <xdr:spPr>
        <a:xfrm flipV="1">
          <a:off x="15478125" y="5999339"/>
          <a:ext cx="0" cy="1351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4" name="公債費負担の状況最小値テキスト">
          <a:extLst>
            <a:ext uri="{FF2B5EF4-FFF2-40B4-BE49-F238E27FC236}">
              <a16:creationId xmlns:a16="http://schemas.microsoft.com/office/drawing/2014/main" id="{2CE230A4-CFD0-4E2A-A5BF-ECE49A5DAF80}"/>
            </a:ext>
          </a:extLst>
        </xdr:cNvPr>
        <xdr:cNvSpPr txBox="1"/>
      </xdr:nvSpPr>
      <xdr:spPr>
        <a:xfrm>
          <a:off x="15563850" y="731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5" name="直線コネクタ 374">
          <a:extLst>
            <a:ext uri="{FF2B5EF4-FFF2-40B4-BE49-F238E27FC236}">
              <a16:creationId xmlns:a16="http://schemas.microsoft.com/office/drawing/2014/main" id="{5F300D6C-1432-4A82-B020-1E59B5D333E7}"/>
            </a:ext>
          </a:extLst>
        </xdr:cNvPr>
        <xdr:cNvCxnSpPr/>
      </xdr:nvCxnSpPr>
      <xdr:spPr>
        <a:xfrm>
          <a:off x="15401925" y="73504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97666</xdr:rowOff>
    </xdr:from>
    <xdr:ext cx="762000" cy="259045"/>
    <xdr:sp macro="" textlink="">
      <xdr:nvSpPr>
        <xdr:cNvPr id="376" name="公債費負担の状況最大値テキスト">
          <a:extLst>
            <a:ext uri="{FF2B5EF4-FFF2-40B4-BE49-F238E27FC236}">
              <a16:creationId xmlns:a16="http://schemas.microsoft.com/office/drawing/2014/main" id="{D19DAEF0-E889-43D0-87A7-B6073744151B}"/>
            </a:ext>
          </a:extLst>
        </xdr:cNvPr>
        <xdr:cNvSpPr txBox="1"/>
      </xdr:nvSpPr>
      <xdr:spPr>
        <a:xfrm>
          <a:off x="15563850" y="576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11289</xdr:rowOff>
    </xdr:from>
    <xdr:to>
      <xdr:col>81</xdr:col>
      <xdr:colOff>133350</xdr:colOff>
      <xdr:row>37</xdr:row>
      <xdr:rowOff>11289</xdr:rowOff>
    </xdr:to>
    <xdr:cxnSp macro="">
      <xdr:nvCxnSpPr>
        <xdr:cNvPr id="377" name="直線コネクタ 376">
          <a:extLst>
            <a:ext uri="{FF2B5EF4-FFF2-40B4-BE49-F238E27FC236}">
              <a16:creationId xmlns:a16="http://schemas.microsoft.com/office/drawing/2014/main" id="{8568F118-A4E4-43DA-A3A8-6427413FD5C1}"/>
            </a:ext>
          </a:extLst>
        </xdr:cNvPr>
        <xdr:cNvCxnSpPr/>
      </xdr:nvCxnSpPr>
      <xdr:spPr>
        <a:xfrm>
          <a:off x="15401925" y="59993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11289</xdr:rowOff>
    </xdr:from>
    <xdr:to>
      <xdr:col>81</xdr:col>
      <xdr:colOff>44450</xdr:colOff>
      <xdr:row>37</xdr:row>
      <xdr:rowOff>78317</xdr:rowOff>
    </xdr:to>
    <xdr:cxnSp macro="">
      <xdr:nvCxnSpPr>
        <xdr:cNvPr id="378" name="直線コネクタ 377">
          <a:extLst>
            <a:ext uri="{FF2B5EF4-FFF2-40B4-BE49-F238E27FC236}">
              <a16:creationId xmlns:a16="http://schemas.microsoft.com/office/drawing/2014/main" id="{6266CCCD-1537-4E9C-BDE8-36C618F96F63}"/>
            </a:ext>
          </a:extLst>
        </xdr:cNvPr>
        <xdr:cNvCxnSpPr/>
      </xdr:nvCxnSpPr>
      <xdr:spPr>
        <a:xfrm flipV="1">
          <a:off x="14716125" y="5999339"/>
          <a:ext cx="762000" cy="7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155522</xdr:rowOff>
    </xdr:from>
    <xdr:ext cx="762000" cy="259045"/>
    <xdr:sp macro="" textlink="">
      <xdr:nvSpPr>
        <xdr:cNvPr id="379" name="公債費負担の状況平均値テキスト">
          <a:extLst>
            <a:ext uri="{FF2B5EF4-FFF2-40B4-BE49-F238E27FC236}">
              <a16:creationId xmlns:a16="http://schemas.microsoft.com/office/drawing/2014/main" id="{95D5C38F-E04F-4BE2-BB31-35E59CD5D3C5}"/>
            </a:ext>
          </a:extLst>
        </xdr:cNvPr>
        <xdr:cNvSpPr txBox="1"/>
      </xdr:nvSpPr>
      <xdr:spPr>
        <a:xfrm>
          <a:off x="15563850" y="6632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380" name="フローチャート: 判断 379">
          <a:extLst>
            <a:ext uri="{FF2B5EF4-FFF2-40B4-BE49-F238E27FC236}">
              <a16:creationId xmlns:a16="http://schemas.microsoft.com/office/drawing/2014/main" id="{C38A78C0-76F1-43E9-AC9A-E4137FFD16E7}"/>
            </a:ext>
          </a:extLst>
        </xdr:cNvPr>
        <xdr:cNvSpPr/>
      </xdr:nvSpPr>
      <xdr:spPr>
        <a:xfrm>
          <a:off x="15430500" y="66477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38</xdr:row>
      <xdr:rowOff>27517</xdr:rowOff>
    </xdr:to>
    <xdr:cxnSp macro="">
      <xdr:nvCxnSpPr>
        <xdr:cNvPr id="381" name="直線コネクタ 380">
          <a:extLst>
            <a:ext uri="{FF2B5EF4-FFF2-40B4-BE49-F238E27FC236}">
              <a16:creationId xmlns:a16="http://schemas.microsoft.com/office/drawing/2014/main" id="{233A6E73-0FCC-4D2B-B432-187DCB0EFBD0}"/>
            </a:ext>
          </a:extLst>
        </xdr:cNvPr>
        <xdr:cNvCxnSpPr/>
      </xdr:nvCxnSpPr>
      <xdr:spPr>
        <a:xfrm flipV="1">
          <a:off x="13906500" y="6069542"/>
          <a:ext cx="80962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52211</xdr:rowOff>
    </xdr:from>
    <xdr:to>
      <xdr:col>77</xdr:col>
      <xdr:colOff>95250</xdr:colOff>
      <xdr:row>41</xdr:row>
      <xdr:rowOff>153811</xdr:rowOff>
    </xdr:to>
    <xdr:sp macro="" textlink="">
      <xdr:nvSpPr>
        <xdr:cNvPr id="382" name="フローチャート: 判断 381">
          <a:extLst>
            <a:ext uri="{FF2B5EF4-FFF2-40B4-BE49-F238E27FC236}">
              <a16:creationId xmlns:a16="http://schemas.microsoft.com/office/drawing/2014/main" id="{353BC628-9D4B-4082-A9F1-A185E6CE4A09}"/>
            </a:ext>
          </a:extLst>
        </xdr:cNvPr>
        <xdr:cNvSpPr/>
      </xdr:nvSpPr>
      <xdr:spPr>
        <a:xfrm>
          <a:off x="14668500" y="66879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138588</xdr:rowOff>
    </xdr:from>
    <xdr:ext cx="736600" cy="259045"/>
    <xdr:sp macro="" textlink="">
      <xdr:nvSpPr>
        <xdr:cNvPr id="383" name="テキスト ボックス 382">
          <a:extLst>
            <a:ext uri="{FF2B5EF4-FFF2-40B4-BE49-F238E27FC236}">
              <a16:creationId xmlns:a16="http://schemas.microsoft.com/office/drawing/2014/main" id="{9FE89DFA-6CF7-418D-B635-DA0B00F68003}"/>
            </a:ext>
          </a:extLst>
        </xdr:cNvPr>
        <xdr:cNvSpPr txBox="1"/>
      </xdr:nvSpPr>
      <xdr:spPr>
        <a:xfrm>
          <a:off x="14373225" y="678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94545</xdr:rowOff>
    </xdr:to>
    <xdr:cxnSp macro="">
      <xdr:nvCxnSpPr>
        <xdr:cNvPr id="384" name="直線コネクタ 383">
          <a:extLst>
            <a:ext uri="{FF2B5EF4-FFF2-40B4-BE49-F238E27FC236}">
              <a16:creationId xmlns:a16="http://schemas.microsoft.com/office/drawing/2014/main" id="{B383FAC9-1CEC-4D27-9F6D-F611C004B76F}"/>
            </a:ext>
          </a:extLst>
        </xdr:cNvPr>
        <xdr:cNvCxnSpPr/>
      </xdr:nvCxnSpPr>
      <xdr:spPr>
        <a:xfrm flipV="1">
          <a:off x="13106400" y="6183842"/>
          <a:ext cx="800100" cy="6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5" name="フローチャート: 判断 384">
          <a:extLst>
            <a:ext uri="{FF2B5EF4-FFF2-40B4-BE49-F238E27FC236}">
              <a16:creationId xmlns:a16="http://schemas.microsoft.com/office/drawing/2014/main" id="{F88E3197-B1AE-4F55-AB14-7F942EC84110}"/>
            </a:ext>
          </a:extLst>
        </xdr:cNvPr>
        <xdr:cNvSpPr/>
      </xdr:nvSpPr>
      <xdr:spPr>
        <a:xfrm>
          <a:off x="13868400" y="67179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386" name="テキスト ボックス 385">
          <a:extLst>
            <a:ext uri="{FF2B5EF4-FFF2-40B4-BE49-F238E27FC236}">
              <a16:creationId xmlns:a16="http://schemas.microsoft.com/office/drawing/2014/main" id="{1FE0BB64-AF7D-4C94-BFCB-55042AA9FEA6}"/>
            </a:ext>
          </a:extLst>
        </xdr:cNvPr>
        <xdr:cNvSpPr txBox="1"/>
      </xdr:nvSpPr>
      <xdr:spPr>
        <a:xfrm>
          <a:off x="13554075" y="680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39</xdr:row>
      <xdr:rowOff>57150</xdr:rowOff>
    </xdr:to>
    <xdr:cxnSp macro="">
      <xdr:nvCxnSpPr>
        <xdr:cNvPr id="387" name="直線コネクタ 386">
          <a:extLst>
            <a:ext uri="{FF2B5EF4-FFF2-40B4-BE49-F238E27FC236}">
              <a16:creationId xmlns:a16="http://schemas.microsoft.com/office/drawing/2014/main" id="{0354C5C1-B385-4FAA-BC36-1AC1C79E3AAD}"/>
            </a:ext>
          </a:extLst>
        </xdr:cNvPr>
        <xdr:cNvCxnSpPr/>
      </xdr:nvCxnSpPr>
      <xdr:spPr>
        <a:xfrm flipV="1">
          <a:off x="12296775" y="6247695"/>
          <a:ext cx="809625" cy="12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8" name="フローチャート: 判断 387">
          <a:extLst>
            <a:ext uri="{FF2B5EF4-FFF2-40B4-BE49-F238E27FC236}">
              <a16:creationId xmlns:a16="http://schemas.microsoft.com/office/drawing/2014/main" id="{B3988DD4-2E62-4F9E-B9A8-C4D2ED506845}"/>
            </a:ext>
          </a:extLst>
        </xdr:cNvPr>
        <xdr:cNvSpPr/>
      </xdr:nvSpPr>
      <xdr:spPr>
        <a:xfrm>
          <a:off x="13058775" y="67179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89" name="テキスト ボックス 388">
          <a:extLst>
            <a:ext uri="{FF2B5EF4-FFF2-40B4-BE49-F238E27FC236}">
              <a16:creationId xmlns:a16="http://schemas.microsoft.com/office/drawing/2014/main" id="{C0ED2B4B-B6B0-40EE-A88E-4AF8008B45F6}"/>
            </a:ext>
          </a:extLst>
        </xdr:cNvPr>
        <xdr:cNvSpPr txBox="1"/>
      </xdr:nvSpPr>
      <xdr:spPr>
        <a:xfrm>
          <a:off x="12763500" y="680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0" name="フローチャート: 判断 389">
          <a:extLst>
            <a:ext uri="{FF2B5EF4-FFF2-40B4-BE49-F238E27FC236}">
              <a16:creationId xmlns:a16="http://schemas.microsoft.com/office/drawing/2014/main" id="{C03EAD5C-123E-4CC9-BF08-0E075F34FEFA}"/>
            </a:ext>
          </a:extLst>
        </xdr:cNvPr>
        <xdr:cNvSpPr/>
      </xdr:nvSpPr>
      <xdr:spPr>
        <a:xfrm>
          <a:off x="12239625" y="68022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1" name="テキスト ボックス 390">
          <a:extLst>
            <a:ext uri="{FF2B5EF4-FFF2-40B4-BE49-F238E27FC236}">
              <a16:creationId xmlns:a16="http://schemas.microsoft.com/office/drawing/2014/main" id="{53A960BB-EC86-4741-910F-A8B945DFE271}"/>
            </a:ext>
          </a:extLst>
        </xdr:cNvPr>
        <xdr:cNvSpPr txBox="1"/>
      </xdr:nvSpPr>
      <xdr:spPr>
        <a:xfrm>
          <a:off x="11953875" y="688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8E37B87C-303D-4467-BEDE-CE9766D269EB}"/>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E3DA9CD4-2903-4423-BD58-07CDFFD3EDBC}"/>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D82849A5-666C-4D41-A97B-2A4FA5026C46}"/>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A30D7149-4F60-4766-BCC4-FC6DCEA821B2}"/>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EAC7BEF5-AE62-4CD2-BC2F-94961B0C94ED}"/>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131939</xdr:rowOff>
    </xdr:from>
    <xdr:to>
      <xdr:col>81</xdr:col>
      <xdr:colOff>95250</xdr:colOff>
      <xdr:row>37</xdr:row>
      <xdr:rowOff>62089</xdr:rowOff>
    </xdr:to>
    <xdr:sp macro="" textlink="">
      <xdr:nvSpPr>
        <xdr:cNvPr id="397" name="楕円 396">
          <a:extLst>
            <a:ext uri="{FF2B5EF4-FFF2-40B4-BE49-F238E27FC236}">
              <a16:creationId xmlns:a16="http://schemas.microsoft.com/office/drawing/2014/main" id="{85EBEB2C-EBF9-4B3F-9B03-9D96C0266B4D}"/>
            </a:ext>
          </a:extLst>
        </xdr:cNvPr>
        <xdr:cNvSpPr/>
      </xdr:nvSpPr>
      <xdr:spPr>
        <a:xfrm>
          <a:off x="15430500" y="59612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53216</xdr:rowOff>
    </xdr:from>
    <xdr:ext cx="762000" cy="259045"/>
    <xdr:sp macro="" textlink="">
      <xdr:nvSpPr>
        <xdr:cNvPr id="398" name="公債費負担の状況該当値テキスト">
          <a:extLst>
            <a:ext uri="{FF2B5EF4-FFF2-40B4-BE49-F238E27FC236}">
              <a16:creationId xmlns:a16="http://schemas.microsoft.com/office/drawing/2014/main" id="{956B5558-B2F3-41A2-BA68-59592F5C906C}"/>
            </a:ext>
          </a:extLst>
        </xdr:cNvPr>
        <xdr:cNvSpPr txBox="1"/>
      </xdr:nvSpPr>
      <xdr:spPr>
        <a:xfrm>
          <a:off x="15563850" y="587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399" name="楕円 398">
          <a:extLst>
            <a:ext uri="{FF2B5EF4-FFF2-40B4-BE49-F238E27FC236}">
              <a16:creationId xmlns:a16="http://schemas.microsoft.com/office/drawing/2014/main" id="{691A40CF-850B-4781-876F-D5C698722874}"/>
            </a:ext>
          </a:extLst>
        </xdr:cNvPr>
        <xdr:cNvSpPr/>
      </xdr:nvSpPr>
      <xdr:spPr>
        <a:xfrm>
          <a:off x="14668500" y="60219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0" name="テキスト ボックス 399">
          <a:extLst>
            <a:ext uri="{FF2B5EF4-FFF2-40B4-BE49-F238E27FC236}">
              <a16:creationId xmlns:a16="http://schemas.microsoft.com/office/drawing/2014/main" id="{7DE782CC-2DDA-439C-934D-9F4730ADD5D1}"/>
            </a:ext>
          </a:extLst>
        </xdr:cNvPr>
        <xdr:cNvSpPr txBox="1"/>
      </xdr:nvSpPr>
      <xdr:spPr>
        <a:xfrm>
          <a:off x="14373225" y="5809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401" name="楕円 400">
          <a:extLst>
            <a:ext uri="{FF2B5EF4-FFF2-40B4-BE49-F238E27FC236}">
              <a16:creationId xmlns:a16="http://schemas.microsoft.com/office/drawing/2014/main" id="{4249D3BB-8AC3-491F-A504-9FA35CBBCD7F}"/>
            </a:ext>
          </a:extLst>
        </xdr:cNvPr>
        <xdr:cNvSpPr/>
      </xdr:nvSpPr>
      <xdr:spPr>
        <a:xfrm>
          <a:off x="13868400" y="6136217"/>
          <a:ext cx="8572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402" name="テキスト ボックス 401">
          <a:extLst>
            <a:ext uri="{FF2B5EF4-FFF2-40B4-BE49-F238E27FC236}">
              <a16:creationId xmlns:a16="http://schemas.microsoft.com/office/drawing/2014/main" id="{B2B82111-E500-4290-B966-0EE3677ECDF4}"/>
            </a:ext>
          </a:extLst>
        </xdr:cNvPr>
        <xdr:cNvSpPr txBox="1"/>
      </xdr:nvSpPr>
      <xdr:spPr>
        <a:xfrm>
          <a:off x="13554075" y="5914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43745</xdr:rowOff>
    </xdr:from>
    <xdr:to>
      <xdr:col>68</xdr:col>
      <xdr:colOff>203200</xdr:colOff>
      <xdr:row>38</xdr:row>
      <xdr:rowOff>145345</xdr:rowOff>
    </xdr:to>
    <xdr:sp macro="" textlink="">
      <xdr:nvSpPr>
        <xdr:cNvPr id="403" name="楕円 402">
          <a:extLst>
            <a:ext uri="{FF2B5EF4-FFF2-40B4-BE49-F238E27FC236}">
              <a16:creationId xmlns:a16="http://schemas.microsoft.com/office/drawing/2014/main" id="{F8637037-A7E4-4339-8568-2DA4DEA7F872}"/>
            </a:ext>
          </a:extLst>
        </xdr:cNvPr>
        <xdr:cNvSpPr/>
      </xdr:nvSpPr>
      <xdr:spPr>
        <a:xfrm>
          <a:off x="13058775" y="6200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155522</xdr:rowOff>
    </xdr:from>
    <xdr:ext cx="762000" cy="259045"/>
    <xdr:sp macro="" textlink="">
      <xdr:nvSpPr>
        <xdr:cNvPr id="404" name="テキスト ボックス 403">
          <a:extLst>
            <a:ext uri="{FF2B5EF4-FFF2-40B4-BE49-F238E27FC236}">
              <a16:creationId xmlns:a16="http://schemas.microsoft.com/office/drawing/2014/main" id="{E034C541-F708-4D50-A0DF-A1AA01A3435A}"/>
            </a:ext>
          </a:extLst>
        </xdr:cNvPr>
        <xdr:cNvSpPr txBox="1"/>
      </xdr:nvSpPr>
      <xdr:spPr>
        <a:xfrm>
          <a:off x="12763500" y="59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5" name="楕円 404">
          <a:extLst>
            <a:ext uri="{FF2B5EF4-FFF2-40B4-BE49-F238E27FC236}">
              <a16:creationId xmlns:a16="http://schemas.microsoft.com/office/drawing/2014/main" id="{7430494C-B1F4-4B97-A198-981D6F436BB5}"/>
            </a:ext>
          </a:extLst>
        </xdr:cNvPr>
        <xdr:cNvSpPr/>
      </xdr:nvSpPr>
      <xdr:spPr>
        <a:xfrm>
          <a:off x="122396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6" name="テキスト ボックス 405">
          <a:extLst>
            <a:ext uri="{FF2B5EF4-FFF2-40B4-BE49-F238E27FC236}">
              <a16:creationId xmlns:a16="http://schemas.microsoft.com/office/drawing/2014/main" id="{B8A24E3D-6C09-4E75-82CA-41F9923174E3}"/>
            </a:ext>
          </a:extLst>
        </xdr:cNvPr>
        <xdr:cNvSpPr txBox="1"/>
      </xdr:nvSpPr>
      <xdr:spPr>
        <a:xfrm>
          <a:off x="11953875" y="61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1F795C77-67AD-4B64-8766-A3435CCA6BB9}"/>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CCFA105B-DECF-40A1-86CC-620B2AA75C9F}"/>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29880367-BC48-45D1-A262-BD5C78740FE8}"/>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536D456A-9965-4302-8226-066EA448A457}"/>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4A50CF4A-F5BB-4E42-8A67-5D1EFC4BCDB7}"/>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866133A-9559-4EA4-B842-DEEE24AA5CB5}"/>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955CAECE-70C7-4C78-9080-5E9C7B719C61}"/>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A7270C99-0690-4156-BFC7-8ABB035D8671}"/>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C0D224BF-7D03-460E-ACB9-6E516C76BC18}"/>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FB148B4-0651-48BE-916E-53418DBE25D4}"/>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2BAD86D1-BAB1-4BFC-ADDB-D9816F924F44}"/>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D6D6DE44-D704-4116-9A11-BD87C5696AB7}"/>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4ECAA8E5-B449-468C-81E8-3C5689A5E749}"/>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この間、地方債残高が着実に減少していることから、令和３年度、令和４年度は充当可能財源等が将来負担額を上回ったため、将来負担比率はない。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今後も引き続き市債残高のマネジメントに取り組む。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CC2EC388-A553-4DE5-8741-053AA331E941}"/>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253E91BE-A497-47AE-8D9C-A673C5A7A854}"/>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F91503CC-FC5E-45B2-92FE-B1470E4E1FE4}"/>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21ED3A9-CAC9-49B6-8AE3-C05580E93DF8}"/>
            </a:ext>
          </a:extLst>
        </xdr:cNvPr>
        <xdr:cNvCxnSpPr/>
      </xdr:nvCxnSpPr>
      <xdr:spPr>
        <a:xfrm>
          <a:off x="11668125" y="37602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5C597784-7C86-4244-8541-2E2D22815AFC}"/>
            </a:ext>
          </a:extLst>
        </xdr:cNvPr>
        <xdr:cNvSpPr txBox="1"/>
      </xdr:nvSpPr>
      <xdr:spPr>
        <a:xfrm>
          <a:off x="10982325" y="363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D2328DE8-C227-408C-9F3F-09455CBAF772}"/>
            </a:ext>
          </a:extLst>
        </xdr:cNvPr>
        <xdr:cNvCxnSpPr/>
      </xdr:nvCxnSpPr>
      <xdr:spPr>
        <a:xfrm>
          <a:off x="11668125" y="33834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84F796CA-7E01-4986-ADF1-D3C2B2ACE433}"/>
            </a:ext>
          </a:extLst>
        </xdr:cNvPr>
        <xdr:cNvSpPr txBox="1"/>
      </xdr:nvSpPr>
      <xdr:spPr>
        <a:xfrm>
          <a:off x="10982325" y="324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477F4359-60F5-440F-A658-EDDF09AD3C61}"/>
            </a:ext>
          </a:extLst>
        </xdr:cNvPr>
        <xdr:cNvCxnSpPr/>
      </xdr:nvCxnSpPr>
      <xdr:spPr>
        <a:xfrm>
          <a:off x="11668125" y="3000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CA4D448E-5E8B-435B-A2F4-58AB1AD87FE3}"/>
            </a:ext>
          </a:extLst>
        </xdr:cNvPr>
        <xdr:cNvSpPr txBox="1"/>
      </xdr:nvSpPr>
      <xdr:spPr>
        <a:xfrm>
          <a:off x="10982325" y="287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C4F25168-CA97-49B9-B343-D4BA805B8192}"/>
            </a:ext>
          </a:extLst>
        </xdr:cNvPr>
        <xdr:cNvCxnSpPr/>
      </xdr:nvCxnSpPr>
      <xdr:spPr>
        <a:xfrm>
          <a:off x="11668125" y="26172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D45A0CD9-26DA-4779-8C96-2BDA3F8067FE}"/>
            </a:ext>
          </a:extLst>
        </xdr:cNvPr>
        <xdr:cNvSpPr txBox="1"/>
      </xdr:nvSpPr>
      <xdr:spPr>
        <a:xfrm>
          <a:off x="10982325" y="248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BBFDA381-7C8E-4B5B-A286-4FA93C96BB60}"/>
            </a:ext>
          </a:extLst>
        </xdr:cNvPr>
        <xdr:cNvCxnSpPr/>
      </xdr:nvCxnSpPr>
      <xdr:spPr>
        <a:xfrm>
          <a:off x="11668125" y="22500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1DC9BB8A-C718-4748-AE64-8ED9191C52ED}"/>
            </a:ext>
          </a:extLst>
        </xdr:cNvPr>
        <xdr:cNvSpPr txBox="1"/>
      </xdr:nvSpPr>
      <xdr:spPr>
        <a:xfrm>
          <a:off x="10982325" y="2104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462875EA-3695-4921-85A6-AB7B16B80D65}"/>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608F3EB5-EEAE-4A0A-94AD-CAD10A54343C}"/>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5" name="直線コネクタ 434">
          <a:extLst>
            <a:ext uri="{FF2B5EF4-FFF2-40B4-BE49-F238E27FC236}">
              <a16:creationId xmlns:a16="http://schemas.microsoft.com/office/drawing/2014/main" id="{D712B4BA-6028-48EB-B2C1-FE76A993ABFD}"/>
            </a:ext>
          </a:extLst>
        </xdr:cNvPr>
        <xdr:cNvCxnSpPr/>
      </xdr:nvCxnSpPr>
      <xdr:spPr>
        <a:xfrm flipV="1">
          <a:off x="15478125" y="2250017"/>
          <a:ext cx="0" cy="1246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6" name="将来負担の状況最小値テキスト">
          <a:extLst>
            <a:ext uri="{FF2B5EF4-FFF2-40B4-BE49-F238E27FC236}">
              <a16:creationId xmlns:a16="http://schemas.microsoft.com/office/drawing/2014/main" id="{CDD24FCE-F386-44C9-B6E3-DAD90CFB4819}"/>
            </a:ext>
          </a:extLst>
        </xdr:cNvPr>
        <xdr:cNvSpPr txBox="1"/>
      </xdr:nvSpPr>
      <xdr:spPr>
        <a:xfrm>
          <a:off x="15563850" y="346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7" name="直線コネクタ 436">
          <a:extLst>
            <a:ext uri="{FF2B5EF4-FFF2-40B4-BE49-F238E27FC236}">
              <a16:creationId xmlns:a16="http://schemas.microsoft.com/office/drawing/2014/main" id="{BA50B1FA-3BF5-4B8F-8DA8-F27D7508D6D0}"/>
            </a:ext>
          </a:extLst>
        </xdr:cNvPr>
        <xdr:cNvCxnSpPr/>
      </xdr:nvCxnSpPr>
      <xdr:spPr>
        <a:xfrm>
          <a:off x="15401925" y="34961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8F2B40FB-87AB-43F2-8774-25E5996BBC7C}"/>
            </a:ext>
          </a:extLst>
        </xdr:cNvPr>
        <xdr:cNvSpPr txBox="1"/>
      </xdr:nvSpPr>
      <xdr:spPr>
        <a:xfrm>
          <a:off x="15563850" y="1999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E4C7DC5E-81EB-4289-B1E0-BA2D33AE6C13}"/>
            </a:ext>
          </a:extLst>
        </xdr:cNvPr>
        <xdr:cNvCxnSpPr/>
      </xdr:nvCxnSpPr>
      <xdr:spPr>
        <a:xfrm>
          <a:off x="15401925" y="22500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12996</xdr:rowOff>
    </xdr:from>
    <xdr:to>
      <xdr:col>72</xdr:col>
      <xdr:colOff>203200</xdr:colOff>
      <xdr:row>14</xdr:row>
      <xdr:rowOff>159385</xdr:rowOff>
    </xdr:to>
    <xdr:cxnSp macro="">
      <xdr:nvCxnSpPr>
        <xdr:cNvPr id="440" name="直線コネクタ 439">
          <a:extLst>
            <a:ext uri="{FF2B5EF4-FFF2-40B4-BE49-F238E27FC236}">
              <a16:creationId xmlns:a16="http://schemas.microsoft.com/office/drawing/2014/main" id="{78D8378B-6BC2-4147-84F9-95C98A555371}"/>
            </a:ext>
          </a:extLst>
        </xdr:cNvPr>
        <xdr:cNvCxnSpPr/>
      </xdr:nvCxnSpPr>
      <xdr:spPr>
        <a:xfrm flipV="1">
          <a:off x="13106400" y="2276771"/>
          <a:ext cx="800100" cy="15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92473</xdr:rowOff>
    </xdr:from>
    <xdr:ext cx="762000" cy="259045"/>
    <xdr:sp macro="" textlink="">
      <xdr:nvSpPr>
        <xdr:cNvPr id="441" name="将来負担の状況平均値テキスト">
          <a:extLst>
            <a:ext uri="{FF2B5EF4-FFF2-40B4-BE49-F238E27FC236}">
              <a16:creationId xmlns:a16="http://schemas.microsoft.com/office/drawing/2014/main" id="{4675E93E-05CE-40CF-8587-EC4E97FDF0CE}"/>
            </a:ext>
          </a:extLst>
        </xdr:cNvPr>
        <xdr:cNvSpPr txBox="1"/>
      </xdr:nvSpPr>
      <xdr:spPr>
        <a:xfrm>
          <a:off x="15563850" y="2683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120396</xdr:rowOff>
    </xdr:from>
    <xdr:to>
      <xdr:col>81</xdr:col>
      <xdr:colOff>95250</xdr:colOff>
      <xdr:row>17</xdr:row>
      <xdr:rowOff>50546</xdr:rowOff>
    </xdr:to>
    <xdr:sp macro="" textlink="">
      <xdr:nvSpPr>
        <xdr:cNvPr id="442" name="フローチャート: 判断 441">
          <a:extLst>
            <a:ext uri="{FF2B5EF4-FFF2-40B4-BE49-F238E27FC236}">
              <a16:creationId xmlns:a16="http://schemas.microsoft.com/office/drawing/2014/main" id="{287B42CD-EF76-4B26-8AFE-27BC70DB7781}"/>
            </a:ext>
          </a:extLst>
        </xdr:cNvPr>
        <xdr:cNvSpPr/>
      </xdr:nvSpPr>
      <xdr:spPr>
        <a:xfrm>
          <a:off x="15430500" y="271437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159385</xdr:rowOff>
    </xdr:from>
    <xdr:to>
      <xdr:col>68</xdr:col>
      <xdr:colOff>152400</xdr:colOff>
      <xdr:row>16</xdr:row>
      <xdr:rowOff>677</xdr:rowOff>
    </xdr:to>
    <xdr:cxnSp macro="">
      <xdr:nvCxnSpPr>
        <xdr:cNvPr id="443" name="直線コネクタ 442">
          <a:extLst>
            <a:ext uri="{FF2B5EF4-FFF2-40B4-BE49-F238E27FC236}">
              <a16:creationId xmlns:a16="http://schemas.microsoft.com/office/drawing/2014/main" id="{A9C1EE36-7EC8-446A-AAEA-78174476C9E9}"/>
            </a:ext>
          </a:extLst>
        </xdr:cNvPr>
        <xdr:cNvCxnSpPr/>
      </xdr:nvCxnSpPr>
      <xdr:spPr>
        <a:xfrm flipV="1">
          <a:off x="12296775" y="2429510"/>
          <a:ext cx="809625" cy="16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162221</xdr:rowOff>
    </xdr:from>
    <xdr:to>
      <xdr:col>77</xdr:col>
      <xdr:colOff>95250</xdr:colOff>
      <xdr:row>17</xdr:row>
      <xdr:rowOff>92371</xdr:rowOff>
    </xdr:to>
    <xdr:sp macro="" textlink="">
      <xdr:nvSpPr>
        <xdr:cNvPr id="444" name="フローチャート: 判断 443">
          <a:extLst>
            <a:ext uri="{FF2B5EF4-FFF2-40B4-BE49-F238E27FC236}">
              <a16:creationId xmlns:a16="http://schemas.microsoft.com/office/drawing/2014/main" id="{C2CC9A8E-56B4-4EE2-867A-F269E57E7FD6}"/>
            </a:ext>
          </a:extLst>
        </xdr:cNvPr>
        <xdr:cNvSpPr/>
      </xdr:nvSpPr>
      <xdr:spPr>
        <a:xfrm>
          <a:off x="14668500" y="2749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102548</xdr:rowOff>
    </xdr:from>
    <xdr:ext cx="736600" cy="259045"/>
    <xdr:sp macro="" textlink="">
      <xdr:nvSpPr>
        <xdr:cNvPr id="445" name="テキスト ボックス 444">
          <a:extLst>
            <a:ext uri="{FF2B5EF4-FFF2-40B4-BE49-F238E27FC236}">
              <a16:creationId xmlns:a16="http://schemas.microsoft.com/office/drawing/2014/main" id="{31C7712A-B312-4A03-88EE-AB153EA0C351}"/>
            </a:ext>
          </a:extLst>
        </xdr:cNvPr>
        <xdr:cNvSpPr txBox="1"/>
      </xdr:nvSpPr>
      <xdr:spPr>
        <a:xfrm>
          <a:off x="14373225" y="25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97748</xdr:rowOff>
    </xdr:from>
    <xdr:to>
      <xdr:col>73</xdr:col>
      <xdr:colOff>44450</xdr:colOff>
      <xdr:row>18</xdr:row>
      <xdr:rowOff>27898</xdr:rowOff>
    </xdr:to>
    <xdr:sp macro="" textlink="">
      <xdr:nvSpPr>
        <xdr:cNvPr id="446" name="フローチャート: 判断 445">
          <a:extLst>
            <a:ext uri="{FF2B5EF4-FFF2-40B4-BE49-F238E27FC236}">
              <a16:creationId xmlns:a16="http://schemas.microsoft.com/office/drawing/2014/main" id="{FE558933-F0FB-434B-A939-298ADC4F2D0C}"/>
            </a:ext>
          </a:extLst>
        </xdr:cNvPr>
        <xdr:cNvSpPr/>
      </xdr:nvSpPr>
      <xdr:spPr>
        <a:xfrm>
          <a:off x="13868400" y="28504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12675</xdr:rowOff>
    </xdr:from>
    <xdr:ext cx="762000" cy="259045"/>
    <xdr:sp macro="" textlink="">
      <xdr:nvSpPr>
        <xdr:cNvPr id="447" name="テキスト ボックス 446">
          <a:extLst>
            <a:ext uri="{FF2B5EF4-FFF2-40B4-BE49-F238E27FC236}">
              <a16:creationId xmlns:a16="http://schemas.microsoft.com/office/drawing/2014/main" id="{2F16B20E-68F9-4905-B6AE-14AB966256F6}"/>
            </a:ext>
          </a:extLst>
        </xdr:cNvPr>
        <xdr:cNvSpPr txBox="1"/>
      </xdr:nvSpPr>
      <xdr:spPr>
        <a:xfrm>
          <a:off x="13554075" y="292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144399</xdr:rowOff>
    </xdr:from>
    <xdr:to>
      <xdr:col>68</xdr:col>
      <xdr:colOff>203200</xdr:colOff>
      <xdr:row>18</xdr:row>
      <xdr:rowOff>74549</xdr:rowOff>
    </xdr:to>
    <xdr:sp macro="" textlink="">
      <xdr:nvSpPr>
        <xdr:cNvPr id="448" name="フローチャート: 判断 447">
          <a:extLst>
            <a:ext uri="{FF2B5EF4-FFF2-40B4-BE49-F238E27FC236}">
              <a16:creationId xmlns:a16="http://schemas.microsoft.com/office/drawing/2014/main" id="{C67DD3F4-4CC1-43D1-B37C-9A0BB1AA94ED}"/>
            </a:ext>
          </a:extLst>
        </xdr:cNvPr>
        <xdr:cNvSpPr/>
      </xdr:nvSpPr>
      <xdr:spPr>
        <a:xfrm>
          <a:off x="13058775" y="28939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59326</xdr:rowOff>
    </xdr:from>
    <xdr:ext cx="762000" cy="259045"/>
    <xdr:sp macro="" textlink="">
      <xdr:nvSpPr>
        <xdr:cNvPr id="449" name="テキスト ボックス 448">
          <a:extLst>
            <a:ext uri="{FF2B5EF4-FFF2-40B4-BE49-F238E27FC236}">
              <a16:creationId xmlns:a16="http://schemas.microsoft.com/office/drawing/2014/main" id="{B1FC1D99-1677-49E2-89D7-54BEF5AD7164}"/>
            </a:ext>
          </a:extLst>
        </xdr:cNvPr>
        <xdr:cNvSpPr txBox="1"/>
      </xdr:nvSpPr>
      <xdr:spPr>
        <a:xfrm>
          <a:off x="12763500" y="297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18796</xdr:rowOff>
    </xdr:from>
    <xdr:to>
      <xdr:col>64</xdr:col>
      <xdr:colOff>152400</xdr:colOff>
      <xdr:row>18</xdr:row>
      <xdr:rowOff>120396</xdr:rowOff>
    </xdr:to>
    <xdr:sp macro="" textlink="">
      <xdr:nvSpPr>
        <xdr:cNvPr id="450" name="フローチャート: 判断 449">
          <a:extLst>
            <a:ext uri="{FF2B5EF4-FFF2-40B4-BE49-F238E27FC236}">
              <a16:creationId xmlns:a16="http://schemas.microsoft.com/office/drawing/2014/main" id="{3D19D3BA-7F74-42E0-A201-495D625A108D}"/>
            </a:ext>
          </a:extLst>
        </xdr:cNvPr>
        <xdr:cNvSpPr/>
      </xdr:nvSpPr>
      <xdr:spPr>
        <a:xfrm>
          <a:off x="12239625" y="293344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105173</xdr:rowOff>
    </xdr:from>
    <xdr:ext cx="762000" cy="259045"/>
    <xdr:sp macro="" textlink="">
      <xdr:nvSpPr>
        <xdr:cNvPr id="451" name="テキスト ボックス 450">
          <a:extLst>
            <a:ext uri="{FF2B5EF4-FFF2-40B4-BE49-F238E27FC236}">
              <a16:creationId xmlns:a16="http://schemas.microsoft.com/office/drawing/2014/main" id="{D7515FA7-1DCD-4A5C-AB4A-063AFACC296A}"/>
            </a:ext>
          </a:extLst>
        </xdr:cNvPr>
        <xdr:cNvSpPr txBox="1"/>
      </xdr:nvSpPr>
      <xdr:spPr>
        <a:xfrm>
          <a:off x="11953875" y="3016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9BF9C57B-7B0F-483F-919D-8DC3CDB5D08F}"/>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72DD5FC-EFE5-4327-91BB-4D083CA06FF3}"/>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145B07FF-9206-40F7-ADCA-DC7CC318A17C}"/>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621552CE-1E4E-473C-A27A-46A140D13C17}"/>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78C22F70-7D45-45FB-BFDB-CC8C1421C602}"/>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133646</xdr:rowOff>
    </xdr:from>
    <xdr:to>
      <xdr:col>73</xdr:col>
      <xdr:colOff>44450</xdr:colOff>
      <xdr:row>14</xdr:row>
      <xdr:rowOff>63796</xdr:rowOff>
    </xdr:to>
    <xdr:sp macro="" textlink="">
      <xdr:nvSpPr>
        <xdr:cNvPr id="457" name="楕円 456">
          <a:extLst>
            <a:ext uri="{FF2B5EF4-FFF2-40B4-BE49-F238E27FC236}">
              <a16:creationId xmlns:a16="http://schemas.microsoft.com/office/drawing/2014/main" id="{B40C20B3-0B9A-49A8-8DD3-9689A4123B84}"/>
            </a:ext>
          </a:extLst>
        </xdr:cNvPr>
        <xdr:cNvSpPr/>
      </xdr:nvSpPr>
      <xdr:spPr>
        <a:xfrm>
          <a:off x="13868400" y="22386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73973</xdr:rowOff>
    </xdr:from>
    <xdr:ext cx="762000" cy="259045"/>
    <xdr:sp macro="" textlink="">
      <xdr:nvSpPr>
        <xdr:cNvPr id="458" name="テキスト ボックス 457">
          <a:extLst>
            <a:ext uri="{FF2B5EF4-FFF2-40B4-BE49-F238E27FC236}">
              <a16:creationId xmlns:a16="http://schemas.microsoft.com/office/drawing/2014/main" id="{4A93DAA9-31C1-428C-AFDE-7C61035E2385}"/>
            </a:ext>
          </a:extLst>
        </xdr:cNvPr>
        <xdr:cNvSpPr txBox="1"/>
      </xdr:nvSpPr>
      <xdr:spPr>
        <a:xfrm>
          <a:off x="13554075" y="20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108585</xdr:rowOff>
    </xdr:from>
    <xdr:to>
      <xdr:col>68</xdr:col>
      <xdr:colOff>203200</xdr:colOff>
      <xdr:row>15</xdr:row>
      <xdr:rowOff>38735</xdr:rowOff>
    </xdr:to>
    <xdr:sp macro="" textlink="">
      <xdr:nvSpPr>
        <xdr:cNvPr id="459" name="楕円 458">
          <a:extLst>
            <a:ext uri="{FF2B5EF4-FFF2-40B4-BE49-F238E27FC236}">
              <a16:creationId xmlns:a16="http://schemas.microsoft.com/office/drawing/2014/main" id="{5F7D7887-F920-4950-8C86-06996C89630F}"/>
            </a:ext>
          </a:extLst>
        </xdr:cNvPr>
        <xdr:cNvSpPr/>
      </xdr:nvSpPr>
      <xdr:spPr>
        <a:xfrm>
          <a:off x="13058775" y="23723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48912</xdr:rowOff>
    </xdr:from>
    <xdr:ext cx="762000" cy="259045"/>
    <xdr:sp macro="" textlink="">
      <xdr:nvSpPr>
        <xdr:cNvPr id="460" name="テキスト ボックス 459">
          <a:extLst>
            <a:ext uri="{FF2B5EF4-FFF2-40B4-BE49-F238E27FC236}">
              <a16:creationId xmlns:a16="http://schemas.microsoft.com/office/drawing/2014/main" id="{55127A16-A631-4634-B380-52369F30D91B}"/>
            </a:ext>
          </a:extLst>
        </xdr:cNvPr>
        <xdr:cNvSpPr txBox="1"/>
      </xdr:nvSpPr>
      <xdr:spPr>
        <a:xfrm>
          <a:off x="12763500" y="215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121327</xdr:rowOff>
    </xdr:from>
    <xdr:to>
      <xdr:col>64</xdr:col>
      <xdr:colOff>152400</xdr:colOff>
      <xdr:row>16</xdr:row>
      <xdr:rowOff>51477</xdr:rowOff>
    </xdr:to>
    <xdr:sp macro="" textlink="">
      <xdr:nvSpPr>
        <xdr:cNvPr id="461" name="楕円 460">
          <a:extLst>
            <a:ext uri="{FF2B5EF4-FFF2-40B4-BE49-F238E27FC236}">
              <a16:creationId xmlns:a16="http://schemas.microsoft.com/office/drawing/2014/main" id="{3D9558BE-5048-41C3-A220-490D64AEE928}"/>
            </a:ext>
          </a:extLst>
        </xdr:cNvPr>
        <xdr:cNvSpPr/>
      </xdr:nvSpPr>
      <xdr:spPr>
        <a:xfrm>
          <a:off x="12239625" y="25533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61654</xdr:rowOff>
    </xdr:from>
    <xdr:ext cx="762000" cy="259045"/>
    <xdr:sp macro="" textlink="">
      <xdr:nvSpPr>
        <xdr:cNvPr id="462" name="テキスト ボックス 461">
          <a:extLst>
            <a:ext uri="{FF2B5EF4-FFF2-40B4-BE49-F238E27FC236}">
              <a16:creationId xmlns:a16="http://schemas.microsoft.com/office/drawing/2014/main" id="{2ED3578E-F534-4BAB-A590-27E12A7C98AC}"/>
            </a:ext>
          </a:extLst>
        </xdr:cNvPr>
        <xdr:cNvSpPr txBox="1"/>
      </xdr:nvSpPr>
      <xdr:spPr>
        <a:xfrm>
          <a:off x="11953875" y="233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2,741,587
2,589,027
225.33
1,938,280,969
1,906,782,922
25,772,960
872,042,473
1,628,134,338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　なお、「定員管理の状況」と「給与水準（国との比較）」にもあるように、この間職員数の削減に取り組んできたことや、人事委員会勧告による給与改定の反映、給与制度の総合的な見直しに取り組んできたことなどにより、人件費にかかる経常収支比率は類似団体内平均を大きく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84138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56215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8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84138</xdr:rowOff>
    </xdr:from>
    <xdr:to>
      <xdr:col>24</xdr:col>
      <xdr:colOff>114300</xdr:colOff>
      <xdr:row>41</xdr:row>
      <xdr:rowOff>84138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141288</xdr:rowOff>
    </xdr:from>
    <xdr:to>
      <xdr:col>24</xdr:col>
      <xdr:colOff>25400</xdr:colOff>
      <xdr:row>35</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799138"/>
          <a:ext cx="838200" cy="2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105427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141288</xdr:rowOff>
    </xdr:from>
    <xdr:to>
      <xdr:col>19</xdr:col>
      <xdr:colOff>187325</xdr:colOff>
      <xdr:row>36</xdr:row>
      <xdr:rowOff>55563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5799138"/>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2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84138</xdr:rowOff>
    </xdr:from>
    <xdr:to>
      <xdr:col>15</xdr:col>
      <xdr:colOff>98425</xdr:colOff>
      <xdr:row>36</xdr:row>
      <xdr:rowOff>55563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084888"/>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104775</xdr:rowOff>
    </xdr:from>
    <xdr:to>
      <xdr:col>15</xdr:col>
      <xdr:colOff>149225</xdr:colOff>
      <xdr:row>39</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19702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84138</xdr:rowOff>
    </xdr:from>
    <xdr:to>
      <xdr:col>11</xdr:col>
      <xdr:colOff>9525</xdr:colOff>
      <xdr:row>36</xdr:row>
      <xdr:rowOff>12700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084888"/>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134002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134002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133350</xdr:rowOff>
    </xdr:from>
    <xdr:to>
      <xdr:col>24</xdr:col>
      <xdr:colOff>76200</xdr:colOff>
      <xdr:row>35</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149877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90488</xdr:rowOff>
    </xdr:from>
    <xdr:to>
      <xdr:col>20</xdr:col>
      <xdr:colOff>38100</xdr:colOff>
      <xdr:row>34</xdr:row>
      <xdr:rowOff>20638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74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30815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51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4763</xdr:rowOff>
    </xdr:from>
    <xdr:to>
      <xdr:col>15</xdr:col>
      <xdr:colOff>149225</xdr:colOff>
      <xdr:row>36</xdr:row>
      <xdr:rowOff>106363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1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116540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94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33338</xdr:rowOff>
    </xdr:from>
    <xdr:to>
      <xdr:col>11</xdr:col>
      <xdr:colOff>60325</xdr:colOff>
      <xdr:row>35</xdr:row>
      <xdr:rowOff>134938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145115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昨年度と比較して概ね横ばい（</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ポイント）となっている。</a:t>
          </a:r>
        </a:p>
        <a:p>
          <a:r>
            <a:rPr kumimoji="1" lang="ja-JP" altLang="en-US" sz="1300">
              <a:latin typeface="ＭＳ Ｐゴシック" panose="020B0600070205080204" pitchFamily="50" charset="-128"/>
              <a:ea typeface="ＭＳ Ｐゴシック" panose="020B0600070205080204" pitchFamily="50" charset="-128"/>
            </a:rPr>
            <a:t>　この間の市政改革の取組で、施策・事業の見直しに取り組んできており、一定の成果をあげたことから、類似団体内平均を大きく下回っている。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82550</xdr:rowOff>
    </xdr:from>
    <xdr:to>
      <xdr:col>82</xdr:col>
      <xdr:colOff>107950</xdr:colOff>
      <xdr:row>22</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654300"/>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168927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82550</xdr:rowOff>
    </xdr:from>
    <xdr:to>
      <xdr:col>82</xdr:col>
      <xdr:colOff>196850</xdr:colOff>
      <xdr:row>15</xdr:row>
      <xdr:rowOff>82550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65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95250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03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54627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96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82550</xdr:rowOff>
    </xdr:from>
    <xdr:to>
      <xdr:col>82</xdr:col>
      <xdr:colOff>158750</xdr:colOff>
      <xdr:row>18</xdr:row>
      <xdr:rowOff>12700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9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57150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60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76200</xdr:rowOff>
    </xdr:from>
    <xdr:to>
      <xdr:col>73</xdr:col>
      <xdr:colOff>180975</xdr:colOff>
      <xdr:row>15</xdr:row>
      <xdr:rowOff>57150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76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31750</xdr:rowOff>
    </xdr:from>
    <xdr:to>
      <xdr:col>74</xdr:col>
      <xdr:colOff>31750</xdr:colOff>
      <xdr:row>17</xdr:row>
      <xdr:rowOff>133350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4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118127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76200</xdr:rowOff>
    </xdr:from>
    <xdr:to>
      <xdr:col>69</xdr:col>
      <xdr:colOff>92075</xdr:colOff>
      <xdr:row>14</xdr:row>
      <xdr:rowOff>76200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47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44450</xdr:rowOff>
    </xdr:from>
    <xdr:to>
      <xdr:col>82</xdr:col>
      <xdr:colOff>158750</xdr:colOff>
      <xdr:row>15</xdr:row>
      <xdr:rowOff>146050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124477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6350</xdr:rowOff>
    </xdr:from>
    <xdr:to>
      <xdr:col>74</xdr:col>
      <xdr:colOff>31750</xdr:colOff>
      <xdr:row>15</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25400</xdr:rowOff>
    </xdr:from>
    <xdr:to>
      <xdr:col>69</xdr:col>
      <xdr:colOff>142875</xdr:colOff>
      <xdr:row>14</xdr:row>
      <xdr:rowOff>127000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137177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25400</xdr:rowOff>
    </xdr:from>
    <xdr:to>
      <xdr:col>65</xdr:col>
      <xdr:colOff>53975</xdr:colOff>
      <xdr:row>14</xdr:row>
      <xdr:rowOff>127000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137177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年連続の減となったものの、障がい者自立支援給付費が増となったことなどにより、昨年度と比較して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　引き続き、生活保護の適正実施などに取り組んでいるものの、依然として類似団体内平均より高い傾向が続いている。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61</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201728"/>
          <a:ext cx="8382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60</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102017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117022</xdr:rowOff>
    </xdr:from>
    <xdr:to>
      <xdr:col>20</xdr:col>
      <xdr:colOff>38100</xdr:colOff>
      <xdr:row>58</xdr:row>
      <xdr:rowOff>47172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57349</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110672</xdr:rowOff>
    </xdr:from>
    <xdr:to>
      <xdr:col>15</xdr:col>
      <xdr:colOff>98425</xdr:colOff>
      <xdr:row>60</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397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10885</xdr:rowOff>
    </xdr:from>
    <xdr:to>
      <xdr:col>15</xdr:col>
      <xdr:colOff>149225</xdr:colOff>
      <xdr:row>58</xdr:row>
      <xdr:rowOff>112485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122662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94343</xdr:rowOff>
    </xdr:from>
    <xdr:to>
      <xdr:col>11</xdr:col>
      <xdr:colOff>9525</xdr:colOff>
      <xdr:row>60</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10381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141515</xdr:rowOff>
    </xdr:from>
    <xdr:to>
      <xdr:col>24</xdr:col>
      <xdr:colOff>76200</xdr:colOff>
      <xdr:row>61</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50092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43543</xdr:rowOff>
    </xdr:from>
    <xdr:to>
      <xdr:col>6</xdr:col>
      <xdr:colOff>171450</xdr:colOff>
      <xdr:row>60</xdr:row>
      <xdr:rowOff>145143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129920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　高齢化の進展に伴い、介護保険事業会計及び後期高齢者医療事業会計への繰出金が増加傾向にあるものの、この間効果的・効率的な行財政運営をめざして、市政改革を進めてきた結果、類似団体内平均を下回る傾向が続いてい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56</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4615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56</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461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114300</xdr:rowOff>
    </xdr:from>
    <xdr:to>
      <xdr:col>78</xdr:col>
      <xdr:colOff>120650</xdr:colOff>
      <xdr:row>56</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127000</xdr:rowOff>
    </xdr:from>
    <xdr:to>
      <xdr:col>73</xdr:col>
      <xdr:colOff>180975</xdr:colOff>
      <xdr:row>56</xdr:row>
      <xdr:rowOff>50800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57150</xdr:rowOff>
    </xdr:from>
    <xdr:to>
      <xdr:col>74</xdr:col>
      <xdr:colOff>31750</xdr:colOff>
      <xdr:row>56</xdr:row>
      <xdr:rowOff>158750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55</xdr:row>
      <xdr:rowOff>127000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152400</xdr:rowOff>
    </xdr:from>
    <xdr:to>
      <xdr:col>69</xdr:col>
      <xdr:colOff>142875</xdr:colOff>
      <xdr:row>56</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67327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152400</xdr:rowOff>
    </xdr:from>
    <xdr:to>
      <xdr:col>82</xdr:col>
      <xdr:colOff>158750</xdr:colOff>
      <xdr:row>56</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168927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76200</xdr:rowOff>
    </xdr:from>
    <xdr:to>
      <xdr:col>69</xdr:col>
      <xdr:colOff>142875</xdr:colOff>
      <xdr:row>56</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0</xdr:rowOff>
    </xdr:from>
    <xdr:to>
      <xdr:col>65</xdr:col>
      <xdr:colOff>53975</xdr:colOff>
      <xdr:row>55</xdr:row>
      <xdr:rowOff>101600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111777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昨年度と比較して概ね横ばい（</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ポイント）となっている。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年度に策定した「補助金等のあり方に関するガイドライン」に基づき、引き続き不断の見直しによる補助金の適正化を進めるなど更なる削減に努めている。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42</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819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504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504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50817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30480</xdr:rowOff>
    </xdr:from>
    <xdr:to>
      <xdr:col>74</xdr:col>
      <xdr:colOff>31750</xdr:colOff>
      <xdr:row>38</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142257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39</xdr:row>
      <xdr:rowOff>69850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642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99060</xdr:rowOff>
    </xdr:from>
    <xdr:to>
      <xdr:col>69</xdr:col>
      <xdr:colOff>142875</xdr:colOff>
      <xdr:row>39</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85107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2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16527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19050</xdr:rowOff>
    </xdr:from>
    <xdr:to>
      <xdr:col>65</xdr:col>
      <xdr:colOff>53975</xdr:colOff>
      <xdr:row>39</xdr:row>
      <xdr:rowOff>120650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105427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令和４年度に今後の公債費負担の軽減のため、収支改善額を活用し、前倒し償還等を行った結果、昨年度と比較して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ポイント悪化したが、類似団体内平均と概ね同水準となっている。</a:t>
          </a:r>
        </a:p>
        <a:p>
          <a:r>
            <a:rPr kumimoji="1" lang="ja-JP" altLang="en-US" sz="1300">
              <a:latin typeface="ＭＳ Ｐゴシック" panose="020B0600070205080204" pitchFamily="50" charset="-128"/>
              <a:ea typeface="ＭＳ Ｐゴシック" panose="020B0600070205080204" pitchFamily="50" charset="-128"/>
            </a:rPr>
            <a:t>　なお、地方債残高は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年連続して減少している。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61686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71400"/>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33763</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74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61686</xdr:rowOff>
    </xdr:from>
    <xdr:to>
      <xdr:col>24</xdr:col>
      <xdr:colOff>114300</xdr:colOff>
      <xdr:row>80</xdr:row>
      <xdr:rowOff>61686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61685</xdr:rowOff>
    </xdr:from>
    <xdr:to>
      <xdr:col>24</xdr:col>
      <xdr:colOff>25400</xdr:colOff>
      <xdr:row>76</xdr:row>
      <xdr:rowOff>110671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2748985"/>
          <a:ext cx="8382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166205</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2853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149679</xdr:rowOff>
    </xdr:from>
    <xdr:to>
      <xdr:col>24</xdr:col>
      <xdr:colOff>76200</xdr:colOff>
      <xdr:row>76</xdr:row>
      <xdr:rowOff>79829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61685</xdr:rowOff>
    </xdr:from>
    <xdr:to>
      <xdr:col>19</xdr:col>
      <xdr:colOff>187325</xdr:colOff>
      <xdr:row>77</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2748985"/>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133350</xdr:rowOff>
    </xdr:from>
    <xdr:to>
      <xdr:col>20</xdr:col>
      <xdr:colOff>38100</xdr:colOff>
      <xdr:row>76</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48277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79</xdr:row>
      <xdr:rowOff>4536</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271500"/>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4536</xdr:rowOff>
    </xdr:from>
    <xdr:to>
      <xdr:col>11</xdr:col>
      <xdr:colOff>9525</xdr:colOff>
      <xdr:row>81</xdr:row>
      <xdr:rowOff>135164</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549086"/>
          <a:ext cx="889000" cy="4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108857</xdr:rowOff>
    </xdr:from>
    <xdr:to>
      <xdr:col>11</xdr:col>
      <xdr:colOff>60325</xdr:colOff>
      <xdr:row>77</xdr:row>
      <xdr:rowOff>39007</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49184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125186</xdr:rowOff>
    </xdr:from>
    <xdr:to>
      <xdr:col>6</xdr:col>
      <xdr:colOff>171450</xdr:colOff>
      <xdr:row>77</xdr:row>
      <xdr:rowOff>55336</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65512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31948</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10885</xdr:rowOff>
    </xdr:from>
    <xdr:to>
      <xdr:col>20</xdr:col>
      <xdr:colOff>38100</xdr:colOff>
      <xdr:row>74</xdr:row>
      <xdr:rowOff>112485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122662</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46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125186</xdr:rowOff>
    </xdr:from>
    <xdr:to>
      <xdr:col>11</xdr:col>
      <xdr:colOff>60325</xdr:colOff>
      <xdr:row>79</xdr:row>
      <xdr:rowOff>55336</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4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40113</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58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84364</xdr:rowOff>
    </xdr:from>
    <xdr:to>
      <xdr:col>6</xdr:col>
      <xdr:colOff>171450</xdr:colOff>
      <xdr:row>82</xdr:row>
      <xdr:rowOff>14514</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9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170741</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405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　物件費にかかる経常収支比率が類似団体内平均との比較で低い水準にあることなどから、令和４年度決算において、類似団体内平均を大きく下回っている。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37846</xdr:rowOff>
    </xdr:from>
    <xdr:to>
      <xdr:col>82</xdr:col>
      <xdr:colOff>107950</xdr:colOff>
      <xdr:row>81</xdr:row>
      <xdr:rowOff>133858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89659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124223</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37846</xdr:rowOff>
    </xdr:from>
    <xdr:to>
      <xdr:col>82</xdr:col>
      <xdr:colOff>196850</xdr:colOff>
      <xdr:row>75</xdr:row>
      <xdr:rowOff>37846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5842</xdr:rowOff>
    </xdr:from>
    <xdr:to>
      <xdr:col>82</xdr:col>
      <xdr:colOff>107950</xdr:colOff>
      <xdr:row>75</xdr:row>
      <xdr:rowOff>110998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2521692"/>
          <a:ext cx="8382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5842</xdr:rowOff>
    </xdr:from>
    <xdr:to>
      <xdr:col>78</xdr:col>
      <xdr:colOff>69850</xdr:colOff>
      <xdr:row>76</xdr:row>
      <xdr:rowOff>40132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4782800" y="12521692"/>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142494</xdr:rowOff>
    </xdr:from>
    <xdr:to>
      <xdr:col>78</xdr:col>
      <xdr:colOff>120650</xdr:colOff>
      <xdr:row>76</xdr:row>
      <xdr:rowOff>72644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57421</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08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145288</xdr:rowOff>
    </xdr:from>
    <xdr:to>
      <xdr:col>73</xdr:col>
      <xdr:colOff>180975</xdr:colOff>
      <xdr:row>76</xdr:row>
      <xdr:rowOff>40132</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893800" y="1283258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156211</xdr:rowOff>
    </xdr:from>
    <xdr:to>
      <xdr:col>74</xdr:col>
      <xdr:colOff>31750</xdr:colOff>
      <xdr:row>78</xdr:row>
      <xdr:rowOff>86361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145288</xdr:rowOff>
    </xdr:from>
    <xdr:to>
      <xdr:col>69</xdr:col>
      <xdr:colOff>92075</xdr:colOff>
      <xdr:row>75</xdr:row>
      <xdr:rowOff>28702</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28325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137922</xdr:rowOff>
    </xdr:from>
    <xdr:to>
      <xdr:col>69</xdr:col>
      <xdr:colOff>142875</xdr:colOff>
      <xdr:row>78</xdr:row>
      <xdr:rowOff>68072</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60198</xdr:rowOff>
    </xdr:from>
    <xdr:to>
      <xdr:col>82</xdr:col>
      <xdr:colOff>158750</xdr:colOff>
      <xdr:row>75</xdr:row>
      <xdr:rowOff>161798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140225</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282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126492</xdr:rowOff>
    </xdr:from>
    <xdr:to>
      <xdr:col>78</xdr:col>
      <xdr:colOff>120650</xdr:colOff>
      <xdr:row>73</xdr:row>
      <xdr:rowOff>56642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24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66819</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2239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94488</xdr:rowOff>
    </xdr:from>
    <xdr:to>
      <xdr:col>69</xdr:col>
      <xdr:colOff>142875</xdr:colOff>
      <xdr:row>75</xdr:row>
      <xdr:rowOff>24638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34815</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89679</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33617</xdr:rowOff>
    </xdr:from>
    <xdr:to>
      <xdr:col>29</xdr:col>
      <xdr:colOff>127000</xdr:colOff>
      <xdr:row>20</xdr:row>
      <xdr:rowOff>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8642"/>
          <a:ext cx="0" cy="1344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150055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6528</xdr:rowOff>
    </xdr:from>
    <xdr:to>
      <xdr:col>30</xdr:col>
      <xdr:colOff>25400</xdr:colOff>
      <xdr:row>20</xdr:row>
      <xdr:rowOff>6528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1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119994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33617</xdr:rowOff>
    </xdr:from>
    <xdr:to>
      <xdr:col>30</xdr:col>
      <xdr:colOff>25400</xdr:colOff>
      <xdr:row>12</xdr:row>
      <xdr:rowOff>33617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8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159080</xdr:rowOff>
    </xdr:from>
    <xdr:to>
      <xdr:col>29</xdr:col>
      <xdr:colOff>127000</xdr:colOff>
      <xdr:row>14</xdr:row>
      <xdr:rowOff>23101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435555"/>
          <a:ext cx="647700" cy="35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141089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89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169012</xdr:rowOff>
    </xdr:from>
    <xdr:to>
      <xdr:col>29</xdr:col>
      <xdr:colOff>177800</xdr:colOff>
      <xdr:row>15</xdr:row>
      <xdr:rowOff>99162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159080</xdr:rowOff>
    </xdr:from>
    <xdr:to>
      <xdr:col>26</xdr:col>
      <xdr:colOff>50800</xdr:colOff>
      <xdr:row>14</xdr:row>
      <xdr:rowOff>15024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35555"/>
          <a:ext cx="698500" cy="27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30937</xdr:rowOff>
    </xdr:from>
    <xdr:to>
      <xdr:col>26</xdr:col>
      <xdr:colOff>101600</xdr:colOff>
      <xdr:row>15</xdr:row>
      <xdr:rowOff>132537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117314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15024</xdr:rowOff>
    </xdr:from>
    <xdr:to>
      <xdr:col>22</xdr:col>
      <xdr:colOff>114300</xdr:colOff>
      <xdr:row>14</xdr:row>
      <xdr:rowOff>37960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62949"/>
          <a:ext cx="698500" cy="22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38138</xdr:rowOff>
    </xdr:from>
    <xdr:to>
      <xdr:col>22</xdr:col>
      <xdr:colOff>165100</xdr:colOff>
      <xdr:row>15</xdr:row>
      <xdr:rowOff>139738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124515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24473</xdr:rowOff>
    </xdr:from>
    <xdr:to>
      <xdr:col>18</xdr:col>
      <xdr:colOff>177800</xdr:colOff>
      <xdr:row>14</xdr:row>
      <xdr:rowOff>37960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472398"/>
          <a:ext cx="698500" cy="13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71285</xdr:rowOff>
    </xdr:from>
    <xdr:to>
      <xdr:col>19</xdr:col>
      <xdr:colOff>38100</xdr:colOff>
      <xdr:row>16</xdr:row>
      <xdr:rowOff>1435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77686</xdr:rowOff>
    </xdr:from>
    <xdr:to>
      <xdr:col>15</xdr:col>
      <xdr:colOff>101600</xdr:colOff>
      <xdr:row>16</xdr:row>
      <xdr:rowOff>7836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164063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143751</xdr:rowOff>
    </xdr:from>
    <xdr:to>
      <xdr:col>29</xdr:col>
      <xdr:colOff>177800</xdr:colOff>
      <xdr:row>14</xdr:row>
      <xdr:rowOff>73901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2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160278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6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108280</xdr:rowOff>
    </xdr:from>
    <xdr:to>
      <xdr:col>26</xdr:col>
      <xdr:colOff>101600</xdr:colOff>
      <xdr:row>14</xdr:row>
      <xdr:rowOff>38430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84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48607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5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135674</xdr:rowOff>
    </xdr:from>
    <xdr:to>
      <xdr:col>22</xdr:col>
      <xdr:colOff>165100</xdr:colOff>
      <xdr:row>14</xdr:row>
      <xdr:rowOff>65824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12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76001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8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158610</xdr:rowOff>
    </xdr:from>
    <xdr:to>
      <xdr:col>19</xdr:col>
      <xdr:colOff>38100</xdr:colOff>
      <xdr:row>14</xdr:row>
      <xdr:rowOff>88760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5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98937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145123</xdr:rowOff>
    </xdr:from>
    <xdr:to>
      <xdr:col>15</xdr:col>
      <xdr:colOff>101600</xdr:colOff>
      <xdr:row>14</xdr:row>
      <xdr:rowOff>75273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21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85450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9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340474</xdr:rowOff>
    </xdr:from>
    <xdr:to>
      <xdr:col>29</xdr:col>
      <xdr:colOff>127000</xdr:colOff>
      <xdr:row>38</xdr:row>
      <xdr:rowOff>8357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65024"/>
          <a:ext cx="0" cy="121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18534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8357</xdr:rowOff>
    </xdr:from>
    <xdr:to>
      <xdr:col>30</xdr:col>
      <xdr:colOff>25400</xdr:colOff>
      <xdr:row>38</xdr:row>
      <xdr:rowOff>8357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83951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0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340474</xdr:rowOff>
    </xdr:from>
    <xdr:to>
      <xdr:col>30</xdr:col>
      <xdr:colOff>25400</xdr:colOff>
      <xdr:row>33</xdr:row>
      <xdr:rowOff>340474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65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280391</xdr:rowOff>
    </xdr:from>
    <xdr:to>
      <xdr:col>29</xdr:col>
      <xdr:colOff>127000</xdr:colOff>
      <xdr:row>38</xdr:row>
      <xdr:rowOff>8357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05091"/>
          <a:ext cx="647700" cy="70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119245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9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274168</xdr:rowOff>
    </xdr:from>
    <xdr:to>
      <xdr:col>29</xdr:col>
      <xdr:colOff>177800</xdr:colOff>
      <xdr:row>36</xdr:row>
      <xdr:rowOff>32868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4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240576</xdr:rowOff>
    </xdr:from>
    <xdr:to>
      <xdr:col>26</xdr:col>
      <xdr:colOff>50800</xdr:colOff>
      <xdr:row>37</xdr:row>
      <xdr:rowOff>280391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65276"/>
          <a:ext cx="698500" cy="39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230239</xdr:rowOff>
    </xdr:from>
    <xdr:to>
      <xdr:col>26</xdr:col>
      <xdr:colOff>101600</xdr:colOff>
      <xdr:row>35</xdr:row>
      <xdr:rowOff>331839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40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342016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0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197104</xdr:rowOff>
    </xdr:from>
    <xdr:to>
      <xdr:col>22</xdr:col>
      <xdr:colOff>114300</xdr:colOff>
      <xdr:row>37</xdr:row>
      <xdr:rowOff>240576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21804"/>
          <a:ext cx="698500" cy="43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222352</xdr:rowOff>
    </xdr:from>
    <xdr:to>
      <xdr:col>22</xdr:col>
      <xdr:colOff>165100</xdr:colOff>
      <xdr:row>35</xdr:row>
      <xdr:rowOff>323952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334129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161024</xdr:rowOff>
    </xdr:from>
    <xdr:to>
      <xdr:col>18</xdr:col>
      <xdr:colOff>177800</xdr:colOff>
      <xdr:row>37</xdr:row>
      <xdr:rowOff>197104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14274"/>
          <a:ext cx="698500" cy="207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237668</xdr:rowOff>
    </xdr:from>
    <xdr:to>
      <xdr:col>19</xdr:col>
      <xdr:colOff>38100</xdr:colOff>
      <xdr:row>35</xdr:row>
      <xdr:rowOff>339268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226505</xdr:rowOff>
    </xdr:from>
    <xdr:to>
      <xdr:col>15</xdr:col>
      <xdr:colOff>101600</xdr:colOff>
      <xdr:row>35</xdr:row>
      <xdr:rowOff>328105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6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338282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300457</xdr:rowOff>
    </xdr:from>
    <xdr:to>
      <xdr:col>29</xdr:col>
      <xdr:colOff>177800</xdr:colOff>
      <xdr:row>38</xdr:row>
      <xdr:rowOff>59157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25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209034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3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229591</xdr:rowOff>
    </xdr:from>
    <xdr:to>
      <xdr:col>26</xdr:col>
      <xdr:colOff>101600</xdr:colOff>
      <xdr:row>37</xdr:row>
      <xdr:rowOff>331191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5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315968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40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189776</xdr:rowOff>
    </xdr:from>
    <xdr:to>
      <xdr:col>22</xdr:col>
      <xdr:colOff>165100</xdr:colOff>
      <xdr:row>37</xdr:row>
      <xdr:rowOff>291376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14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276153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146304</xdr:rowOff>
    </xdr:from>
    <xdr:to>
      <xdr:col>19</xdr:col>
      <xdr:colOff>38100</xdr:colOff>
      <xdr:row>37</xdr:row>
      <xdr:rowOff>247904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71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232681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5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110224</xdr:rowOff>
    </xdr:from>
    <xdr:to>
      <xdr:col>15</xdr:col>
      <xdr:colOff>101600</xdr:colOff>
      <xdr:row>37</xdr:row>
      <xdr:rowOff>40374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63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25151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4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2,741,587
2,589,027
225.33
1,938,280,969
1,906,782,922
25,772,960
872,042,473
1,628,134,338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7988</xdr:rowOff>
    </xdr:from>
    <xdr:to>
      <xdr:col>24</xdr:col>
      <xdr:colOff>62865</xdr:colOff>
      <xdr:row>38</xdr:row>
      <xdr:rowOff>19266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1488"/>
          <a:ext cx="1270" cy="138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23093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19266</xdr:rowOff>
    </xdr:from>
    <xdr:to>
      <xdr:col>24</xdr:col>
      <xdr:colOff>152400</xdr:colOff>
      <xdr:row>38</xdr:row>
      <xdr:rowOff>19266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3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126115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7988</xdr:rowOff>
    </xdr:from>
    <xdr:to>
      <xdr:col>24</xdr:col>
      <xdr:colOff>152400</xdr:colOff>
      <xdr:row>30</xdr:row>
      <xdr:rowOff>7988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8407</xdr:rowOff>
    </xdr:from>
    <xdr:to>
      <xdr:col>24</xdr:col>
      <xdr:colOff>63500</xdr:colOff>
      <xdr:row>32</xdr:row>
      <xdr:rowOff>50432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494807"/>
          <a:ext cx="8382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1947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59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23520</xdr:rowOff>
    </xdr:from>
    <xdr:to>
      <xdr:col>24</xdr:col>
      <xdr:colOff>114300</xdr:colOff>
      <xdr:row>33</xdr:row>
      <xdr:rowOff>125120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8407</xdr:rowOff>
    </xdr:from>
    <xdr:to>
      <xdr:col>19</xdr:col>
      <xdr:colOff>177800</xdr:colOff>
      <xdr:row>32</xdr:row>
      <xdr:rowOff>40411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9480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53543</xdr:rowOff>
    </xdr:from>
    <xdr:to>
      <xdr:col>20</xdr:col>
      <xdr:colOff>38100</xdr:colOff>
      <xdr:row>33</xdr:row>
      <xdr:rowOff>155143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146270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40411</xdr:rowOff>
    </xdr:from>
    <xdr:to>
      <xdr:col>15</xdr:col>
      <xdr:colOff>50800</xdr:colOff>
      <xdr:row>32</xdr:row>
      <xdr:rowOff>43802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26811"/>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64592</xdr:rowOff>
    </xdr:from>
    <xdr:to>
      <xdr:col>15</xdr:col>
      <xdr:colOff>101600</xdr:colOff>
      <xdr:row>33</xdr:row>
      <xdr:rowOff>166192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157319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43802</xdr:rowOff>
    </xdr:from>
    <xdr:to>
      <xdr:col>10</xdr:col>
      <xdr:colOff>114300</xdr:colOff>
      <xdr:row>32</xdr:row>
      <xdr:rowOff>52794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30202"/>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136030</xdr:rowOff>
    </xdr:from>
    <xdr:to>
      <xdr:col>10</xdr:col>
      <xdr:colOff>165100</xdr:colOff>
      <xdr:row>34</xdr:row>
      <xdr:rowOff>66180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57307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141364</xdr:rowOff>
    </xdr:from>
    <xdr:to>
      <xdr:col>6</xdr:col>
      <xdr:colOff>38100</xdr:colOff>
      <xdr:row>34</xdr:row>
      <xdr:rowOff>71514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62641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9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171082</xdr:rowOff>
    </xdr:from>
    <xdr:to>
      <xdr:col>24</xdr:col>
      <xdr:colOff>114300</xdr:colOff>
      <xdr:row>32</xdr:row>
      <xdr:rowOff>101232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8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22509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3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129057</xdr:rowOff>
    </xdr:from>
    <xdr:to>
      <xdr:col>20</xdr:col>
      <xdr:colOff>38100</xdr:colOff>
      <xdr:row>32</xdr:row>
      <xdr:rowOff>59207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75734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1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161061</xdr:rowOff>
    </xdr:from>
    <xdr:to>
      <xdr:col>15</xdr:col>
      <xdr:colOff>101600</xdr:colOff>
      <xdr:row>32</xdr:row>
      <xdr:rowOff>91211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7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107738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5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164452</xdr:rowOff>
    </xdr:from>
    <xdr:to>
      <xdr:col>10</xdr:col>
      <xdr:colOff>165100</xdr:colOff>
      <xdr:row>32</xdr:row>
      <xdr:rowOff>94602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111129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5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1994</xdr:rowOff>
    </xdr:from>
    <xdr:to>
      <xdr:col>6</xdr:col>
      <xdr:colOff>38100</xdr:colOff>
      <xdr:row>32</xdr:row>
      <xdr:rowOff>103594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120121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6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71871</xdr:rowOff>
    </xdr:from>
    <xdr:to>
      <xdr:col>24</xdr:col>
      <xdr:colOff>62865</xdr:colOff>
      <xdr:row>56</xdr:row>
      <xdr:rowOff>67430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4371"/>
          <a:ext cx="1270" cy="102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71257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6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67430</xdr:rowOff>
    </xdr:from>
    <xdr:to>
      <xdr:col>24</xdr:col>
      <xdr:colOff>152400</xdr:colOff>
      <xdr:row>56</xdr:row>
      <xdr:rowOff>67430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66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18548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71871</xdr:rowOff>
    </xdr:from>
    <xdr:to>
      <xdr:col>24</xdr:col>
      <xdr:colOff>152400</xdr:colOff>
      <xdr:row>50</xdr:row>
      <xdr:rowOff>71871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8092</xdr:rowOff>
    </xdr:from>
    <xdr:to>
      <xdr:col>24</xdr:col>
      <xdr:colOff>63500</xdr:colOff>
      <xdr:row>55</xdr:row>
      <xdr:rowOff>165303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37842"/>
          <a:ext cx="838200" cy="15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119680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035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96803</xdr:rowOff>
    </xdr:from>
    <xdr:to>
      <xdr:col>24</xdr:col>
      <xdr:colOff>114300</xdr:colOff>
      <xdr:row>54</xdr:row>
      <xdr:rowOff>26953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165303</xdr:rowOff>
    </xdr:from>
    <xdr:to>
      <xdr:col>19</xdr:col>
      <xdr:colOff>177800</xdr:colOff>
      <xdr:row>57</xdr:row>
      <xdr:rowOff>103516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95053"/>
          <a:ext cx="889000" cy="28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43343</xdr:rowOff>
    </xdr:from>
    <xdr:to>
      <xdr:col>20</xdr:col>
      <xdr:colOff>38100</xdr:colOff>
      <xdr:row>54</xdr:row>
      <xdr:rowOff>144943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161470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103516</xdr:rowOff>
    </xdr:from>
    <xdr:to>
      <xdr:col>15</xdr:col>
      <xdr:colOff>50800</xdr:colOff>
      <xdr:row>58</xdr:row>
      <xdr:rowOff>160535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76166"/>
          <a:ext cx="889000" cy="22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108429</xdr:rowOff>
    </xdr:from>
    <xdr:to>
      <xdr:col>15</xdr:col>
      <xdr:colOff>101600</xdr:colOff>
      <xdr:row>57</xdr:row>
      <xdr:rowOff>38579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55106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160535</xdr:rowOff>
    </xdr:from>
    <xdr:to>
      <xdr:col>10</xdr:col>
      <xdr:colOff>114300</xdr:colOff>
      <xdr:row>59</xdr:row>
      <xdr:rowOff>50513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04635"/>
          <a:ext cx="889000" cy="6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86353</xdr:rowOff>
    </xdr:from>
    <xdr:to>
      <xdr:col>10</xdr:col>
      <xdr:colOff>165100</xdr:colOff>
      <xdr:row>58</xdr:row>
      <xdr:rowOff>16503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33030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158068</xdr:rowOff>
    </xdr:from>
    <xdr:to>
      <xdr:col>6</xdr:col>
      <xdr:colOff>38100</xdr:colOff>
      <xdr:row>58</xdr:row>
      <xdr:rowOff>88218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104745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128742</xdr:rowOff>
    </xdr:from>
    <xdr:to>
      <xdr:col>24</xdr:col>
      <xdr:colOff>114300</xdr:colOff>
      <xdr:row>55</xdr:row>
      <xdr:rowOff>58892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107169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6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114503</xdr:rowOff>
    </xdr:from>
    <xdr:to>
      <xdr:col>20</xdr:col>
      <xdr:colOff>38100</xdr:colOff>
      <xdr:row>56</xdr:row>
      <xdr:rowOff>44653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35780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52716</xdr:rowOff>
    </xdr:from>
    <xdr:to>
      <xdr:col>15</xdr:col>
      <xdr:colOff>101600</xdr:colOff>
      <xdr:row>57</xdr:row>
      <xdr:rowOff>154316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2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145443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1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109735</xdr:rowOff>
    </xdr:from>
    <xdr:to>
      <xdr:col>10</xdr:col>
      <xdr:colOff>165100</xdr:colOff>
      <xdr:row>59</xdr:row>
      <xdr:rowOff>39885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31012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4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171163</xdr:rowOff>
    </xdr:from>
    <xdr:to>
      <xdr:col>6</xdr:col>
      <xdr:colOff>38100</xdr:colOff>
      <xdr:row>59</xdr:row>
      <xdr:rowOff>101313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92440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0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133931</xdr:rowOff>
    </xdr:from>
    <xdr:to>
      <xdr:col>24</xdr:col>
      <xdr:colOff>62865</xdr:colOff>
      <xdr:row>79</xdr:row>
      <xdr:rowOff>19957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135431"/>
          <a:ext cx="1270" cy="142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23784</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19957</xdr:rowOff>
    </xdr:from>
    <xdr:to>
      <xdr:col>24</xdr:col>
      <xdr:colOff>152400</xdr:colOff>
      <xdr:row>79</xdr:row>
      <xdr:rowOff>19957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80608</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1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133931</xdr:rowOff>
    </xdr:from>
    <xdr:to>
      <xdr:col>24</xdr:col>
      <xdr:colOff>152400</xdr:colOff>
      <xdr:row>70</xdr:row>
      <xdr:rowOff>133931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13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122610</xdr:rowOff>
    </xdr:from>
    <xdr:to>
      <xdr:col>24</xdr:col>
      <xdr:colOff>63500</xdr:colOff>
      <xdr:row>76</xdr:row>
      <xdr:rowOff>141660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15281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80535</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93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57658</xdr:rowOff>
    </xdr:from>
    <xdr:to>
      <xdr:col>24</xdr:col>
      <xdr:colOff>114300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117166</xdr:rowOff>
    </xdr:from>
    <xdr:to>
      <xdr:col>19</xdr:col>
      <xdr:colOff>177800</xdr:colOff>
      <xdr:row>76</xdr:row>
      <xdr:rowOff>141660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3147366"/>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73986</xdr:rowOff>
    </xdr:from>
    <xdr:to>
      <xdr:col>20</xdr:col>
      <xdr:colOff>38100</xdr:colOff>
      <xdr:row>77</xdr:row>
      <xdr:rowOff>4136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20664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117166</xdr:rowOff>
    </xdr:from>
    <xdr:to>
      <xdr:col>15</xdr:col>
      <xdr:colOff>50800</xdr:colOff>
      <xdr:row>76</xdr:row>
      <xdr:rowOff>152871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147366"/>
          <a:ext cx="889000" cy="3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84110</xdr:rowOff>
    </xdr:from>
    <xdr:to>
      <xdr:col>15</xdr:col>
      <xdr:colOff>101600</xdr:colOff>
      <xdr:row>77</xdr:row>
      <xdr:rowOff>14260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5387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152871</xdr:rowOff>
    </xdr:from>
    <xdr:to>
      <xdr:col>10</xdr:col>
      <xdr:colOff>114300</xdr:colOff>
      <xdr:row>77</xdr:row>
      <xdr:rowOff>42599</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183071"/>
          <a:ext cx="889000" cy="6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130048</xdr:rowOff>
    </xdr:from>
    <xdr:to>
      <xdr:col>10</xdr:col>
      <xdr:colOff>165100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51325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117856</xdr:rowOff>
    </xdr:from>
    <xdr:to>
      <xdr:col>6</xdr:col>
      <xdr:colOff>38100</xdr:colOff>
      <xdr:row>77</xdr:row>
      <xdr:rowOff>48006</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64533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71810</xdr:rowOff>
    </xdr:from>
    <xdr:to>
      <xdr:col>24</xdr:col>
      <xdr:colOff>114300</xdr:colOff>
      <xdr:row>77</xdr:row>
      <xdr:rowOff>1960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1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50237</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0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90860</xdr:rowOff>
    </xdr:from>
    <xdr:to>
      <xdr:col>20</xdr:col>
      <xdr:colOff>38100</xdr:colOff>
      <xdr:row>77</xdr:row>
      <xdr:rowOff>21010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1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12137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2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66366</xdr:rowOff>
    </xdr:from>
    <xdr:to>
      <xdr:col>15</xdr:col>
      <xdr:colOff>101600</xdr:colOff>
      <xdr:row>76</xdr:row>
      <xdr:rowOff>167966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0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13043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287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102071</xdr:rowOff>
    </xdr:from>
    <xdr:to>
      <xdr:col>10</xdr:col>
      <xdr:colOff>165100</xdr:colOff>
      <xdr:row>77</xdr:row>
      <xdr:rowOff>32221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1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48749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29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163249</xdr:rowOff>
    </xdr:from>
    <xdr:to>
      <xdr:col>6</xdr:col>
      <xdr:colOff>38100</xdr:colOff>
      <xdr:row>77</xdr:row>
      <xdr:rowOff>93399</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19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84526</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28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19369</xdr:rowOff>
    </xdr:from>
    <xdr:to>
      <xdr:col>24</xdr:col>
      <xdr:colOff>62865</xdr:colOff>
      <xdr:row>98</xdr:row>
      <xdr:rowOff>63533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449869"/>
          <a:ext cx="1270" cy="1415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67360</xdr:rowOff>
    </xdr:from>
    <xdr:ext cx="599010"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6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63533</xdr:rowOff>
    </xdr:from>
    <xdr:to>
      <xdr:col>24</xdr:col>
      <xdr:colOff>152400</xdr:colOff>
      <xdr:row>98</xdr:row>
      <xdr:rowOff>63533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6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137496</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2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19369</xdr:rowOff>
    </xdr:from>
    <xdr:to>
      <xdr:col>24</xdr:col>
      <xdr:colOff>152400</xdr:colOff>
      <xdr:row>90</xdr:row>
      <xdr:rowOff>19369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44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102612</xdr:rowOff>
    </xdr:from>
    <xdr:to>
      <xdr:col>24</xdr:col>
      <xdr:colOff>63500</xdr:colOff>
      <xdr:row>90</xdr:row>
      <xdr:rowOff>19369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5361662"/>
          <a:ext cx="838200" cy="8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81718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98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103291</xdr:rowOff>
    </xdr:from>
    <xdr:to>
      <xdr:col>24</xdr:col>
      <xdr:colOff>114300</xdr:colOff>
      <xdr:row>95</xdr:row>
      <xdr:rowOff>33441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21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102612</xdr:rowOff>
    </xdr:from>
    <xdr:to>
      <xdr:col>19</xdr:col>
      <xdr:colOff>177800</xdr:colOff>
      <xdr:row>91</xdr:row>
      <xdr:rowOff>108686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5361662"/>
          <a:ext cx="889000" cy="3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26122</xdr:rowOff>
    </xdr:from>
    <xdr:to>
      <xdr:col>20</xdr:col>
      <xdr:colOff>38100</xdr:colOff>
      <xdr:row>94</xdr:row>
      <xdr:rowOff>127722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14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118849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23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108686</xdr:rowOff>
    </xdr:from>
    <xdr:to>
      <xdr:col>15</xdr:col>
      <xdr:colOff>50800</xdr:colOff>
      <xdr:row>91</xdr:row>
      <xdr:rowOff>169515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5710636"/>
          <a:ext cx="889000" cy="6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146724</xdr:rowOff>
    </xdr:from>
    <xdr:to>
      <xdr:col>15</xdr:col>
      <xdr:colOff>101600</xdr:colOff>
      <xdr:row>96</xdr:row>
      <xdr:rowOff>76874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4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68001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52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169515</xdr:rowOff>
    </xdr:from>
    <xdr:to>
      <xdr:col>10</xdr:col>
      <xdr:colOff>114300</xdr:colOff>
      <xdr:row>92</xdr:row>
      <xdr:rowOff>58928</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5771465"/>
          <a:ext cx="889000" cy="6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32077</xdr:rowOff>
    </xdr:from>
    <xdr:to>
      <xdr:col>10</xdr:col>
      <xdr:colOff>165100</xdr:colOff>
      <xdr:row>96</xdr:row>
      <xdr:rowOff>133677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9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124804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58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95475</xdr:rowOff>
    </xdr:from>
    <xdr:to>
      <xdr:col>6</xdr:col>
      <xdr:colOff>38100</xdr:colOff>
      <xdr:row>97</xdr:row>
      <xdr:rowOff>25625</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5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16752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64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140019</xdr:rowOff>
    </xdr:from>
    <xdr:to>
      <xdr:col>24</xdr:col>
      <xdr:colOff>114300</xdr:colOff>
      <xdr:row>90</xdr:row>
      <xdr:rowOff>70169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539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93046</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35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51812</xdr:rowOff>
    </xdr:from>
    <xdr:to>
      <xdr:col>20</xdr:col>
      <xdr:colOff>38100</xdr:colOff>
      <xdr:row>89</xdr:row>
      <xdr:rowOff>153412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53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87</xdr:row>
      <xdr:rowOff>169939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08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57886</xdr:rowOff>
    </xdr:from>
    <xdr:to>
      <xdr:col>15</xdr:col>
      <xdr:colOff>101600</xdr:colOff>
      <xdr:row>91</xdr:row>
      <xdr:rowOff>159486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565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4563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54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118715</xdr:rowOff>
    </xdr:from>
    <xdr:to>
      <xdr:col>10</xdr:col>
      <xdr:colOff>165100</xdr:colOff>
      <xdr:row>92</xdr:row>
      <xdr:rowOff>48865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572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65392</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49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8128</xdr:rowOff>
    </xdr:from>
    <xdr:to>
      <xdr:col>6</xdr:col>
      <xdr:colOff>38100</xdr:colOff>
      <xdr:row>92</xdr:row>
      <xdr:rowOff>109728</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57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126255</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555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5" name="補助費等グラフ枠">
          <a:extLst>
            <a:ext uri="{FF2B5EF4-FFF2-40B4-BE49-F238E27FC236}">
              <a16:creationId xmlns:a16="http://schemas.microsoft.com/office/drawing/2014/main" id="{00000000-0008-0000-0600-00002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156508</xdr:rowOff>
    </xdr:from>
    <xdr:to>
      <xdr:col>54</xdr:col>
      <xdr:colOff>189865</xdr:colOff>
      <xdr:row>39</xdr:row>
      <xdr:rowOff>131090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10475595" y="6500158"/>
          <a:ext cx="1270" cy="31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134917</xdr:rowOff>
    </xdr:from>
    <xdr:ext cx="534377" cy="259045"/>
    <xdr:sp macro="" textlink="">
      <xdr:nvSpPr>
        <xdr:cNvPr id="297" name="補助費等最小値テキスト">
          <a:extLst>
            <a:ext uri="{FF2B5EF4-FFF2-40B4-BE49-F238E27FC236}">
              <a16:creationId xmlns:a16="http://schemas.microsoft.com/office/drawing/2014/main" id="{00000000-0008-0000-0600-000029010000}"/>
            </a:ext>
          </a:extLst>
        </xdr:cNvPr>
        <xdr:cNvSpPr txBox="1"/>
      </xdr:nvSpPr>
      <xdr:spPr>
        <a:xfrm>
          <a:off x="10528300" y="68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131090</xdr:rowOff>
    </xdr:from>
    <xdr:to>
      <xdr:col>55</xdr:col>
      <xdr:colOff>88900</xdr:colOff>
      <xdr:row>39</xdr:row>
      <xdr:rowOff>131090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681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103185</xdr:rowOff>
    </xdr:from>
    <xdr:ext cx="534377" cy="259045"/>
    <xdr:sp macro="" textlink="">
      <xdr:nvSpPr>
        <xdr:cNvPr id="299" name="補助費等最大値テキスト">
          <a:extLst>
            <a:ext uri="{FF2B5EF4-FFF2-40B4-BE49-F238E27FC236}">
              <a16:creationId xmlns:a16="http://schemas.microsoft.com/office/drawing/2014/main" id="{00000000-0008-0000-0600-00002B010000}"/>
            </a:ext>
          </a:extLst>
        </xdr:cNvPr>
        <xdr:cNvSpPr txBox="1"/>
      </xdr:nvSpPr>
      <xdr:spPr>
        <a:xfrm>
          <a:off x="10528300" y="627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156508</xdr:rowOff>
    </xdr:from>
    <xdr:to>
      <xdr:col>55</xdr:col>
      <xdr:colOff>88900</xdr:colOff>
      <xdr:row>37</xdr:row>
      <xdr:rowOff>156508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10388600" y="650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4739</xdr:rowOff>
    </xdr:from>
    <xdr:to>
      <xdr:col>55</xdr:col>
      <xdr:colOff>0</xdr:colOff>
      <xdr:row>37</xdr:row>
      <xdr:rowOff>156508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9639300" y="6348389"/>
          <a:ext cx="838200" cy="15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41387</xdr:rowOff>
    </xdr:from>
    <xdr:ext cx="534377" cy="259045"/>
    <xdr:sp macro="" textlink="">
      <xdr:nvSpPr>
        <xdr:cNvPr id="302" name="補助費等平均値テキスト">
          <a:extLst>
            <a:ext uri="{FF2B5EF4-FFF2-40B4-BE49-F238E27FC236}">
              <a16:creationId xmlns:a16="http://schemas.microsoft.com/office/drawing/2014/main" id="{00000000-0008-0000-0600-00002E010000}"/>
            </a:ext>
          </a:extLst>
        </xdr:cNvPr>
        <xdr:cNvSpPr txBox="1"/>
      </xdr:nvSpPr>
      <xdr:spPr>
        <a:xfrm>
          <a:off x="10528300" y="6556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62960</xdr:rowOff>
    </xdr:from>
    <xdr:to>
      <xdr:col>55</xdr:col>
      <xdr:colOff>50800</xdr:colOff>
      <xdr:row>38</xdr:row>
      <xdr:rowOff>164560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10426700" y="65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58014</xdr:rowOff>
    </xdr:from>
    <xdr:to>
      <xdr:col>50</xdr:col>
      <xdr:colOff>114300</xdr:colOff>
      <xdr:row>37</xdr:row>
      <xdr:rowOff>4739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8750300" y="5372964"/>
          <a:ext cx="889000" cy="97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46903</xdr:rowOff>
    </xdr:from>
    <xdr:to>
      <xdr:col>50</xdr:col>
      <xdr:colOff>165100</xdr:colOff>
      <xdr:row>38</xdr:row>
      <xdr:rowOff>148503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9588500" y="656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139630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65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58014</xdr:rowOff>
    </xdr:from>
    <xdr:to>
      <xdr:col>45</xdr:col>
      <xdr:colOff>177800</xdr:colOff>
      <xdr:row>38</xdr:row>
      <xdr:rowOff>120171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7861300" y="5372964"/>
          <a:ext cx="889000" cy="12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28125</xdr:rowOff>
    </xdr:from>
    <xdr:to>
      <xdr:col>46</xdr:col>
      <xdr:colOff>38100</xdr:colOff>
      <xdr:row>32</xdr:row>
      <xdr:rowOff>129725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8699500" y="55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120852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60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101742</xdr:rowOff>
    </xdr:from>
    <xdr:to>
      <xdr:col>41</xdr:col>
      <xdr:colOff>50800</xdr:colOff>
      <xdr:row>38</xdr:row>
      <xdr:rowOff>120171</xdr:rowOff>
    </xdr:to>
    <xdr:cxnSp macro="">
      <xdr:nvCxnSpPr>
        <xdr:cNvPr id="310" name="直線コネクタ 309">
          <a:extLst>
            <a:ext uri="{FF2B5EF4-FFF2-40B4-BE49-F238E27FC236}">
              <a16:creationId xmlns:a16="http://schemas.microsoft.com/office/drawing/2014/main" id="{00000000-0008-0000-0600-000036010000}"/>
            </a:ext>
          </a:extLst>
        </xdr:cNvPr>
        <xdr:cNvCxnSpPr/>
      </xdr:nvCxnSpPr>
      <xdr:spPr>
        <a:xfrm>
          <a:off x="6972300" y="6616842"/>
          <a:ext cx="889000" cy="1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156076</xdr:rowOff>
    </xdr:from>
    <xdr:to>
      <xdr:col>41</xdr:col>
      <xdr:colOff>101600</xdr:colOff>
      <xdr:row>39</xdr:row>
      <xdr:rowOff>86226</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7810500" y="66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77353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7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161170</xdr:rowOff>
    </xdr:from>
    <xdr:to>
      <xdr:col>36</xdr:col>
      <xdr:colOff>165100</xdr:colOff>
      <xdr:row>39</xdr:row>
      <xdr:rowOff>91320</xdr:rowOff>
    </xdr:to>
    <xdr:sp macro="" textlink="">
      <xdr:nvSpPr>
        <xdr:cNvPr id="313" name="フローチャート: 判断 312">
          <a:extLst>
            <a:ext uri="{FF2B5EF4-FFF2-40B4-BE49-F238E27FC236}">
              <a16:creationId xmlns:a16="http://schemas.microsoft.com/office/drawing/2014/main" id="{00000000-0008-0000-0600-000039010000}"/>
            </a:ext>
          </a:extLst>
        </xdr:cNvPr>
        <xdr:cNvSpPr/>
      </xdr:nvSpPr>
      <xdr:spPr>
        <a:xfrm>
          <a:off x="6921500" y="667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82447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76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105708</xdr:rowOff>
    </xdr:from>
    <xdr:to>
      <xdr:col>55</xdr:col>
      <xdr:colOff>50800</xdr:colOff>
      <xdr:row>38</xdr:row>
      <xdr:rowOff>35858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10426700" y="644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58735</xdr:rowOff>
    </xdr:from>
    <xdr:ext cx="534377" cy="259045"/>
    <xdr:sp macro="" textlink="">
      <xdr:nvSpPr>
        <xdr:cNvPr id="321" name="補助費等該当値テキスト">
          <a:extLst>
            <a:ext uri="{FF2B5EF4-FFF2-40B4-BE49-F238E27FC236}">
              <a16:creationId xmlns:a16="http://schemas.microsoft.com/office/drawing/2014/main" id="{00000000-0008-0000-0600-000041010000}"/>
            </a:ext>
          </a:extLst>
        </xdr:cNvPr>
        <xdr:cNvSpPr txBox="1"/>
      </xdr:nvSpPr>
      <xdr:spPr>
        <a:xfrm>
          <a:off x="10528300" y="640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125389</xdr:rowOff>
    </xdr:from>
    <xdr:to>
      <xdr:col>50</xdr:col>
      <xdr:colOff>165100</xdr:colOff>
      <xdr:row>37</xdr:row>
      <xdr:rowOff>55539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9588500" y="629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72066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9372111" y="607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7214</xdr:rowOff>
    </xdr:from>
    <xdr:to>
      <xdr:col>46</xdr:col>
      <xdr:colOff>38100</xdr:colOff>
      <xdr:row>31</xdr:row>
      <xdr:rowOff>108814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8699500" y="532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125341</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8450795" y="509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69371</xdr:rowOff>
    </xdr:from>
    <xdr:to>
      <xdr:col>41</xdr:col>
      <xdr:colOff>101600</xdr:colOff>
      <xdr:row>38</xdr:row>
      <xdr:rowOff>170971</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7810500" y="65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16048</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7594111" y="635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50942</xdr:rowOff>
    </xdr:from>
    <xdr:to>
      <xdr:col>36</xdr:col>
      <xdr:colOff>165100</xdr:colOff>
      <xdr:row>38</xdr:row>
      <xdr:rowOff>152542</xdr:rowOff>
    </xdr:to>
    <xdr:sp macro="" textlink="">
      <xdr:nvSpPr>
        <xdr:cNvPr id="328" name="楕円 327">
          <a:extLst>
            <a:ext uri="{FF2B5EF4-FFF2-40B4-BE49-F238E27FC236}">
              <a16:creationId xmlns:a16="http://schemas.microsoft.com/office/drawing/2014/main" id="{00000000-0008-0000-0600-000048010000}"/>
            </a:ext>
          </a:extLst>
        </xdr:cNvPr>
        <xdr:cNvSpPr/>
      </xdr:nvSpPr>
      <xdr:spPr>
        <a:xfrm>
          <a:off x="6921500" y="65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169068</xdr:rowOff>
    </xdr:from>
    <xdr:ext cx="534377"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705111" y="634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7" name="正方形/長方形 336">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16987</xdr:rowOff>
    </xdr:from>
    <xdr:to>
      <xdr:col>54</xdr:col>
      <xdr:colOff>189865</xdr:colOff>
      <xdr:row>58</xdr:row>
      <xdr:rowOff>102621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760937"/>
          <a:ext cx="1270" cy="1285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106448</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102621</xdr:rowOff>
    </xdr:from>
    <xdr:to>
      <xdr:col>55</xdr:col>
      <xdr:colOff>88900</xdr:colOff>
      <xdr:row>58</xdr:row>
      <xdr:rowOff>102621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4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135114</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5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16987</xdr:rowOff>
    </xdr:from>
    <xdr:to>
      <xdr:col>55</xdr:col>
      <xdr:colOff>88900</xdr:colOff>
      <xdr:row>51</xdr:row>
      <xdr:rowOff>16987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76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12073</xdr:rowOff>
    </xdr:from>
    <xdr:to>
      <xdr:col>55</xdr:col>
      <xdr:colOff>0</xdr:colOff>
      <xdr:row>51</xdr:row>
      <xdr:rowOff>16987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8756023"/>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26454</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11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48027</xdr:rowOff>
    </xdr:from>
    <xdr:to>
      <xdr:col>55</xdr:col>
      <xdr:colOff>50800</xdr:colOff>
      <xdr:row>53</xdr:row>
      <xdr:rowOff>149627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13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12073</xdr:rowOff>
    </xdr:from>
    <xdr:to>
      <xdr:col>50</xdr:col>
      <xdr:colOff>114300</xdr:colOff>
      <xdr:row>52</xdr:row>
      <xdr:rowOff>144798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8756023"/>
          <a:ext cx="889000" cy="30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146462</xdr:rowOff>
    </xdr:from>
    <xdr:to>
      <xdr:col>50</xdr:col>
      <xdr:colOff>165100</xdr:colOff>
      <xdr:row>53</xdr:row>
      <xdr:rowOff>76612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67739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1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144798</xdr:rowOff>
    </xdr:from>
    <xdr:to>
      <xdr:col>45</xdr:col>
      <xdr:colOff>177800</xdr:colOff>
      <xdr:row>53</xdr:row>
      <xdr:rowOff>145186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060198"/>
          <a:ext cx="889000" cy="17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59959</xdr:rowOff>
    </xdr:from>
    <xdr:to>
      <xdr:col>46</xdr:col>
      <xdr:colOff>38100</xdr:colOff>
      <xdr:row>53</xdr:row>
      <xdr:rowOff>161559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152686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23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145186</xdr:rowOff>
    </xdr:from>
    <xdr:to>
      <xdr:col>41</xdr:col>
      <xdr:colOff>50800</xdr:colOff>
      <xdr:row>55</xdr:row>
      <xdr:rowOff>87648</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232036"/>
          <a:ext cx="889000" cy="28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97313</xdr:rowOff>
    </xdr:from>
    <xdr:to>
      <xdr:col>41</xdr:col>
      <xdr:colOff>101600</xdr:colOff>
      <xdr:row>54</xdr:row>
      <xdr:rowOff>27463</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18590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147307</xdr:rowOff>
    </xdr:from>
    <xdr:to>
      <xdr:col>36</xdr:col>
      <xdr:colOff>165100</xdr:colOff>
      <xdr:row>54</xdr:row>
      <xdr:rowOff>77457</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93984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0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137637</xdr:rowOff>
    </xdr:from>
    <xdr:to>
      <xdr:col>55</xdr:col>
      <xdr:colOff>50800</xdr:colOff>
      <xdr:row>51</xdr:row>
      <xdr:rowOff>67787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871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90664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66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132723</xdr:rowOff>
    </xdr:from>
    <xdr:to>
      <xdr:col>50</xdr:col>
      <xdr:colOff>165100</xdr:colOff>
      <xdr:row>51</xdr:row>
      <xdr:rowOff>62873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870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79400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848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93998</xdr:rowOff>
    </xdr:from>
    <xdr:to>
      <xdr:col>46</xdr:col>
      <xdr:colOff>38100</xdr:colOff>
      <xdr:row>53</xdr:row>
      <xdr:rowOff>24148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00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40675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78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94386</xdr:rowOff>
    </xdr:from>
    <xdr:to>
      <xdr:col>41</xdr:col>
      <xdr:colOff>101600</xdr:colOff>
      <xdr:row>54</xdr:row>
      <xdr:rowOff>24536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18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41063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89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36848</xdr:rowOff>
    </xdr:from>
    <xdr:to>
      <xdr:col>36</xdr:col>
      <xdr:colOff>165100</xdr:colOff>
      <xdr:row>55</xdr:row>
      <xdr:rowOff>138448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6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129575</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55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86299</xdr:rowOff>
    </xdr:from>
    <xdr:to>
      <xdr:col>54</xdr:col>
      <xdr:colOff>189865</xdr:colOff>
      <xdr:row>77</xdr:row>
      <xdr:rowOff>127172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87799"/>
          <a:ext cx="1270" cy="1241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130999</xdr:rowOff>
    </xdr:from>
    <xdr:ext cx="469744"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33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127172</xdr:rowOff>
    </xdr:from>
    <xdr:to>
      <xdr:col>55</xdr:col>
      <xdr:colOff>88900</xdr:colOff>
      <xdr:row>77</xdr:row>
      <xdr:rowOff>127172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3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32976</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86299</xdr:rowOff>
    </xdr:from>
    <xdr:to>
      <xdr:col>55</xdr:col>
      <xdr:colOff>88900</xdr:colOff>
      <xdr:row>70</xdr:row>
      <xdr:rowOff>86299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8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7158</xdr:rowOff>
    </xdr:from>
    <xdr:to>
      <xdr:col>55</xdr:col>
      <xdr:colOff>0</xdr:colOff>
      <xdr:row>72</xdr:row>
      <xdr:rowOff>85934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2351558"/>
          <a:ext cx="838200" cy="7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129643</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2816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151216</xdr:rowOff>
    </xdr:from>
    <xdr:to>
      <xdr:col>55</xdr:col>
      <xdr:colOff>50800</xdr:colOff>
      <xdr:row>75</xdr:row>
      <xdr:rowOff>81366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7158</xdr:rowOff>
    </xdr:from>
    <xdr:to>
      <xdr:col>50</xdr:col>
      <xdr:colOff>114300</xdr:colOff>
      <xdr:row>73</xdr:row>
      <xdr:rowOff>125481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351558"/>
          <a:ext cx="889000" cy="28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53513</xdr:rowOff>
    </xdr:from>
    <xdr:to>
      <xdr:col>50</xdr:col>
      <xdr:colOff>165100</xdr:colOff>
      <xdr:row>74</xdr:row>
      <xdr:rowOff>155113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146240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125481</xdr:rowOff>
    </xdr:from>
    <xdr:to>
      <xdr:col>45</xdr:col>
      <xdr:colOff>177800</xdr:colOff>
      <xdr:row>74</xdr:row>
      <xdr:rowOff>152959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641331"/>
          <a:ext cx="889000" cy="19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42037</xdr:rowOff>
    </xdr:from>
    <xdr:to>
      <xdr:col>46</xdr:col>
      <xdr:colOff>38100</xdr:colOff>
      <xdr:row>74</xdr:row>
      <xdr:rowOff>143637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134764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152959</xdr:rowOff>
    </xdr:from>
    <xdr:to>
      <xdr:col>41</xdr:col>
      <xdr:colOff>50800</xdr:colOff>
      <xdr:row>76</xdr:row>
      <xdr:rowOff>23937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840259"/>
          <a:ext cx="889000" cy="21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156017</xdr:rowOff>
    </xdr:from>
    <xdr:to>
      <xdr:col>41</xdr:col>
      <xdr:colOff>101600</xdr:colOff>
      <xdr:row>74</xdr:row>
      <xdr:rowOff>86167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102694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109748</xdr:rowOff>
    </xdr:from>
    <xdr:to>
      <xdr:col>36</xdr:col>
      <xdr:colOff>165100</xdr:colOff>
      <xdr:row>74</xdr:row>
      <xdr:rowOff>39898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56425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4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35134</xdr:rowOff>
    </xdr:from>
    <xdr:to>
      <xdr:col>55</xdr:col>
      <xdr:colOff>50800</xdr:colOff>
      <xdr:row>72</xdr:row>
      <xdr:rowOff>136734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3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58011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23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127808</xdr:rowOff>
    </xdr:from>
    <xdr:to>
      <xdr:col>50</xdr:col>
      <xdr:colOff>165100</xdr:colOff>
      <xdr:row>72</xdr:row>
      <xdr:rowOff>57958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30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74485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07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74681</xdr:rowOff>
    </xdr:from>
    <xdr:to>
      <xdr:col>46</xdr:col>
      <xdr:colOff>38100</xdr:colOff>
      <xdr:row>74</xdr:row>
      <xdr:rowOff>4831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5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21358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36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102159</xdr:rowOff>
    </xdr:from>
    <xdr:to>
      <xdr:col>41</xdr:col>
      <xdr:colOff>101600</xdr:colOff>
      <xdr:row>75</xdr:row>
      <xdr:rowOff>32309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7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23436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88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144587</xdr:rowOff>
    </xdr:from>
    <xdr:to>
      <xdr:col>36</xdr:col>
      <xdr:colOff>165100</xdr:colOff>
      <xdr:row>76</xdr:row>
      <xdr:rowOff>74737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0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65864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09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137903</xdr:rowOff>
    </xdr:from>
    <xdr:to>
      <xdr:col>54</xdr:col>
      <xdr:colOff>189865</xdr:colOff>
      <xdr:row>99</xdr:row>
      <xdr:rowOff>23147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68403"/>
          <a:ext cx="1270" cy="142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26974</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23147</xdr:rowOff>
    </xdr:from>
    <xdr:to>
      <xdr:col>55</xdr:col>
      <xdr:colOff>88900</xdr:colOff>
      <xdr:row>99</xdr:row>
      <xdr:rowOff>23147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84580</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137903</xdr:rowOff>
    </xdr:from>
    <xdr:to>
      <xdr:col>55</xdr:col>
      <xdr:colOff>88900</xdr:colOff>
      <xdr:row>90</xdr:row>
      <xdr:rowOff>137903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6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156159</xdr:rowOff>
    </xdr:from>
    <xdr:to>
      <xdr:col>55</xdr:col>
      <xdr:colOff>0</xdr:colOff>
      <xdr:row>93</xdr:row>
      <xdr:rowOff>26870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5929559"/>
          <a:ext cx="838200" cy="4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76503</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192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98076</xdr:rowOff>
    </xdr:from>
    <xdr:to>
      <xdr:col>55</xdr:col>
      <xdr:colOff>50800</xdr:colOff>
      <xdr:row>95</xdr:row>
      <xdr:rowOff>28226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26870</xdr:rowOff>
    </xdr:from>
    <xdr:to>
      <xdr:col>50</xdr:col>
      <xdr:colOff>114300</xdr:colOff>
      <xdr:row>95</xdr:row>
      <xdr:rowOff>26510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5971720"/>
          <a:ext cx="889000" cy="34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40469</xdr:rowOff>
    </xdr:from>
    <xdr:to>
      <xdr:col>50</xdr:col>
      <xdr:colOff>165100</xdr:colOff>
      <xdr:row>95</xdr:row>
      <xdr:rowOff>142069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133196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26510</xdr:rowOff>
    </xdr:from>
    <xdr:to>
      <xdr:col>45</xdr:col>
      <xdr:colOff>177800</xdr:colOff>
      <xdr:row>95</xdr:row>
      <xdr:rowOff>45092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314260"/>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63852</xdr:rowOff>
    </xdr:from>
    <xdr:to>
      <xdr:col>46</xdr:col>
      <xdr:colOff>38100</xdr:colOff>
      <xdr:row>95</xdr:row>
      <xdr:rowOff>165452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156579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45092</xdr:rowOff>
    </xdr:from>
    <xdr:to>
      <xdr:col>41</xdr:col>
      <xdr:colOff>50800</xdr:colOff>
      <xdr:row>96</xdr:row>
      <xdr:rowOff>36438</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332842"/>
          <a:ext cx="889000" cy="16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138604</xdr:rowOff>
    </xdr:from>
    <xdr:to>
      <xdr:col>41</xdr:col>
      <xdr:colOff>101600</xdr:colOff>
      <xdr:row>96</xdr:row>
      <xdr:rowOff>68754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59881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64994</xdr:rowOff>
    </xdr:from>
    <xdr:to>
      <xdr:col>36</xdr:col>
      <xdr:colOff>165100</xdr:colOff>
      <xdr:row>96</xdr:row>
      <xdr:rowOff>166594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5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157721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105359</xdr:rowOff>
    </xdr:from>
    <xdr:to>
      <xdr:col>55</xdr:col>
      <xdr:colOff>50800</xdr:colOff>
      <xdr:row>93</xdr:row>
      <xdr:rowOff>35509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8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128236</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73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147520</xdr:rowOff>
    </xdr:from>
    <xdr:to>
      <xdr:col>50</xdr:col>
      <xdr:colOff>165100</xdr:colOff>
      <xdr:row>93</xdr:row>
      <xdr:rowOff>77670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59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94197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69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147160</xdr:rowOff>
    </xdr:from>
    <xdr:to>
      <xdr:col>46</xdr:col>
      <xdr:colOff>38100</xdr:colOff>
      <xdr:row>95</xdr:row>
      <xdr:rowOff>77310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2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93837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03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165742</xdr:rowOff>
    </xdr:from>
    <xdr:to>
      <xdr:col>41</xdr:col>
      <xdr:colOff>101600</xdr:colOff>
      <xdr:row>95</xdr:row>
      <xdr:rowOff>95892</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2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112419</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05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157088</xdr:rowOff>
    </xdr:from>
    <xdr:to>
      <xdr:col>36</xdr:col>
      <xdr:colOff>165100</xdr:colOff>
      <xdr:row>96</xdr:row>
      <xdr:rowOff>87238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4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103765</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22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52015</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66965"/>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170142</xdr:rowOff>
    </xdr:from>
    <xdr:ext cx="469744"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52015</xdr:rowOff>
    </xdr:from>
    <xdr:to>
      <xdr:col>86</xdr:col>
      <xdr:colOff>25400</xdr:colOff>
      <xdr:row>31</xdr:row>
      <xdr:rowOff>52015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6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95776</xdr:rowOff>
    </xdr:from>
    <xdr:to>
      <xdr:col>85</xdr:col>
      <xdr:colOff>127000</xdr:colOff>
      <xdr:row>39</xdr:row>
      <xdr:rowOff>95776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23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99367</xdr:rowOff>
    </xdr:from>
    <xdr:ext cx="378565"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443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76490</xdr:rowOff>
    </xdr:from>
    <xdr:to>
      <xdr:col>85</xdr:col>
      <xdr:colOff>177800</xdr:colOff>
      <xdr:row>39</xdr:row>
      <xdr:rowOff>6640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5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81407</xdr:rowOff>
    </xdr:from>
    <xdr:to>
      <xdr:col>81</xdr:col>
      <xdr:colOff>50800</xdr:colOff>
      <xdr:row>39</xdr:row>
      <xdr:rowOff>95776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67957"/>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17452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361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41239</xdr:rowOff>
    </xdr:from>
    <xdr:to>
      <xdr:col>76</xdr:col>
      <xdr:colOff>114300</xdr:colOff>
      <xdr:row>39</xdr:row>
      <xdr:rowOff>81407</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27789"/>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563</xdr:rowOff>
    </xdr:from>
    <xdr:to>
      <xdr:col>76</xdr:col>
      <xdr:colOff>165100</xdr:colOff>
      <xdr:row>38</xdr:row>
      <xdr:rowOff>102163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51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118689</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29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80428</xdr:rowOff>
    </xdr:from>
    <xdr:to>
      <xdr:col>71</xdr:col>
      <xdr:colOff>177800</xdr:colOff>
      <xdr:row>39</xdr:row>
      <xdr:rowOff>41239</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595528"/>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118455</xdr:rowOff>
    </xdr:from>
    <xdr:to>
      <xdr:col>72</xdr:col>
      <xdr:colOff>38100</xdr:colOff>
      <xdr:row>38</xdr:row>
      <xdr:rowOff>48605</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65132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23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154541</xdr:rowOff>
    </xdr:from>
    <xdr:to>
      <xdr:col>67</xdr:col>
      <xdr:colOff>101600</xdr:colOff>
      <xdr:row>38</xdr:row>
      <xdr:rowOff>84691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101218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27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44976</xdr:rowOff>
    </xdr:from>
    <xdr:to>
      <xdr:col>85</xdr:col>
      <xdr:colOff>177800</xdr:colOff>
      <xdr:row>39</xdr:row>
      <xdr:rowOff>146576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131353</xdr:rowOff>
    </xdr:from>
    <xdr:ext cx="313932"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46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44976</xdr:rowOff>
    </xdr:from>
    <xdr:to>
      <xdr:col>81</xdr:col>
      <xdr:colOff>101600</xdr:colOff>
      <xdr:row>39</xdr:row>
      <xdr:rowOff>146576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137703</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24333" y="6824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30607</xdr:rowOff>
    </xdr:from>
    <xdr:to>
      <xdr:col>76</xdr:col>
      <xdr:colOff>165100</xdr:colOff>
      <xdr:row>39</xdr:row>
      <xdr:rowOff>132207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123334</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03017" y="6809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161889</xdr:rowOff>
    </xdr:from>
    <xdr:to>
      <xdr:col>72</xdr:col>
      <xdr:colOff>38100</xdr:colOff>
      <xdr:row>39</xdr:row>
      <xdr:rowOff>92039</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67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83166</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14017" y="6769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29628</xdr:rowOff>
    </xdr:from>
    <xdr:to>
      <xdr:col>67</xdr:col>
      <xdr:colOff>101600</xdr:colOff>
      <xdr:row>38</xdr:row>
      <xdr:rowOff>131228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5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122355</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579428" y="66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97237</xdr:rowOff>
    </xdr:from>
    <xdr:to>
      <xdr:col>85</xdr:col>
      <xdr:colOff>126364</xdr:colOff>
      <xdr:row>79</xdr:row>
      <xdr:rowOff>23571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2955987"/>
          <a:ext cx="1269" cy="612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27398</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57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23571</xdr:rowOff>
    </xdr:from>
    <xdr:to>
      <xdr:col>86</xdr:col>
      <xdr:colOff>25400</xdr:colOff>
      <xdr:row>79</xdr:row>
      <xdr:rowOff>23571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56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43914</xdr:rowOff>
    </xdr:from>
    <xdr:ext cx="534377"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27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97237</xdr:rowOff>
    </xdr:from>
    <xdr:to>
      <xdr:col>86</xdr:col>
      <xdr:colOff>25400</xdr:colOff>
      <xdr:row>75</xdr:row>
      <xdr:rowOff>97237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295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65519</xdr:rowOff>
    </xdr:from>
    <xdr:to>
      <xdr:col>85</xdr:col>
      <xdr:colOff>127000</xdr:colOff>
      <xdr:row>75</xdr:row>
      <xdr:rowOff>146329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5481300" y="12924269"/>
          <a:ext cx="83820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158176</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3188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8299</xdr:rowOff>
    </xdr:from>
    <xdr:to>
      <xdr:col>85</xdr:col>
      <xdr:colOff>177800</xdr:colOff>
      <xdr:row>77</xdr:row>
      <xdr:rowOff>109899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320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65519</xdr:rowOff>
    </xdr:from>
    <xdr:to>
      <xdr:col>81</xdr:col>
      <xdr:colOff>50800</xdr:colOff>
      <xdr:row>75</xdr:row>
      <xdr:rowOff>132994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4592300" y="12924269"/>
          <a:ext cx="889000" cy="6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166776</xdr:rowOff>
    </xdr:from>
    <xdr:to>
      <xdr:col>81</xdr:col>
      <xdr:colOff>101600</xdr:colOff>
      <xdr:row>77</xdr:row>
      <xdr:rowOff>96926</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31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88053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2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92875</xdr:rowOff>
    </xdr:from>
    <xdr:to>
      <xdr:col>76</xdr:col>
      <xdr:colOff>114300</xdr:colOff>
      <xdr:row>75</xdr:row>
      <xdr:rowOff>132994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3703300" y="12780175"/>
          <a:ext cx="889000" cy="21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41123</xdr:rowOff>
    </xdr:from>
    <xdr:to>
      <xdr:col>76</xdr:col>
      <xdr:colOff>165100</xdr:colOff>
      <xdr:row>77</xdr:row>
      <xdr:rowOff>142723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32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133850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126918</xdr:rowOff>
    </xdr:from>
    <xdr:to>
      <xdr:col>71</xdr:col>
      <xdr:colOff>177800</xdr:colOff>
      <xdr:row>74</xdr:row>
      <xdr:rowOff>92875</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2299868"/>
          <a:ext cx="889000" cy="48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10891</xdr:rowOff>
    </xdr:from>
    <xdr:to>
      <xdr:col>72</xdr:col>
      <xdr:colOff>38100</xdr:colOff>
      <xdr:row>77</xdr:row>
      <xdr:rowOff>112491</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321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103618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154356</xdr:rowOff>
    </xdr:from>
    <xdr:to>
      <xdr:col>67</xdr:col>
      <xdr:colOff>101600</xdr:colOff>
      <xdr:row>77</xdr:row>
      <xdr:rowOff>84506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318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75633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7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95529</xdr:rowOff>
    </xdr:from>
    <xdr:to>
      <xdr:col>85</xdr:col>
      <xdr:colOff>177800</xdr:colOff>
      <xdr:row>76</xdr:row>
      <xdr:rowOff>25679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295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10456</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286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14719</xdr:rowOff>
    </xdr:from>
    <xdr:to>
      <xdr:col>81</xdr:col>
      <xdr:colOff>101600</xdr:colOff>
      <xdr:row>75</xdr:row>
      <xdr:rowOff>116319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28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132846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26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82194</xdr:rowOff>
    </xdr:from>
    <xdr:to>
      <xdr:col>76</xdr:col>
      <xdr:colOff>165100</xdr:colOff>
      <xdr:row>76</xdr:row>
      <xdr:rowOff>12343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29409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28871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27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42075</xdr:rowOff>
    </xdr:from>
    <xdr:to>
      <xdr:col>72</xdr:col>
      <xdr:colOff>38100</xdr:colOff>
      <xdr:row>74</xdr:row>
      <xdr:rowOff>143675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272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160202</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250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76118</xdr:rowOff>
    </xdr:from>
    <xdr:to>
      <xdr:col>67</xdr:col>
      <xdr:colOff>101600</xdr:colOff>
      <xdr:row>72</xdr:row>
      <xdr:rowOff>6268</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22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22795</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14795" y="1202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3626</xdr:rowOff>
    </xdr:from>
    <xdr:to>
      <xdr:col>85</xdr:col>
      <xdr:colOff>126364</xdr:colOff>
      <xdr:row>97</xdr:row>
      <xdr:rowOff>100267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605576"/>
          <a:ext cx="1269" cy="1125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104094</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73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100267</xdr:rowOff>
    </xdr:from>
    <xdr:to>
      <xdr:col>86</xdr:col>
      <xdr:colOff>25400</xdr:colOff>
      <xdr:row>97</xdr:row>
      <xdr:rowOff>100267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73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121753</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8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3626</xdr:rowOff>
    </xdr:from>
    <xdr:to>
      <xdr:col>86</xdr:col>
      <xdr:colOff>25400</xdr:colOff>
      <xdr:row>91</xdr:row>
      <xdr:rowOff>3626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605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49746</xdr:rowOff>
    </xdr:from>
    <xdr:to>
      <xdr:col>85</xdr:col>
      <xdr:colOff>127000</xdr:colOff>
      <xdr:row>94</xdr:row>
      <xdr:rowOff>7113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5823146"/>
          <a:ext cx="838200" cy="30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82072</xdr:rowOff>
    </xdr:from>
    <xdr:ext cx="469744"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198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103645</xdr:rowOff>
    </xdr:from>
    <xdr:to>
      <xdr:col>85</xdr:col>
      <xdr:colOff>177800</xdr:colOff>
      <xdr:row>95</xdr:row>
      <xdr:rowOff>33795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2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49746</xdr:rowOff>
    </xdr:from>
    <xdr:to>
      <xdr:col>81</xdr:col>
      <xdr:colOff>50800</xdr:colOff>
      <xdr:row>97</xdr:row>
      <xdr:rowOff>51175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5823146"/>
          <a:ext cx="889000" cy="85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162680</xdr:rowOff>
    </xdr:from>
    <xdr:to>
      <xdr:col>81</xdr:col>
      <xdr:colOff>101600</xdr:colOff>
      <xdr:row>94</xdr:row>
      <xdr:rowOff>92830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10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83957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2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51175</xdr:rowOff>
    </xdr:from>
    <xdr:to>
      <xdr:col>76</xdr:col>
      <xdr:colOff>114300</xdr:colOff>
      <xdr:row>97</xdr:row>
      <xdr:rowOff>132614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681825"/>
          <a:ext cx="889000" cy="8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91242</xdr:rowOff>
    </xdr:from>
    <xdr:to>
      <xdr:col>76</xdr:col>
      <xdr:colOff>165100</xdr:colOff>
      <xdr:row>97</xdr:row>
      <xdr:rowOff>21392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5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37919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32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58662</xdr:rowOff>
    </xdr:from>
    <xdr:to>
      <xdr:col>71</xdr:col>
      <xdr:colOff>177800</xdr:colOff>
      <xdr:row>97</xdr:row>
      <xdr:rowOff>132614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689312"/>
          <a:ext cx="889000" cy="7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23864</xdr:rowOff>
    </xdr:from>
    <xdr:to>
      <xdr:col>72</xdr:col>
      <xdr:colOff>38100</xdr:colOff>
      <xdr:row>96</xdr:row>
      <xdr:rowOff>125464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4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141991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25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67926</xdr:rowOff>
    </xdr:from>
    <xdr:to>
      <xdr:col>67</xdr:col>
      <xdr:colOff>101600</xdr:colOff>
      <xdr:row>96</xdr:row>
      <xdr:rowOff>169526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5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14603</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3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127763</xdr:rowOff>
    </xdr:from>
    <xdr:to>
      <xdr:col>85</xdr:col>
      <xdr:colOff>177800</xdr:colOff>
      <xdr:row>94</xdr:row>
      <xdr:rowOff>57913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07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150640</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59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170396</xdr:rowOff>
    </xdr:from>
    <xdr:to>
      <xdr:col>81</xdr:col>
      <xdr:colOff>101600</xdr:colOff>
      <xdr:row>92</xdr:row>
      <xdr:rowOff>100546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577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117073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554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375</xdr:rowOff>
    </xdr:from>
    <xdr:to>
      <xdr:col>76</xdr:col>
      <xdr:colOff>165100</xdr:colOff>
      <xdr:row>97</xdr:row>
      <xdr:rowOff>101975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93102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72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81814</xdr:rowOff>
    </xdr:from>
    <xdr:to>
      <xdr:col>72</xdr:col>
      <xdr:colOff>38100</xdr:colOff>
      <xdr:row>98</xdr:row>
      <xdr:rowOff>11964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3091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80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7862</xdr:rowOff>
    </xdr:from>
    <xdr:to>
      <xdr:col>67</xdr:col>
      <xdr:colOff>101600</xdr:colOff>
      <xdr:row>97</xdr:row>
      <xdr:rowOff>109462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6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100589</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73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150150</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293650"/>
          <a:ext cx="1269" cy="149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96827</xdr:rowOff>
    </xdr:from>
    <xdr:ext cx="469744" cy="259045"/>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06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150150</xdr:rowOff>
    </xdr:from>
    <xdr:to>
      <xdr:col>116</xdr:col>
      <xdr:colOff>152400</xdr:colOff>
      <xdr:row>30</xdr:row>
      <xdr:rowOff>150150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29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67528</xdr:rowOff>
    </xdr:from>
    <xdr:to>
      <xdr:col>116</xdr:col>
      <xdr:colOff>63500</xdr:colOff>
      <xdr:row>38</xdr:row>
      <xdr:rowOff>133822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1323300" y="658262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150312</xdr:rowOff>
    </xdr:from>
    <xdr:ext cx="469744" cy="2590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5979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127435</xdr:rowOff>
    </xdr:from>
    <xdr:to>
      <xdr:col>116</xdr:col>
      <xdr:colOff>114300</xdr:colOff>
      <xdr:row>36</xdr:row>
      <xdr:rowOff>57585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37810</xdr:rowOff>
    </xdr:from>
    <xdr:to>
      <xdr:col>111</xdr:col>
      <xdr:colOff>177800</xdr:colOff>
      <xdr:row>38</xdr:row>
      <xdr:rowOff>67528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0434300" y="655291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49711</xdr:rowOff>
    </xdr:from>
    <xdr:to>
      <xdr:col>112</xdr:col>
      <xdr:colOff>38100</xdr:colOff>
      <xdr:row>36</xdr:row>
      <xdr:rowOff>151311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167838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37810</xdr:rowOff>
    </xdr:from>
    <xdr:to>
      <xdr:col>107</xdr:col>
      <xdr:colOff>50800</xdr:colOff>
      <xdr:row>38</xdr:row>
      <xdr:rowOff>47934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9545300" y="6552910"/>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131028</xdr:rowOff>
    </xdr:from>
    <xdr:to>
      <xdr:col>107</xdr:col>
      <xdr:colOff>101600</xdr:colOff>
      <xdr:row>36</xdr:row>
      <xdr:rowOff>61178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77705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98552</xdr:rowOff>
    </xdr:from>
    <xdr:to>
      <xdr:col>102</xdr:col>
      <xdr:colOff>114300</xdr:colOff>
      <xdr:row>38</xdr:row>
      <xdr:rowOff>47934</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656300" y="6442202"/>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73878</xdr:rowOff>
    </xdr:from>
    <xdr:to>
      <xdr:col>102</xdr:col>
      <xdr:colOff>165100</xdr:colOff>
      <xdr:row>36</xdr:row>
      <xdr:rowOff>4028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20555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584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73551</xdr:rowOff>
    </xdr:from>
    <xdr:to>
      <xdr:col>98</xdr:col>
      <xdr:colOff>38100</xdr:colOff>
      <xdr:row>36</xdr:row>
      <xdr:rowOff>3701</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20228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83022</xdr:rowOff>
    </xdr:from>
    <xdr:to>
      <xdr:col>116</xdr:col>
      <xdr:colOff>114300</xdr:colOff>
      <xdr:row>39</xdr:row>
      <xdr:rowOff>13172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65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61449</xdr:rowOff>
    </xdr:from>
    <xdr:ext cx="378565" cy="259045"/>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657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16728</xdr:rowOff>
    </xdr:from>
    <xdr:to>
      <xdr:col>112</xdr:col>
      <xdr:colOff>38100</xdr:colOff>
      <xdr:row>38</xdr:row>
      <xdr:rowOff>118328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65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109455</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134017" y="6624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158460</xdr:rowOff>
    </xdr:from>
    <xdr:to>
      <xdr:col>107</xdr:col>
      <xdr:colOff>101600</xdr:colOff>
      <xdr:row>38</xdr:row>
      <xdr:rowOff>88610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79737</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245017" y="6594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168584</xdr:rowOff>
    </xdr:from>
    <xdr:to>
      <xdr:col>102</xdr:col>
      <xdr:colOff>165100</xdr:colOff>
      <xdr:row>38</xdr:row>
      <xdr:rowOff>98734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6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89861</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356017" y="660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47752</xdr:rowOff>
    </xdr:from>
    <xdr:to>
      <xdr:col>98</xdr:col>
      <xdr:colOff>38100</xdr:colOff>
      <xdr:row>37</xdr:row>
      <xdr:rowOff>149352</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140479</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421428" y="648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a:extLst>
            <a:ext uri="{FF2B5EF4-FFF2-40B4-BE49-F238E27FC236}">
              <a16:creationId xmlns:a16="http://schemas.microsoft.com/office/drawing/2014/main" id="{00000000-0008-0000-06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20186</xdr:rowOff>
    </xdr:from>
    <xdr:to>
      <xdr:col>116</xdr:col>
      <xdr:colOff>62864</xdr:colOff>
      <xdr:row>59</xdr:row>
      <xdr:rowOff>95461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2159595" y="8764136"/>
          <a:ext cx="1269" cy="144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99288</xdr:rowOff>
    </xdr:from>
    <xdr:ext cx="378565" cy="259045"/>
    <xdr:sp macro="" textlink="">
      <xdr:nvSpPr>
        <xdr:cNvPr id="805" name="貸付金最小値テキスト">
          <a:extLst>
            <a:ext uri="{FF2B5EF4-FFF2-40B4-BE49-F238E27FC236}">
              <a16:creationId xmlns:a16="http://schemas.microsoft.com/office/drawing/2014/main" id="{00000000-0008-0000-0600-000025030000}"/>
            </a:ext>
          </a:extLst>
        </xdr:cNvPr>
        <xdr:cNvSpPr txBox="1"/>
      </xdr:nvSpPr>
      <xdr:spPr>
        <a:xfrm>
          <a:off x="22212300" y="1021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95461</xdr:rowOff>
    </xdr:from>
    <xdr:to>
      <xdr:col>116</xdr:col>
      <xdr:colOff>152400</xdr:colOff>
      <xdr:row>59</xdr:row>
      <xdr:rowOff>95461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1021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138313</xdr:rowOff>
    </xdr:from>
    <xdr:ext cx="599010" cy="259045"/>
    <xdr:sp macro="" textlink="">
      <xdr:nvSpPr>
        <xdr:cNvPr id="807" name="貸付金最大値テキスト">
          <a:extLst>
            <a:ext uri="{FF2B5EF4-FFF2-40B4-BE49-F238E27FC236}">
              <a16:creationId xmlns:a16="http://schemas.microsoft.com/office/drawing/2014/main" id="{00000000-0008-0000-0600-000027030000}"/>
            </a:ext>
          </a:extLst>
        </xdr:cNvPr>
        <xdr:cNvSpPr txBox="1"/>
      </xdr:nvSpPr>
      <xdr:spPr>
        <a:xfrm>
          <a:off x="22212300" y="853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20186</xdr:rowOff>
    </xdr:from>
    <xdr:to>
      <xdr:col>116</xdr:col>
      <xdr:colOff>152400</xdr:colOff>
      <xdr:row>51</xdr:row>
      <xdr:rowOff>20186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876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73765</xdr:rowOff>
    </xdr:from>
    <xdr:to>
      <xdr:col>116</xdr:col>
      <xdr:colOff>63500</xdr:colOff>
      <xdr:row>59</xdr:row>
      <xdr:rowOff>83269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1323300" y="10189315"/>
          <a:ext cx="8382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56695</xdr:rowOff>
    </xdr:from>
    <xdr:ext cx="534377" cy="259045"/>
    <xdr:sp macro="" textlink="">
      <xdr:nvSpPr>
        <xdr:cNvPr id="810" name="貸付金平均値テキスト">
          <a:extLst>
            <a:ext uri="{FF2B5EF4-FFF2-40B4-BE49-F238E27FC236}">
              <a16:creationId xmlns:a16="http://schemas.microsoft.com/office/drawing/2014/main" id="{00000000-0008-0000-0600-00002A030000}"/>
            </a:ext>
          </a:extLst>
        </xdr:cNvPr>
        <xdr:cNvSpPr txBox="1"/>
      </xdr:nvSpPr>
      <xdr:spPr>
        <a:xfrm>
          <a:off x="22212300" y="965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33818</xdr:rowOff>
    </xdr:from>
    <xdr:to>
      <xdr:col>116</xdr:col>
      <xdr:colOff>114300</xdr:colOff>
      <xdr:row>57</xdr:row>
      <xdr:rowOff>135418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2110700" y="980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62684</xdr:rowOff>
    </xdr:from>
    <xdr:to>
      <xdr:col>111</xdr:col>
      <xdr:colOff>177800</xdr:colOff>
      <xdr:row>59</xdr:row>
      <xdr:rowOff>73765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0434300" y="10178234"/>
          <a:ext cx="889000" cy="1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134947</xdr:rowOff>
    </xdr:from>
    <xdr:to>
      <xdr:col>112</xdr:col>
      <xdr:colOff>38100</xdr:colOff>
      <xdr:row>57</xdr:row>
      <xdr:rowOff>65097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1272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81624</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104376</xdr:rowOff>
    </xdr:from>
    <xdr:to>
      <xdr:col>107</xdr:col>
      <xdr:colOff>50800</xdr:colOff>
      <xdr:row>59</xdr:row>
      <xdr:rowOff>62684</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9545300" y="9877026"/>
          <a:ext cx="889000" cy="30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138735</xdr:rowOff>
    </xdr:from>
    <xdr:to>
      <xdr:col>107</xdr:col>
      <xdr:colOff>101600</xdr:colOff>
      <xdr:row>57</xdr:row>
      <xdr:rowOff>68885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0383500" y="97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85412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67111" y="95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104376</xdr:rowOff>
    </xdr:from>
    <xdr:to>
      <xdr:col>102</xdr:col>
      <xdr:colOff>114300</xdr:colOff>
      <xdr:row>57</xdr:row>
      <xdr:rowOff>109351</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18656300" y="9877026"/>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169225</xdr:rowOff>
    </xdr:from>
    <xdr:to>
      <xdr:col>102</xdr:col>
      <xdr:colOff>165100</xdr:colOff>
      <xdr:row>58</xdr:row>
      <xdr:rowOff>99375</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9494500" y="99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90502</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1003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163533</xdr:rowOff>
    </xdr:from>
    <xdr:to>
      <xdr:col>98</xdr:col>
      <xdr:colOff>38100</xdr:colOff>
      <xdr:row>58</xdr:row>
      <xdr:rowOff>93683</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8605500" y="993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84810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1002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32469</xdr:rowOff>
    </xdr:from>
    <xdr:to>
      <xdr:col>116</xdr:col>
      <xdr:colOff>114300</xdr:colOff>
      <xdr:row>59</xdr:row>
      <xdr:rowOff>134069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2110700" y="101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118846</xdr:rowOff>
    </xdr:from>
    <xdr:ext cx="469744" cy="259045"/>
    <xdr:sp macro="" textlink="">
      <xdr:nvSpPr>
        <xdr:cNvPr id="829" name="貸付金該当値テキスト">
          <a:extLst>
            <a:ext uri="{FF2B5EF4-FFF2-40B4-BE49-F238E27FC236}">
              <a16:creationId xmlns:a16="http://schemas.microsoft.com/office/drawing/2014/main" id="{00000000-0008-0000-0600-00003D030000}"/>
            </a:ext>
          </a:extLst>
        </xdr:cNvPr>
        <xdr:cNvSpPr txBox="1"/>
      </xdr:nvSpPr>
      <xdr:spPr>
        <a:xfrm>
          <a:off x="22212300" y="1006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22965</xdr:rowOff>
    </xdr:from>
    <xdr:to>
      <xdr:col>112</xdr:col>
      <xdr:colOff>38100</xdr:colOff>
      <xdr:row>59</xdr:row>
      <xdr:rowOff>124565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1272500" y="1013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115692</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088428" y="1023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11884</xdr:rowOff>
    </xdr:from>
    <xdr:to>
      <xdr:col>107</xdr:col>
      <xdr:colOff>101600</xdr:colOff>
      <xdr:row>59</xdr:row>
      <xdr:rowOff>113484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0383500" y="1012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104611</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99428" y="1022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53576</xdr:rowOff>
    </xdr:from>
    <xdr:to>
      <xdr:col>102</xdr:col>
      <xdr:colOff>165100</xdr:colOff>
      <xdr:row>57</xdr:row>
      <xdr:rowOff>155176</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9494500" y="98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253</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278111" y="960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58551</xdr:rowOff>
    </xdr:from>
    <xdr:to>
      <xdr:col>98</xdr:col>
      <xdr:colOff>38100</xdr:colOff>
      <xdr:row>57</xdr:row>
      <xdr:rowOff>160151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8605500" y="983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5228</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389111" y="960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77</xdr:row>
      <xdr:rowOff>151321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259272"/>
          <a:ext cx="1269" cy="109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155148</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151321</xdr:rowOff>
    </xdr:from>
    <xdr:to>
      <xdr:col>116</xdr:col>
      <xdr:colOff>152400</xdr:colOff>
      <xdr:row>77</xdr:row>
      <xdr:rowOff>151321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35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86322</xdr:rowOff>
    </xdr:from>
    <xdr:to>
      <xdr:col>116</xdr:col>
      <xdr:colOff>63500</xdr:colOff>
      <xdr:row>72</xdr:row>
      <xdr:rowOff>154483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2259272"/>
          <a:ext cx="838200" cy="23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153205</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2840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3328</xdr:rowOff>
    </xdr:from>
    <xdr:to>
      <xdr:col>116</xdr:col>
      <xdr:colOff>114300</xdr:colOff>
      <xdr:row>75</xdr:row>
      <xdr:rowOff>104928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154483</xdr:rowOff>
    </xdr:from>
    <xdr:to>
      <xdr:col>111</xdr:col>
      <xdr:colOff>177800</xdr:colOff>
      <xdr:row>73</xdr:row>
      <xdr:rowOff>2959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2498883"/>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27825</xdr:rowOff>
    </xdr:from>
    <xdr:to>
      <xdr:col>112</xdr:col>
      <xdr:colOff>38100</xdr:colOff>
      <xdr:row>75</xdr:row>
      <xdr:rowOff>129425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120553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9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77559</xdr:rowOff>
    </xdr:from>
    <xdr:to>
      <xdr:col>107</xdr:col>
      <xdr:colOff>50800</xdr:colOff>
      <xdr:row>73</xdr:row>
      <xdr:rowOff>2959</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9545300" y="12250509"/>
          <a:ext cx="889000" cy="2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68935</xdr:rowOff>
    </xdr:from>
    <xdr:to>
      <xdr:col>107</xdr:col>
      <xdr:colOff>101600</xdr:colOff>
      <xdr:row>75</xdr:row>
      <xdr:rowOff>170535</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161662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77559</xdr:rowOff>
    </xdr:from>
    <xdr:to>
      <xdr:col>102</xdr:col>
      <xdr:colOff>114300</xdr:colOff>
      <xdr:row>72</xdr:row>
      <xdr:rowOff>48526</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8656300" y="12250509"/>
          <a:ext cx="889000" cy="14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61735</xdr:rowOff>
    </xdr:from>
    <xdr:to>
      <xdr:col>102</xdr:col>
      <xdr:colOff>165100</xdr:colOff>
      <xdr:row>75</xdr:row>
      <xdr:rowOff>163336</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154461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01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104940</xdr:rowOff>
    </xdr:from>
    <xdr:to>
      <xdr:col>98</xdr:col>
      <xdr:colOff>38100</xdr:colOff>
      <xdr:row>76</xdr:row>
      <xdr:rowOff>35089</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26216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35522</xdr:rowOff>
    </xdr:from>
    <xdr:to>
      <xdr:col>116</xdr:col>
      <xdr:colOff>114300</xdr:colOff>
      <xdr:row>71</xdr:row>
      <xdr:rowOff>137122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22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159999</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21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103683</xdr:rowOff>
    </xdr:from>
    <xdr:to>
      <xdr:col>112</xdr:col>
      <xdr:colOff>38100</xdr:colOff>
      <xdr:row>73</xdr:row>
      <xdr:rowOff>33833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244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50360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222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123609</xdr:rowOff>
    </xdr:from>
    <xdr:to>
      <xdr:col>107</xdr:col>
      <xdr:colOff>101600</xdr:colOff>
      <xdr:row>73</xdr:row>
      <xdr:rowOff>53759</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24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70286</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224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26759</xdr:rowOff>
    </xdr:from>
    <xdr:to>
      <xdr:col>102</xdr:col>
      <xdr:colOff>165100</xdr:colOff>
      <xdr:row>71</xdr:row>
      <xdr:rowOff>128359</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21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144886</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19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169176</xdr:rowOff>
    </xdr:from>
    <xdr:to>
      <xdr:col>98</xdr:col>
      <xdr:colOff>38100</xdr:colOff>
      <xdr:row>72</xdr:row>
      <xdr:rowOff>99326</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234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115853</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211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本市における主な構成費目は、人件費・扶助費・公債費であり、中でも扶助費及び公債費は、類似団体と比較して住民一人当たりコストが高い状況となっている。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扶助費については、障がい者自立支援給付費が増となったものの、新型コロナウイルス感染症対策として実施した子育て世帯臨時特別給付金の減などにより減少している。</a:t>
          </a:r>
        </a:p>
        <a:p>
          <a:r>
            <a:rPr kumimoji="1" lang="ja-JP" altLang="en-US" sz="1300">
              <a:latin typeface="ＭＳ Ｐゴシック" panose="020B0600070205080204" pitchFamily="50" charset="-128"/>
              <a:ea typeface="ＭＳ Ｐゴシック" panose="020B0600070205080204" pitchFamily="50" charset="-128"/>
            </a:rPr>
            <a:t>また、公債費については、元金償還額が減となったことなどにより減少している。</a:t>
          </a:r>
        </a:p>
        <a:p>
          <a:r>
            <a:rPr kumimoji="1" lang="ja-JP" altLang="en-US" sz="1300">
              <a:latin typeface="ＭＳ Ｐゴシック" panose="020B0600070205080204" pitchFamily="50" charset="-128"/>
              <a:ea typeface="ＭＳ Ｐゴシック" panose="020B0600070205080204" pitchFamily="50" charset="-128"/>
            </a:rPr>
            <a:t>そのほか、普通建設事業費は、新大学キャンパス整備事業の増や校舎建設費の増などにより増加しているものの、大阪中之島美術館の整備事業の減などにより減少しており、補助費等は、新型コロナウイルス感染症対策として実施した飲食店等に対する営業時間短縮等協力金の減などに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2,741,587
2,589,027
225.33
1,938,280,969
1,906,782,922
25,772,960
872,042,473
1,628,134,338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4630"/>
          <a:ext cx="127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85816</xdr:rowOff>
    </xdr:from>
    <xdr:to>
      <xdr:col>24</xdr:col>
      <xdr:colOff>63500</xdr:colOff>
      <xdr:row>39</xdr:row>
      <xdr:rowOff>100512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77236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35033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5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12156</xdr:rowOff>
    </xdr:from>
    <xdr:to>
      <xdr:col>24</xdr:col>
      <xdr:colOff>114300</xdr:colOff>
      <xdr:row>36</xdr:row>
      <xdr:rowOff>113756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77651</xdr:rowOff>
    </xdr:from>
    <xdr:to>
      <xdr:col>19</xdr:col>
      <xdr:colOff>177800</xdr:colOff>
      <xdr:row>39</xdr:row>
      <xdr:rowOff>85816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76420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23586</xdr:rowOff>
    </xdr:from>
    <xdr:to>
      <xdr:col>20</xdr:col>
      <xdr:colOff>38100</xdr:colOff>
      <xdr:row>36</xdr:row>
      <xdr:rowOff>125186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141713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64588</xdr:rowOff>
    </xdr:from>
    <xdr:to>
      <xdr:col>15</xdr:col>
      <xdr:colOff>50800</xdr:colOff>
      <xdr:row>39</xdr:row>
      <xdr:rowOff>77651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75113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31750</xdr:rowOff>
    </xdr:from>
    <xdr:to>
      <xdr:col>15</xdr:col>
      <xdr:colOff>101600</xdr:colOff>
      <xdr:row>36</xdr:row>
      <xdr:rowOff>133350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100512</xdr:rowOff>
    </xdr:from>
    <xdr:to>
      <xdr:col>10</xdr:col>
      <xdr:colOff>114300</xdr:colOff>
      <xdr:row>39</xdr:row>
      <xdr:rowOff>64588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615612"/>
          <a:ext cx="8890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162378</xdr:rowOff>
    </xdr:from>
    <xdr:to>
      <xdr:col>10</xdr:col>
      <xdr:colOff>165100</xdr:colOff>
      <xdr:row>36</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109055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141151</xdr:rowOff>
    </xdr:from>
    <xdr:to>
      <xdr:col>6</xdr:col>
      <xdr:colOff>38100</xdr:colOff>
      <xdr:row>36</xdr:row>
      <xdr:rowOff>71301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87828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49712</xdr:rowOff>
    </xdr:from>
    <xdr:to>
      <xdr:col>24</xdr:col>
      <xdr:colOff>114300</xdr:colOff>
      <xdr:row>39</xdr:row>
      <xdr:rowOff>151312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7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136089</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651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35016</xdr:rowOff>
    </xdr:from>
    <xdr:to>
      <xdr:col>20</xdr:col>
      <xdr:colOff>38100</xdr:colOff>
      <xdr:row>39</xdr:row>
      <xdr:rowOff>136616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39</xdr:row>
      <xdr:rowOff>127743</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81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26851</xdr:rowOff>
    </xdr:from>
    <xdr:to>
      <xdr:col>15</xdr:col>
      <xdr:colOff>101600</xdr:colOff>
      <xdr:row>39</xdr:row>
      <xdr:rowOff>128451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1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119578</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80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13788</xdr:rowOff>
    </xdr:from>
    <xdr:to>
      <xdr:col>10</xdr:col>
      <xdr:colOff>165100</xdr:colOff>
      <xdr:row>39</xdr:row>
      <xdr:rowOff>115388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70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106515</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79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49712</xdr:rowOff>
    </xdr:from>
    <xdr:to>
      <xdr:col>6</xdr:col>
      <xdr:colOff>38100</xdr:colOff>
      <xdr:row>38</xdr:row>
      <xdr:rowOff>151312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142439</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65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95529</xdr:rowOff>
    </xdr:from>
    <xdr:to>
      <xdr:col>24</xdr:col>
      <xdr:colOff>62865</xdr:colOff>
      <xdr:row>59</xdr:row>
      <xdr:rowOff>75235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68179"/>
          <a:ext cx="1270" cy="32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79062</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75235</xdr:rowOff>
    </xdr:from>
    <xdr:to>
      <xdr:col>24</xdr:col>
      <xdr:colOff>152400</xdr:colOff>
      <xdr:row>59</xdr:row>
      <xdr:rowOff>75235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9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42206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95529</xdr:rowOff>
    </xdr:from>
    <xdr:to>
      <xdr:col>24</xdr:col>
      <xdr:colOff>152400</xdr:colOff>
      <xdr:row>57</xdr:row>
      <xdr:rowOff>95529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6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8852</xdr:rowOff>
    </xdr:from>
    <xdr:to>
      <xdr:col>24</xdr:col>
      <xdr:colOff>63500</xdr:colOff>
      <xdr:row>58</xdr:row>
      <xdr:rowOff>27749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52952"/>
          <a:ext cx="8382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28477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72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50050</xdr:rowOff>
    </xdr:from>
    <xdr:to>
      <xdr:col>24</xdr:col>
      <xdr:colOff>114300</xdr:colOff>
      <xdr:row>58</xdr:row>
      <xdr:rowOff>151650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130201</xdr:rowOff>
    </xdr:from>
    <xdr:to>
      <xdr:col>19</xdr:col>
      <xdr:colOff>177800</xdr:colOff>
      <xdr:row>58</xdr:row>
      <xdr:rowOff>8852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874151"/>
          <a:ext cx="889000" cy="107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27254</xdr:rowOff>
    </xdr:from>
    <xdr:to>
      <xdr:col>20</xdr:col>
      <xdr:colOff>38100</xdr:colOff>
      <xdr:row>58</xdr:row>
      <xdr:rowOff>128854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119981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130201</xdr:rowOff>
    </xdr:from>
    <xdr:to>
      <xdr:col>15</xdr:col>
      <xdr:colOff>50800</xdr:colOff>
      <xdr:row>59</xdr:row>
      <xdr:rowOff>79197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874151"/>
          <a:ext cx="889000" cy="132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63462</xdr:rowOff>
    </xdr:from>
    <xdr:to>
      <xdr:col>15</xdr:col>
      <xdr:colOff>101600</xdr:colOff>
      <xdr:row>51</xdr:row>
      <xdr:rowOff>165062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10139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61938</xdr:rowOff>
    </xdr:from>
    <xdr:to>
      <xdr:col>10</xdr:col>
      <xdr:colOff>114300</xdr:colOff>
      <xdr:row>59</xdr:row>
      <xdr:rowOff>79197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77488"/>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109639</xdr:rowOff>
    </xdr:from>
    <xdr:to>
      <xdr:col>10</xdr:col>
      <xdr:colOff>165100</xdr:colOff>
      <xdr:row>59</xdr:row>
      <xdr:rowOff>39789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56316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124841</xdr:rowOff>
    </xdr:from>
    <xdr:to>
      <xdr:col>6</xdr:col>
      <xdr:colOff>38100</xdr:colOff>
      <xdr:row>59</xdr:row>
      <xdr:rowOff>54991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71518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148399</xdr:rowOff>
    </xdr:from>
    <xdr:to>
      <xdr:col>24</xdr:col>
      <xdr:colOff>114300</xdr:colOff>
      <xdr:row>58</xdr:row>
      <xdr:rowOff>78549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63326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3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129502</xdr:rowOff>
    </xdr:from>
    <xdr:to>
      <xdr:col>20</xdr:col>
      <xdr:colOff>38100</xdr:colOff>
      <xdr:row>58</xdr:row>
      <xdr:rowOff>59652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76179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7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79401</xdr:rowOff>
    </xdr:from>
    <xdr:to>
      <xdr:col>15</xdr:col>
      <xdr:colOff>101600</xdr:colOff>
      <xdr:row>52</xdr:row>
      <xdr:rowOff>9551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8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678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91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28397</xdr:rowOff>
    </xdr:from>
    <xdr:to>
      <xdr:col>10</xdr:col>
      <xdr:colOff>165100</xdr:colOff>
      <xdr:row>59</xdr:row>
      <xdr:rowOff>129997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4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121124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3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11138</xdr:rowOff>
    </xdr:from>
    <xdr:to>
      <xdr:col>6</xdr:col>
      <xdr:colOff>38100</xdr:colOff>
      <xdr:row>59</xdr:row>
      <xdr:rowOff>112738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2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103865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75912</xdr:rowOff>
    </xdr:from>
    <xdr:to>
      <xdr:col>24</xdr:col>
      <xdr:colOff>62865</xdr:colOff>
      <xdr:row>78</xdr:row>
      <xdr:rowOff>88457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7412"/>
          <a:ext cx="1270" cy="138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92284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88457</xdr:rowOff>
    </xdr:from>
    <xdr:to>
      <xdr:col>24</xdr:col>
      <xdr:colOff>152400</xdr:colOff>
      <xdr:row>78</xdr:row>
      <xdr:rowOff>88457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22589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75912</xdr:rowOff>
    </xdr:from>
    <xdr:to>
      <xdr:col>24</xdr:col>
      <xdr:colOff>152400</xdr:colOff>
      <xdr:row>70</xdr:row>
      <xdr:rowOff>75912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21139</xdr:rowOff>
    </xdr:from>
    <xdr:to>
      <xdr:col>24</xdr:col>
      <xdr:colOff>63500</xdr:colOff>
      <xdr:row>70</xdr:row>
      <xdr:rowOff>75912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022639"/>
          <a:ext cx="838200" cy="5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85341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72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106914</xdr:rowOff>
    </xdr:from>
    <xdr:to>
      <xdr:col>24</xdr:col>
      <xdr:colOff>114300</xdr:colOff>
      <xdr:row>75</xdr:row>
      <xdr:rowOff>37064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21139</xdr:rowOff>
    </xdr:from>
    <xdr:to>
      <xdr:col>19</xdr:col>
      <xdr:colOff>177800</xdr:colOff>
      <xdr:row>71</xdr:row>
      <xdr:rowOff>138840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022639"/>
          <a:ext cx="889000" cy="28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80908</xdr:rowOff>
    </xdr:from>
    <xdr:to>
      <xdr:col>20</xdr:col>
      <xdr:colOff>38100</xdr:colOff>
      <xdr:row>75</xdr:row>
      <xdr:rowOff>11058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6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138840</xdr:rowOff>
    </xdr:from>
    <xdr:to>
      <xdr:col>15</xdr:col>
      <xdr:colOff>50800</xdr:colOff>
      <xdr:row>72</xdr:row>
      <xdr:rowOff>32953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311790"/>
          <a:ext cx="889000" cy="6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150521</xdr:rowOff>
    </xdr:from>
    <xdr:to>
      <xdr:col>15</xdr:col>
      <xdr:colOff>101600</xdr:colOff>
      <xdr:row>76</xdr:row>
      <xdr:rowOff>80671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71798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32953</xdr:rowOff>
    </xdr:from>
    <xdr:to>
      <xdr:col>10</xdr:col>
      <xdr:colOff>114300</xdr:colOff>
      <xdr:row>72</xdr:row>
      <xdr:rowOff>95891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377353"/>
          <a:ext cx="889000" cy="6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40629</xdr:rowOff>
    </xdr:from>
    <xdr:to>
      <xdr:col>10</xdr:col>
      <xdr:colOff>165100</xdr:colOff>
      <xdr:row>76</xdr:row>
      <xdr:rowOff>142229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7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133356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6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95172</xdr:rowOff>
    </xdr:from>
    <xdr:to>
      <xdr:col>6</xdr:col>
      <xdr:colOff>38100</xdr:colOff>
      <xdr:row>77</xdr:row>
      <xdr:rowOff>25322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16449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1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25112</xdr:rowOff>
    </xdr:from>
    <xdr:to>
      <xdr:col>24</xdr:col>
      <xdr:colOff>114300</xdr:colOff>
      <xdr:row>70</xdr:row>
      <xdr:rowOff>126712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0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149589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197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141789</xdr:rowOff>
    </xdr:from>
    <xdr:to>
      <xdr:col>20</xdr:col>
      <xdr:colOff>38100</xdr:colOff>
      <xdr:row>70</xdr:row>
      <xdr:rowOff>71939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197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88466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174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88040</xdr:rowOff>
    </xdr:from>
    <xdr:to>
      <xdr:col>15</xdr:col>
      <xdr:colOff>101600</xdr:colOff>
      <xdr:row>72</xdr:row>
      <xdr:rowOff>18190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2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34717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03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153603</xdr:rowOff>
    </xdr:from>
    <xdr:to>
      <xdr:col>10</xdr:col>
      <xdr:colOff>165100</xdr:colOff>
      <xdr:row>72</xdr:row>
      <xdr:rowOff>83753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32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100280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10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45091</xdr:rowOff>
    </xdr:from>
    <xdr:to>
      <xdr:col>6</xdr:col>
      <xdr:colOff>38100</xdr:colOff>
      <xdr:row>72</xdr:row>
      <xdr:rowOff>146691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38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163218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16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53129</xdr:rowOff>
    </xdr:from>
    <xdr:to>
      <xdr:col>24</xdr:col>
      <xdr:colOff>62865</xdr:colOff>
      <xdr:row>95</xdr:row>
      <xdr:rowOff>110759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83629"/>
          <a:ext cx="1270" cy="91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114586</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4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110759</xdr:rowOff>
    </xdr:from>
    <xdr:to>
      <xdr:col>24</xdr:col>
      <xdr:colOff>152400</xdr:colOff>
      <xdr:row>95</xdr:row>
      <xdr:rowOff>110759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3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171256</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53129</xdr:rowOff>
    </xdr:from>
    <xdr:to>
      <xdr:col>24</xdr:col>
      <xdr:colOff>152400</xdr:colOff>
      <xdr:row>90</xdr:row>
      <xdr:rowOff>53129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8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134671</xdr:rowOff>
    </xdr:from>
    <xdr:to>
      <xdr:col>24</xdr:col>
      <xdr:colOff>63500</xdr:colOff>
      <xdr:row>94</xdr:row>
      <xdr:rowOff>36122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079521"/>
          <a:ext cx="838200" cy="7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168287</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5941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145410</xdr:rowOff>
    </xdr:from>
    <xdr:to>
      <xdr:col>24</xdr:col>
      <xdr:colOff>114300</xdr:colOff>
      <xdr:row>94</xdr:row>
      <xdr:rowOff>75560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0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134671</xdr:rowOff>
    </xdr:from>
    <xdr:to>
      <xdr:col>19</xdr:col>
      <xdr:colOff>177800</xdr:colOff>
      <xdr:row>96</xdr:row>
      <xdr:rowOff>143746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079521"/>
          <a:ext cx="889000" cy="5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7632</xdr:rowOff>
    </xdr:from>
    <xdr:to>
      <xdr:col>20</xdr:col>
      <xdr:colOff>38100</xdr:colOff>
      <xdr:row>94</xdr:row>
      <xdr:rowOff>109232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100359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1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91489</xdr:rowOff>
    </xdr:from>
    <xdr:to>
      <xdr:col>15</xdr:col>
      <xdr:colOff>50800</xdr:colOff>
      <xdr:row>96</xdr:row>
      <xdr:rowOff>143746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550689"/>
          <a:ext cx="889000" cy="5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23064</xdr:rowOff>
    </xdr:from>
    <xdr:to>
      <xdr:col>15</xdr:col>
      <xdr:colOff>101600</xdr:colOff>
      <xdr:row>96</xdr:row>
      <xdr:rowOff>124664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141191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91489</xdr:rowOff>
    </xdr:from>
    <xdr:to>
      <xdr:col>10</xdr:col>
      <xdr:colOff>114300</xdr:colOff>
      <xdr:row>97</xdr:row>
      <xdr:rowOff>75030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50689"/>
          <a:ext cx="889000" cy="1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76212</xdr:rowOff>
    </xdr:from>
    <xdr:to>
      <xdr:col>10</xdr:col>
      <xdr:colOff>165100</xdr:colOff>
      <xdr:row>97</xdr:row>
      <xdr:rowOff>6362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3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168939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97656</xdr:rowOff>
    </xdr:from>
    <xdr:to>
      <xdr:col>6</xdr:col>
      <xdr:colOff>38100</xdr:colOff>
      <xdr:row>97</xdr:row>
      <xdr:rowOff>27806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44333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156772</xdr:rowOff>
    </xdr:from>
    <xdr:to>
      <xdr:col>24</xdr:col>
      <xdr:colOff>114300</xdr:colOff>
      <xdr:row>94</xdr:row>
      <xdr:rowOff>86922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10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135199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08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83871</xdr:rowOff>
    </xdr:from>
    <xdr:to>
      <xdr:col>20</xdr:col>
      <xdr:colOff>38100</xdr:colOff>
      <xdr:row>94</xdr:row>
      <xdr:rowOff>14021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0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30548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8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92946</xdr:rowOff>
    </xdr:from>
    <xdr:to>
      <xdr:col>15</xdr:col>
      <xdr:colOff>101600</xdr:colOff>
      <xdr:row>97</xdr:row>
      <xdr:rowOff>23096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5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14223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4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40689</xdr:rowOff>
    </xdr:from>
    <xdr:to>
      <xdr:col>10</xdr:col>
      <xdr:colOff>165100</xdr:colOff>
      <xdr:row>96</xdr:row>
      <xdr:rowOff>142289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158816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7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24230</xdr:rowOff>
    </xdr:from>
    <xdr:to>
      <xdr:col>6</xdr:col>
      <xdr:colOff>38100</xdr:colOff>
      <xdr:row>97</xdr:row>
      <xdr:rowOff>125830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5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116957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4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78740</xdr:rowOff>
    </xdr:from>
    <xdr:to>
      <xdr:col>54</xdr:col>
      <xdr:colOff>189865</xdr:colOff>
      <xdr:row>39</xdr:row>
      <xdr:rowOff>16510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93690"/>
          <a:ext cx="1270" cy="130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20337</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06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16510</xdr:rowOff>
    </xdr:from>
    <xdr:to>
      <xdr:col>55</xdr:col>
      <xdr:colOff>88900</xdr:colOff>
      <xdr:row>39</xdr:row>
      <xdr:rowOff>16510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0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25417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78740</xdr:rowOff>
    </xdr:from>
    <xdr:to>
      <xdr:col>55</xdr:col>
      <xdr:colOff>88900</xdr:colOff>
      <xdr:row>31</xdr:row>
      <xdr:rowOff>78740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9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120650</xdr:rowOff>
    </xdr:from>
    <xdr:to>
      <xdr:col>55</xdr:col>
      <xdr:colOff>0</xdr:colOff>
      <xdr:row>38</xdr:row>
      <xdr:rowOff>121920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357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76217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0769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53340</xdr:rowOff>
    </xdr:from>
    <xdr:to>
      <xdr:col>55</xdr:col>
      <xdr:colOff>50800</xdr:colOff>
      <xdr:row>36</xdr:row>
      <xdr:rowOff>154940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121920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2540</xdr:rowOff>
    </xdr:from>
    <xdr:to>
      <xdr:col>50</xdr:col>
      <xdr:colOff>165100</xdr:colOff>
      <xdr:row>36</xdr:row>
      <xdr:rowOff>104140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120667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114300</xdr:rowOff>
    </xdr:from>
    <xdr:to>
      <xdr:col>45</xdr:col>
      <xdr:colOff>177800</xdr:colOff>
      <xdr:row>38</xdr:row>
      <xdr:rowOff>121920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2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152400</xdr:rowOff>
    </xdr:from>
    <xdr:to>
      <xdr:col>46</xdr:col>
      <xdr:colOff>38100</xdr:colOff>
      <xdr:row>36</xdr:row>
      <xdr:rowOff>82550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99077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592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100330</xdr:rowOff>
    </xdr:from>
    <xdr:to>
      <xdr:col>41</xdr:col>
      <xdr:colOff>50800</xdr:colOff>
      <xdr:row>38</xdr:row>
      <xdr:rowOff>114300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154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60960</xdr:rowOff>
    </xdr:from>
    <xdr:to>
      <xdr:col>41</xdr:col>
      <xdr:colOff>101600</xdr:colOff>
      <xdr:row>36</xdr:row>
      <xdr:rowOff>162560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7637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52070</xdr:rowOff>
    </xdr:from>
    <xdr:to>
      <xdr:col>36</xdr:col>
      <xdr:colOff>165100</xdr:colOff>
      <xdr:row>36</xdr:row>
      <xdr:rowOff>153670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170197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5999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69850</xdr:rowOff>
    </xdr:from>
    <xdr:to>
      <xdr:col>55</xdr:col>
      <xdr:colOff>50800</xdr:colOff>
      <xdr:row>39</xdr:row>
      <xdr:rowOff>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156227</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99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71120</xdr:rowOff>
    </xdr:from>
    <xdr:to>
      <xdr:col>50</xdr:col>
      <xdr:colOff>165100</xdr:colOff>
      <xdr:row>39</xdr:row>
      <xdr:rowOff>1270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163847</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78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71120</xdr:rowOff>
    </xdr:from>
    <xdr:to>
      <xdr:col>46</xdr:col>
      <xdr:colOff>38100</xdr:colOff>
      <xdr:row>39</xdr:row>
      <xdr:rowOff>1270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163847</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678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63500</xdr:rowOff>
    </xdr:from>
    <xdr:to>
      <xdr:col>41</xdr:col>
      <xdr:colOff>101600</xdr:colOff>
      <xdr:row>38</xdr:row>
      <xdr:rowOff>165100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156227</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6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49530</xdr:rowOff>
    </xdr:from>
    <xdr:to>
      <xdr:col>36</xdr:col>
      <xdr:colOff>165100</xdr:colOff>
      <xdr:row>38</xdr:row>
      <xdr:rowOff>151130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142257</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657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126238</xdr:rowOff>
    </xdr:from>
    <xdr:to>
      <xdr:col>54</xdr:col>
      <xdr:colOff>189865</xdr:colOff>
      <xdr:row>59</xdr:row>
      <xdr:rowOff>39624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0188"/>
          <a:ext cx="1270" cy="12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72915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126238</xdr:rowOff>
    </xdr:from>
    <xdr:to>
      <xdr:col>55</xdr:col>
      <xdr:colOff>88900</xdr:colOff>
      <xdr:row>51</xdr:row>
      <xdr:rowOff>126238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39624</xdr:rowOff>
    </xdr:from>
    <xdr:to>
      <xdr:col>55</xdr:col>
      <xdr:colOff>0</xdr:colOff>
      <xdr:row>59</xdr:row>
      <xdr:rowOff>39878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55174"/>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74058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51181</xdr:rowOff>
    </xdr:from>
    <xdr:to>
      <xdr:col>55</xdr:col>
      <xdr:colOff>50800</xdr:colOff>
      <xdr:row>57</xdr:row>
      <xdr:rowOff>152781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39878</xdr:rowOff>
    </xdr:from>
    <xdr:to>
      <xdr:col>50</xdr:col>
      <xdr:colOff>114300</xdr:colOff>
      <xdr:row>59</xdr:row>
      <xdr:rowOff>39878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5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52451</xdr:rowOff>
    </xdr:from>
    <xdr:to>
      <xdr:col>50</xdr:col>
      <xdr:colOff>165100</xdr:colOff>
      <xdr:row>57</xdr:row>
      <xdr:rowOff>154051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170578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39624</xdr:rowOff>
    </xdr:from>
    <xdr:to>
      <xdr:col>45</xdr:col>
      <xdr:colOff>177800</xdr:colOff>
      <xdr:row>59</xdr:row>
      <xdr:rowOff>39878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15517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5224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39624</xdr:rowOff>
    </xdr:from>
    <xdr:to>
      <xdr:col>41</xdr:col>
      <xdr:colOff>50800</xdr:colOff>
      <xdr:row>59</xdr:row>
      <xdr:rowOff>39751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5517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71628</xdr:rowOff>
    </xdr:from>
    <xdr:to>
      <xdr:col>36</xdr:col>
      <xdr:colOff>165100</xdr:colOff>
      <xdr:row>58</xdr:row>
      <xdr:rowOff>1778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18305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160274</xdr:rowOff>
    </xdr:from>
    <xdr:to>
      <xdr:col>55</xdr:col>
      <xdr:colOff>50800</xdr:colOff>
      <xdr:row>59</xdr:row>
      <xdr:rowOff>90424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1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75201</xdr:rowOff>
    </xdr:from>
    <xdr:ext cx="313932"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19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160528</xdr:rowOff>
    </xdr:from>
    <xdr:to>
      <xdr:col>50</xdr:col>
      <xdr:colOff>165100</xdr:colOff>
      <xdr:row>59</xdr:row>
      <xdr:rowOff>90678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1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81805</xdr:rowOff>
    </xdr:from>
    <xdr:ext cx="313932"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82333" y="1019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160528</xdr:rowOff>
    </xdr:from>
    <xdr:to>
      <xdr:col>46</xdr:col>
      <xdr:colOff>38100</xdr:colOff>
      <xdr:row>59</xdr:row>
      <xdr:rowOff>90678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1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81805</xdr:rowOff>
    </xdr:from>
    <xdr:ext cx="313932"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93333" y="1019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160274</xdr:rowOff>
    </xdr:from>
    <xdr:to>
      <xdr:col>41</xdr:col>
      <xdr:colOff>101600</xdr:colOff>
      <xdr:row>59</xdr:row>
      <xdr:rowOff>90424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1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81551</xdr:rowOff>
    </xdr:from>
    <xdr:ext cx="313932"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704333" y="1019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160401</xdr:rowOff>
    </xdr:from>
    <xdr:to>
      <xdr:col>36</xdr:col>
      <xdr:colOff>165100</xdr:colOff>
      <xdr:row>59</xdr:row>
      <xdr:rowOff>90551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1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81678</xdr:rowOff>
    </xdr:from>
    <xdr:ext cx="313932"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815333" y="101972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113443</xdr:rowOff>
    </xdr:from>
    <xdr:to>
      <xdr:col>54</xdr:col>
      <xdr:colOff>189865</xdr:colOff>
      <xdr:row>79</xdr:row>
      <xdr:rowOff>59679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14943"/>
          <a:ext cx="1270" cy="148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63506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59679</xdr:rowOff>
    </xdr:from>
    <xdr:to>
      <xdr:col>55</xdr:col>
      <xdr:colOff>88900</xdr:colOff>
      <xdr:row>79</xdr:row>
      <xdr:rowOff>59679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0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60120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113443</xdr:rowOff>
    </xdr:from>
    <xdr:to>
      <xdr:col>55</xdr:col>
      <xdr:colOff>88900</xdr:colOff>
      <xdr:row>70</xdr:row>
      <xdr:rowOff>113443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14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48250</xdr:rowOff>
    </xdr:from>
    <xdr:to>
      <xdr:col>55</xdr:col>
      <xdr:colOff>0</xdr:colOff>
      <xdr:row>78</xdr:row>
      <xdr:rowOff>159359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21350"/>
          <a:ext cx="838200" cy="1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157334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134457</xdr:rowOff>
    </xdr:from>
    <xdr:to>
      <xdr:col>55</xdr:col>
      <xdr:colOff>50800</xdr:colOff>
      <xdr:row>77</xdr:row>
      <xdr:rowOff>64607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37691</xdr:rowOff>
    </xdr:from>
    <xdr:to>
      <xdr:col>50</xdr:col>
      <xdr:colOff>114300</xdr:colOff>
      <xdr:row>78</xdr:row>
      <xdr:rowOff>48250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10791"/>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16923</xdr:rowOff>
    </xdr:from>
    <xdr:to>
      <xdr:col>50</xdr:col>
      <xdr:colOff>165100</xdr:colOff>
      <xdr:row>76</xdr:row>
      <xdr:rowOff>118523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135051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92782</xdr:rowOff>
    </xdr:from>
    <xdr:to>
      <xdr:col>45</xdr:col>
      <xdr:colOff>177800</xdr:colOff>
      <xdr:row>78</xdr:row>
      <xdr:rowOff>37691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294432"/>
          <a:ext cx="889000" cy="11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45771</xdr:rowOff>
    </xdr:from>
    <xdr:to>
      <xdr:col>46</xdr:col>
      <xdr:colOff>38100</xdr:colOff>
      <xdr:row>76</xdr:row>
      <xdr:rowOff>147371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163898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92782</xdr:rowOff>
    </xdr:from>
    <xdr:to>
      <xdr:col>41</xdr:col>
      <xdr:colOff>50800</xdr:colOff>
      <xdr:row>77</xdr:row>
      <xdr:rowOff>93022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94432"/>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132922</xdr:rowOff>
    </xdr:from>
    <xdr:to>
      <xdr:col>41</xdr:col>
      <xdr:colOff>101600</xdr:colOff>
      <xdr:row>78</xdr:row>
      <xdr:rowOff>63072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54199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143568</xdr:rowOff>
    </xdr:from>
    <xdr:to>
      <xdr:col>36</xdr:col>
      <xdr:colOff>165100</xdr:colOff>
      <xdr:row>78</xdr:row>
      <xdr:rowOff>73718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64845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108559</xdr:rowOff>
    </xdr:from>
    <xdr:to>
      <xdr:col>55</xdr:col>
      <xdr:colOff>50800</xdr:colOff>
      <xdr:row>79</xdr:row>
      <xdr:rowOff>38709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23486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9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168900</xdr:rowOff>
    </xdr:from>
    <xdr:to>
      <xdr:col>50</xdr:col>
      <xdr:colOff>165100</xdr:colOff>
      <xdr:row>78</xdr:row>
      <xdr:rowOff>99050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90177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6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158341</xdr:rowOff>
    </xdr:from>
    <xdr:to>
      <xdr:col>46</xdr:col>
      <xdr:colOff>38100</xdr:colOff>
      <xdr:row>78</xdr:row>
      <xdr:rowOff>88491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5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79618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5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41982</xdr:rowOff>
    </xdr:from>
    <xdr:to>
      <xdr:col>41</xdr:col>
      <xdr:colOff>101600</xdr:colOff>
      <xdr:row>77</xdr:row>
      <xdr:rowOff>143582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160109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1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42222</xdr:rowOff>
    </xdr:from>
    <xdr:to>
      <xdr:col>36</xdr:col>
      <xdr:colOff>165100</xdr:colOff>
      <xdr:row>77</xdr:row>
      <xdr:rowOff>143822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4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160349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1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160548</xdr:rowOff>
    </xdr:from>
    <xdr:to>
      <xdr:col>54</xdr:col>
      <xdr:colOff>189865</xdr:colOff>
      <xdr:row>98</xdr:row>
      <xdr:rowOff>122396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2498"/>
          <a:ext cx="1270" cy="116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126223</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2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122396</xdr:rowOff>
    </xdr:from>
    <xdr:to>
      <xdr:col>55</xdr:col>
      <xdr:colOff>88900</xdr:colOff>
      <xdr:row>98</xdr:row>
      <xdr:rowOff>122396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107225</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160548</xdr:rowOff>
    </xdr:from>
    <xdr:to>
      <xdr:col>55</xdr:col>
      <xdr:colOff>88900</xdr:colOff>
      <xdr:row>91</xdr:row>
      <xdr:rowOff>160548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55187</xdr:rowOff>
    </xdr:from>
    <xdr:to>
      <xdr:col>55</xdr:col>
      <xdr:colOff>0</xdr:colOff>
      <xdr:row>93</xdr:row>
      <xdr:rowOff>21856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828587"/>
          <a:ext cx="838200" cy="1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156847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6970</xdr:rowOff>
    </xdr:from>
    <xdr:to>
      <xdr:col>55</xdr:col>
      <xdr:colOff>50800</xdr:colOff>
      <xdr:row>95</xdr:row>
      <xdr:rowOff>108570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21856</xdr:rowOff>
    </xdr:from>
    <xdr:to>
      <xdr:col>50</xdr:col>
      <xdr:colOff>114300</xdr:colOff>
      <xdr:row>94</xdr:row>
      <xdr:rowOff>44283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966706"/>
          <a:ext cx="889000" cy="19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119830</xdr:rowOff>
    </xdr:from>
    <xdr:to>
      <xdr:col>50</xdr:col>
      <xdr:colOff>165100</xdr:colOff>
      <xdr:row>95</xdr:row>
      <xdr:rowOff>49980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41107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33767</xdr:rowOff>
    </xdr:from>
    <xdr:to>
      <xdr:col>45</xdr:col>
      <xdr:colOff>177800</xdr:colOff>
      <xdr:row>94</xdr:row>
      <xdr:rowOff>44283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150067"/>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62748</xdr:rowOff>
    </xdr:from>
    <xdr:to>
      <xdr:col>46</xdr:col>
      <xdr:colOff>38100</xdr:colOff>
      <xdr:row>95</xdr:row>
      <xdr:rowOff>164348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155475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33767</xdr:rowOff>
    </xdr:from>
    <xdr:to>
      <xdr:col>41</xdr:col>
      <xdr:colOff>50800</xdr:colOff>
      <xdr:row>94</xdr:row>
      <xdr:rowOff>106279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50067"/>
          <a:ext cx="889000" cy="7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85700</xdr:rowOff>
    </xdr:from>
    <xdr:to>
      <xdr:col>41</xdr:col>
      <xdr:colOff>101600</xdr:colOff>
      <xdr:row>96</xdr:row>
      <xdr:rowOff>15850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6977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76853</xdr:rowOff>
    </xdr:from>
    <xdr:to>
      <xdr:col>36</xdr:col>
      <xdr:colOff>165100</xdr:colOff>
      <xdr:row>96</xdr:row>
      <xdr:rowOff>7003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169580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4387</xdr:rowOff>
    </xdr:from>
    <xdr:to>
      <xdr:col>55</xdr:col>
      <xdr:colOff>50800</xdr:colOff>
      <xdr:row>92</xdr:row>
      <xdr:rowOff>105987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7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90764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69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142506</xdr:rowOff>
    </xdr:from>
    <xdr:to>
      <xdr:col>50</xdr:col>
      <xdr:colOff>165100</xdr:colOff>
      <xdr:row>93</xdr:row>
      <xdr:rowOff>72656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9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89183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6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164933</xdr:rowOff>
    </xdr:from>
    <xdr:to>
      <xdr:col>46</xdr:col>
      <xdr:colOff>38100</xdr:colOff>
      <xdr:row>94</xdr:row>
      <xdr:rowOff>95083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0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111610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88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154417</xdr:rowOff>
    </xdr:from>
    <xdr:to>
      <xdr:col>41</xdr:col>
      <xdr:colOff>101600</xdr:colOff>
      <xdr:row>94</xdr:row>
      <xdr:rowOff>84567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101094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7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55479</xdr:rowOff>
    </xdr:from>
    <xdr:to>
      <xdr:col>36</xdr:col>
      <xdr:colOff>165100</xdr:colOff>
      <xdr:row>94</xdr:row>
      <xdr:rowOff>157079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2156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30135</xdr:rowOff>
    </xdr:from>
    <xdr:to>
      <xdr:col>85</xdr:col>
      <xdr:colOff>126364</xdr:colOff>
      <xdr:row>39</xdr:row>
      <xdr:rowOff>1070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5085"/>
          <a:ext cx="1269" cy="134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4897</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1070</xdr:rowOff>
    </xdr:from>
    <xdr:to>
      <xdr:col>86</xdr:col>
      <xdr:colOff>25400</xdr:colOff>
      <xdr:row>39</xdr:row>
      <xdr:rowOff>1070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148262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30135</xdr:rowOff>
    </xdr:from>
    <xdr:to>
      <xdr:col>86</xdr:col>
      <xdr:colOff>25400</xdr:colOff>
      <xdr:row>31</xdr:row>
      <xdr:rowOff>30135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153906</xdr:rowOff>
    </xdr:from>
    <xdr:to>
      <xdr:col>85</xdr:col>
      <xdr:colOff>127000</xdr:colOff>
      <xdr:row>33</xdr:row>
      <xdr:rowOff>55445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640306"/>
          <a:ext cx="838200" cy="7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16055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16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37628</xdr:rowOff>
    </xdr:from>
    <xdr:to>
      <xdr:col>85</xdr:col>
      <xdr:colOff>177800</xdr:colOff>
      <xdr:row>35</xdr:row>
      <xdr:rowOff>139228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153906</xdr:rowOff>
    </xdr:from>
    <xdr:to>
      <xdr:col>81</xdr:col>
      <xdr:colOff>50800</xdr:colOff>
      <xdr:row>34</xdr:row>
      <xdr:rowOff>5969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640306"/>
          <a:ext cx="889000" cy="19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170869</xdr:rowOff>
    </xdr:from>
    <xdr:to>
      <xdr:col>81</xdr:col>
      <xdr:colOff>101600</xdr:colOff>
      <xdr:row>35</xdr:row>
      <xdr:rowOff>101019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92146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9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5969</xdr:rowOff>
    </xdr:from>
    <xdr:to>
      <xdr:col>76</xdr:col>
      <xdr:colOff>114300</xdr:colOff>
      <xdr:row>34</xdr:row>
      <xdr:rowOff>29972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835269"/>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29137</xdr:rowOff>
    </xdr:from>
    <xdr:to>
      <xdr:col>76</xdr:col>
      <xdr:colOff>165100</xdr:colOff>
      <xdr:row>35</xdr:row>
      <xdr:rowOff>130737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121864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29156</xdr:rowOff>
    </xdr:from>
    <xdr:to>
      <xdr:col>71</xdr:col>
      <xdr:colOff>177800</xdr:colOff>
      <xdr:row>34</xdr:row>
      <xdr:rowOff>29972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858456"/>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105555</xdr:rowOff>
    </xdr:from>
    <xdr:to>
      <xdr:col>72</xdr:col>
      <xdr:colOff>38100</xdr:colOff>
      <xdr:row>35</xdr:row>
      <xdr:rowOff>35705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26832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48895</xdr:rowOff>
    </xdr:from>
    <xdr:to>
      <xdr:col>67</xdr:col>
      <xdr:colOff>101600</xdr:colOff>
      <xdr:row>35</xdr:row>
      <xdr:rowOff>150495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141622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4645</xdr:rowOff>
    </xdr:from>
    <xdr:to>
      <xdr:col>85</xdr:col>
      <xdr:colOff>177800</xdr:colOff>
      <xdr:row>33</xdr:row>
      <xdr:rowOff>106245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6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27522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51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103106</xdr:rowOff>
    </xdr:from>
    <xdr:to>
      <xdr:col>81</xdr:col>
      <xdr:colOff>101600</xdr:colOff>
      <xdr:row>33</xdr:row>
      <xdr:rowOff>33256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5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49783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36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126619</xdr:rowOff>
    </xdr:from>
    <xdr:to>
      <xdr:col>76</xdr:col>
      <xdr:colOff>165100</xdr:colOff>
      <xdr:row>34</xdr:row>
      <xdr:rowOff>56769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7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73296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55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150622</xdr:rowOff>
    </xdr:from>
    <xdr:to>
      <xdr:col>72</xdr:col>
      <xdr:colOff>38100</xdr:colOff>
      <xdr:row>34</xdr:row>
      <xdr:rowOff>80772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97299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8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149806</xdr:rowOff>
    </xdr:from>
    <xdr:to>
      <xdr:col>67</xdr:col>
      <xdr:colOff>101600</xdr:colOff>
      <xdr:row>34</xdr:row>
      <xdr:rowOff>79956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96483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5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149339</xdr:rowOff>
    </xdr:from>
    <xdr:to>
      <xdr:col>85</xdr:col>
      <xdr:colOff>126364</xdr:colOff>
      <xdr:row>59</xdr:row>
      <xdr:rowOff>16866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289"/>
          <a:ext cx="1269" cy="123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20693</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16866</xdr:rowOff>
    </xdr:from>
    <xdr:to>
      <xdr:col>86</xdr:col>
      <xdr:colOff>25400</xdr:colOff>
      <xdr:row>59</xdr:row>
      <xdr:rowOff>16866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3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96016</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103,247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149339</xdr:rowOff>
    </xdr:from>
    <xdr:to>
      <xdr:col>86</xdr:col>
      <xdr:colOff>25400</xdr:colOff>
      <xdr:row>51</xdr:row>
      <xdr:rowOff>149339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59728</xdr:rowOff>
    </xdr:from>
    <xdr:to>
      <xdr:col>85</xdr:col>
      <xdr:colOff>127000</xdr:colOff>
      <xdr:row>52</xdr:row>
      <xdr:rowOff>4216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8803678"/>
          <a:ext cx="838200" cy="1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13682</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71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35255</xdr:rowOff>
    </xdr:from>
    <xdr:to>
      <xdr:col>85</xdr:col>
      <xdr:colOff>177800</xdr:colOff>
      <xdr:row>54</xdr:row>
      <xdr:rowOff>136855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59728</xdr:rowOff>
    </xdr:from>
    <xdr:to>
      <xdr:col>81</xdr:col>
      <xdr:colOff>50800</xdr:colOff>
      <xdr:row>51</xdr:row>
      <xdr:rowOff>103772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8803678"/>
          <a:ext cx="8890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109931</xdr:rowOff>
    </xdr:from>
    <xdr:to>
      <xdr:col>81</xdr:col>
      <xdr:colOff>101600</xdr:colOff>
      <xdr:row>55</xdr:row>
      <xdr:rowOff>40081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31208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103772</xdr:rowOff>
    </xdr:from>
    <xdr:to>
      <xdr:col>76</xdr:col>
      <xdr:colOff>114300</xdr:colOff>
      <xdr:row>53</xdr:row>
      <xdr:rowOff>712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8847722"/>
          <a:ext cx="889000" cy="23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30835</xdr:rowOff>
    </xdr:from>
    <xdr:to>
      <xdr:col>76</xdr:col>
      <xdr:colOff>165100</xdr:colOff>
      <xdr:row>54</xdr:row>
      <xdr:rowOff>132435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123562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712</xdr:rowOff>
    </xdr:from>
    <xdr:to>
      <xdr:col>71</xdr:col>
      <xdr:colOff>177800</xdr:colOff>
      <xdr:row>54</xdr:row>
      <xdr:rowOff>111544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087562"/>
          <a:ext cx="889000" cy="28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73889</xdr:rowOff>
    </xdr:from>
    <xdr:to>
      <xdr:col>72</xdr:col>
      <xdr:colOff>38100</xdr:colOff>
      <xdr:row>56</xdr:row>
      <xdr:rowOff>4039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166616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13157</xdr:rowOff>
    </xdr:from>
    <xdr:to>
      <xdr:col>67</xdr:col>
      <xdr:colOff>101600</xdr:colOff>
      <xdr:row>56</xdr:row>
      <xdr:rowOff>114757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105884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0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124866</xdr:rowOff>
    </xdr:from>
    <xdr:to>
      <xdr:col>85</xdr:col>
      <xdr:colOff>177800</xdr:colOff>
      <xdr:row>52</xdr:row>
      <xdr:rowOff>55016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8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51566</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9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8928</xdr:rowOff>
    </xdr:from>
    <xdr:to>
      <xdr:col>81</xdr:col>
      <xdr:colOff>101600</xdr:colOff>
      <xdr:row>51</xdr:row>
      <xdr:rowOff>110528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875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127055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852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52972</xdr:rowOff>
    </xdr:from>
    <xdr:to>
      <xdr:col>76</xdr:col>
      <xdr:colOff>165100</xdr:colOff>
      <xdr:row>51</xdr:row>
      <xdr:rowOff>154572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879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171099</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857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121362</xdr:rowOff>
    </xdr:from>
    <xdr:to>
      <xdr:col>72</xdr:col>
      <xdr:colOff>38100</xdr:colOff>
      <xdr:row>53</xdr:row>
      <xdr:rowOff>51512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03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68039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8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60744</xdr:rowOff>
    </xdr:from>
    <xdr:to>
      <xdr:col>67</xdr:col>
      <xdr:colOff>101600</xdr:colOff>
      <xdr:row>54</xdr:row>
      <xdr:rowOff>162344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1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7421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09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52015</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224965"/>
          <a:ext cx="1269" cy="1418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170142</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0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52015</xdr:rowOff>
    </xdr:from>
    <xdr:to>
      <xdr:col>86</xdr:col>
      <xdr:colOff>25400</xdr:colOff>
      <xdr:row>71</xdr:row>
      <xdr:rowOff>52015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95776</xdr:rowOff>
    </xdr:from>
    <xdr:to>
      <xdr:col>85</xdr:col>
      <xdr:colOff>127000</xdr:colOff>
      <xdr:row>79</xdr:row>
      <xdr:rowOff>95776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03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99367</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01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76490</xdr:rowOff>
    </xdr:from>
    <xdr:to>
      <xdr:col>85</xdr:col>
      <xdr:colOff>177800</xdr:colOff>
      <xdr:row>79</xdr:row>
      <xdr:rowOff>6640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81407</xdr:rowOff>
    </xdr:from>
    <xdr:to>
      <xdr:col>81</xdr:col>
      <xdr:colOff>50800</xdr:colOff>
      <xdr:row>79</xdr:row>
      <xdr:rowOff>95776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25957"/>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66694</xdr:rowOff>
    </xdr:from>
    <xdr:to>
      <xdr:col>81</xdr:col>
      <xdr:colOff>101600</xdr:colOff>
      <xdr:row>78</xdr:row>
      <xdr:rowOff>168294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13371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21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41239</xdr:rowOff>
    </xdr:from>
    <xdr:to>
      <xdr:col>76</xdr:col>
      <xdr:colOff>114300</xdr:colOff>
      <xdr:row>79</xdr:row>
      <xdr:rowOff>81407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5789"/>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563</xdr:rowOff>
    </xdr:from>
    <xdr:to>
      <xdr:col>76</xdr:col>
      <xdr:colOff>165100</xdr:colOff>
      <xdr:row>78</xdr:row>
      <xdr:rowOff>102163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118690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1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80428</xdr:rowOff>
    </xdr:from>
    <xdr:to>
      <xdr:col>71</xdr:col>
      <xdr:colOff>177800</xdr:colOff>
      <xdr:row>79</xdr:row>
      <xdr:rowOff>41239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453528"/>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118455</xdr:rowOff>
    </xdr:from>
    <xdr:to>
      <xdr:col>72</xdr:col>
      <xdr:colOff>38100</xdr:colOff>
      <xdr:row>78</xdr:row>
      <xdr:rowOff>48605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65132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09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154541</xdr:rowOff>
    </xdr:from>
    <xdr:to>
      <xdr:col>67</xdr:col>
      <xdr:colOff>101600</xdr:colOff>
      <xdr:row>78</xdr:row>
      <xdr:rowOff>84691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101218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1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44976</xdr:rowOff>
    </xdr:from>
    <xdr:to>
      <xdr:col>85</xdr:col>
      <xdr:colOff>177800</xdr:colOff>
      <xdr:row>79</xdr:row>
      <xdr:rowOff>146576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8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131353</xdr:rowOff>
    </xdr:from>
    <xdr:ext cx="313932"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4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44976</xdr:rowOff>
    </xdr:from>
    <xdr:to>
      <xdr:col>81</xdr:col>
      <xdr:colOff>101600</xdr:colOff>
      <xdr:row>79</xdr:row>
      <xdr:rowOff>146576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8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137703</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24333" y="13682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30607</xdr:rowOff>
    </xdr:from>
    <xdr:to>
      <xdr:col>76</xdr:col>
      <xdr:colOff>165100</xdr:colOff>
      <xdr:row>79</xdr:row>
      <xdr:rowOff>132207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123334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67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161889</xdr:rowOff>
    </xdr:from>
    <xdr:to>
      <xdr:col>72</xdr:col>
      <xdr:colOff>38100</xdr:colOff>
      <xdr:row>79</xdr:row>
      <xdr:rowOff>92039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83166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2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29628</xdr:rowOff>
    </xdr:from>
    <xdr:to>
      <xdr:col>67</xdr:col>
      <xdr:colOff>101600</xdr:colOff>
      <xdr:row>78</xdr:row>
      <xdr:rowOff>131228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122355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4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91523</xdr:rowOff>
    </xdr:from>
    <xdr:to>
      <xdr:col>85</xdr:col>
      <xdr:colOff>126364</xdr:colOff>
      <xdr:row>99</xdr:row>
      <xdr:rowOff>23019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6379273"/>
          <a:ext cx="1269" cy="617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26846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0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23019</xdr:rowOff>
    </xdr:from>
    <xdr:to>
      <xdr:col>86</xdr:col>
      <xdr:colOff>25400</xdr:colOff>
      <xdr:row>99</xdr:row>
      <xdr:rowOff>23019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38200</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615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95</xdr:row>
      <xdr:rowOff>91523</xdr:rowOff>
    </xdr:from>
    <xdr:to>
      <xdr:col>86</xdr:col>
      <xdr:colOff>25400</xdr:colOff>
      <xdr:row>95</xdr:row>
      <xdr:rowOff>91523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37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61576</xdr:rowOff>
    </xdr:from>
    <xdr:to>
      <xdr:col>85</xdr:col>
      <xdr:colOff>127000</xdr:colOff>
      <xdr:row>95</xdr:row>
      <xdr:rowOff>143263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349326"/>
          <a:ext cx="838200" cy="8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154900</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14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5023</xdr:rowOff>
    </xdr:from>
    <xdr:to>
      <xdr:col>85</xdr:col>
      <xdr:colOff>177800</xdr:colOff>
      <xdr:row>97</xdr:row>
      <xdr:rowOff>106623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63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61576</xdr:rowOff>
    </xdr:from>
    <xdr:to>
      <xdr:col>81</xdr:col>
      <xdr:colOff>50800</xdr:colOff>
      <xdr:row>95</xdr:row>
      <xdr:rowOff>128823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349326"/>
          <a:ext cx="889000" cy="6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162528</xdr:rowOff>
    </xdr:from>
    <xdr:to>
      <xdr:col>81</xdr:col>
      <xdr:colOff>101600</xdr:colOff>
      <xdr:row>97</xdr:row>
      <xdr:rowOff>92678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6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83805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1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87503</xdr:rowOff>
    </xdr:from>
    <xdr:to>
      <xdr:col>76</xdr:col>
      <xdr:colOff>114300</xdr:colOff>
      <xdr:row>95</xdr:row>
      <xdr:rowOff>128823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203803"/>
          <a:ext cx="889000" cy="2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37103</xdr:rowOff>
    </xdr:from>
    <xdr:to>
      <xdr:col>76</xdr:col>
      <xdr:colOff>165100</xdr:colOff>
      <xdr:row>97</xdr:row>
      <xdr:rowOff>138703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66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129830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76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121355</xdr:rowOff>
    </xdr:from>
    <xdr:to>
      <xdr:col>71</xdr:col>
      <xdr:colOff>177800</xdr:colOff>
      <xdr:row>94</xdr:row>
      <xdr:rowOff>87503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5723305"/>
          <a:ext cx="889000" cy="48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6756</xdr:rowOff>
    </xdr:from>
    <xdr:to>
      <xdr:col>72</xdr:col>
      <xdr:colOff>38100</xdr:colOff>
      <xdr:row>97</xdr:row>
      <xdr:rowOff>108356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63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99483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73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150240</xdr:rowOff>
    </xdr:from>
    <xdr:to>
      <xdr:col>67</xdr:col>
      <xdr:colOff>101600</xdr:colOff>
      <xdr:row>97</xdr:row>
      <xdr:rowOff>80390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60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71517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70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92463</xdr:rowOff>
    </xdr:from>
    <xdr:to>
      <xdr:col>85</xdr:col>
      <xdr:colOff>177800</xdr:colOff>
      <xdr:row>96</xdr:row>
      <xdr:rowOff>22613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7390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2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10776</xdr:rowOff>
    </xdr:from>
    <xdr:to>
      <xdr:col>81</xdr:col>
      <xdr:colOff>101600</xdr:colOff>
      <xdr:row>95</xdr:row>
      <xdr:rowOff>112376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128903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07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78023</xdr:rowOff>
    </xdr:from>
    <xdr:to>
      <xdr:col>76</xdr:col>
      <xdr:colOff>165100</xdr:colOff>
      <xdr:row>96</xdr:row>
      <xdr:rowOff>8173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36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24700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14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36703</xdr:rowOff>
    </xdr:from>
    <xdr:to>
      <xdr:col>72</xdr:col>
      <xdr:colOff>38100</xdr:colOff>
      <xdr:row>94</xdr:row>
      <xdr:rowOff>138303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5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154830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2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70555</xdr:rowOff>
    </xdr:from>
    <xdr:to>
      <xdr:col>67</xdr:col>
      <xdr:colOff>101600</xdr:colOff>
      <xdr:row>92</xdr:row>
      <xdr:rowOff>705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6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17232</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544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27178</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42128"/>
          <a:ext cx="1269" cy="1388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145305</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1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27178</xdr:rowOff>
    </xdr:from>
    <xdr:to>
      <xdr:col>116</xdr:col>
      <xdr:colOff>152400</xdr:colOff>
      <xdr:row>31</xdr:row>
      <xdr:rowOff>27178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4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29845</xdr:rowOff>
    </xdr:from>
    <xdr:to>
      <xdr:col>116</xdr:col>
      <xdr:colOff>63500</xdr:colOff>
      <xdr:row>38</xdr:row>
      <xdr:rowOff>34925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544945"/>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116349</xdr:rowOff>
    </xdr:from>
    <xdr:ext cx="469744"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117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93472</xdr:rowOff>
    </xdr:from>
    <xdr:to>
      <xdr:col>116</xdr:col>
      <xdr:colOff>114300</xdr:colOff>
      <xdr:row>37</xdr:row>
      <xdr:rowOff>23622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29845</xdr:rowOff>
    </xdr:from>
    <xdr:to>
      <xdr:col>111</xdr:col>
      <xdr:colOff>177800</xdr:colOff>
      <xdr:row>38</xdr:row>
      <xdr:rowOff>30353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544945"/>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118364</xdr:rowOff>
    </xdr:from>
    <xdr:to>
      <xdr:col>112</xdr:col>
      <xdr:colOff>38100</xdr:colOff>
      <xdr:row>37</xdr:row>
      <xdr:rowOff>48514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65041</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92583</xdr:rowOff>
    </xdr:from>
    <xdr:to>
      <xdr:col>107</xdr:col>
      <xdr:colOff>50800</xdr:colOff>
      <xdr:row>38</xdr:row>
      <xdr:rowOff>30353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436233"/>
          <a:ext cx="8890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102616</xdr:rowOff>
    </xdr:from>
    <xdr:to>
      <xdr:col>107</xdr:col>
      <xdr:colOff>101600</xdr:colOff>
      <xdr:row>37</xdr:row>
      <xdr:rowOff>32766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49293</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110363</xdr:rowOff>
    </xdr:from>
    <xdr:to>
      <xdr:col>102</xdr:col>
      <xdr:colOff>114300</xdr:colOff>
      <xdr:row>37</xdr:row>
      <xdr:rowOff>92583</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282563"/>
          <a:ext cx="88900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96774</xdr:rowOff>
    </xdr:from>
    <xdr:to>
      <xdr:col>102</xdr:col>
      <xdr:colOff>165100</xdr:colOff>
      <xdr:row>37</xdr:row>
      <xdr:rowOff>26924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43451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58674</xdr:rowOff>
    </xdr:from>
    <xdr:to>
      <xdr:col>98</xdr:col>
      <xdr:colOff>38100</xdr:colOff>
      <xdr:row>36</xdr:row>
      <xdr:rowOff>160274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5351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155575</xdr:rowOff>
    </xdr:from>
    <xdr:to>
      <xdr:col>116</xdr:col>
      <xdr:colOff>114300</xdr:colOff>
      <xdr:row>38</xdr:row>
      <xdr:rowOff>85725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134002</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150495</xdr:rowOff>
    </xdr:from>
    <xdr:to>
      <xdr:col>112</xdr:col>
      <xdr:colOff>38100</xdr:colOff>
      <xdr:row>38</xdr:row>
      <xdr:rowOff>80645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71772</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65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151003</xdr:rowOff>
    </xdr:from>
    <xdr:to>
      <xdr:col>107</xdr:col>
      <xdr:colOff>101600</xdr:colOff>
      <xdr:row>38</xdr:row>
      <xdr:rowOff>81153</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72280</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65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41783</xdr:rowOff>
    </xdr:from>
    <xdr:to>
      <xdr:col>102</xdr:col>
      <xdr:colOff>165100</xdr:colOff>
      <xdr:row>37</xdr:row>
      <xdr:rowOff>143383</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3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134510</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647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59563</xdr:rowOff>
    </xdr:from>
    <xdr:to>
      <xdr:col>98</xdr:col>
      <xdr:colOff>38100</xdr:colOff>
      <xdr:row>36</xdr:row>
      <xdr:rowOff>161163</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152290</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63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民生費、教育費及び公債費において、類似団体と比較して住民一人当たりコストが高い状況となっている。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民生費については、障がい者自立支援給付費が増となったものの、新型コロナウイルス感染症対策として実施した子育て世帯臨時特別給付金の減などにより減少している。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教育費については、校舎建設費の増があるものの、大阪市立の高等学校等の大阪府への移管に伴う人件費の減などにより減少している。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公債費については、元金償還額が減となったことなどにより減少している。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そのほか、土木費については、阿倍野再開発事業に係る公債償還のための繰出金の増などにより増加している。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令和４年度決算について、新型コロナウイルス感染症対策関連経費等の減により、歳入において国庫支出金が、歳出において行政施策経費が大きく減となり、歳出・歳入の規模はともに減となった。歳入は、市税収入が過去最高となる一方、地方交付税・臨時財政対策債は減となっている。歳出は、障がい者自立支援給付費等の扶助費などが増となっている。</a:t>
          </a:r>
          <a:endParaRPr kumimoji="1" lang="en-US" altLang="ja-JP" sz="1050">
            <a:latin typeface="ＭＳ ゴシック" pitchFamily="49" charset="-128"/>
            <a:ea typeface="ＭＳ ゴシック" pitchFamily="49" charset="-128"/>
          </a:endParaRPr>
        </a:p>
        <a:p>
          <a:r>
            <a:rPr kumimoji="1" lang="ja-JP" altLang="en-US" sz="1050">
              <a:solidFill>
                <a:schemeClr val="tx1"/>
              </a:solidFill>
              <a:latin typeface="ＭＳ ゴシック" pitchFamily="49" charset="-128"/>
              <a:ea typeface="ＭＳ ゴシック" pitchFamily="49" charset="-128"/>
            </a:rPr>
            <a:t>　実質収支については</a:t>
          </a:r>
          <a:r>
            <a:rPr kumimoji="1" lang="en-US" altLang="ja-JP" sz="1050">
              <a:solidFill>
                <a:schemeClr val="tx1"/>
              </a:solidFill>
              <a:latin typeface="ＭＳ ゴシック" pitchFamily="49" charset="-128"/>
              <a:ea typeface="ＭＳ ゴシック" pitchFamily="49" charset="-128"/>
            </a:rPr>
            <a:t>258</a:t>
          </a:r>
          <a:r>
            <a:rPr kumimoji="1" lang="ja-JP" altLang="en-US" sz="1050">
              <a:solidFill>
                <a:schemeClr val="tx1"/>
              </a:solidFill>
              <a:latin typeface="ＭＳ ゴシック" pitchFamily="49" charset="-128"/>
              <a:ea typeface="ＭＳ ゴシック" pitchFamily="49" charset="-128"/>
            </a:rPr>
            <a:t>億円の剰余となり、標準財政規模に占める割合は</a:t>
          </a:r>
          <a:r>
            <a:rPr kumimoji="1" lang="en-US" altLang="ja-JP" sz="1050">
              <a:solidFill>
                <a:schemeClr val="tx1"/>
              </a:solidFill>
              <a:latin typeface="ＭＳ ゴシック" pitchFamily="49" charset="-128"/>
              <a:ea typeface="ＭＳ ゴシック" pitchFamily="49" charset="-128"/>
            </a:rPr>
            <a:t>0.4</a:t>
          </a:r>
          <a:r>
            <a:rPr kumimoji="1" lang="ja-JP" altLang="en-US" sz="1050">
              <a:solidFill>
                <a:schemeClr val="tx1"/>
              </a:solidFill>
              <a:latin typeface="ＭＳ ゴシック" pitchFamily="49" charset="-128"/>
              <a:ea typeface="ＭＳ ゴシック" pitchFamily="49" charset="-128"/>
            </a:rPr>
            <a:t>ポイント減となっている。</a:t>
          </a:r>
        </a:p>
        <a:p>
          <a:r>
            <a:rPr kumimoji="1" lang="ja-JP" altLang="en-US" sz="1050">
              <a:solidFill>
                <a:schemeClr val="tx1"/>
              </a:solidFill>
              <a:latin typeface="ＭＳ ゴシック" pitchFamily="49" charset="-128"/>
              <a:ea typeface="ＭＳ ゴシック" pitchFamily="49" charset="-128"/>
            </a:rPr>
            <a:t>　財政調整基金残高は、前年度決算剰余金の積立等に伴い増加し、標準財政規模に占める割合は</a:t>
          </a:r>
          <a:r>
            <a:rPr kumimoji="1" lang="en-US" altLang="ja-JP" sz="1050">
              <a:solidFill>
                <a:schemeClr val="tx1"/>
              </a:solidFill>
              <a:latin typeface="ＭＳ ゴシック" pitchFamily="49" charset="-128"/>
              <a:ea typeface="ＭＳ ゴシック" pitchFamily="49" charset="-128"/>
            </a:rPr>
            <a:t>28.12</a:t>
          </a:r>
          <a:r>
            <a:rPr kumimoji="1" lang="ja-JP" altLang="en-US" sz="1050">
              <a:solidFill>
                <a:schemeClr val="tx1"/>
              </a:solidFill>
              <a:latin typeface="ＭＳ ゴシック" pitchFamily="49" charset="-128"/>
              <a:ea typeface="ＭＳ ゴシック" pitchFamily="49" charset="-128"/>
            </a:rPr>
            <a:t>％となっている。また、収支改善に伴い財政調整基金の取崩しを中止等していることから、実質単年度収支も令和元年度以降、黒字である。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令和４年度決算においても、全ての会計において黒字や資金剰余となったため、連結実質赤字比率はない。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c r="B2" s="182" t="s">
        <v>83</v>
      </c>
      <c r="C2" s="182"/>
      <c r="D2" s="183"/>
    </row>
    <row r="3" spans="1:119" ht="18.75" customHeight="1" thickBot="1">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1938280969</v>
      </c>
      <c r="BO4" s="407"/>
      <c r="BP4" s="407"/>
      <c r="BQ4" s="407"/>
      <c r="BR4" s="407"/>
      <c r="BS4" s="407"/>
      <c r="BT4" s="407"/>
      <c r="BU4" s="408"/>
      <c r="BV4" s="406">
        <v>2003680509</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3</v>
      </c>
      <c r="CU4" s="413"/>
      <c r="CV4" s="413"/>
      <c r="CW4" s="413"/>
      <c r="CX4" s="413"/>
      <c r="CY4" s="413"/>
      <c r="CZ4" s="413"/>
      <c r="DA4" s="414"/>
      <c r="DB4" s="412">
        <v>3.4</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1906782922</v>
      </c>
      <c r="BO5" s="444"/>
      <c r="BP5" s="444"/>
      <c r="BQ5" s="444"/>
      <c r="BR5" s="444"/>
      <c r="BS5" s="444"/>
      <c r="BT5" s="444"/>
      <c r="BU5" s="445"/>
      <c r="BV5" s="443">
        <v>1962155183</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92.4</v>
      </c>
      <c r="CU5" s="441"/>
      <c r="CV5" s="441"/>
      <c r="CW5" s="441"/>
      <c r="CX5" s="441"/>
      <c r="CY5" s="441"/>
      <c r="CZ5" s="441"/>
      <c r="DA5" s="442"/>
      <c r="DB5" s="440">
        <v>85.1</v>
      </c>
      <c r="DC5" s="441"/>
      <c r="DD5" s="441"/>
      <c r="DE5" s="441"/>
      <c r="DF5" s="441"/>
      <c r="DG5" s="441"/>
      <c r="DH5" s="441"/>
      <c r="DI5" s="442"/>
    </row>
    <row r="6" spans="1:119" ht="18.75" customHeight="1">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31498047</v>
      </c>
      <c r="BO6" s="444"/>
      <c r="BP6" s="444"/>
      <c r="BQ6" s="444"/>
      <c r="BR6" s="444"/>
      <c r="BS6" s="444"/>
      <c r="BT6" s="444"/>
      <c r="BU6" s="445"/>
      <c r="BV6" s="443">
        <v>41525326</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94.1</v>
      </c>
      <c r="CU6" s="481"/>
      <c r="CV6" s="481"/>
      <c r="CW6" s="481"/>
      <c r="CX6" s="481"/>
      <c r="CY6" s="481"/>
      <c r="CZ6" s="481"/>
      <c r="DA6" s="482"/>
      <c r="DB6" s="480">
        <v>91.4</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5725087</v>
      </c>
      <c r="BO7" s="444"/>
      <c r="BP7" s="444"/>
      <c r="BQ7" s="444"/>
      <c r="BR7" s="444"/>
      <c r="BS7" s="444"/>
      <c r="BT7" s="444"/>
      <c r="BU7" s="445"/>
      <c r="BV7" s="443">
        <v>10728862</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872042473</v>
      </c>
      <c r="CU7" s="444"/>
      <c r="CV7" s="444"/>
      <c r="CW7" s="444"/>
      <c r="CX7" s="444"/>
      <c r="CY7" s="444"/>
      <c r="CZ7" s="444"/>
      <c r="DA7" s="445"/>
      <c r="DB7" s="443">
        <v>899578624</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25772960</v>
      </c>
      <c r="BO8" s="444"/>
      <c r="BP8" s="444"/>
      <c r="BQ8" s="444"/>
      <c r="BR8" s="444"/>
      <c r="BS8" s="444"/>
      <c r="BT8" s="444"/>
      <c r="BU8" s="445"/>
      <c r="BV8" s="443">
        <v>30796464</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0.92</v>
      </c>
      <c r="CU8" s="484"/>
      <c r="CV8" s="484"/>
      <c r="CW8" s="484"/>
      <c r="CX8" s="484"/>
      <c r="CY8" s="484"/>
      <c r="CZ8" s="484"/>
      <c r="DA8" s="485"/>
      <c r="DB8" s="483">
        <v>0.92</v>
      </c>
      <c r="DC8" s="484"/>
      <c r="DD8" s="484"/>
      <c r="DE8" s="484"/>
      <c r="DF8" s="484"/>
      <c r="DG8" s="484"/>
      <c r="DH8" s="484"/>
      <c r="DI8" s="485"/>
    </row>
    <row r="9" spans="1:119" ht="18.75" customHeight="1" thickBot="1">
      <c r="A9" s="181"/>
      <c r="B9" s="437" t="s">
        <v>115</v>
      </c>
      <c r="C9" s="438"/>
      <c r="D9" s="438"/>
      <c r="E9" s="438"/>
      <c r="F9" s="438"/>
      <c r="G9" s="438"/>
      <c r="H9" s="438"/>
      <c r="I9" s="438"/>
      <c r="J9" s="438"/>
      <c r="K9" s="486"/>
      <c r="L9" s="487" t="s">
        <v>116</v>
      </c>
      <c r="M9" s="488"/>
      <c r="N9" s="488"/>
      <c r="O9" s="488"/>
      <c r="P9" s="488"/>
      <c r="Q9" s="489"/>
      <c r="R9" s="490">
        <v>2752412</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104</v>
      </c>
      <c r="AV9" s="476"/>
      <c r="AW9" s="476"/>
      <c r="AX9" s="476"/>
      <c r="AY9" s="477" t="s">
        <v>119</v>
      </c>
      <c r="AZ9" s="478"/>
      <c r="BA9" s="478"/>
      <c r="BB9" s="478"/>
      <c r="BC9" s="478"/>
      <c r="BD9" s="478"/>
      <c r="BE9" s="478"/>
      <c r="BF9" s="478"/>
      <c r="BG9" s="478"/>
      <c r="BH9" s="478"/>
      <c r="BI9" s="478"/>
      <c r="BJ9" s="478"/>
      <c r="BK9" s="478"/>
      <c r="BL9" s="478"/>
      <c r="BM9" s="479"/>
      <c r="BN9" s="443">
        <v>-5023504</v>
      </c>
      <c r="BO9" s="444"/>
      <c r="BP9" s="444"/>
      <c r="BQ9" s="444"/>
      <c r="BR9" s="444"/>
      <c r="BS9" s="444"/>
      <c r="BT9" s="444"/>
      <c r="BU9" s="445"/>
      <c r="BV9" s="443">
        <v>17755435</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15.5</v>
      </c>
      <c r="CU9" s="441"/>
      <c r="CV9" s="441"/>
      <c r="CW9" s="441"/>
      <c r="CX9" s="441"/>
      <c r="CY9" s="441"/>
      <c r="CZ9" s="441"/>
      <c r="DA9" s="442"/>
      <c r="DB9" s="440">
        <v>16.100000000000001</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121</v>
      </c>
      <c r="M10" s="473"/>
      <c r="N10" s="473"/>
      <c r="O10" s="473"/>
      <c r="P10" s="473"/>
      <c r="Q10" s="474"/>
      <c r="R10" s="494">
        <v>2691185</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104</v>
      </c>
      <c r="AV10" s="476"/>
      <c r="AW10" s="476"/>
      <c r="AX10" s="476"/>
      <c r="AY10" s="477" t="s">
        <v>123</v>
      </c>
      <c r="AZ10" s="478"/>
      <c r="BA10" s="478"/>
      <c r="BB10" s="478"/>
      <c r="BC10" s="478"/>
      <c r="BD10" s="478"/>
      <c r="BE10" s="478"/>
      <c r="BF10" s="478"/>
      <c r="BG10" s="478"/>
      <c r="BH10" s="478"/>
      <c r="BI10" s="478"/>
      <c r="BJ10" s="478"/>
      <c r="BK10" s="478"/>
      <c r="BL10" s="478"/>
      <c r="BM10" s="479"/>
      <c r="BN10" s="443">
        <v>32179547</v>
      </c>
      <c r="BO10" s="444"/>
      <c r="BP10" s="444"/>
      <c r="BQ10" s="444"/>
      <c r="BR10" s="444"/>
      <c r="BS10" s="444"/>
      <c r="BT10" s="444"/>
      <c r="BU10" s="445"/>
      <c r="BV10" s="443">
        <v>46706101</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c r="A12" s="181"/>
      <c r="B12" s="503" t="s">
        <v>133</v>
      </c>
      <c r="C12" s="504"/>
      <c r="D12" s="504"/>
      <c r="E12" s="504"/>
      <c r="F12" s="504"/>
      <c r="G12" s="504"/>
      <c r="H12" s="504"/>
      <c r="I12" s="504"/>
      <c r="J12" s="504"/>
      <c r="K12" s="505"/>
      <c r="L12" s="512" t="s">
        <v>134</v>
      </c>
      <c r="M12" s="513"/>
      <c r="N12" s="513"/>
      <c r="O12" s="513"/>
      <c r="P12" s="513"/>
      <c r="Q12" s="514"/>
      <c r="R12" s="515">
        <v>2741587</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604</v>
      </c>
      <c r="BO12" s="444"/>
      <c r="BP12" s="444"/>
      <c r="BQ12" s="444"/>
      <c r="BR12" s="444"/>
      <c r="BS12" s="444"/>
      <c r="BT12" s="444"/>
      <c r="BU12" s="445"/>
      <c r="BV12" s="443">
        <v>357640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141</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142</v>
      </c>
      <c r="N13" s="535"/>
      <c r="O13" s="535"/>
      <c r="P13" s="535"/>
      <c r="Q13" s="536"/>
      <c r="R13" s="527">
        <v>2589027</v>
      </c>
      <c r="S13" s="528"/>
      <c r="T13" s="528"/>
      <c r="U13" s="528"/>
      <c r="V13" s="529"/>
      <c r="W13" s="459" t="s">
        <v>143</v>
      </c>
      <c r="X13" s="460"/>
      <c r="Y13" s="460"/>
      <c r="Z13" s="460"/>
      <c r="AA13" s="460"/>
      <c r="AB13" s="450"/>
      <c r="AC13" s="494">
        <v>1144</v>
      </c>
      <c r="AD13" s="495"/>
      <c r="AE13" s="495"/>
      <c r="AF13" s="495"/>
      <c r="AG13" s="537"/>
      <c r="AH13" s="494">
        <v>1122</v>
      </c>
      <c r="AI13" s="495"/>
      <c r="AJ13" s="495"/>
      <c r="AK13" s="495"/>
      <c r="AL13" s="496"/>
      <c r="AM13" s="472" t="s">
        <v>144</v>
      </c>
      <c r="AN13" s="473"/>
      <c r="AO13" s="473"/>
      <c r="AP13" s="473"/>
      <c r="AQ13" s="473"/>
      <c r="AR13" s="473"/>
      <c r="AS13" s="473"/>
      <c r="AT13" s="474"/>
      <c r="AU13" s="475" t="s">
        <v>145</v>
      </c>
      <c r="AV13" s="476"/>
      <c r="AW13" s="476"/>
      <c r="AX13" s="476"/>
      <c r="AY13" s="477" t="s">
        <v>146</v>
      </c>
      <c r="AZ13" s="478"/>
      <c r="BA13" s="478"/>
      <c r="BB13" s="478"/>
      <c r="BC13" s="478"/>
      <c r="BD13" s="478"/>
      <c r="BE13" s="478"/>
      <c r="BF13" s="478"/>
      <c r="BG13" s="478"/>
      <c r="BH13" s="478"/>
      <c r="BI13" s="478"/>
      <c r="BJ13" s="478"/>
      <c r="BK13" s="478"/>
      <c r="BL13" s="478"/>
      <c r="BM13" s="479"/>
      <c r="BN13" s="443">
        <v>27155439</v>
      </c>
      <c r="BO13" s="444"/>
      <c r="BP13" s="444"/>
      <c r="BQ13" s="444"/>
      <c r="BR13" s="444"/>
      <c r="BS13" s="444"/>
      <c r="BT13" s="444"/>
      <c r="BU13" s="445"/>
      <c r="BV13" s="443">
        <v>64103896</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1.3</v>
      </c>
      <c r="CU13" s="441"/>
      <c r="CV13" s="441"/>
      <c r="CW13" s="441"/>
      <c r="CX13" s="441"/>
      <c r="CY13" s="441"/>
      <c r="CZ13" s="441"/>
      <c r="DA13" s="442"/>
      <c r="DB13" s="440">
        <v>1.8</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148</v>
      </c>
      <c r="M14" s="525"/>
      <c r="N14" s="525"/>
      <c r="O14" s="525"/>
      <c r="P14" s="525"/>
      <c r="Q14" s="526"/>
      <c r="R14" s="527">
        <v>2732197</v>
      </c>
      <c r="S14" s="528"/>
      <c r="T14" s="528"/>
      <c r="U14" s="528"/>
      <c r="V14" s="529"/>
      <c r="W14" s="433"/>
      <c r="X14" s="434"/>
      <c r="Y14" s="434"/>
      <c r="Z14" s="434"/>
      <c r="AA14" s="434"/>
      <c r="AB14" s="423"/>
      <c r="AC14" s="530">
        <v>0.1</v>
      </c>
      <c r="AD14" s="531"/>
      <c r="AE14" s="531"/>
      <c r="AF14" s="531"/>
      <c r="AG14" s="532"/>
      <c r="AH14" s="530">
        <v>0.1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t="s">
        <v>141</v>
      </c>
      <c r="CU14" s="542"/>
      <c r="CV14" s="542"/>
      <c r="CW14" s="542"/>
      <c r="CX14" s="542"/>
      <c r="CY14" s="542"/>
      <c r="CZ14" s="542"/>
      <c r="DA14" s="543"/>
      <c r="DB14" s="541" t="s">
        <v>141</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150</v>
      </c>
      <c r="N15" s="535"/>
      <c r="O15" s="535"/>
      <c r="P15" s="535"/>
      <c r="Q15" s="536"/>
      <c r="R15" s="527">
        <v>2593449</v>
      </c>
      <c r="S15" s="528"/>
      <c r="T15" s="528"/>
      <c r="U15" s="528"/>
      <c r="V15" s="529"/>
      <c r="W15" s="459" t="s">
        <v>151</v>
      </c>
      <c r="X15" s="460"/>
      <c r="Y15" s="460"/>
      <c r="Z15" s="460"/>
      <c r="AA15" s="460"/>
      <c r="AB15" s="450"/>
      <c r="AC15" s="494">
        <v>211891</v>
      </c>
      <c r="AD15" s="495"/>
      <c r="AE15" s="495"/>
      <c r="AF15" s="495"/>
      <c r="AG15" s="537"/>
      <c r="AH15" s="494">
        <v>220980</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624566956</v>
      </c>
      <c r="BO15" s="407"/>
      <c r="BP15" s="407"/>
      <c r="BQ15" s="407"/>
      <c r="BR15" s="407"/>
      <c r="BS15" s="407"/>
      <c r="BT15" s="407"/>
      <c r="BU15" s="408"/>
      <c r="BV15" s="406">
        <v>578971411</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20.7</v>
      </c>
      <c r="AD16" s="531"/>
      <c r="AE16" s="531"/>
      <c r="AF16" s="531"/>
      <c r="AG16" s="532"/>
      <c r="AH16" s="530">
        <v>22.7</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671265509</v>
      </c>
      <c r="BO16" s="444"/>
      <c r="BP16" s="444"/>
      <c r="BQ16" s="444"/>
      <c r="BR16" s="444"/>
      <c r="BS16" s="444"/>
      <c r="BT16" s="444"/>
      <c r="BU16" s="445"/>
      <c r="BV16" s="443">
        <v>650156728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808471</v>
      </c>
      <c r="AD17" s="495"/>
      <c r="AE17" s="495"/>
      <c r="AF17" s="495"/>
      <c r="AG17" s="537"/>
      <c r="AH17" s="494">
        <v>752032</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794763493</v>
      </c>
      <c r="BO17" s="444"/>
      <c r="BP17" s="444"/>
      <c r="BQ17" s="444"/>
      <c r="BR17" s="444"/>
      <c r="BS17" s="444"/>
      <c r="BT17" s="444"/>
      <c r="BU17" s="445"/>
      <c r="BV17" s="443">
        <v>735766679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161</v>
      </c>
      <c r="C18" s="486"/>
      <c r="D18" s="486"/>
      <c r="E18" s="566"/>
      <c r="F18" s="566"/>
      <c r="G18" s="566"/>
      <c r="H18" s="566"/>
      <c r="I18" s="566"/>
      <c r="J18" s="566"/>
      <c r="K18" s="566"/>
      <c r="L18" s="567">
        <v>225.33</v>
      </c>
      <c r="M18" s="567"/>
      <c r="N18" s="567"/>
      <c r="O18" s="567"/>
      <c r="P18" s="567"/>
      <c r="Q18" s="567"/>
      <c r="R18" s="568"/>
      <c r="S18" s="568"/>
      <c r="T18" s="568"/>
      <c r="U18" s="568"/>
      <c r="V18" s="569"/>
      <c r="W18" s="461"/>
      <c r="X18" s="462"/>
      <c r="Y18" s="462"/>
      <c r="Z18" s="462"/>
      <c r="AA18" s="462"/>
      <c r="AB18" s="453"/>
      <c r="AC18" s="570">
        <v>79.099999999999994</v>
      </c>
      <c r="AD18" s="571"/>
      <c r="AE18" s="571"/>
      <c r="AF18" s="571"/>
      <c r="AG18" s="572"/>
      <c r="AH18" s="570">
        <v>77.2</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857254963</v>
      </c>
      <c r="BO18" s="444"/>
      <c r="BP18" s="444"/>
      <c r="BQ18" s="444"/>
      <c r="BR18" s="444"/>
      <c r="BS18" s="444"/>
      <c r="BT18" s="444"/>
      <c r="BU18" s="445"/>
      <c r="BV18" s="443">
        <v>830405720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163</v>
      </c>
      <c r="C19" s="486"/>
      <c r="D19" s="486"/>
      <c r="E19" s="566"/>
      <c r="F19" s="566"/>
      <c r="G19" s="566"/>
      <c r="H19" s="566"/>
      <c r="I19" s="566"/>
      <c r="J19" s="566"/>
      <c r="K19" s="566"/>
      <c r="L19" s="574">
        <v>12215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1088100470</v>
      </c>
      <c r="BO19" s="444"/>
      <c r="BP19" s="444"/>
      <c r="BQ19" s="444"/>
      <c r="BR19" s="444"/>
      <c r="BS19" s="444"/>
      <c r="BT19" s="444"/>
      <c r="BU19" s="445"/>
      <c r="BV19" s="443">
        <v>1110237284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165</v>
      </c>
      <c r="C20" s="486"/>
      <c r="D20" s="486"/>
      <c r="E20" s="566"/>
      <c r="F20" s="566"/>
      <c r="G20" s="566"/>
      <c r="H20" s="566"/>
      <c r="I20" s="566"/>
      <c r="J20" s="566"/>
      <c r="K20" s="566"/>
      <c r="L20" s="574">
        <v>1469718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1628134338</v>
      </c>
      <c r="BO22" s="407"/>
      <c r="BP22" s="407"/>
      <c r="BQ22" s="407"/>
      <c r="BR22" s="407"/>
      <c r="BS22" s="407"/>
      <c r="BT22" s="407"/>
      <c r="BU22" s="408"/>
      <c r="BV22" s="406">
        <v>1702596158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210484267</v>
      </c>
      <c r="BO23" s="444"/>
      <c r="BP23" s="444"/>
      <c r="BQ23" s="444"/>
      <c r="BR23" s="444"/>
      <c r="BS23" s="444"/>
      <c r="BT23" s="444"/>
      <c r="BU23" s="445"/>
      <c r="BV23" s="443">
        <v>232501614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175</v>
      </c>
      <c r="F24" s="473"/>
      <c r="G24" s="473"/>
      <c r="H24" s="473"/>
      <c r="I24" s="473"/>
      <c r="J24" s="473"/>
      <c r="K24" s="474"/>
      <c r="L24" s="494">
        <v>1</v>
      </c>
      <c r="M24" s="495"/>
      <c r="N24" s="495"/>
      <c r="O24" s="495"/>
      <c r="P24" s="537"/>
      <c r="Q24" s="494">
        <v>10014</v>
      </c>
      <c r="R24" s="495"/>
      <c r="S24" s="495"/>
      <c r="T24" s="495"/>
      <c r="U24" s="495"/>
      <c r="V24" s="537"/>
      <c r="W24" s="589"/>
      <c r="X24" s="590"/>
      <c r="Y24" s="591"/>
      <c r="Z24" s="493" t="s">
        <v>176</v>
      </c>
      <c r="AA24" s="473"/>
      <c r="AB24" s="473"/>
      <c r="AC24" s="473"/>
      <c r="AD24" s="473"/>
      <c r="AE24" s="473"/>
      <c r="AF24" s="473"/>
      <c r="AG24" s="474"/>
      <c r="AH24" s="494">
        <v>20684</v>
      </c>
      <c r="AI24" s="495"/>
      <c r="AJ24" s="495"/>
      <c r="AK24" s="495"/>
      <c r="AL24" s="537"/>
      <c r="AM24" s="494">
        <v>62093368</v>
      </c>
      <c r="AN24" s="495"/>
      <c r="AO24" s="495"/>
      <c r="AP24" s="495"/>
      <c r="AQ24" s="495"/>
      <c r="AR24" s="537"/>
      <c r="AS24" s="494">
        <v>3002</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927824787</v>
      </c>
      <c r="BO24" s="444"/>
      <c r="BP24" s="444"/>
      <c r="BQ24" s="444"/>
      <c r="BR24" s="444"/>
      <c r="BS24" s="444"/>
      <c r="BT24" s="444"/>
      <c r="BU24" s="445"/>
      <c r="BV24" s="443">
        <v>945248993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178</v>
      </c>
      <c r="F25" s="473"/>
      <c r="G25" s="473"/>
      <c r="H25" s="473"/>
      <c r="I25" s="473"/>
      <c r="J25" s="473"/>
      <c r="K25" s="474"/>
      <c r="L25" s="494">
        <v>3</v>
      </c>
      <c r="M25" s="495"/>
      <c r="N25" s="495"/>
      <c r="O25" s="495"/>
      <c r="P25" s="537"/>
      <c r="Q25" s="494">
        <v>9426</v>
      </c>
      <c r="R25" s="495"/>
      <c r="S25" s="495"/>
      <c r="T25" s="495"/>
      <c r="U25" s="495"/>
      <c r="V25" s="537"/>
      <c r="W25" s="589"/>
      <c r="X25" s="590"/>
      <c r="Y25" s="591"/>
      <c r="Z25" s="493" t="s">
        <v>179</v>
      </c>
      <c r="AA25" s="473"/>
      <c r="AB25" s="473"/>
      <c r="AC25" s="473"/>
      <c r="AD25" s="473"/>
      <c r="AE25" s="473"/>
      <c r="AF25" s="473"/>
      <c r="AG25" s="474"/>
      <c r="AH25" s="494">
        <v>3557</v>
      </c>
      <c r="AI25" s="495"/>
      <c r="AJ25" s="495"/>
      <c r="AK25" s="495"/>
      <c r="AL25" s="537"/>
      <c r="AM25" s="494">
        <v>10368655</v>
      </c>
      <c r="AN25" s="495"/>
      <c r="AO25" s="495"/>
      <c r="AP25" s="495"/>
      <c r="AQ25" s="495"/>
      <c r="AR25" s="537"/>
      <c r="AS25" s="494">
        <v>2915</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265408359</v>
      </c>
      <c r="BO25" s="407"/>
      <c r="BP25" s="407"/>
      <c r="BQ25" s="407"/>
      <c r="BR25" s="407"/>
      <c r="BS25" s="407"/>
      <c r="BT25" s="407"/>
      <c r="BU25" s="408"/>
      <c r="BV25" s="406">
        <v>296523818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181</v>
      </c>
      <c r="F26" s="473"/>
      <c r="G26" s="473"/>
      <c r="H26" s="473"/>
      <c r="I26" s="473"/>
      <c r="J26" s="473"/>
      <c r="K26" s="474"/>
      <c r="L26" s="494">
        <v>1</v>
      </c>
      <c r="M26" s="495"/>
      <c r="N26" s="495"/>
      <c r="O26" s="495"/>
      <c r="P26" s="537"/>
      <c r="Q26" s="494">
        <v>8163</v>
      </c>
      <c r="R26" s="495"/>
      <c r="S26" s="495"/>
      <c r="T26" s="495"/>
      <c r="U26" s="495"/>
      <c r="V26" s="537"/>
      <c r="W26" s="589"/>
      <c r="X26" s="590"/>
      <c r="Y26" s="591"/>
      <c r="Z26" s="493" t="s">
        <v>182</v>
      </c>
      <c r="AA26" s="595"/>
      <c r="AB26" s="595"/>
      <c r="AC26" s="595"/>
      <c r="AD26" s="595"/>
      <c r="AE26" s="595"/>
      <c r="AF26" s="595"/>
      <c r="AG26" s="596"/>
      <c r="AH26" s="494">
        <v>4071</v>
      </c>
      <c r="AI26" s="495"/>
      <c r="AJ26" s="495"/>
      <c r="AK26" s="495"/>
      <c r="AL26" s="537"/>
      <c r="AM26" s="494">
        <v>11423226</v>
      </c>
      <c r="AN26" s="495"/>
      <c r="AO26" s="495"/>
      <c r="AP26" s="495"/>
      <c r="AQ26" s="495"/>
      <c r="AR26" s="537"/>
      <c r="AS26" s="494">
        <v>2806</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v>10059185</v>
      </c>
      <c r="BO26" s="444"/>
      <c r="BP26" s="444"/>
      <c r="BQ26" s="444"/>
      <c r="BR26" s="444"/>
      <c r="BS26" s="444"/>
      <c r="BT26" s="444"/>
      <c r="BU26" s="445"/>
      <c r="BV26" s="443">
        <v>9441631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184</v>
      </c>
      <c r="F27" s="473"/>
      <c r="G27" s="473"/>
      <c r="H27" s="473"/>
      <c r="I27" s="473"/>
      <c r="J27" s="473"/>
      <c r="K27" s="474"/>
      <c r="L27" s="494">
        <v>1</v>
      </c>
      <c r="M27" s="495"/>
      <c r="N27" s="495"/>
      <c r="O27" s="495"/>
      <c r="P27" s="537"/>
      <c r="Q27" s="494">
        <v>9500</v>
      </c>
      <c r="R27" s="495"/>
      <c r="S27" s="495"/>
      <c r="T27" s="495"/>
      <c r="U27" s="495"/>
      <c r="V27" s="537"/>
      <c r="W27" s="589"/>
      <c r="X27" s="590"/>
      <c r="Y27" s="591"/>
      <c r="Z27" s="493" t="s">
        <v>185</v>
      </c>
      <c r="AA27" s="473"/>
      <c r="AB27" s="473"/>
      <c r="AC27" s="473"/>
      <c r="AD27" s="473"/>
      <c r="AE27" s="473"/>
      <c r="AF27" s="473"/>
      <c r="AG27" s="474"/>
      <c r="AH27" s="494">
        <v>11752</v>
      </c>
      <c r="AI27" s="495"/>
      <c r="AJ27" s="495"/>
      <c r="AK27" s="495"/>
      <c r="AL27" s="537"/>
      <c r="AM27" s="494">
        <v>38555710</v>
      </c>
      <c r="AN27" s="495"/>
      <c r="AO27" s="495"/>
      <c r="AP27" s="495"/>
      <c r="AQ27" s="495"/>
      <c r="AR27" s="537"/>
      <c r="AS27" s="494">
        <v>3281</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20642806</v>
      </c>
      <c r="BO27" s="563"/>
      <c r="BP27" s="563"/>
      <c r="BQ27" s="563"/>
      <c r="BR27" s="563"/>
      <c r="BS27" s="563"/>
      <c r="BT27" s="563"/>
      <c r="BU27" s="564"/>
      <c r="BV27" s="562">
        <v>20642806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187</v>
      </c>
      <c r="F28" s="473"/>
      <c r="G28" s="473"/>
      <c r="H28" s="473"/>
      <c r="I28" s="473"/>
      <c r="J28" s="473"/>
      <c r="K28" s="474"/>
      <c r="L28" s="494">
        <v>1</v>
      </c>
      <c r="M28" s="495"/>
      <c r="N28" s="495"/>
      <c r="O28" s="495"/>
      <c r="P28" s="537"/>
      <c r="Q28" s="494">
        <v>8440</v>
      </c>
      <c r="R28" s="495"/>
      <c r="S28" s="495"/>
      <c r="T28" s="495"/>
      <c r="U28" s="495"/>
      <c r="V28" s="537"/>
      <c r="W28" s="589"/>
      <c r="X28" s="590"/>
      <c r="Y28" s="591"/>
      <c r="Z28" s="493" t="s">
        <v>188</v>
      </c>
      <c r="AA28" s="473"/>
      <c r="AB28" s="473"/>
      <c r="AC28" s="473"/>
      <c r="AD28" s="473"/>
      <c r="AE28" s="473"/>
      <c r="AF28" s="473"/>
      <c r="AG28" s="474"/>
      <c r="AH28" s="494">
        <v>840</v>
      </c>
      <c r="AI28" s="495"/>
      <c r="AJ28" s="495"/>
      <c r="AK28" s="495"/>
      <c r="AL28" s="537"/>
      <c r="AM28" s="494">
        <v>2155440</v>
      </c>
      <c r="AN28" s="495"/>
      <c r="AO28" s="495"/>
      <c r="AP28" s="495"/>
      <c r="AQ28" s="495"/>
      <c r="AR28" s="537"/>
      <c r="AS28" s="494">
        <v>2566</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245229407</v>
      </c>
      <c r="BO28" s="407"/>
      <c r="BP28" s="407"/>
      <c r="BQ28" s="407"/>
      <c r="BR28" s="407"/>
      <c r="BS28" s="407"/>
      <c r="BT28" s="407"/>
      <c r="BU28" s="408"/>
      <c r="BV28" s="406">
        <v>212730563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190</v>
      </c>
      <c r="F29" s="473"/>
      <c r="G29" s="473"/>
      <c r="H29" s="473"/>
      <c r="I29" s="473"/>
      <c r="J29" s="473"/>
      <c r="K29" s="474"/>
      <c r="L29" s="494">
        <v>81</v>
      </c>
      <c r="M29" s="495"/>
      <c r="N29" s="495"/>
      <c r="O29" s="495"/>
      <c r="P29" s="537"/>
      <c r="Q29" s="494">
        <v>7740</v>
      </c>
      <c r="R29" s="495"/>
      <c r="S29" s="495"/>
      <c r="T29" s="495"/>
      <c r="U29" s="495"/>
      <c r="V29" s="537"/>
      <c r="W29" s="592"/>
      <c r="X29" s="593"/>
      <c r="Y29" s="594"/>
      <c r="Z29" s="493" t="s">
        <v>191</v>
      </c>
      <c r="AA29" s="473"/>
      <c r="AB29" s="473"/>
      <c r="AC29" s="473"/>
      <c r="AD29" s="473"/>
      <c r="AE29" s="473"/>
      <c r="AF29" s="473"/>
      <c r="AG29" s="474"/>
      <c r="AH29" s="494">
        <v>33276</v>
      </c>
      <c r="AI29" s="495"/>
      <c r="AJ29" s="495"/>
      <c r="AK29" s="495"/>
      <c r="AL29" s="537"/>
      <c r="AM29" s="494">
        <v>102804518</v>
      </c>
      <c r="AN29" s="495"/>
      <c r="AO29" s="495"/>
      <c r="AP29" s="495"/>
      <c r="AQ29" s="495"/>
      <c r="AR29" s="537"/>
      <c r="AS29" s="494">
        <v>3089</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t="s">
        <v>132</v>
      </c>
      <c r="BO29" s="444"/>
      <c r="BP29" s="444"/>
      <c r="BQ29" s="444"/>
      <c r="BR29" s="444"/>
      <c r="BS29" s="444"/>
      <c r="BT29" s="444"/>
      <c r="BU29" s="445"/>
      <c r="BV29" s="443" t="s">
        <v>132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97.1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64459586</v>
      </c>
      <c r="BO30" s="563"/>
      <c r="BP30" s="563"/>
      <c r="BQ30" s="563"/>
      <c r="BR30" s="563"/>
      <c r="BS30" s="563"/>
      <c r="BT30" s="563"/>
      <c r="BU30" s="564"/>
      <c r="BV30" s="562">
        <v>64327741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203</v>
      </c>
      <c r="X33" s="432"/>
      <c r="Y33" s="432"/>
      <c r="Z33" s="432"/>
      <c r="AA33" s="432"/>
      <c r="AB33" s="432"/>
      <c r="AC33" s="432"/>
      <c r="AD33" s="432"/>
      <c r="AE33" s="432"/>
      <c r="AF33" s="432"/>
      <c r="AG33" s="432"/>
      <c r="AH33" s="432"/>
      <c r="AI33" s="432"/>
      <c r="AJ33" s="432"/>
      <c r="AK33" s="432"/>
      <c r="AL33" s="206"/>
      <c r="AM33" s="467" t="s">
        <v>200</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202</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駐車場事業会計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14</v>
      </c>
      <c r="BF34" s="633"/>
      <c r="BG34" s="634" t="str">
        <f>IF('各会計、関係団体の財政状況及び健全化判断比率'!B37="","",'各会計、関係団体の財政状況及び健全化判断比率'!B37)</f>
        <v>食肉市場事業会計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関西広域連合</v>
      </c>
      <c r="BZ34" s="634"/>
      <c r="CA34" s="634"/>
      <c r="CB34" s="634"/>
      <c r="CC34" s="634"/>
      <c r="CD34" s="634"/>
      <c r="CE34" s="634"/>
      <c r="CF34" s="634"/>
      <c r="CG34" s="634"/>
      <c r="CH34" s="634"/>
      <c r="CI34" s="634"/>
      <c r="CJ34" s="634"/>
      <c r="CK34" s="634"/>
      <c r="CL34" s="634"/>
      <c r="CM34" s="634"/>
      <c r="CN34" s="181"/>
      <c r="CO34" s="633">
        <f>IF(CQ34="","",MAX(C34:D43,U34:V43,AM34:AN43,BE34:BF43,BW34:BX43)+1)</f>
        <v>22</v>
      </c>
      <c r="CP34" s="633"/>
      <c r="CQ34" s="634" t="str">
        <f>IF('各会計、関係団体の財政状況及び健全化判断比率'!BS7="","",'各会計、関係団体の財政状況及び健全化判断比率'!BS7)</f>
        <v>大阪市高速電気軌道（株）</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母子父子寡婦福祉貸付資金会計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国民健康保険事業会計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IF('各会計、関係団体の財政状況及び健全化判断比率'!B33="","",'各会計、関係団体の財政状況及び健全化判断比率'!B33)</f>
        <v>工業用水道事業会計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大阪府後期高齢者医療広域連合（一般会計）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23</v>
      </c>
      <c r="CP35" s="633"/>
      <c r="CQ35" s="634" t="str">
        <f>IF('各会計、関係団体の財政状況及び健全化判断比率'!BS8="","",'各会計、関係団体の財政状況及び健全化判断比率'!BS8)</f>
        <v>（株）大阪メトロサービス</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f>IF(E36="","",C35+1)</f>
        <v>3</v>
      </c>
      <c r="D36" s="633"/>
      <c r="E36" s="634" t="str">
        <f>IF('各会計、関係団体の財政状況及び健全化判断比率'!B9="","",'各会計、関係団体の財政状況及び健全化判断比率'!B9)</f>
        <v>心身障害者扶養共済事業会計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介護保険事業会計</v>
      </c>
      <c r="X36" s="634"/>
      <c r="Y36" s="634"/>
      <c r="Z36" s="634"/>
      <c r="AA36" s="634"/>
      <c r="AB36" s="634"/>
      <c r="AC36" s="634"/>
      <c r="AD36" s="634"/>
      <c r="AE36" s="634"/>
      <c r="AF36" s="634"/>
      <c r="AG36" s="634"/>
      <c r="AH36" s="634"/>
      <c r="AI36" s="634"/>
      <c r="AJ36" s="634"/>
      <c r="AK36" s="634"/>
      <c r="AL36" s="181"/>
      <c r="AM36" s="633">
        <f t="shared" si="0"/>
        <v>11</v>
      </c>
      <c r="AN36" s="633"/>
      <c r="AO36" s="634" t="str">
        <f>IF('各会計、関係団体の財政状況及び健全化判断比率'!B34="","",'各会計、関係団体の財政状況及び健全化判断比率'!B34)</f>
        <v>中央卸売市場事業会計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大阪府後期高齢者医療広域連合（後期高齢者医療特別会計）</v>
      </c>
      <c r="BZ36" s="634"/>
      <c r="CA36" s="634"/>
      <c r="CB36" s="634"/>
      <c r="CC36" s="634"/>
      <c r="CD36" s="634"/>
      <c r="CE36" s="634"/>
      <c r="CF36" s="634"/>
      <c r="CG36" s="634"/>
      <c r="CH36" s="634"/>
      <c r="CI36" s="634"/>
      <c r="CJ36" s="634"/>
      <c r="CK36" s="634"/>
      <c r="CL36" s="634"/>
      <c r="CM36" s="634"/>
      <c r="CN36" s="181"/>
      <c r="CO36" s="633">
        <f t="shared" si="3"/>
        <v>24</v>
      </c>
      <c r="CP36" s="633"/>
      <c r="CQ36" s="634" t="str">
        <f>IF('各会計、関係団体の財政状況及び健全化判断比率'!BS9="","",'各会計、関係団体の財政状況及び健全化判断比率'!BS9)</f>
        <v>大阪地下街（株）</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f>IF(E37="","",C36+1)</f>
        <v>4</v>
      </c>
      <c r="D37" s="633"/>
      <c r="E37" s="634" t="str">
        <f>IF('各会計、関係団体の財政状況及び健全化判断比率'!B10="","",'各会計、関係団体の財政状況及び健全化判断比率'!B10)</f>
        <v>公債費会計</v>
      </c>
      <c r="F37" s="634"/>
      <c r="G37" s="634"/>
      <c r="H37" s="634"/>
      <c r="I37" s="634"/>
      <c r="J37" s="634"/>
      <c r="K37" s="634"/>
      <c r="L37" s="634"/>
      <c r="M37" s="634"/>
      <c r="N37" s="634"/>
      <c r="O37" s="634"/>
      <c r="P37" s="634"/>
      <c r="Q37" s="634"/>
      <c r="R37" s="634"/>
      <c r="S37" s="634"/>
      <c r="T37" s="181"/>
      <c r="U37" s="633">
        <f t="shared" si="4"/>
        <v>8</v>
      </c>
      <c r="V37" s="633"/>
      <c r="W37" s="634" t="str">
        <f>IF('各会計、関係団体の財政状況及び健全化判断比率'!B31="","",'各会計、関係団体の財政状況及び健全化判断比率'!B31)</f>
        <v>後期高齢者医療事業会計</v>
      </c>
      <c r="X37" s="634"/>
      <c r="Y37" s="634"/>
      <c r="Z37" s="634"/>
      <c r="AA37" s="634"/>
      <c r="AB37" s="634"/>
      <c r="AC37" s="634"/>
      <c r="AD37" s="634"/>
      <c r="AE37" s="634"/>
      <c r="AF37" s="634"/>
      <c r="AG37" s="634"/>
      <c r="AH37" s="634"/>
      <c r="AI37" s="634"/>
      <c r="AJ37" s="634"/>
      <c r="AK37" s="634"/>
      <c r="AL37" s="181"/>
      <c r="AM37" s="633">
        <f t="shared" si="0"/>
        <v>12</v>
      </c>
      <c r="AN37" s="633"/>
      <c r="AO37" s="634" t="str">
        <f>IF('各会計、関係団体の財政状況及び健全化判断比率'!B35="","",'各会計、関係団体の財政状況及び健全化判断比率'!B35)</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18</v>
      </c>
      <c r="BX37" s="633"/>
      <c r="BY37" s="634" t="str">
        <f>IF('各会計、関係団体の財政状況及び健全化判断比率'!B71="","",'各会計、関係団体の財政状況及び健全化判断比率'!B71)</f>
        <v xml:space="preserve">淀川左岸水防事務組合  </v>
      </c>
      <c r="BZ37" s="634"/>
      <c r="CA37" s="634"/>
      <c r="CB37" s="634"/>
      <c r="CC37" s="634"/>
      <c r="CD37" s="634"/>
      <c r="CE37" s="634"/>
      <c r="CF37" s="634"/>
      <c r="CG37" s="634"/>
      <c r="CH37" s="634"/>
      <c r="CI37" s="634"/>
      <c r="CJ37" s="634"/>
      <c r="CK37" s="634"/>
      <c r="CL37" s="634"/>
      <c r="CM37" s="634"/>
      <c r="CN37" s="181"/>
      <c r="CO37" s="633">
        <f t="shared" si="3"/>
        <v>25</v>
      </c>
      <c r="CP37" s="633"/>
      <c r="CQ37" s="634" t="str">
        <f>IF('各会計、関係団体の財政状況及び健全化判断比率'!BS10="","",'各会計、関係団体の財政状況及び健全化判断比率'!BS10)</f>
        <v>（株）大阪メトロアドエラ</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13</v>
      </c>
      <c r="AN38" s="633"/>
      <c r="AO38" s="634" t="str">
        <f>IF('各会計、関係団体の財政状況及び健全化判断比率'!B36="","",'各会計、関係団体の財政状況及び健全化判断比率'!B36)</f>
        <v>港営事業会計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19</v>
      </c>
      <c r="BX38" s="633"/>
      <c r="BY38" s="634" t="str">
        <f>IF('各会計、関係団体の財政状況及び健全化判断比率'!B72="","",'各会計、関係団体の財政状況及び健全化判断比率'!B72)</f>
        <v>淀川右岸水防事務組合</v>
      </c>
      <c r="BZ38" s="634"/>
      <c r="CA38" s="634"/>
      <c r="CB38" s="634"/>
      <c r="CC38" s="634"/>
      <c r="CD38" s="634"/>
      <c r="CE38" s="634"/>
      <c r="CF38" s="634"/>
      <c r="CG38" s="634"/>
      <c r="CH38" s="634"/>
      <c r="CI38" s="634"/>
      <c r="CJ38" s="634"/>
      <c r="CK38" s="634"/>
      <c r="CL38" s="634"/>
      <c r="CM38" s="634"/>
      <c r="CN38" s="181"/>
      <c r="CO38" s="633">
        <f t="shared" si="3"/>
        <v>26</v>
      </c>
      <c r="CP38" s="633"/>
      <c r="CQ38" s="634" t="str">
        <f>IF('各会計、関係団体の財政状況及び健全化判断比率'!BS11="","",'各会計、関係団体の財政状況及び健全化判断比率'!BS11)</f>
        <v>ＴＵＣＫＮＡＬ（株）</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20</v>
      </c>
      <c r="BX39" s="633"/>
      <c r="BY39" s="634" t="str">
        <f>IF('各会計、関係団体の財政状況及び健全化判断比率'!B73="","",'各会計、関係団体の財政状況及び健全化判断比率'!B73)</f>
        <v>大和川右岸水防事務組合</v>
      </c>
      <c r="BZ39" s="634"/>
      <c r="CA39" s="634"/>
      <c r="CB39" s="634"/>
      <c r="CC39" s="634"/>
      <c r="CD39" s="634"/>
      <c r="CE39" s="634"/>
      <c r="CF39" s="634"/>
      <c r="CG39" s="634"/>
      <c r="CH39" s="634"/>
      <c r="CI39" s="634"/>
      <c r="CJ39" s="634"/>
      <c r="CK39" s="634"/>
      <c r="CL39" s="634"/>
      <c r="CM39" s="634"/>
      <c r="CN39" s="181"/>
      <c r="CO39" s="633">
        <f t="shared" si="3"/>
        <v>27</v>
      </c>
      <c r="CP39" s="633"/>
      <c r="CQ39" s="634" t="str">
        <f>IF('各会計、関係団体の財政状況及び健全化判断比率'!BS12="","",'各会計、関係団体の財政状況及び健全化判断比率'!BS12)</f>
        <v>大阪メトロビジネスアソシエイト（株）</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21</v>
      </c>
      <c r="BX40" s="633"/>
      <c r="BY40" s="634" t="str">
        <f>IF('各会計、関係団体の財政状況及び健全化判断比率'!B74="","",'各会計、関係団体の財政状況及び健全化判断比率'!B74)</f>
        <v>大阪広域環境施設組合</v>
      </c>
      <c r="BZ40" s="634"/>
      <c r="CA40" s="634"/>
      <c r="CB40" s="634"/>
      <c r="CC40" s="634"/>
      <c r="CD40" s="634"/>
      <c r="CE40" s="634"/>
      <c r="CF40" s="634"/>
      <c r="CG40" s="634"/>
      <c r="CH40" s="634"/>
      <c r="CI40" s="634"/>
      <c r="CJ40" s="634"/>
      <c r="CK40" s="634"/>
      <c r="CL40" s="634"/>
      <c r="CM40" s="634"/>
      <c r="CN40" s="181"/>
      <c r="CO40" s="633">
        <f t="shared" si="3"/>
        <v>28</v>
      </c>
      <c r="CP40" s="633"/>
      <c r="CQ40" s="634" t="str">
        <f>IF('各会計、関係団体の財政状況及び健全化判断比率'!BS13="","",'各会計、関係団体の財政状況及び健全化判断比率'!BS13)</f>
        <v>大阪シティバス（株）</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29</v>
      </c>
      <c r="CP41" s="633"/>
      <c r="CQ41" s="634" t="str">
        <f>IF('各会計、関係団体の財政状況及び健全化判断比率'!BS14="","",'各会計、関係団体の財政状況及び健全化判断比率'!BS14)</f>
        <v>（公大）大阪</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f t="shared" si="3"/>
        <v>30</v>
      </c>
      <c r="CP42" s="633"/>
      <c r="CQ42" s="634" t="str">
        <f>IF('各会計、関係団体の財政状況及び健全化判断比率'!BS15="","",'各会計、関係団体の財政状況及び健全化判断比率'!BS15)</f>
        <v>（地独）大阪市博物館機構</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f t="shared" si="3"/>
        <v>31</v>
      </c>
      <c r="CP43" s="633"/>
      <c r="CQ43" s="634" t="str">
        <f>IF('各会計、関係団体の財政状況及び健全化判断比率'!BS16="","",'各会計、関係団体の財政状況及び健全化判断比率'!BS16)</f>
        <v>（地独）大阪産業技術研究所</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3KchQzw5WJIvYRO7iHFR+0TArWv3POCKw3YtAx9KWl1GAU8OmrDOqoAt9I7M2exShPsUUOzpSS1DJlN45szVgw==" saltValue="MjAnXonU5xiHV8A/ZsGs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187" t="s">
        <v>576</v>
      </c>
      <c r="D34" s="1187"/>
      <c r="E34" s="1188"/>
      <c r="F34" s="32">
        <v>4.32</v>
      </c>
      <c r="G34" s="33">
        <v>4.67</v>
      </c>
      <c r="H34" s="33">
        <v>4.55</v>
      </c>
      <c r="I34" s="33">
        <v>4.4000000000000004</v>
      </c>
      <c r="J34" s="34">
        <v>4.4400000000000004</v>
      </c>
      <c r="K34" s="22"/>
      <c r="L34" s="22"/>
      <c r="M34" s="22"/>
      <c r="N34" s="22"/>
      <c r="O34" s="22"/>
      <c r="P34" s="22"/>
    </row>
    <row r="35" spans="1:16" ht="39" customHeight="1">
      <c r="A35" s="22"/>
      <c r="B35" s="35"/>
      <c r="C35" s="1181" t="s">
        <v>577</v>
      </c>
      <c r="D35" s="1182"/>
      <c r="E35" s="1183"/>
      <c r="F35" s="36">
        <v>4.84</v>
      </c>
      <c r="G35" s="37">
        <v>4.51</v>
      </c>
      <c r="H35" s="37">
        <v>3.95</v>
      </c>
      <c r="I35" s="37">
        <v>3.33</v>
      </c>
      <c r="J35" s="38">
        <v>3.3</v>
      </c>
      <c r="K35" s="22"/>
      <c r="L35" s="22"/>
      <c r="M35" s="22"/>
      <c r="N35" s="22"/>
      <c r="O35" s="22"/>
      <c r="P35" s="22"/>
    </row>
    <row r="36" spans="1:16" ht="39" customHeight="1">
      <c r="A36" s="22"/>
      <c r="B36" s="35"/>
      <c r="C36" s="1181" t="s">
        <v>578</v>
      </c>
      <c r="D36" s="1182"/>
      <c r="E36" s="1183"/>
      <c r="F36" s="36">
        <v>0.05</v>
      </c>
      <c r="G36" s="37">
        <v>0.31</v>
      </c>
      <c r="H36" s="37">
        <v>1.5</v>
      </c>
      <c r="I36" s="37">
        <v>3.42</v>
      </c>
      <c r="J36" s="38">
        <v>2.95</v>
      </c>
      <c r="K36" s="22"/>
      <c r="L36" s="22"/>
      <c r="M36" s="22"/>
      <c r="N36" s="22"/>
      <c r="O36" s="22"/>
      <c r="P36" s="22"/>
    </row>
    <row r="37" spans="1:16" ht="39" customHeight="1">
      <c r="A37" s="22"/>
      <c r="B37" s="35"/>
      <c r="C37" s="1181" t="s">
        <v>579</v>
      </c>
      <c r="D37" s="1182"/>
      <c r="E37" s="1183"/>
      <c r="F37" s="36">
        <v>0.76</v>
      </c>
      <c r="G37" s="37">
        <v>0.97</v>
      </c>
      <c r="H37" s="37">
        <v>1.01</v>
      </c>
      <c r="I37" s="37">
        <v>1</v>
      </c>
      <c r="J37" s="38">
        <v>1.08</v>
      </c>
      <c r="K37" s="22"/>
      <c r="L37" s="22"/>
      <c r="M37" s="22"/>
      <c r="N37" s="22"/>
      <c r="O37" s="22"/>
      <c r="P37" s="22"/>
    </row>
    <row r="38" spans="1:16" ht="39" customHeight="1">
      <c r="A38" s="22"/>
      <c r="B38" s="35"/>
      <c r="C38" s="1181" t="s">
        <v>580</v>
      </c>
      <c r="D38" s="1182"/>
      <c r="E38" s="1183"/>
      <c r="F38" s="36">
        <v>0.66</v>
      </c>
      <c r="G38" s="37">
        <v>0.69</v>
      </c>
      <c r="H38" s="37">
        <v>0.7</v>
      </c>
      <c r="I38" s="37">
        <v>0.7</v>
      </c>
      <c r="J38" s="38">
        <v>0.66</v>
      </c>
      <c r="K38" s="22"/>
      <c r="L38" s="22"/>
      <c r="M38" s="22"/>
      <c r="N38" s="22"/>
      <c r="O38" s="22"/>
      <c r="P38" s="22"/>
    </row>
    <row r="39" spans="1:16" ht="39" customHeight="1">
      <c r="A39" s="22"/>
      <c r="B39" s="35"/>
      <c r="C39" s="1181" t="s">
        <v>581</v>
      </c>
      <c r="D39" s="1182"/>
      <c r="E39" s="1183"/>
      <c r="F39" s="36">
        <v>0.26</v>
      </c>
      <c r="G39" s="37">
        <v>0.19</v>
      </c>
      <c r="H39" s="37">
        <v>0.35</v>
      </c>
      <c r="I39" s="37">
        <v>0.26</v>
      </c>
      <c r="J39" s="38">
        <v>0.59</v>
      </c>
      <c r="K39" s="22"/>
      <c r="L39" s="22"/>
      <c r="M39" s="22"/>
      <c r="N39" s="22"/>
      <c r="O39" s="22"/>
      <c r="P39" s="22"/>
    </row>
    <row r="40" spans="1:16" ht="39" customHeight="1">
      <c r="A40" s="22"/>
      <c r="B40" s="35"/>
      <c r="C40" s="1181" t="s">
        <v>582</v>
      </c>
      <c r="D40" s="1182"/>
      <c r="E40" s="1183"/>
      <c r="F40" s="36">
        <v>0.17</v>
      </c>
      <c r="G40" s="37">
        <v>0.17</v>
      </c>
      <c r="H40" s="37">
        <v>0.18</v>
      </c>
      <c r="I40" s="37">
        <v>0.18</v>
      </c>
      <c r="J40" s="38">
        <v>0.3</v>
      </c>
      <c r="K40" s="22"/>
      <c r="L40" s="22"/>
      <c r="M40" s="22"/>
      <c r="N40" s="22"/>
      <c r="O40" s="22"/>
      <c r="P40" s="22"/>
    </row>
    <row r="41" spans="1:16" ht="39" customHeight="1">
      <c r="A41" s="22"/>
      <c r="B41" s="35"/>
      <c r="C41" s="1181" t="s">
        <v>583</v>
      </c>
      <c r="D41" s="1182"/>
      <c r="E41" s="1183"/>
      <c r="F41" s="36">
        <v>0.48</v>
      </c>
      <c r="G41" s="37">
        <v>0.34</v>
      </c>
      <c r="H41" s="37">
        <v>0.44</v>
      </c>
      <c r="I41" s="37">
        <v>0.13</v>
      </c>
      <c r="J41" s="38">
        <v>0.06</v>
      </c>
      <c r="K41" s="22"/>
      <c r="L41" s="22"/>
      <c r="M41" s="22"/>
      <c r="N41" s="22"/>
      <c r="O41" s="22"/>
      <c r="P41" s="22"/>
    </row>
    <row r="42" spans="1:16" ht="39" customHeight="1">
      <c r="A42" s="22"/>
      <c r="B42" s="39"/>
      <c r="C42" s="1181" t="s">
        <v>584</v>
      </c>
      <c r="D42" s="1182"/>
      <c r="E42" s="1183"/>
      <c r="F42" s="36" t="s">
        <v>529</v>
      </c>
      <c r="G42" s="37" t="s">
        <v>529</v>
      </c>
      <c r="H42" s="37" t="s">
        <v>529</v>
      </c>
      <c r="I42" s="37" t="s">
        <v>529</v>
      </c>
      <c r="J42" s="38" t="s">
        <v>529</v>
      </c>
      <c r="K42" s="22"/>
      <c r="L42" s="22"/>
      <c r="M42" s="22"/>
      <c r="N42" s="22"/>
      <c r="O42" s="22"/>
      <c r="P42" s="22"/>
    </row>
    <row r="43" spans="1:16" ht="39" customHeight="1" thickBot="1">
      <c r="A43" s="22"/>
      <c r="B43" s="40"/>
      <c r="C43" s="1184" t="s">
        <v>585</v>
      </c>
      <c r="D43" s="1185"/>
      <c r="E43" s="1186"/>
      <c r="F43" s="41">
        <v>0.01</v>
      </c>
      <c r="G43" s="42">
        <v>0.02</v>
      </c>
      <c r="H43" s="42">
        <v>0.01</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661o9vTf6GQmkgH8EYXpJTEdbdaMds2zEP6KPJacSfoj38znd3EYlV/3Hz4M7HeMvbPeMzpwVuoTLXvElL+RDw==" saltValue="xeKnl6fwbRIWvoVwGLFo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19685039370078741"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189" t="s">
        <v>11</v>
      </c>
      <c r="C45" s="1190"/>
      <c r="D45" s="58"/>
      <c r="E45" s="1195" t="s">
        <v>12</v>
      </c>
      <c r="F45" s="1195"/>
      <c r="G45" s="1195"/>
      <c r="H45" s="1195"/>
      <c r="I45" s="1195"/>
      <c r="J45" s="1196"/>
      <c r="K45" s="59">
        <v>98356</v>
      </c>
      <c r="L45" s="60">
        <v>87690</v>
      </c>
      <c r="M45" s="60">
        <v>85236</v>
      </c>
      <c r="N45" s="60">
        <v>85463</v>
      </c>
      <c r="O45" s="61">
        <v>85586</v>
      </c>
      <c r="P45" s="48"/>
      <c r="Q45" s="48"/>
      <c r="R45" s="48"/>
      <c r="S45" s="48"/>
      <c r="T45" s="48"/>
      <c r="U45" s="48"/>
    </row>
    <row r="46" spans="1:21" ht="30.75" customHeight="1">
      <c r="A46" s="48"/>
      <c r="B46" s="1191"/>
      <c r="C46" s="1192"/>
      <c r="D46" s="62"/>
      <c r="E46" s="1197" t="s">
        <v>13</v>
      </c>
      <c r="F46" s="1197"/>
      <c r="G46" s="1197"/>
      <c r="H46" s="1197"/>
      <c r="I46" s="1197"/>
      <c r="J46" s="1198"/>
      <c r="K46" s="63" t="s">
        <v>529</v>
      </c>
      <c r="L46" s="64" t="s">
        <v>529</v>
      </c>
      <c r="M46" s="64" t="s">
        <v>529</v>
      </c>
      <c r="N46" s="64" t="s">
        <v>529</v>
      </c>
      <c r="O46" s="65" t="s">
        <v>529</v>
      </c>
      <c r="P46" s="48"/>
      <c r="Q46" s="48"/>
      <c r="R46" s="48"/>
      <c r="S46" s="48"/>
      <c r="T46" s="48"/>
      <c r="U46" s="48"/>
    </row>
    <row r="47" spans="1:21" ht="30.75" customHeight="1">
      <c r="A47" s="48"/>
      <c r="B47" s="1191"/>
      <c r="C47" s="1192"/>
      <c r="D47" s="62"/>
      <c r="E47" s="1197" t="s">
        <v>14</v>
      </c>
      <c r="F47" s="1197"/>
      <c r="G47" s="1197"/>
      <c r="H47" s="1197"/>
      <c r="I47" s="1197"/>
      <c r="J47" s="1198"/>
      <c r="K47" s="63">
        <v>90622</v>
      </c>
      <c r="L47" s="64">
        <v>85856</v>
      </c>
      <c r="M47" s="64">
        <v>78418</v>
      </c>
      <c r="N47" s="64">
        <v>73890</v>
      </c>
      <c r="O47" s="65">
        <v>68476</v>
      </c>
      <c r="P47" s="48"/>
      <c r="Q47" s="48"/>
      <c r="R47" s="48"/>
      <c r="S47" s="48"/>
      <c r="T47" s="48"/>
      <c r="U47" s="48"/>
    </row>
    <row r="48" spans="1:21" ht="30.75" customHeight="1">
      <c r="A48" s="48"/>
      <c r="B48" s="1191"/>
      <c r="C48" s="1192"/>
      <c r="D48" s="62"/>
      <c r="E48" s="1197" t="s">
        <v>15</v>
      </c>
      <c r="F48" s="1197"/>
      <c r="G48" s="1197"/>
      <c r="H48" s="1197"/>
      <c r="I48" s="1197"/>
      <c r="J48" s="1198"/>
      <c r="K48" s="63">
        <v>24087</v>
      </c>
      <c r="L48" s="64">
        <v>20839</v>
      </c>
      <c r="M48" s="64">
        <v>20211</v>
      </c>
      <c r="N48" s="64">
        <v>19394</v>
      </c>
      <c r="O48" s="65">
        <v>18811</v>
      </c>
      <c r="P48" s="48"/>
      <c r="Q48" s="48"/>
      <c r="R48" s="48"/>
      <c r="S48" s="48"/>
      <c r="T48" s="48"/>
      <c r="U48" s="48"/>
    </row>
    <row r="49" spans="1:21" ht="30.75" customHeight="1">
      <c r="A49" s="48"/>
      <c r="B49" s="1191"/>
      <c r="C49" s="1192"/>
      <c r="D49" s="62"/>
      <c r="E49" s="1197" t="s">
        <v>16</v>
      </c>
      <c r="F49" s="1197"/>
      <c r="G49" s="1197"/>
      <c r="H49" s="1197"/>
      <c r="I49" s="1197"/>
      <c r="J49" s="1198"/>
      <c r="K49" s="63">
        <v>944</v>
      </c>
      <c r="L49" s="64">
        <v>844</v>
      </c>
      <c r="M49" s="64">
        <v>644</v>
      </c>
      <c r="N49" s="64">
        <v>600</v>
      </c>
      <c r="O49" s="65">
        <v>359</v>
      </c>
      <c r="P49" s="48"/>
      <c r="Q49" s="48"/>
      <c r="R49" s="48"/>
      <c r="S49" s="48"/>
      <c r="T49" s="48"/>
      <c r="U49" s="48"/>
    </row>
    <row r="50" spans="1:21" ht="30.75" customHeight="1">
      <c r="A50" s="48"/>
      <c r="B50" s="1191"/>
      <c r="C50" s="1192"/>
      <c r="D50" s="62"/>
      <c r="E50" s="1197" t="s">
        <v>17</v>
      </c>
      <c r="F50" s="1197"/>
      <c r="G50" s="1197"/>
      <c r="H50" s="1197"/>
      <c r="I50" s="1197"/>
      <c r="J50" s="1198"/>
      <c r="K50" s="63">
        <v>9777</v>
      </c>
      <c r="L50" s="64">
        <v>10345</v>
      </c>
      <c r="M50" s="64">
        <v>11126</v>
      </c>
      <c r="N50" s="64">
        <v>11259</v>
      </c>
      <c r="O50" s="65">
        <v>11286</v>
      </c>
      <c r="P50" s="48"/>
      <c r="Q50" s="48"/>
      <c r="R50" s="48"/>
      <c r="S50" s="48"/>
      <c r="T50" s="48"/>
      <c r="U50" s="48"/>
    </row>
    <row r="51" spans="1:21" ht="30.75" customHeight="1">
      <c r="A51" s="48"/>
      <c r="B51" s="1193"/>
      <c r="C51" s="1194"/>
      <c r="D51" s="66"/>
      <c r="E51" s="1197" t="s">
        <v>18</v>
      </c>
      <c r="F51" s="1197"/>
      <c r="G51" s="1197"/>
      <c r="H51" s="1197"/>
      <c r="I51" s="1197"/>
      <c r="J51" s="1198"/>
      <c r="K51" s="63" t="s">
        <v>529</v>
      </c>
      <c r="L51" s="64" t="s">
        <v>529</v>
      </c>
      <c r="M51" s="64" t="s">
        <v>529</v>
      </c>
      <c r="N51" s="64" t="s">
        <v>529</v>
      </c>
      <c r="O51" s="65" t="s">
        <v>529</v>
      </c>
      <c r="P51" s="48"/>
      <c r="Q51" s="48"/>
      <c r="R51" s="48"/>
      <c r="S51" s="48"/>
      <c r="T51" s="48"/>
      <c r="U51" s="48"/>
    </row>
    <row r="52" spans="1:21" ht="30.75" customHeight="1">
      <c r="A52" s="48"/>
      <c r="B52" s="1199" t="s">
        <v>19</v>
      </c>
      <c r="C52" s="1200"/>
      <c r="D52" s="66"/>
      <c r="E52" s="1197" t="s">
        <v>20</v>
      </c>
      <c r="F52" s="1197"/>
      <c r="G52" s="1197"/>
      <c r="H52" s="1197"/>
      <c r="I52" s="1197"/>
      <c r="J52" s="1198"/>
      <c r="K52" s="63">
        <v>192279</v>
      </c>
      <c r="L52" s="64">
        <v>188754</v>
      </c>
      <c r="M52" s="64">
        <v>181883</v>
      </c>
      <c r="N52" s="64">
        <v>179749</v>
      </c>
      <c r="O52" s="65">
        <v>178722</v>
      </c>
      <c r="P52" s="48"/>
      <c r="Q52" s="48"/>
      <c r="R52" s="48"/>
      <c r="S52" s="48"/>
      <c r="T52" s="48"/>
      <c r="U52" s="48"/>
    </row>
    <row r="53" spans="1:21" ht="30.75" customHeight="1" thickBot="1">
      <c r="A53" s="48"/>
      <c r="B53" s="1201" t="s">
        <v>21</v>
      </c>
      <c r="C53" s="1202"/>
      <c r="D53" s="67"/>
      <c r="E53" s="1203" t="s">
        <v>22</v>
      </c>
      <c r="F53" s="1203"/>
      <c r="G53" s="1203"/>
      <c r="H53" s="1203"/>
      <c r="I53" s="1203"/>
      <c r="J53" s="1204"/>
      <c r="K53" s="68">
        <v>31507</v>
      </c>
      <c r="L53" s="69">
        <v>16820</v>
      </c>
      <c r="M53" s="69">
        <v>13752</v>
      </c>
      <c r="N53" s="69">
        <v>10857</v>
      </c>
      <c r="O53" s="70">
        <v>5796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586</v>
      </c>
      <c r="P56" s="48"/>
      <c r="Q56" s="48"/>
      <c r="R56" s="48"/>
      <c r="S56" s="48"/>
      <c r="T56" s="48"/>
      <c r="U56" s="48"/>
    </row>
    <row r="57" spans="1:21" ht="31.5" customHeight="1" thickBot="1">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c r="B58" s="1205" t="s">
        <v>26</v>
      </c>
      <c r="C58" s="1206"/>
      <c r="D58" s="1211" t="s">
        <v>27</v>
      </c>
      <c r="E58" s="1212"/>
      <c r="F58" s="1212"/>
      <c r="G58" s="1212"/>
      <c r="H58" s="1212"/>
      <c r="I58" s="1212"/>
      <c r="J58" s="1213"/>
      <c r="K58" s="83">
        <v>90368</v>
      </c>
      <c r="L58" s="84">
        <v>102277</v>
      </c>
      <c r="M58" s="84">
        <v>83093</v>
      </c>
      <c r="N58" s="84">
        <v>55272</v>
      </c>
      <c r="O58" s="85">
        <v>69276</v>
      </c>
    </row>
    <row r="59" spans="1:21" ht="31.5" customHeight="1">
      <c r="B59" s="1207"/>
      <c r="C59" s="1208"/>
      <c r="D59" s="1214" t="s">
        <v>28</v>
      </c>
      <c r="E59" s="1215"/>
      <c r="F59" s="1215"/>
      <c r="G59" s="1215"/>
      <c r="H59" s="1215"/>
      <c r="I59" s="1215"/>
      <c r="J59" s="1216"/>
      <c r="K59" s="86">
        <v>612799</v>
      </c>
      <c r="L59" s="87">
        <v>650352</v>
      </c>
      <c r="M59" s="87">
        <v>623985</v>
      </c>
      <c r="N59" s="87">
        <v>576027</v>
      </c>
      <c r="O59" s="88">
        <v>557468</v>
      </c>
    </row>
    <row r="60" spans="1:21" ht="31.5" customHeight="1" thickBot="1">
      <c r="B60" s="1209"/>
      <c r="C60" s="1210"/>
      <c r="D60" s="1217" t="s">
        <v>29</v>
      </c>
      <c r="E60" s="1218"/>
      <c r="F60" s="1218"/>
      <c r="G60" s="1218"/>
      <c r="H60" s="1218"/>
      <c r="I60" s="1218"/>
      <c r="J60" s="1219"/>
      <c r="K60" s="89">
        <v>462062</v>
      </c>
      <c r="L60" s="90">
        <v>459322</v>
      </c>
      <c r="M60" s="90">
        <v>441810</v>
      </c>
      <c r="N60" s="90">
        <v>425206</v>
      </c>
      <c r="O60" s="91">
        <v>429613</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47aUZdR5QnhOgE8luPIR7BGt+pCt4zfgV7+3p/M58OEvJ/Q+uaVXOgMIg4A5oYHX2rVm+sMVERpPsXTm40qsg==" saltValue="dFS9yWXdIVk0Iw5d5HLV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570</v>
      </c>
      <c r="J40" s="103" t="s">
        <v>571</v>
      </c>
      <c r="K40" s="103" t="s">
        <v>572</v>
      </c>
      <c r="L40" s="103" t="s">
        <v>573</v>
      </c>
      <c r="M40" s="104" t="s">
        <v>574</v>
      </c>
    </row>
    <row r="41" spans="2:13" ht="27.75" customHeight="1">
      <c r="B41" s="1220" t="s">
        <v>32</v>
      </c>
      <c r="C41" s="1221"/>
      <c r="D41" s="105"/>
      <c r="E41" s="1226" t="s">
        <v>33</v>
      </c>
      <c r="F41" s="1226"/>
      <c r="G41" s="1226"/>
      <c r="H41" s="1227"/>
      <c r="I41" s="355">
        <v>2785361</v>
      </c>
      <c r="J41" s="356">
        <v>2625777</v>
      </c>
      <c r="K41" s="356">
        <v>2454823</v>
      </c>
      <c r="L41" s="356">
        <v>2360740</v>
      </c>
      <c r="M41" s="357">
        <v>2235121</v>
      </c>
    </row>
    <row r="42" spans="2:13" ht="27.75" customHeight="1">
      <c r="B42" s="1222"/>
      <c r="C42" s="1223"/>
      <c r="D42" s="106"/>
      <c r="E42" s="1228" t="s">
        <v>34</v>
      </c>
      <c r="F42" s="1228"/>
      <c r="G42" s="1228"/>
      <c r="H42" s="1229"/>
      <c r="I42" s="358">
        <v>99424</v>
      </c>
      <c r="J42" s="359">
        <v>88277</v>
      </c>
      <c r="K42" s="359">
        <v>77408</v>
      </c>
      <c r="L42" s="359">
        <v>66268</v>
      </c>
      <c r="M42" s="360">
        <v>55728</v>
      </c>
    </row>
    <row r="43" spans="2:13" ht="27.75" customHeight="1">
      <c r="B43" s="1222"/>
      <c r="C43" s="1223"/>
      <c r="D43" s="106"/>
      <c r="E43" s="1228" t="s">
        <v>35</v>
      </c>
      <c r="F43" s="1228"/>
      <c r="G43" s="1228"/>
      <c r="H43" s="1229"/>
      <c r="I43" s="358">
        <v>308783</v>
      </c>
      <c r="J43" s="359">
        <v>289885</v>
      </c>
      <c r="K43" s="359">
        <v>282245</v>
      </c>
      <c r="L43" s="359">
        <v>280491</v>
      </c>
      <c r="M43" s="360">
        <v>284093</v>
      </c>
    </row>
    <row r="44" spans="2:13" ht="27.75" customHeight="1">
      <c r="B44" s="1222"/>
      <c r="C44" s="1223"/>
      <c r="D44" s="106"/>
      <c r="E44" s="1228" t="s">
        <v>36</v>
      </c>
      <c r="F44" s="1228"/>
      <c r="G44" s="1228"/>
      <c r="H44" s="1229"/>
      <c r="I44" s="358">
        <v>8849</v>
      </c>
      <c r="J44" s="359">
        <v>8091</v>
      </c>
      <c r="K44" s="359">
        <v>8515</v>
      </c>
      <c r="L44" s="359">
        <v>7959</v>
      </c>
      <c r="M44" s="360">
        <v>8330</v>
      </c>
    </row>
    <row r="45" spans="2:13" ht="27.75" customHeight="1">
      <c r="B45" s="1222"/>
      <c r="C45" s="1223"/>
      <c r="D45" s="106"/>
      <c r="E45" s="1228" t="s">
        <v>37</v>
      </c>
      <c r="F45" s="1228"/>
      <c r="G45" s="1228"/>
      <c r="H45" s="1229"/>
      <c r="I45" s="358">
        <v>239730</v>
      </c>
      <c r="J45" s="359">
        <v>234245</v>
      </c>
      <c r="K45" s="359">
        <v>229242</v>
      </c>
      <c r="L45" s="359">
        <v>216730</v>
      </c>
      <c r="M45" s="360">
        <v>216488</v>
      </c>
    </row>
    <row r="46" spans="2:13" ht="27.75" customHeight="1">
      <c r="B46" s="1222"/>
      <c r="C46" s="1223"/>
      <c r="D46" s="107"/>
      <c r="E46" s="1228" t="s">
        <v>38</v>
      </c>
      <c r="F46" s="1228"/>
      <c r="G46" s="1228"/>
      <c r="H46" s="1229"/>
      <c r="I46" s="358">
        <v>29793</v>
      </c>
      <c r="J46" s="359">
        <v>27323</v>
      </c>
      <c r="K46" s="359">
        <v>25578</v>
      </c>
      <c r="L46" s="359">
        <v>23832</v>
      </c>
      <c r="M46" s="360">
        <v>22085</v>
      </c>
    </row>
    <row r="47" spans="2:13" ht="27.75" customHeight="1">
      <c r="B47" s="1222"/>
      <c r="C47" s="1223"/>
      <c r="D47" s="108"/>
      <c r="E47" s="1230" t="s">
        <v>39</v>
      </c>
      <c r="F47" s="1231"/>
      <c r="G47" s="1231"/>
      <c r="H47" s="1232"/>
      <c r="I47" s="358" t="s">
        <v>529</v>
      </c>
      <c r="J47" s="359" t="s">
        <v>529</v>
      </c>
      <c r="K47" s="359" t="s">
        <v>529</v>
      </c>
      <c r="L47" s="359" t="s">
        <v>529</v>
      </c>
      <c r="M47" s="360" t="s">
        <v>529</v>
      </c>
    </row>
    <row r="48" spans="2:13" ht="27.75" customHeight="1">
      <c r="B48" s="1222"/>
      <c r="C48" s="1223"/>
      <c r="D48" s="106"/>
      <c r="E48" s="1228" t="s">
        <v>40</v>
      </c>
      <c r="F48" s="1228"/>
      <c r="G48" s="1228"/>
      <c r="H48" s="1229"/>
      <c r="I48" s="358" t="s">
        <v>529</v>
      </c>
      <c r="J48" s="359" t="s">
        <v>529</v>
      </c>
      <c r="K48" s="359" t="s">
        <v>529</v>
      </c>
      <c r="L48" s="359" t="s">
        <v>529</v>
      </c>
      <c r="M48" s="360" t="s">
        <v>529</v>
      </c>
    </row>
    <row r="49" spans="2:13" ht="27.75" customHeight="1">
      <c r="B49" s="1224"/>
      <c r="C49" s="1225"/>
      <c r="D49" s="106"/>
      <c r="E49" s="1228" t="s">
        <v>41</v>
      </c>
      <c r="F49" s="1228"/>
      <c r="G49" s="1228"/>
      <c r="H49" s="1229"/>
      <c r="I49" s="358" t="s">
        <v>529</v>
      </c>
      <c r="J49" s="359" t="s">
        <v>529</v>
      </c>
      <c r="K49" s="359" t="s">
        <v>529</v>
      </c>
      <c r="L49" s="359" t="s">
        <v>529</v>
      </c>
      <c r="M49" s="360" t="s">
        <v>529</v>
      </c>
    </row>
    <row r="50" spans="2:13" ht="27.75" customHeight="1">
      <c r="B50" s="1233" t="s">
        <v>42</v>
      </c>
      <c r="C50" s="1234"/>
      <c r="D50" s="109"/>
      <c r="E50" s="1228" t="s">
        <v>43</v>
      </c>
      <c r="F50" s="1228"/>
      <c r="G50" s="1228"/>
      <c r="H50" s="1229"/>
      <c r="I50" s="358">
        <v>967903</v>
      </c>
      <c r="J50" s="359">
        <v>966191</v>
      </c>
      <c r="K50" s="359">
        <v>897658</v>
      </c>
      <c r="L50" s="359">
        <v>908767</v>
      </c>
      <c r="M50" s="360">
        <v>932391</v>
      </c>
    </row>
    <row r="51" spans="2:13" ht="27.75" customHeight="1">
      <c r="B51" s="1222"/>
      <c r="C51" s="1223"/>
      <c r="D51" s="106"/>
      <c r="E51" s="1228" t="s">
        <v>44</v>
      </c>
      <c r="F51" s="1228"/>
      <c r="G51" s="1228"/>
      <c r="H51" s="1229"/>
      <c r="I51" s="358">
        <v>775725</v>
      </c>
      <c r="J51" s="359">
        <v>761513</v>
      </c>
      <c r="K51" s="359">
        <v>786137</v>
      </c>
      <c r="L51" s="359">
        <v>819578</v>
      </c>
      <c r="M51" s="360">
        <v>855139</v>
      </c>
    </row>
    <row r="52" spans="2:13" ht="27.75" customHeight="1">
      <c r="B52" s="1224"/>
      <c r="C52" s="1225"/>
      <c r="D52" s="106"/>
      <c r="E52" s="1228" t="s">
        <v>45</v>
      </c>
      <c r="F52" s="1228"/>
      <c r="G52" s="1228"/>
      <c r="H52" s="1229"/>
      <c r="I52" s="358">
        <v>1383105</v>
      </c>
      <c r="J52" s="359">
        <v>1370027</v>
      </c>
      <c r="K52" s="359">
        <v>1353105</v>
      </c>
      <c r="L52" s="359">
        <v>1365738</v>
      </c>
      <c r="M52" s="360">
        <v>1342444</v>
      </c>
    </row>
    <row r="53" spans="2:13" ht="27.75" customHeight="1" thickBot="1">
      <c r="B53" s="1235" t="s">
        <v>46</v>
      </c>
      <c r="C53" s="1236"/>
      <c r="D53" s="110"/>
      <c r="E53" s="1237" t="s">
        <v>47</v>
      </c>
      <c r="F53" s="1237"/>
      <c r="G53" s="1237"/>
      <c r="H53" s="1238"/>
      <c r="I53" s="361">
        <v>345207</v>
      </c>
      <c r="J53" s="362">
        <v>175868</v>
      </c>
      <c r="K53" s="362">
        <v>40910</v>
      </c>
      <c r="L53" s="362">
        <v>-138063</v>
      </c>
      <c r="M53" s="363">
        <v>-308129</v>
      </c>
    </row>
    <row r="54" spans="2:13" ht="27.75" customHeight="1">
      <c r="B54" s="111" t="s">
        <v>48</v>
      </c>
      <c r="C54" s="112"/>
      <c r="D54" s="112"/>
      <c r="E54" s="113"/>
      <c r="F54" s="113"/>
      <c r="G54" s="113"/>
      <c r="H54" s="113"/>
      <c r="I54" s="114"/>
      <c r="J54" s="114"/>
      <c r="K54" s="114"/>
      <c r="L54" s="114"/>
      <c r="M54" s="114"/>
    </row>
    <row r="55" spans="2:13"/>
  </sheetData>
  <sheetProtection algorithmName="SHA-512" hashValue="qYmktKY1GwzCW1Hsax/tDTdPPZfgPel1QbBKxRh/b0KMaAd64BoYg6BkXS9N5Y1KJQ5Clt+6pb0nHx6Qhj9VaA==" saltValue="87WJWLqXNjGwVtNJ2Azg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19685039370078741"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572</v>
      </c>
      <c r="G54" s="119" t="s">
        <v>573</v>
      </c>
      <c r="H54" s="120" t="s">
        <v>574</v>
      </c>
    </row>
    <row r="55" spans="2:8" ht="52.5" customHeight="1">
      <c r="B55" s="121"/>
      <c r="C55" s="1247" t="s">
        <v>50</v>
      </c>
      <c r="D55" s="1247"/>
      <c r="E55" s="1248"/>
      <c r="F55" s="122">
        <v>166382</v>
      </c>
      <c r="G55" s="122">
        <v>212731</v>
      </c>
      <c r="H55" s="123">
        <v>245229</v>
      </c>
    </row>
    <row r="56" spans="2:8" ht="52.5" customHeight="1">
      <c r="B56" s="124"/>
      <c r="C56" s="1249" t="s">
        <v>51</v>
      </c>
      <c r="D56" s="1249"/>
      <c r="E56" s="1250"/>
      <c r="F56" s="125" t="s">
        <v>529</v>
      </c>
      <c r="G56" s="125" t="s">
        <v>529</v>
      </c>
      <c r="H56" s="126" t="s">
        <v>529</v>
      </c>
    </row>
    <row r="57" spans="2:8" ht="53.25" customHeight="1">
      <c r="B57" s="124"/>
      <c r="C57" s="1251" t="s">
        <v>52</v>
      </c>
      <c r="D57" s="1251"/>
      <c r="E57" s="1252"/>
      <c r="F57" s="127">
        <v>64905</v>
      </c>
      <c r="G57" s="127">
        <v>64328</v>
      </c>
      <c r="H57" s="128">
        <v>64460</v>
      </c>
    </row>
    <row r="58" spans="2:8" ht="45.75" customHeight="1">
      <c r="B58" s="129"/>
      <c r="C58" s="1239" t="s">
        <v>592</v>
      </c>
      <c r="D58" s="1240"/>
      <c r="E58" s="1241"/>
      <c r="F58" s="130">
        <v>22649</v>
      </c>
      <c r="G58" s="130">
        <v>22554</v>
      </c>
      <c r="H58" s="131">
        <v>22574</v>
      </c>
    </row>
    <row r="59" spans="2:8" ht="45.75" customHeight="1">
      <c r="B59" s="129"/>
      <c r="C59" s="1239" t="s">
        <v>593</v>
      </c>
      <c r="D59" s="1240"/>
      <c r="E59" s="1241"/>
      <c r="F59" s="130">
        <v>19393</v>
      </c>
      <c r="G59" s="130">
        <v>19394</v>
      </c>
      <c r="H59" s="131">
        <v>19375</v>
      </c>
    </row>
    <row r="60" spans="2:8" ht="45.75" customHeight="1">
      <c r="B60" s="129"/>
      <c r="C60" s="1239" t="s">
        <v>594</v>
      </c>
      <c r="D60" s="1240"/>
      <c r="E60" s="1241"/>
      <c r="F60" s="130">
        <v>8960</v>
      </c>
      <c r="G60" s="130">
        <v>8525</v>
      </c>
      <c r="H60" s="131">
        <v>8030</v>
      </c>
    </row>
    <row r="61" spans="2:8" ht="45.75" customHeight="1">
      <c r="B61" s="129"/>
      <c r="C61" s="1239" t="s">
        <v>595</v>
      </c>
      <c r="D61" s="1240"/>
      <c r="E61" s="1241"/>
      <c r="F61" s="130">
        <v>2462</v>
      </c>
      <c r="G61" s="130">
        <v>2267</v>
      </c>
      <c r="H61" s="131">
        <v>2211</v>
      </c>
    </row>
    <row r="62" spans="2:8" ht="45.75" customHeight="1" thickBot="1">
      <c r="B62" s="132"/>
      <c r="C62" s="1242" t="s">
        <v>596</v>
      </c>
      <c r="D62" s="1243"/>
      <c r="E62" s="1244"/>
      <c r="F62" s="133">
        <v>1536</v>
      </c>
      <c r="G62" s="133">
        <v>1520</v>
      </c>
      <c r="H62" s="134">
        <v>1531</v>
      </c>
    </row>
    <row r="63" spans="2:8" ht="52.5" customHeight="1" thickBot="1">
      <c r="B63" s="135"/>
      <c r="C63" s="1245" t="s">
        <v>53</v>
      </c>
      <c r="D63" s="1245"/>
      <c r="E63" s="1246"/>
      <c r="F63" s="136">
        <v>231287</v>
      </c>
      <c r="G63" s="136">
        <v>277058</v>
      </c>
      <c r="H63" s="137">
        <v>309689</v>
      </c>
    </row>
    <row r="64" spans="2:8"/>
  </sheetData>
  <sheetProtection algorithmName="SHA-512" hashValue="eNzW6QwRdx2rd2r1mgQMW/kQXTSf5dVMPVWFmF6fV9Ak46sJAG0U6RvKP097+ypmDBdF0tXV/A6+EYiD9pUgdA==" saltValue="tHPQZO3FCrP9gZ2V8IrC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5A7B4-C583-4C17-94F5-7547CF27AEDF}">
  <sheetPr>
    <pageSetUpPr fitToPage="1"/>
  </sheetPr>
  <dimension ref="A1:DE85"/>
  <sheetViews>
    <sheetView showGridLines="0" zoomScaleNormal="100" zoomScaleSheetLayoutView="55" workbookViewId="0"/>
  </sheetViews>
  <sheetFormatPr defaultColWidth="0" defaultRowHeight="0" customHeight="1" zeroHeight="1"/>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c r="A1" s="399"/>
      <c r="B1" s="398"/>
      <c r="DD1" s="364"/>
      <c r="DE1" s="364"/>
    </row>
    <row r="2" spans="1:109" ht="25.5" customHeight="1">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c r="DD19" s="364"/>
      <c r="DE19" s="364"/>
    </row>
    <row r="20" spans="1:109" ht="13.5">
      <c r="DD20" s="364"/>
      <c r="DE20" s="364"/>
    </row>
    <row r="21" spans="1:109" ht="17.25" customHeight="1">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c r="B22" s="365"/>
    </row>
    <row r="23" spans="1:109" ht="13.5">
      <c r="B23" s="365"/>
    </row>
    <row r="24" spans="1:109" ht="13.5">
      <c r="B24" s="365"/>
    </row>
    <row r="25" spans="1:109" ht="13.5">
      <c r="B25" s="365"/>
    </row>
    <row r="26" spans="1:109" ht="13.5">
      <c r="B26" s="365"/>
    </row>
    <row r="27" spans="1:109" ht="13.5">
      <c r="B27" s="365"/>
    </row>
    <row r="28" spans="1:109" ht="13.5">
      <c r="B28" s="365"/>
    </row>
    <row r="29" spans="1:109" ht="13.5">
      <c r="B29" s="365"/>
    </row>
    <row r="30" spans="1:109" ht="13.5">
      <c r="B30" s="365"/>
    </row>
    <row r="31" spans="1:109" ht="13.5">
      <c r="B31" s="365"/>
    </row>
    <row r="32" spans="1:109" ht="13.5">
      <c r="B32" s="365"/>
    </row>
    <row r="33" spans="2:109" ht="13.5">
      <c r="B33" s="365"/>
    </row>
    <row r="34" spans="2:109" ht="13.5">
      <c r="B34" s="365"/>
    </row>
    <row r="35" spans="2:109" ht="13.5">
      <c r="B35" s="365"/>
    </row>
    <row r="36" spans="2:109" ht="13.5">
      <c r="B36" s="365"/>
    </row>
    <row r="37" spans="2:109" ht="13.5">
      <c r="B37" s="365"/>
    </row>
    <row r="38" spans="2:109" ht="13.5">
      <c r="B38" s="365"/>
    </row>
    <row r="39" spans="2:109" ht="13.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c r="B40" s="384"/>
      <c r="DD40" s="384"/>
      <c r="DE40" s="364"/>
    </row>
    <row r="41" spans="2:109" ht="17.25">
      <c r="B41" s="394" t="s">
        <v>657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c r="B42" s="365"/>
      <c r="G42" s="380"/>
      <c r="I42" s="379"/>
      <c r="J42" s="379"/>
      <c r="K42" s="379"/>
      <c r="AM42" s="380"/>
      <c r="AN42" s="380" t="s">
        <v>653</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c r="B43" s="365"/>
      <c r="AN43" s="1260" t="s">
        <v>656</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5">
      <c r="B44" s="365"/>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5">
      <c r="B45" s="365"/>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5">
      <c r="B46" s="365"/>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5">
      <c r="B47" s="365"/>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c r="B49" s="365"/>
      <c r="AN49" s="364" t="s">
        <v>651</v>
      </c>
    </row>
    <row r="50" spans="1:109" ht="13.5">
      <c r="B50" s="365"/>
      <c r="G50" s="1253"/>
      <c r="H50" s="1253"/>
      <c r="I50" s="1253"/>
      <c r="J50" s="1253"/>
      <c r="K50" s="373"/>
      <c r="L50" s="373"/>
      <c r="M50" s="372"/>
      <c r="N50" s="372"/>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56" t="s">
        <v>570</v>
      </c>
      <c r="BQ50" s="1256"/>
      <c r="BR50" s="1256"/>
      <c r="BS50" s="1256"/>
      <c r="BT50" s="1256"/>
      <c r="BU50" s="1256"/>
      <c r="BV50" s="1256"/>
      <c r="BW50" s="1256"/>
      <c r="BX50" s="1256" t="s">
        <v>571</v>
      </c>
      <c r="BY50" s="1256"/>
      <c r="BZ50" s="1256"/>
      <c r="CA50" s="1256"/>
      <c r="CB50" s="1256"/>
      <c r="CC50" s="1256"/>
      <c r="CD50" s="1256"/>
      <c r="CE50" s="1256"/>
      <c r="CF50" s="1256" t="s">
        <v>572</v>
      </c>
      <c r="CG50" s="1256"/>
      <c r="CH50" s="1256"/>
      <c r="CI50" s="1256"/>
      <c r="CJ50" s="1256"/>
      <c r="CK50" s="1256"/>
      <c r="CL50" s="1256"/>
      <c r="CM50" s="1256"/>
      <c r="CN50" s="1256" t="s">
        <v>573</v>
      </c>
      <c r="CO50" s="1256"/>
      <c r="CP50" s="1256"/>
      <c r="CQ50" s="1256"/>
      <c r="CR50" s="1256"/>
      <c r="CS50" s="1256"/>
      <c r="CT50" s="1256"/>
      <c r="CU50" s="1256"/>
      <c r="CV50" s="1256" t="s">
        <v>574</v>
      </c>
      <c r="CW50" s="1256"/>
      <c r="CX50" s="1256"/>
      <c r="CY50" s="1256"/>
      <c r="CZ50" s="1256"/>
      <c r="DA50" s="1256"/>
      <c r="DB50" s="1256"/>
      <c r="DC50" s="1256"/>
    </row>
    <row r="51" spans="1:109" ht="13.5" customHeight="1">
      <c r="B51" s="365"/>
      <c r="G51" s="1272"/>
      <c r="H51" s="1272"/>
      <c r="I51" s="1274"/>
      <c r="J51" s="1274"/>
      <c r="K51" s="1273"/>
      <c r="L51" s="1273"/>
      <c r="M51" s="1273"/>
      <c r="N51" s="1273"/>
      <c r="AM51" s="371"/>
      <c r="AN51" s="1257" t="s">
        <v>650</v>
      </c>
      <c r="AO51" s="1257"/>
      <c r="AP51" s="1257"/>
      <c r="AQ51" s="1257"/>
      <c r="AR51" s="1257"/>
      <c r="AS51" s="1257"/>
      <c r="AT51" s="1257"/>
      <c r="AU51" s="1257"/>
      <c r="AV51" s="1257"/>
      <c r="AW51" s="1257"/>
      <c r="AX51" s="1257"/>
      <c r="AY51" s="1257"/>
      <c r="AZ51" s="1257"/>
      <c r="BA51" s="1257"/>
      <c r="BB51" s="1257" t="s">
        <v>648</v>
      </c>
      <c r="BC51" s="1257"/>
      <c r="BD51" s="1257"/>
      <c r="BE51" s="1257"/>
      <c r="BF51" s="1257"/>
      <c r="BG51" s="1257"/>
      <c r="BH51" s="1257"/>
      <c r="BI51" s="1257"/>
      <c r="BJ51" s="1257"/>
      <c r="BK51" s="1257"/>
      <c r="BL51" s="1257"/>
      <c r="BM51" s="1257"/>
      <c r="BN51" s="1257"/>
      <c r="BO51" s="1257"/>
      <c r="BP51" s="1255">
        <v>46.4</v>
      </c>
      <c r="BQ51" s="1255"/>
      <c r="BR51" s="1255"/>
      <c r="BS51" s="1255"/>
      <c r="BT51" s="1255"/>
      <c r="BU51" s="1255"/>
      <c r="BV51" s="1255"/>
      <c r="BW51" s="1255"/>
      <c r="BX51" s="1255">
        <v>23.5</v>
      </c>
      <c r="BY51" s="1255"/>
      <c r="BZ51" s="1255"/>
      <c r="CA51" s="1255"/>
      <c r="CB51" s="1255"/>
      <c r="CC51" s="1255"/>
      <c r="CD51" s="1255"/>
      <c r="CE51" s="1255"/>
      <c r="CF51" s="1255">
        <v>5.3</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5">
      <c r="B52" s="365"/>
      <c r="G52" s="1272"/>
      <c r="H52" s="1272"/>
      <c r="I52" s="1274"/>
      <c r="J52" s="1274"/>
      <c r="K52" s="1273"/>
      <c r="L52" s="1273"/>
      <c r="M52" s="1273"/>
      <c r="N52" s="1273"/>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c r="A53" s="379"/>
      <c r="B53" s="365"/>
      <c r="G53" s="1272"/>
      <c r="H53" s="1272"/>
      <c r="I53" s="1253"/>
      <c r="J53" s="1253"/>
      <c r="K53" s="1273"/>
      <c r="L53" s="1273"/>
      <c r="M53" s="1273"/>
      <c r="N53" s="1273"/>
      <c r="AM53" s="371"/>
      <c r="AN53" s="1257"/>
      <c r="AO53" s="1257"/>
      <c r="AP53" s="1257"/>
      <c r="AQ53" s="1257"/>
      <c r="AR53" s="1257"/>
      <c r="AS53" s="1257"/>
      <c r="AT53" s="1257"/>
      <c r="AU53" s="1257"/>
      <c r="AV53" s="1257"/>
      <c r="AW53" s="1257"/>
      <c r="AX53" s="1257"/>
      <c r="AY53" s="1257"/>
      <c r="AZ53" s="1257"/>
      <c r="BA53" s="1257"/>
      <c r="BB53" s="1257" t="s">
        <v>655</v>
      </c>
      <c r="BC53" s="1257"/>
      <c r="BD53" s="1257"/>
      <c r="BE53" s="1257"/>
      <c r="BF53" s="1257"/>
      <c r="BG53" s="1257"/>
      <c r="BH53" s="1257"/>
      <c r="BI53" s="1257"/>
      <c r="BJ53" s="1257"/>
      <c r="BK53" s="1257"/>
      <c r="BL53" s="1257"/>
      <c r="BM53" s="1257"/>
      <c r="BN53" s="1257"/>
      <c r="BO53" s="1257"/>
      <c r="BP53" s="1255">
        <v>56</v>
      </c>
      <c r="BQ53" s="1255"/>
      <c r="BR53" s="1255"/>
      <c r="BS53" s="1255"/>
      <c r="BT53" s="1255"/>
      <c r="BU53" s="1255"/>
      <c r="BV53" s="1255"/>
      <c r="BW53" s="1255"/>
      <c r="BX53" s="1255">
        <v>57.6</v>
      </c>
      <c r="BY53" s="1255"/>
      <c r="BZ53" s="1255"/>
      <c r="CA53" s="1255"/>
      <c r="CB53" s="1255"/>
      <c r="CC53" s="1255"/>
      <c r="CD53" s="1255"/>
      <c r="CE53" s="1255"/>
      <c r="CF53" s="1255">
        <v>59</v>
      </c>
      <c r="CG53" s="1255"/>
      <c r="CH53" s="1255"/>
      <c r="CI53" s="1255"/>
      <c r="CJ53" s="1255"/>
      <c r="CK53" s="1255"/>
      <c r="CL53" s="1255"/>
      <c r="CM53" s="1255"/>
      <c r="CN53" s="1255">
        <v>60.4</v>
      </c>
      <c r="CO53" s="1255"/>
      <c r="CP53" s="1255"/>
      <c r="CQ53" s="1255"/>
      <c r="CR53" s="1255"/>
      <c r="CS53" s="1255"/>
      <c r="CT53" s="1255"/>
      <c r="CU53" s="1255"/>
      <c r="CV53" s="1255">
        <v>61.8</v>
      </c>
      <c r="CW53" s="1255"/>
      <c r="CX53" s="1255"/>
      <c r="CY53" s="1255"/>
      <c r="CZ53" s="1255"/>
      <c r="DA53" s="1255"/>
      <c r="DB53" s="1255"/>
      <c r="DC53" s="1255"/>
    </row>
    <row r="54" spans="1:109" ht="13.5">
      <c r="A54" s="379"/>
      <c r="B54" s="365"/>
      <c r="G54" s="1272"/>
      <c r="H54" s="1272"/>
      <c r="I54" s="1253"/>
      <c r="J54" s="1253"/>
      <c r="K54" s="1273"/>
      <c r="L54" s="1273"/>
      <c r="M54" s="1273"/>
      <c r="N54" s="1273"/>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c r="A55" s="379"/>
      <c r="B55" s="365"/>
      <c r="G55" s="1253"/>
      <c r="H55" s="1253"/>
      <c r="I55" s="1253"/>
      <c r="J55" s="1253"/>
      <c r="K55" s="1273"/>
      <c r="L55" s="1273"/>
      <c r="M55" s="1273"/>
      <c r="N55" s="1273"/>
      <c r="AN55" s="1256" t="s">
        <v>649</v>
      </c>
      <c r="AO55" s="1256"/>
      <c r="AP55" s="1256"/>
      <c r="AQ55" s="1256"/>
      <c r="AR55" s="1256"/>
      <c r="AS55" s="1256"/>
      <c r="AT55" s="1256"/>
      <c r="AU55" s="1256"/>
      <c r="AV55" s="1256"/>
      <c r="AW55" s="1256"/>
      <c r="AX55" s="1256"/>
      <c r="AY55" s="1256"/>
      <c r="AZ55" s="1256"/>
      <c r="BA55" s="1256"/>
      <c r="BB55" s="1257" t="s">
        <v>648</v>
      </c>
      <c r="BC55" s="1257"/>
      <c r="BD55" s="1257"/>
      <c r="BE55" s="1257"/>
      <c r="BF55" s="1257"/>
      <c r="BG55" s="1257"/>
      <c r="BH55" s="1257"/>
      <c r="BI55" s="1257"/>
      <c r="BJ55" s="1257"/>
      <c r="BK55" s="1257"/>
      <c r="BL55" s="1257"/>
      <c r="BM55" s="1257"/>
      <c r="BN55" s="1257"/>
      <c r="BO55" s="1257"/>
      <c r="BP55" s="1255">
        <v>97.6</v>
      </c>
      <c r="BQ55" s="1255"/>
      <c r="BR55" s="1255"/>
      <c r="BS55" s="1255"/>
      <c r="BT55" s="1255"/>
      <c r="BU55" s="1255"/>
      <c r="BV55" s="1255"/>
      <c r="BW55" s="1255"/>
      <c r="BX55" s="1255">
        <v>91.9</v>
      </c>
      <c r="BY55" s="1255"/>
      <c r="BZ55" s="1255"/>
      <c r="CA55" s="1255"/>
      <c r="CB55" s="1255"/>
      <c r="CC55" s="1255"/>
      <c r="CD55" s="1255"/>
      <c r="CE55" s="1255"/>
      <c r="CF55" s="1255">
        <v>86.1</v>
      </c>
      <c r="CG55" s="1255"/>
      <c r="CH55" s="1255"/>
      <c r="CI55" s="1255"/>
      <c r="CJ55" s="1255"/>
      <c r="CK55" s="1255"/>
      <c r="CL55" s="1255"/>
      <c r="CM55" s="1255"/>
      <c r="CN55" s="1255">
        <v>72.8</v>
      </c>
      <c r="CO55" s="1255"/>
      <c r="CP55" s="1255"/>
      <c r="CQ55" s="1255"/>
      <c r="CR55" s="1255"/>
      <c r="CS55" s="1255"/>
      <c r="CT55" s="1255"/>
      <c r="CU55" s="1255"/>
      <c r="CV55" s="1255">
        <v>67.599999999999994</v>
      </c>
      <c r="CW55" s="1255"/>
      <c r="CX55" s="1255"/>
      <c r="CY55" s="1255"/>
      <c r="CZ55" s="1255"/>
      <c r="DA55" s="1255"/>
      <c r="DB55" s="1255"/>
      <c r="DC55" s="1255"/>
    </row>
    <row r="56" spans="1:109" ht="13.5">
      <c r="A56" s="379"/>
      <c r="B56" s="365"/>
      <c r="G56" s="1253"/>
      <c r="H56" s="1253"/>
      <c r="I56" s="1253"/>
      <c r="J56" s="1253"/>
      <c r="K56" s="1273"/>
      <c r="L56" s="1273"/>
      <c r="M56" s="1273"/>
      <c r="N56" s="1273"/>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5">
      <c r="B57" s="385"/>
      <c r="G57" s="1253"/>
      <c r="H57" s="1253"/>
      <c r="I57" s="1258"/>
      <c r="J57" s="1258"/>
      <c r="K57" s="1273"/>
      <c r="L57" s="1273"/>
      <c r="M57" s="1273"/>
      <c r="N57" s="1273"/>
      <c r="AM57" s="364"/>
      <c r="AN57" s="1256"/>
      <c r="AO57" s="1256"/>
      <c r="AP57" s="1256"/>
      <c r="AQ57" s="1256"/>
      <c r="AR57" s="1256"/>
      <c r="AS57" s="1256"/>
      <c r="AT57" s="1256"/>
      <c r="AU57" s="1256"/>
      <c r="AV57" s="1256"/>
      <c r="AW57" s="1256"/>
      <c r="AX57" s="1256"/>
      <c r="AY57" s="1256"/>
      <c r="AZ57" s="1256"/>
      <c r="BA57" s="1256"/>
      <c r="BB57" s="1257" t="s">
        <v>655</v>
      </c>
      <c r="BC57" s="1257"/>
      <c r="BD57" s="1257"/>
      <c r="BE57" s="1257"/>
      <c r="BF57" s="1257"/>
      <c r="BG57" s="1257"/>
      <c r="BH57" s="1257"/>
      <c r="BI57" s="1257"/>
      <c r="BJ57" s="1257"/>
      <c r="BK57" s="1257"/>
      <c r="BL57" s="1257"/>
      <c r="BM57" s="1257"/>
      <c r="BN57" s="1257"/>
      <c r="BO57" s="1257"/>
      <c r="BP57" s="1255">
        <v>62.9</v>
      </c>
      <c r="BQ57" s="1255"/>
      <c r="BR57" s="1255"/>
      <c r="BS57" s="1255"/>
      <c r="BT57" s="1255"/>
      <c r="BU57" s="1255"/>
      <c r="BV57" s="1255"/>
      <c r="BW57" s="1255"/>
      <c r="BX57" s="1255">
        <v>63.4</v>
      </c>
      <c r="BY57" s="1255"/>
      <c r="BZ57" s="1255"/>
      <c r="CA57" s="1255"/>
      <c r="CB57" s="1255"/>
      <c r="CC57" s="1255"/>
      <c r="CD57" s="1255"/>
      <c r="CE57" s="1255"/>
      <c r="CF57" s="1255">
        <v>64.3</v>
      </c>
      <c r="CG57" s="1255"/>
      <c r="CH57" s="1255"/>
      <c r="CI57" s="1255"/>
      <c r="CJ57" s="1255"/>
      <c r="CK57" s="1255"/>
      <c r="CL57" s="1255"/>
      <c r="CM57" s="1255"/>
      <c r="CN57" s="1255">
        <v>65.2</v>
      </c>
      <c r="CO57" s="1255"/>
      <c r="CP57" s="1255"/>
      <c r="CQ57" s="1255"/>
      <c r="CR57" s="1255"/>
      <c r="CS57" s="1255"/>
      <c r="CT57" s="1255"/>
      <c r="CU57" s="1255"/>
      <c r="CV57" s="1255">
        <v>66.2</v>
      </c>
      <c r="CW57" s="1255"/>
      <c r="CX57" s="1255"/>
      <c r="CY57" s="1255"/>
      <c r="CZ57" s="1255"/>
      <c r="DA57" s="1255"/>
      <c r="DB57" s="1255"/>
      <c r="DC57" s="1255"/>
      <c r="DD57" s="390"/>
      <c r="DE57" s="385"/>
    </row>
    <row r="58" spans="1:109" s="379" customFormat="1" ht="13.5">
      <c r="A58" s="364"/>
      <c r="B58" s="385"/>
      <c r="G58" s="1253"/>
      <c r="H58" s="1253"/>
      <c r="I58" s="1258"/>
      <c r="J58" s="1258"/>
      <c r="K58" s="1273"/>
      <c r="L58" s="1273"/>
      <c r="M58" s="1273"/>
      <c r="N58" s="1273"/>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c r="B63" s="383" t="s">
        <v>654</v>
      </c>
    </row>
    <row r="64" spans="1:109" ht="13.5">
      <c r="B64" s="365"/>
      <c r="G64" s="380"/>
      <c r="I64" s="382"/>
      <c r="J64" s="382"/>
      <c r="K64" s="382"/>
      <c r="L64" s="382"/>
      <c r="M64" s="382"/>
      <c r="N64" s="381"/>
      <c r="AM64" s="380"/>
      <c r="AN64" s="380" t="s">
        <v>653</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c r="B65" s="365"/>
      <c r="AN65" s="1260" t="s">
        <v>652</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5">
      <c r="B66" s="365"/>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5">
      <c r="B67" s="365"/>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5">
      <c r="B68" s="365"/>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5">
      <c r="B69" s="365"/>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c r="B71" s="365"/>
      <c r="G71" s="374"/>
      <c r="I71" s="377"/>
      <c r="J71" s="376"/>
      <c r="K71" s="376"/>
      <c r="L71" s="375"/>
      <c r="M71" s="376"/>
      <c r="N71" s="375"/>
      <c r="AM71" s="374"/>
      <c r="AN71" s="364" t="s">
        <v>651</v>
      </c>
    </row>
    <row r="72" spans="2:107" ht="13.5">
      <c r="B72" s="365"/>
      <c r="G72" s="1253"/>
      <c r="H72" s="1253"/>
      <c r="I72" s="1253"/>
      <c r="J72" s="1253"/>
      <c r="K72" s="373"/>
      <c r="L72" s="373"/>
      <c r="M72" s="372"/>
      <c r="N72" s="372"/>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56" t="s">
        <v>570</v>
      </c>
      <c r="BQ72" s="1256"/>
      <c r="BR72" s="1256"/>
      <c r="BS72" s="1256"/>
      <c r="BT72" s="1256"/>
      <c r="BU72" s="1256"/>
      <c r="BV72" s="1256"/>
      <c r="BW72" s="1256"/>
      <c r="BX72" s="1256" t="s">
        <v>571</v>
      </c>
      <c r="BY72" s="1256"/>
      <c r="BZ72" s="1256"/>
      <c r="CA72" s="1256"/>
      <c r="CB72" s="1256"/>
      <c r="CC72" s="1256"/>
      <c r="CD72" s="1256"/>
      <c r="CE72" s="1256"/>
      <c r="CF72" s="1256" t="s">
        <v>572</v>
      </c>
      <c r="CG72" s="1256"/>
      <c r="CH72" s="1256"/>
      <c r="CI72" s="1256"/>
      <c r="CJ72" s="1256"/>
      <c r="CK72" s="1256"/>
      <c r="CL72" s="1256"/>
      <c r="CM72" s="1256"/>
      <c r="CN72" s="1256" t="s">
        <v>573</v>
      </c>
      <c r="CO72" s="1256"/>
      <c r="CP72" s="1256"/>
      <c r="CQ72" s="1256"/>
      <c r="CR72" s="1256"/>
      <c r="CS72" s="1256"/>
      <c r="CT72" s="1256"/>
      <c r="CU72" s="1256"/>
      <c r="CV72" s="1256" t="s">
        <v>574</v>
      </c>
      <c r="CW72" s="1256"/>
      <c r="CX72" s="1256"/>
      <c r="CY72" s="1256"/>
      <c r="CZ72" s="1256"/>
      <c r="DA72" s="1256"/>
      <c r="DB72" s="1256"/>
      <c r="DC72" s="1256"/>
    </row>
    <row r="73" spans="2:107" ht="13.5">
      <c r="B73" s="365"/>
      <c r="G73" s="1272"/>
      <c r="H73" s="1272"/>
      <c r="I73" s="1272"/>
      <c r="J73" s="1272"/>
      <c r="K73" s="1254"/>
      <c r="L73" s="1254"/>
      <c r="M73" s="1254"/>
      <c r="N73" s="1254"/>
      <c r="AM73" s="371"/>
      <c r="AN73" s="1257" t="s">
        <v>650</v>
      </c>
      <c r="AO73" s="1257"/>
      <c r="AP73" s="1257"/>
      <c r="AQ73" s="1257"/>
      <c r="AR73" s="1257"/>
      <c r="AS73" s="1257"/>
      <c r="AT73" s="1257"/>
      <c r="AU73" s="1257"/>
      <c r="AV73" s="1257"/>
      <c r="AW73" s="1257"/>
      <c r="AX73" s="1257"/>
      <c r="AY73" s="1257"/>
      <c r="AZ73" s="1257"/>
      <c r="BA73" s="1257"/>
      <c r="BB73" s="1257" t="s">
        <v>648</v>
      </c>
      <c r="BC73" s="1257"/>
      <c r="BD73" s="1257"/>
      <c r="BE73" s="1257"/>
      <c r="BF73" s="1257"/>
      <c r="BG73" s="1257"/>
      <c r="BH73" s="1257"/>
      <c r="BI73" s="1257"/>
      <c r="BJ73" s="1257"/>
      <c r="BK73" s="1257"/>
      <c r="BL73" s="1257"/>
      <c r="BM73" s="1257"/>
      <c r="BN73" s="1257"/>
      <c r="BO73" s="1257"/>
      <c r="BP73" s="1255">
        <v>46.4</v>
      </c>
      <c r="BQ73" s="1255"/>
      <c r="BR73" s="1255"/>
      <c r="BS73" s="1255"/>
      <c r="BT73" s="1255"/>
      <c r="BU73" s="1255"/>
      <c r="BV73" s="1255"/>
      <c r="BW73" s="1255"/>
      <c r="BX73" s="1255">
        <v>23.5</v>
      </c>
      <c r="BY73" s="1255"/>
      <c r="BZ73" s="1255"/>
      <c r="CA73" s="1255"/>
      <c r="CB73" s="1255"/>
      <c r="CC73" s="1255"/>
      <c r="CD73" s="1255"/>
      <c r="CE73" s="1255"/>
      <c r="CF73" s="1255">
        <v>5.3</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5">
      <c r="B74" s="365"/>
      <c r="G74" s="1272"/>
      <c r="H74" s="1272"/>
      <c r="I74" s="1272"/>
      <c r="J74" s="1272"/>
      <c r="K74" s="1254"/>
      <c r="L74" s="1254"/>
      <c r="M74" s="1254"/>
      <c r="N74" s="1254"/>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c r="B75" s="365"/>
      <c r="G75" s="1272"/>
      <c r="H75" s="1272"/>
      <c r="I75" s="1253"/>
      <c r="J75" s="1253"/>
      <c r="K75" s="1273"/>
      <c r="L75" s="1273"/>
      <c r="M75" s="1273"/>
      <c r="N75" s="1273"/>
      <c r="AM75" s="371"/>
      <c r="AN75" s="1257"/>
      <c r="AO75" s="1257"/>
      <c r="AP75" s="1257"/>
      <c r="AQ75" s="1257"/>
      <c r="AR75" s="1257"/>
      <c r="AS75" s="1257"/>
      <c r="AT75" s="1257"/>
      <c r="AU75" s="1257"/>
      <c r="AV75" s="1257"/>
      <c r="AW75" s="1257"/>
      <c r="AX75" s="1257"/>
      <c r="AY75" s="1257"/>
      <c r="AZ75" s="1257"/>
      <c r="BA75" s="1257"/>
      <c r="BB75" s="1257" t="s">
        <v>647</v>
      </c>
      <c r="BC75" s="1257"/>
      <c r="BD75" s="1257"/>
      <c r="BE75" s="1257"/>
      <c r="BF75" s="1257"/>
      <c r="BG75" s="1257"/>
      <c r="BH75" s="1257"/>
      <c r="BI75" s="1257"/>
      <c r="BJ75" s="1257"/>
      <c r="BK75" s="1257"/>
      <c r="BL75" s="1257"/>
      <c r="BM75" s="1257"/>
      <c r="BN75" s="1257"/>
      <c r="BO75" s="1257"/>
      <c r="BP75" s="1255">
        <v>4.2</v>
      </c>
      <c r="BQ75" s="1255"/>
      <c r="BR75" s="1255"/>
      <c r="BS75" s="1255"/>
      <c r="BT75" s="1255"/>
      <c r="BU75" s="1255"/>
      <c r="BV75" s="1255"/>
      <c r="BW75" s="1255"/>
      <c r="BX75" s="1255">
        <v>3.2</v>
      </c>
      <c r="BY75" s="1255"/>
      <c r="BZ75" s="1255"/>
      <c r="CA75" s="1255"/>
      <c r="CB75" s="1255"/>
      <c r="CC75" s="1255"/>
      <c r="CD75" s="1255"/>
      <c r="CE75" s="1255"/>
      <c r="CF75" s="1255">
        <v>2.7</v>
      </c>
      <c r="CG75" s="1255"/>
      <c r="CH75" s="1255"/>
      <c r="CI75" s="1255"/>
      <c r="CJ75" s="1255"/>
      <c r="CK75" s="1255"/>
      <c r="CL75" s="1255"/>
      <c r="CM75" s="1255"/>
      <c r="CN75" s="1255">
        <v>1.8</v>
      </c>
      <c r="CO75" s="1255"/>
      <c r="CP75" s="1255"/>
      <c r="CQ75" s="1255"/>
      <c r="CR75" s="1255"/>
      <c r="CS75" s="1255"/>
      <c r="CT75" s="1255"/>
      <c r="CU75" s="1255"/>
      <c r="CV75" s="1255">
        <v>1.3</v>
      </c>
      <c r="CW75" s="1255"/>
      <c r="CX75" s="1255"/>
      <c r="CY75" s="1255"/>
      <c r="CZ75" s="1255"/>
      <c r="DA75" s="1255"/>
      <c r="DB75" s="1255"/>
      <c r="DC75" s="1255"/>
    </row>
    <row r="76" spans="2:107" ht="13.5">
      <c r="B76" s="365"/>
      <c r="G76" s="1272"/>
      <c r="H76" s="1272"/>
      <c r="I76" s="1253"/>
      <c r="J76" s="1253"/>
      <c r="K76" s="1273"/>
      <c r="L76" s="1273"/>
      <c r="M76" s="1273"/>
      <c r="N76" s="1273"/>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c r="B77" s="365"/>
      <c r="G77" s="1253"/>
      <c r="H77" s="1253"/>
      <c r="I77" s="1253"/>
      <c r="J77" s="1253"/>
      <c r="K77" s="1254"/>
      <c r="L77" s="1254"/>
      <c r="M77" s="1254"/>
      <c r="N77" s="1254"/>
      <c r="AN77" s="1256" t="s">
        <v>649</v>
      </c>
      <c r="AO77" s="1256"/>
      <c r="AP77" s="1256"/>
      <c r="AQ77" s="1256"/>
      <c r="AR77" s="1256"/>
      <c r="AS77" s="1256"/>
      <c r="AT77" s="1256"/>
      <c r="AU77" s="1256"/>
      <c r="AV77" s="1256"/>
      <c r="AW77" s="1256"/>
      <c r="AX77" s="1256"/>
      <c r="AY77" s="1256"/>
      <c r="AZ77" s="1256"/>
      <c r="BA77" s="1256"/>
      <c r="BB77" s="1257" t="s">
        <v>648</v>
      </c>
      <c r="BC77" s="1257"/>
      <c r="BD77" s="1257"/>
      <c r="BE77" s="1257"/>
      <c r="BF77" s="1257"/>
      <c r="BG77" s="1257"/>
      <c r="BH77" s="1257"/>
      <c r="BI77" s="1257"/>
      <c r="BJ77" s="1257"/>
      <c r="BK77" s="1257"/>
      <c r="BL77" s="1257"/>
      <c r="BM77" s="1257"/>
      <c r="BN77" s="1257"/>
      <c r="BO77" s="1257"/>
      <c r="BP77" s="1255">
        <v>97.6</v>
      </c>
      <c r="BQ77" s="1255"/>
      <c r="BR77" s="1255"/>
      <c r="BS77" s="1255"/>
      <c r="BT77" s="1255"/>
      <c r="BU77" s="1255"/>
      <c r="BV77" s="1255"/>
      <c r="BW77" s="1255"/>
      <c r="BX77" s="1255">
        <v>91.9</v>
      </c>
      <c r="BY77" s="1255"/>
      <c r="BZ77" s="1255"/>
      <c r="CA77" s="1255"/>
      <c r="CB77" s="1255"/>
      <c r="CC77" s="1255"/>
      <c r="CD77" s="1255"/>
      <c r="CE77" s="1255"/>
      <c r="CF77" s="1255">
        <v>86.1</v>
      </c>
      <c r="CG77" s="1255"/>
      <c r="CH77" s="1255"/>
      <c r="CI77" s="1255"/>
      <c r="CJ77" s="1255"/>
      <c r="CK77" s="1255"/>
      <c r="CL77" s="1255"/>
      <c r="CM77" s="1255"/>
      <c r="CN77" s="1255">
        <v>72.8</v>
      </c>
      <c r="CO77" s="1255"/>
      <c r="CP77" s="1255"/>
      <c r="CQ77" s="1255"/>
      <c r="CR77" s="1255"/>
      <c r="CS77" s="1255"/>
      <c r="CT77" s="1255"/>
      <c r="CU77" s="1255"/>
      <c r="CV77" s="1255">
        <v>67.599999999999994</v>
      </c>
      <c r="CW77" s="1255"/>
      <c r="CX77" s="1255"/>
      <c r="CY77" s="1255"/>
      <c r="CZ77" s="1255"/>
      <c r="DA77" s="1255"/>
      <c r="DB77" s="1255"/>
      <c r="DC77" s="1255"/>
    </row>
    <row r="78" spans="2:107" ht="13.5">
      <c r="B78" s="365"/>
      <c r="G78" s="1253"/>
      <c r="H78" s="1253"/>
      <c r="I78" s="1253"/>
      <c r="J78" s="1253"/>
      <c r="K78" s="1254"/>
      <c r="L78" s="1254"/>
      <c r="M78" s="1254"/>
      <c r="N78" s="1254"/>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c r="B79" s="365"/>
      <c r="G79" s="1253"/>
      <c r="H79" s="1253"/>
      <c r="I79" s="1258"/>
      <c r="J79" s="1258"/>
      <c r="K79" s="1259"/>
      <c r="L79" s="1259"/>
      <c r="M79" s="1259"/>
      <c r="N79" s="1259"/>
      <c r="AN79" s="1256"/>
      <c r="AO79" s="1256"/>
      <c r="AP79" s="1256"/>
      <c r="AQ79" s="1256"/>
      <c r="AR79" s="1256"/>
      <c r="AS79" s="1256"/>
      <c r="AT79" s="1256"/>
      <c r="AU79" s="1256"/>
      <c r="AV79" s="1256"/>
      <c r="AW79" s="1256"/>
      <c r="AX79" s="1256"/>
      <c r="AY79" s="1256"/>
      <c r="AZ79" s="1256"/>
      <c r="BA79" s="1256"/>
      <c r="BB79" s="1257" t="s">
        <v>647</v>
      </c>
      <c r="BC79" s="1257"/>
      <c r="BD79" s="1257"/>
      <c r="BE79" s="1257"/>
      <c r="BF79" s="1257"/>
      <c r="BG79" s="1257"/>
      <c r="BH79" s="1257"/>
      <c r="BI79" s="1257"/>
      <c r="BJ79" s="1257"/>
      <c r="BK79" s="1257"/>
      <c r="BL79" s="1257"/>
      <c r="BM79" s="1257"/>
      <c r="BN79" s="1257"/>
      <c r="BO79" s="1257"/>
      <c r="BP79" s="1255">
        <v>8</v>
      </c>
      <c r="BQ79" s="1255"/>
      <c r="BR79" s="1255"/>
      <c r="BS79" s="1255"/>
      <c r="BT79" s="1255"/>
      <c r="BU79" s="1255"/>
      <c r="BV79" s="1255"/>
      <c r="BW79" s="1255"/>
      <c r="BX79" s="1255">
        <v>7.3</v>
      </c>
      <c r="BY79" s="1255"/>
      <c r="BZ79" s="1255"/>
      <c r="CA79" s="1255"/>
      <c r="CB79" s="1255"/>
      <c r="CC79" s="1255"/>
      <c r="CD79" s="1255"/>
      <c r="CE79" s="1255"/>
      <c r="CF79" s="1255">
        <v>7.3</v>
      </c>
      <c r="CG79" s="1255"/>
      <c r="CH79" s="1255"/>
      <c r="CI79" s="1255"/>
      <c r="CJ79" s="1255"/>
      <c r="CK79" s="1255"/>
      <c r="CL79" s="1255"/>
      <c r="CM79" s="1255"/>
      <c r="CN79" s="1255">
        <v>7.1</v>
      </c>
      <c r="CO79" s="1255"/>
      <c r="CP79" s="1255"/>
      <c r="CQ79" s="1255"/>
      <c r="CR79" s="1255"/>
      <c r="CS79" s="1255"/>
      <c r="CT79" s="1255"/>
      <c r="CU79" s="1255"/>
      <c r="CV79" s="1255">
        <v>6.8</v>
      </c>
      <c r="CW79" s="1255"/>
      <c r="CX79" s="1255"/>
      <c r="CY79" s="1255"/>
      <c r="CZ79" s="1255"/>
      <c r="DA79" s="1255"/>
      <c r="DB79" s="1255"/>
      <c r="DC79" s="1255"/>
    </row>
    <row r="80" spans="2:107" ht="13.5">
      <c r="B80" s="365"/>
      <c r="G80" s="1253"/>
      <c r="H80" s="1253"/>
      <c r="I80" s="1258"/>
      <c r="J80" s="1258"/>
      <c r="K80" s="1259"/>
      <c r="L80" s="1259"/>
      <c r="M80" s="1259"/>
      <c r="N80" s="1259"/>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c r="B81" s="365"/>
    </row>
    <row r="82" spans="2:109" ht="17.2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c r="DD84" s="364"/>
      <c r="DE84" s="364"/>
    </row>
    <row r="85" spans="2:109" ht="13.5">
      <c r="DD85" s="364"/>
      <c r="DE85" s="364"/>
    </row>
  </sheetData>
  <sheetProtection algorithmName="SHA-512" hashValue="Mv5AdczmAE+ReMIQBwZGoRcZNLJN7ZDQKZl+8uWda/81tp8+GwKpyNeSDvTv/bi+MGnvj78HYUw9Gj1rDpy/+A==" saltValue="2O8zDrSAsAyWH75atQoREQ=="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64BD2-F012-484F-92E2-85A1061609F4}">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517</v>
      </c>
    </row>
  </sheetData>
  <sheetProtection algorithmName="SHA-512" hashValue="O6LTzdvJFWErmzuoEOe6ALmlODKPQQWlzXSnT3FjKjASfZznIAKOMSTqToIPr9GEthQ3m/73/mlfA5ClT7n1/g==" saltValue="TqI7D3GiW12RdQ8+D0S2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172FA-2D5D-4E59-9B4A-DA6669F7F7E4}">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517</v>
      </c>
    </row>
  </sheetData>
  <sheetProtection algorithmName="SHA-512" hashValue="KNH1fFBi78r4UnvI8l03T6oJiDM4SPfoOFoRwn8BXM/WFaryBPpC2LxJ18OcTkxsBY0Fk6um6DA/KiVbF9tYPA==" saltValue="yGF8dGmt5BHOj+h1b7eg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567</v>
      </c>
      <c r="G2" s="151"/>
      <c r="H2" s="152"/>
    </row>
    <row r="3" spans="1:8">
      <c r="A3" s="148" t="s">
        <v>560</v>
      </c>
      <c r="B3" s="153"/>
      <c r="C3" s="154"/>
      <c r="D3" s="155">
        <v>44777</v>
      </c>
      <c r="E3" s="156"/>
      <c r="F3" s="157">
        <v>54945</v>
      </c>
      <c r="G3" s="158"/>
      <c r="H3" s="159"/>
    </row>
    <row r="4" spans="1:8">
      <c r="A4" s="160"/>
      <c r="B4" s="161"/>
      <c r="C4" s="162"/>
      <c r="D4" s="163">
        <v>19036</v>
      </c>
      <c r="E4" s="164"/>
      <c r="F4" s="165">
        <v>29293</v>
      </c>
      <c r="G4" s="166"/>
      <c r="H4" s="167"/>
    </row>
    <row r="5" spans="1:8">
      <c r="A5" s="148" t="s">
        <v>562</v>
      </c>
      <c r="B5" s="153"/>
      <c r="C5" s="154"/>
      <c r="D5" s="155">
        <v>57260</v>
      </c>
      <c r="E5" s="156"/>
      <c r="F5" s="157">
        <v>57132</v>
      </c>
      <c r="G5" s="158"/>
      <c r="H5" s="159"/>
    </row>
    <row r="6" spans="1:8">
      <c r="A6" s="160"/>
      <c r="B6" s="161"/>
      <c r="C6" s="162"/>
      <c r="D6" s="163">
        <v>23912</v>
      </c>
      <c r="E6" s="164"/>
      <c r="F6" s="165">
        <v>30126</v>
      </c>
      <c r="G6" s="166"/>
      <c r="H6" s="167"/>
    </row>
    <row r="7" spans="1:8">
      <c r="A7" s="148" t="s">
        <v>563</v>
      </c>
      <c r="B7" s="153"/>
      <c r="C7" s="154"/>
      <c r="D7" s="155">
        <v>64777</v>
      </c>
      <c r="E7" s="156"/>
      <c r="F7" s="157">
        <v>58766</v>
      </c>
      <c r="G7" s="158"/>
      <c r="H7" s="159"/>
    </row>
    <row r="8" spans="1:8">
      <c r="A8" s="160"/>
      <c r="B8" s="161"/>
      <c r="C8" s="162"/>
      <c r="D8" s="163">
        <v>27485</v>
      </c>
      <c r="E8" s="164"/>
      <c r="F8" s="165">
        <v>29363</v>
      </c>
      <c r="G8" s="166"/>
      <c r="H8" s="167"/>
    </row>
    <row r="9" spans="1:8">
      <c r="A9" s="148" t="s">
        <v>564</v>
      </c>
      <c r="B9" s="153"/>
      <c r="C9" s="154"/>
      <c r="D9" s="155">
        <v>78083</v>
      </c>
      <c r="E9" s="156"/>
      <c r="F9" s="157">
        <v>62482</v>
      </c>
      <c r="G9" s="158"/>
      <c r="H9" s="159"/>
    </row>
    <row r="10" spans="1:8">
      <c r="A10" s="160"/>
      <c r="B10" s="161"/>
      <c r="C10" s="162"/>
      <c r="D10" s="163">
        <v>33997</v>
      </c>
      <c r="E10" s="164"/>
      <c r="F10" s="165">
        <v>34626</v>
      </c>
      <c r="G10" s="166"/>
      <c r="H10" s="167"/>
    </row>
    <row r="11" spans="1:8">
      <c r="A11" s="148" t="s">
        <v>565</v>
      </c>
      <c r="B11" s="153"/>
      <c r="C11" s="154"/>
      <c r="D11" s="155">
        <v>77868</v>
      </c>
      <c r="E11" s="156"/>
      <c r="F11" s="157">
        <v>59288</v>
      </c>
      <c r="G11" s="158"/>
      <c r="H11" s="159"/>
    </row>
    <row r="12" spans="1:8">
      <c r="A12" s="160"/>
      <c r="B12" s="161"/>
      <c r="C12" s="168"/>
      <c r="D12" s="163">
        <v>35175</v>
      </c>
      <c r="E12" s="164"/>
      <c r="F12" s="165">
        <v>32670</v>
      </c>
      <c r="G12" s="166"/>
      <c r="H12" s="167"/>
    </row>
    <row r="13" spans="1:8">
      <c r="A13" s="148"/>
      <c r="B13" s="153"/>
      <c r="C13" s="169"/>
      <c r="D13" s="170">
        <v>64553</v>
      </c>
      <c r="E13" s="171"/>
      <c r="F13" s="172">
        <v>58523</v>
      </c>
      <c r="G13" s="173"/>
      <c r="H13" s="159"/>
    </row>
    <row r="14" spans="1:8">
      <c r="A14" s="160"/>
      <c r="B14" s="161"/>
      <c r="C14" s="162"/>
      <c r="D14" s="163">
        <v>27921</v>
      </c>
      <c r="E14" s="164"/>
      <c r="F14" s="165">
        <v>31216</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0.05</v>
      </c>
      <c r="C19" s="174">
        <f>ROUND(VALUE(SUBSTITUTE(実質収支比率等に係る経年分析!G$48,"▲","-")),2)</f>
        <v>0.31</v>
      </c>
      <c r="D19" s="174">
        <f>ROUND(VALUE(SUBSTITUTE(実質収支比率等に係る経年分析!H$48,"▲","-")),2)</f>
        <v>1.51</v>
      </c>
      <c r="E19" s="174">
        <f>ROUND(VALUE(SUBSTITUTE(実質収支比率等に係る経年分析!I$48,"▲","-")),2)</f>
        <v>3.42</v>
      </c>
      <c r="F19" s="174">
        <f>ROUND(VALUE(SUBSTITUTE(実質収支比率等に係る経年分析!J$48,"▲","-")),2)</f>
        <v>2.96</v>
      </c>
    </row>
    <row r="20" spans="1:11">
      <c r="A20" s="174" t="s">
        <v>57</v>
      </c>
      <c r="B20" s="174">
        <f>ROUND(VALUE(SUBSTITUTE(実質収支比率等に係る経年分析!F$47,"▲","-")),2)</f>
        <v>18.829999999999998</v>
      </c>
      <c r="C20" s="174">
        <f>ROUND(VALUE(SUBSTITUTE(実質収支比率等に係る経年分析!G$47,"▲","-")),2)</f>
        <v>18.97</v>
      </c>
      <c r="D20" s="174">
        <f>ROUND(VALUE(SUBSTITUTE(実質収支比率等に係る経年分析!H$47,"▲","-")),2)</f>
        <v>19.239999999999998</v>
      </c>
      <c r="E20" s="174">
        <f>ROUND(VALUE(SUBSTITUTE(実質収支比率等に係る経年分析!I$47,"▲","-")),2)</f>
        <v>23.65</v>
      </c>
      <c r="F20" s="174">
        <f>ROUND(VALUE(SUBSTITUTE(実質収支比率等に係る経年分析!J$47,"▲","-")),2)</f>
        <v>28.12</v>
      </c>
    </row>
    <row r="21" spans="1:11">
      <c r="A21" s="174" t="s">
        <v>58</v>
      </c>
      <c r="B21" s="174">
        <f>IF(ISNUMBER(VALUE(SUBSTITUTE(実質収支比率等に係る経年分析!F$49,"▲","-"))),ROUND(VALUE(SUBSTITUTE(実質収支比率等に係る経年分析!F$49,"▲","-")),2),NA())</f>
        <v>-0.3</v>
      </c>
      <c r="C21" s="174">
        <f>IF(ISNUMBER(VALUE(SUBSTITUTE(実質収支比率等に係る経年分析!G$49,"▲","-"))),ROUND(VALUE(SUBSTITUTE(実質収支比率等に係る経年分析!G$49,"▲","-")),2),NA())</f>
        <v>0.4</v>
      </c>
      <c r="D21" s="174">
        <f>IF(ISNUMBER(VALUE(SUBSTITUTE(実質収支比率等に係る経年分析!H$49,"▲","-"))),ROUND(VALUE(SUBSTITUTE(実質収支比率等に係る経年分析!H$49,"▲","-")),2),NA())</f>
        <v>1.75</v>
      </c>
      <c r="E21" s="174">
        <f>IF(ISNUMBER(VALUE(SUBSTITUTE(実質収支比率等に係る経年分析!I$49,"▲","-"))),ROUND(VALUE(SUBSTITUTE(実質収支比率等に係る経年分析!I$49,"▲","-")),2),NA())</f>
        <v>7.13</v>
      </c>
      <c r="F21" s="174">
        <f>IF(ISNUMBER(VALUE(SUBSTITUTE(実質収支比率等に係る経年分析!J$49,"▲","-"))),ROUND(VALUE(SUBSTITUTE(実質収支比率等に係る経年分析!J$49,"▲","-")),2),NA())</f>
        <v>3.11</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介護保険事業会計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0.48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0.44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c r="A30" s="175" t="str">
        <f>IF(連結実質赤字比率に係る赤字・黒字の構成分析!C$40="",NA(),連結実質赤字比率に係る赤字・黒字の構成分析!C$40)</f>
        <v>後期高齢者医療事業会計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v>
      </c>
    </row>
    <row r="31" spans="1:11">
      <c r="A31" s="175" t="str">
        <f>IF(連結実質赤字比率に係る赤字・黒字の構成分析!C$39="",NA(),連結実質赤字比率に係る赤字・黒字の構成分析!C$39)</f>
        <v>国民健康保険事業会計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0.59</v>
      </c>
    </row>
    <row r="32" spans="1:11">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0.66</v>
      </c>
    </row>
    <row r="33" spans="1:16">
      <c r="A33" s="175" t="str">
        <f>IF(連結実質赤字比率に係る赤字・黒字の構成分析!C$37="",NA(),連結実質赤字比率に係る赤字・黒字の構成分析!C$37)</f>
        <v>中央卸売市場事業会計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1.08</v>
      </c>
    </row>
    <row r="34" spans="1:16">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2.95</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3.3</v>
      </c>
    </row>
    <row r="36" spans="1:16">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4.32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4.67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4.55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4.4000000000000004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4.4400000000000004</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192279</v>
      </c>
      <c r="E42" s="176"/>
      <c r="F42" s="176"/>
      <c r="G42" s="176">
        <f>'実質公債費比率（分子）の構造'!L$52</f>
        <v>188754</v>
      </c>
      <c r="H42" s="176"/>
      <c r="I42" s="176"/>
      <c r="J42" s="176">
        <f>'実質公債費比率（分子）の構造'!M$52</f>
        <v>181883</v>
      </c>
      <c r="K42" s="176"/>
      <c r="L42" s="176"/>
      <c r="M42" s="176">
        <f>'実質公債費比率（分子）の構造'!N$52</f>
        <v>179749</v>
      </c>
      <c r="N42" s="176"/>
      <c r="O42" s="176"/>
      <c r="P42" s="176">
        <f>'実質公債費比率（分子）の構造'!O$52</f>
        <v>178722</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9777</v>
      </c>
      <c r="C44" s="176"/>
      <c r="D44" s="176"/>
      <c r="E44" s="176">
        <f>'実質公債費比率（分子）の構造'!L$50</f>
        <v>10345</v>
      </c>
      <c r="F44" s="176"/>
      <c r="G44" s="176"/>
      <c r="H44" s="176">
        <f>'実質公債費比率（分子）の構造'!M$50</f>
        <v>11126</v>
      </c>
      <c r="I44" s="176"/>
      <c r="J44" s="176"/>
      <c r="K44" s="176">
        <f>'実質公債費比率（分子）の構造'!N$50</f>
        <v>11259</v>
      </c>
      <c r="L44" s="176"/>
      <c r="M44" s="176"/>
      <c r="N44" s="176">
        <f>'実質公債費比率（分子）の構造'!O$50</f>
        <v>11286</v>
      </c>
      <c r="O44" s="176"/>
      <c r="P44" s="176"/>
    </row>
    <row r="45" spans="1:16">
      <c r="A45" s="176" t="s">
        <v>68</v>
      </c>
      <c r="B45" s="176">
        <f>'実質公債費比率（分子）の構造'!K$49</f>
        <v>944</v>
      </c>
      <c r="C45" s="176"/>
      <c r="D45" s="176"/>
      <c r="E45" s="176">
        <f>'実質公債費比率（分子）の構造'!L$49</f>
        <v>844</v>
      </c>
      <c r="F45" s="176"/>
      <c r="G45" s="176"/>
      <c r="H45" s="176">
        <f>'実質公債費比率（分子）の構造'!M$49</f>
        <v>644</v>
      </c>
      <c r="I45" s="176"/>
      <c r="J45" s="176"/>
      <c r="K45" s="176">
        <f>'実質公債費比率（分子）の構造'!N$49</f>
        <v>600</v>
      </c>
      <c r="L45" s="176"/>
      <c r="M45" s="176"/>
      <c r="N45" s="176">
        <f>'実質公債費比率（分子）の構造'!O$49</f>
        <v>359</v>
      </c>
      <c r="O45" s="176"/>
      <c r="P45" s="176"/>
    </row>
    <row r="46" spans="1:16">
      <c r="A46" s="176" t="s">
        <v>69</v>
      </c>
      <c r="B46" s="176">
        <f>'実質公債費比率（分子）の構造'!K$48</f>
        <v>24087</v>
      </c>
      <c r="C46" s="176"/>
      <c r="D46" s="176"/>
      <c r="E46" s="176">
        <f>'実質公債費比率（分子）の構造'!L$48</f>
        <v>20839</v>
      </c>
      <c r="F46" s="176"/>
      <c r="G46" s="176"/>
      <c r="H46" s="176">
        <f>'実質公債費比率（分子）の構造'!M$48</f>
        <v>20211</v>
      </c>
      <c r="I46" s="176"/>
      <c r="J46" s="176"/>
      <c r="K46" s="176">
        <f>'実質公債費比率（分子）の構造'!N$48</f>
        <v>19394</v>
      </c>
      <c r="L46" s="176"/>
      <c r="M46" s="176"/>
      <c r="N46" s="176">
        <f>'実質公債費比率（分子）の構造'!O$48</f>
        <v>18811</v>
      </c>
      <c r="O46" s="176"/>
      <c r="P46" s="176"/>
    </row>
    <row r="47" spans="1:16">
      <c r="A47" s="176" t="s">
        <v>70</v>
      </c>
      <c r="B47" s="176">
        <f>'実質公債費比率（分子）の構造'!K$47</f>
        <v>90622</v>
      </c>
      <c r="C47" s="176"/>
      <c r="D47" s="176"/>
      <c r="E47" s="176">
        <f>'実質公債費比率（分子）の構造'!L$47</f>
        <v>85856</v>
      </c>
      <c r="F47" s="176"/>
      <c r="G47" s="176"/>
      <c r="H47" s="176">
        <f>'実質公債費比率（分子）の構造'!M$47</f>
        <v>78418</v>
      </c>
      <c r="I47" s="176"/>
      <c r="J47" s="176"/>
      <c r="K47" s="176">
        <f>'実質公債費比率（分子）の構造'!N$47</f>
        <v>73890</v>
      </c>
      <c r="L47" s="176"/>
      <c r="M47" s="176"/>
      <c r="N47" s="176">
        <f>'実質公債費比率（分子）の構造'!O$47</f>
        <v>68476</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98356</v>
      </c>
      <c r="C49" s="176"/>
      <c r="D49" s="176"/>
      <c r="E49" s="176">
        <f>'実質公債費比率（分子）の構造'!L$45</f>
        <v>87690</v>
      </c>
      <c r="F49" s="176"/>
      <c r="G49" s="176"/>
      <c r="H49" s="176">
        <f>'実質公債費比率（分子）の構造'!M$45</f>
        <v>85236</v>
      </c>
      <c r="I49" s="176"/>
      <c r="J49" s="176"/>
      <c r="K49" s="176">
        <f>'実質公債費比率（分子）の構造'!N$45</f>
        <v>85463</v>
      </c>
      <c r="L49" s="176"/>
      <c r="M49" s="176"/>
      <c r="N49" s="176">
        <f>'実質公債費比率（分子）の構造'!O$45</f>
        <v>85586</v>
      </c>
      <c r="O49" s="176"/>
      <c r="P49" s="176"/>
    </row>
    <row r="50" spans="1:16">
      <c r="A50" s="176" t="s">
        <v>73</v>
      </c>
      <c r="B50" s="176" t="e">
        <f>NA()</f>
        <v>#N/A</v>
      </c>
      <c r="C50" s="176">
        <f>IF(ISNUMBER('実質公債費比率（分子）の構造'!K$53),'実質公債費比率（分子）の構造'!K$53,NA())</f>
        <v>31507</v>
      </c>
      <c r="D50" s="176" t="e">
        <f>NA()</f>
        <v>#N/A</v>
      </c>
      <c r="E50" s="176" t="e">
        <f>NA()</f>
        <v>#N/A</v>
      </c>
      <c r="F50" s="176">
        <f>IF(ISNUMBER('実質公債費比率（分子）の構造'!L$53),'実質公債費比率（分子）の構造'!L$53,NA())</f>
        <v>16820</v>
      </c>
      <c r="G50" s="176" t="e">
        <f>NA()</f>
        <v>#N/A</v>
      </c>
      <c r="H50" s="176" t="e">
        <f>NA()</f>
        <v>#N/A</v>
      </c>
      <c r="I50" s="176">
        <f>IF(ISNUMBER('実質公債費比率（分子）の構造'!M$53),'実質公債費比率（分子）の構造'!M$53,NA())</f>
        <v>13752</v>
      </c>
      <c r="J50" s="176" t="e">
        <f>NA()</f>
        <v>#N/A</v>
      </c>
      <c r="K50" s="176" t="e">
        <f>NA()</f>
        <v>#N/A</v>
      </c>
      <c r="L50" s="176">
        <f>IF(ISNUMBER('実質公債費比率（分子）の構造'!N$53),'実質公債費比率（分子）の構造'!N$53,NA())</f>
        <v>10857</v>
      </c>
      <c r="M50" s="176" t="e">
        <f>NA()</f>
        <v>#N/A</v>
      </c>
      <c r="N50" s="176" t="e">
        <f>NA()</f>
        <v>#N/A</v>
      </c>
      <c r="O50" s="176">
        <f>IF(ISNUMBER('実質公債費比率（分子）の構造'!O$53),'実質公債費比率（分子）の構造'!O$53,NA())</f>
        <v>5796</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1383105</v>
      </c>
      <c r="E56" s="175"/>
      <c r="F56" s="175"/>
      <c r="G56" s="175">
        <f>'将来負担比率（分子）の構造'!J$52</f>
        <v>1370027</v>
      </c>
      <c r="H56" s="175"/>
      <c r="I56" s="175"/>
      <c r="J56" s="175">
        <f>'将来負担比率（分子）の構造'!K$52</f>
        <v>1353105</v>
      </c>
      <c r="K56" s="175"/>
      <c r="L56" s="175"/>
      <c r="M56" s="175">
        <f>'将来負担比率（分子）の構造'!L$52</f>
        <v>1365738</v>
      </c>
      <c r="N56" s="175"/>
      <c r="O56" s="175"/>
      <c r="P56" s="175">
        <f>'将来負担比率（分子）の構造'!M$52</f>
        <v>1342444</v>
      </c>
    </row>
    <row r="57" spans="1:16">
      <c r="A57" s="175" t="s">
        <v>44</v>
      </c>
      <c r="B57" s="175"/>
      <c r="C57" s="175"/>
      <c r="D57" s="175">
        <f>'将来負担比率（分子）の構造'!I$51</f>
        <v>775725</v>
      </c>
      <c r="E57" s="175"/>
      <c r="F57" s="175"/>
      <c r="G57" s="175">
        <f>'将来負担比率（分子）の構造'!J$51</f>
        <v>761513</v>
      </c>
      <c r="H57" s="175"/>
      <c r="I57" s="175"/>
      <c r="J57" s="175">
        <f>'将来負担比率（分子）の構造'!K$51</f>
        <v>786137</v>
      </c>
      <c r="K57" s="175"/>
      <c r="L57" s="175"/>
      <c r="M57" s="175">
        <f>'将来負担比率（分子）の構造'!L$51</f>
        <v>819578</v>
      </c>
      <c r="N57" s="175"/>
      <c r="O57" s="175"/>
      <c r="P57" s="175">
        <f>'将来負担比率（分子）の構造'!M$51</f>
        <v>855139</v>
      </c>
    </row>
    <row r="58" spans="1:16">
      <c r="A58" s="175" t="s">
        <v>43</v>
      </c>
      <c r="B58" s="175"/>
      <c r="C58" s="175"/>
      <c r="D58" s="175">
        <f>'将来負担比率（分子）の構造'!I$50</f>
        <v>967903</v>
      </c>
      <c r="E58" s="175"/>
      <c r="F58" s="175"/>
      <c r="G58" s="175">
        <f>'将来負担比率（分子）の構造'!J$50</f>
        <v>966191</v>
      </c>
      <c r="H58" s="175"/>
      <c r="I58" s="175"/>
      <c r="J58" s="175">
        <f>'将来負担比率（分子）の構造'!K$50</f>
        <v>897658</v>
      </c>
      <c r="K58" s="175"/>
      <c r="L58" s="175"/>
      <c r="M58" s="175">
        <f>'将来負担比率（分子）の構造'!L$50</f>
        <v>908767</v>
      </c>
      <c r="N58" s="175"/>
      <c r="O58" s="175"/>
      <c r="P58" s="175">
        <f>'将来負担比率（分子）の構造'!M$50</f>
        <v>932391</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f>'将来負担比率（分子）の構造'!I$46</f>
        <v>29793</v>
      </c>
      <c r="C61" s="175"/>
      <c r="D61" s="175"/>
      <c r="E61" s="175">
        <f>'将来負担比率（分子）の構造'!J$46</f>
        <v>27323</v>
      </c>
      <c r="F61" s="175"/>
      <c r="G61" s="175"/>
      <c r="H61" s="175">
        <f>'将来負担比率（分子）の構造'!K$46</f>
        <v>25578</v>
      </c>
      <c r="I61" s="175"/>
      <c r="J61" s="175"/>
      <c r="K61" s="175">
        <f>'将来負担比率（分子）の構造'!L$46</f>
        <v>23832</v>
      </c>
      <c r="L61" s="175"/>
      <c r="M61" s="175"/>
      <c r="N61" s="175">
        <f>'将来負担比率（分子）の構造'!M$46</f>
        <v>22085</v>
      </c>
      <c r="O61" s="175"/>
      <c r="P61" s="175"/>
    </row>
    <row r="62" spans="1:16">
      <c r="A62" s="175" t="s">
        <v>37</v>
      </c>
      <c r="B62" s="175">
        <f>'将来負担比率（分子）の構造'!I$45</f>
        <v>239730</v>
      </c>
      <c r="C62" s="175"/>
      <c r="D62" s="175"/>
      <c r="E62" s="175">
        <f>'将来負担比率（分子）の構造'!J$45</f>
        <v>234245</v>
      </c>
      <c r="F62" s="175"/>
      <c r="G62" s="175"/>
      <c r="H62" s="175">
        <f>'将来負担比率（分子）の構造'!K$45</f>
        <v>229242</v>
      </c>
      <c r="I62" s="175"/>
      <c r="J62" s="175"/>
      <c r="K62" s="175">
        <f>'将来負担比率（分子）の構造'!L$45</f>
        <v>216730</v>
      </c>
      <c r="L62" s="175"/>
      <c r="M62" s="175"/>
      <c r="N62" s="175">
        <f>'将来負担比率（分子）の構造'!M$45</f>
        <v>216488</v>
      </c>
      <c r="O62" s="175"/>
      <c r="P62" s="175"/>
    </row>
    <row r="63" spans="1:16">
      <c r="A63" s="175" t="s">
        <v>36</v>
      </c>
      <c r="B63" s="175">
        <f>'将来負担比率（分子）の構造'!I$44</f>
        <v>8849</v>
      </c>
      <c r="C63" s="175"/>
      <c r="D63" s="175"/>
      <c r="E63" s="175">
        <f>'将来負担比率（分子）の構造'!J$44</f>
        <v>8091</v>
      </c>
      <c r="F63" s="175"/>
      <c r="G63" s="175"/>
      <c r="H63" s="175">
        <f>'将来負担比率（分子）の構造'!K$44</f>
        <v>8515</v>
      </c>
      <c r="I63" s="175"/>
      <c r="J63" s="175"/>
      <c r="K63" s="175">
        <f>'将来負担比率（分子）の構造'!L$44</f>
        <v>7959</v>
      </c>
      <c r="L63" s="175"/>
      <c r="M63" s="175"/>
      <c r="N63" s="175">
        <f>'将来負担比率（分子）の構造'!M$44</f>
        <v>8330</v>
      </c>
      <c r="O63" s="175"/>
      <c r="P63" s="175"/>
    </row>
    <row r="64" spans="1:16">
      <c r="A64" s="175" t="s">
        <v>35</v>
      </c>
      <c r="B64" s="175">
        <f>'将来負担比率（分子）の構造'!I$43</f>
        <v>308783</v>
      </c>
      <c r="C64" s="175"/>
      <c r="D64" s="175"/>
      <c r="E64" s="175">
        <f>'将来負担比率（分子）の構造'!J$43</f>
        <v>289885</v>
      </c>
      <c r="F64" s="175"/>
      <c r="G64" s="175"/>
      <c r="H64" s="175">
        <f>'将来負担比率（分子）の構造'!K$43</f>
        <v>282245</v>
      </c>
      <c r="I64" s="175"/>
      <c r="J64" s="175"/>
      <c r="K64" s="175">
        <f>'将来負担比率（分子）の構造'!L$43</f>
        <v>280491</v>
      </c>
      <c r="L64" s="175"/>
      <c r="M64" s="175"/>
      <c r="N64" s="175">
        <f>'将来負担比率（分子）の構造'!M$43</f>
        <v>284093</v>
      </c>
      <c r="O64" s="175"/>
      <c r="P64" s="175"/>
    </row>
    <row r="65" spans="1:16">
      <c r="A65" s="175" t="s">
        <v>34</v>
      </c>
      <c r="B65" s="175">
        <f>'将来負担比率（分子）の構造'!I$42</f>
        <v>99424</v>
      </c>
      <c r="C65" s="175"/>
      <c r="D65" s="175"/>
      <c r="E65" s="175">
        <f>'将来負担比率（分子）の構造'!J$42</f>
        <v>88277</v>
      </c>
      <c r="F65" s="175"/>
      <c r="G65" s="175"/>
      <c r="H65" s="175">
        <f>'将来負担比率（分子）の構造'!K$42</f>
        <v>77408</v>
      </c>
      <c r="I65" s="175"/>
      <c r="J65" s="175"/>
      <c r="K65" s="175">
        <f>'将来負担比率（分子）の構造'!L$42</f>
        <v>66268</v>
      </c>
      <c r="L65" s="175"/>
      <c r="M65" s="175"/>
      <c r="N65" s="175">
        <f>'将来負担比率（分子）の構造'!M$42</f>
        <v>55728</v>
      </c>
      <c r="O65" s="175"/>
      <c r="P65" s="175"/>
    </row>
    <row r="66" spans="1:16">
      <c r="A66" s="175" t="s">
        <v>33</v>
      </c>
      <c r="B66" s="175">
        <f>'将来負担比率（分子）の構造'!I$41</f>
        <v>2785361</v>
      </c>
      <c r="C66" s="175"/>
      <c r="D66" s="175"/>
      <c r="E66" s="175">
        <f>'将来負担比率（分子）の構造'!J$41</f>
        <v>2625777</v>
      </c>
      <c r="F66" s="175"/>
      <c r="G66" s="175"/>
      <c r="H66" s="175">
        <f>'将来負担比率（分子）の構造'!K$41</f>
        <v>2454823</v>
      </c>
      <c r="I66" s="175"/>
      <c r="J66" s="175"/>
      <c r="K66" s="175">
        <f>'将来負担比率（分子）の構造'!L$41</f>
        <v>2360740</v>
      </c>
      <c r="L66" s="175"/>
      <c r="M66" s="175"/>
      <c r="N66" s="175">
        <f>'将来負担比率（分子）の構造'!M$41</f>
        <v>2235121</v>
      </c>
      <c r="O66" s="175"/>
      <c r="P66" s="175"/>
    </row>
    <row r="67" spans="1:16">
      <c r="A67" s="175" t="s">
        <v>77</v>
      </c>
      <c r="B67" s="175" t="e">
        <f>NA()</f>
        <v>#N/A</v>
      </c>
      <c r="C67" s="175">
        <f>IF(ISNUMBER('将来負担比率（分子）の構造'!I$53), IF('将来負担比率（分子）の構造'!I$53 &lt; 0, 0, '将来負担比率（分子）の構造'!I$53), NA())</f>
        <v>345207</v>
      </c>
      <c r="D67" s="175" t="e">
        <f>NA()</f>
        <v>#N/A</v>
      </c>
      <c r="E67" s="175" t="e">
        <f>NA()</f>
        <v>#N/A</v>
      </c>
      <c r="F67" s="175">
        <f>IF(ISNUMBER('将来負担比率（分子）の構造'!J$53), IF('将来負担比率（分子）の構造'!J$53 &lt; 0, 0, '将来負担比率（分子）の構造'!J$53), NA())</f>
        <v>175868</v>
      </c>
      <c r="G67" s="175" t="e">
        <f>NA()</f>
        <v>#N/A</v>
      </c>
      <c r="H67" s="175" t="e">
        <f>NA()</f>
        <v>#N/A</v>
      </c>
      <c r="I67" s="175">
        <f>IF(ISNUMBER('将来負担比率（分子）の構造'!K$53), IF('将来負担比率（分子）の構造'!K$53 &lt; 0, 0, '将来負担比率（分子）の構造'!K$53), NA())</f>
        <v>40910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166382</v>
      </c>
      <c r="C72" s="179">
        <f>基金残高に係る経年分析!G55</f>
        <v>212731</v>
      </c>
      <c r="D72" s="179">
        <f>基金残高に係る経年分析!H55</f>
        <v>245229</v>
      </c>
    </row>
    <row r="73" spans="1:16">
      <c r="A73" s="178" t="s">
        <v>80</v>
      </c>
      <c r="B73" s="179" t="str">
        <f>基金残高に係る経年分析!F56</f>
        <v>-</v>
      </c>
      <c r="C73" s="179" t="str">
        <f>基金残高に係る経年分析!G56</f>
        <v>-</v>
      </c>
      <c r="D73" s="179" t="str">
        <f>基金残高に係る経年分析!H56</f>
        <v>-</v>
      </c>
    </row>
    <row r="74" spans="1:16">
      <c r="A74" s="178" t="s">
        <v>81</v>
      </c>
      <c r="B74" s="179">
        <f>基金残高に係る経年分析!F57</f>
        <v>64905</v>
      </c>
      <c r="C74" s="179">
        <f>基金残高に係る経年分析!G57</f>
        <v>64328</v>
      </c>
      <c r="D74" s="179">
        <f>基金残高に係る経年分析!H57</f>
        <v>64460</v>
      </c>
    </row>
  </sheetData>
  <sheetProtection algorithmName="SHA-512" hashValue="g8nlY3Rl6LflRDOfKmHhml/Gg+ru5pf0ELekDDEmKo2nrkMKDMJqZpVopfEm/n/wxBObgYc9nMDkf/Hrw/zwFA==" saltValue="SKwgWJLAHYLNAc9ITdWm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231</v>
      </c>
      <c r="C5" s="646"/>
      <c r="D5" s="646"/>
      <c r="E5" s="646"/>
      <c r="F5" s="646"/>
      <c r="G5" s="646"/>
      <c r="H5" s="646"/>
      <c r="I5" s="646"/>
      <c r="J5" s="646"/>
      <c r="K5" s="646"/>
      <c r="L5" s="646"/>
      <c r="M5" s="646"/>
      <c r="N5" s="646"/>
      <c r="O5" s="646"/>
      <c r="P5" s="646"/>
      <c r="Q5" s="647"/>
      <c r="R5" s="648">
        <v>785945580</v>
      </c>
      <c r="S5" s="649"/>
      <c r="T5" s="649"/>
      <c r="U5" s="649"/>
      <c r="V5" s="649"/>
      <c r="W5" s="649"/>
      <c r="X5" s="649"/>
      <c r="Y5" s="650"/>
      <c r="Z5" s="651">
        <v>40.5</v>
      </c>
      <c r="AA5" s="651"/>
      <c r="AB5" s="651"/>
      <c r="AC5" s="651"/>
      <c r="AD5" s="652">
        <v>722829788</v>
      </c>
      <c r="AE5" s="652"/>
      <c r="AF5" s="652"/>
      <c r="AG5" s="652"/>
      <c r="AH5" s="652"/>
      <c r="AI5" s="652"/>
      <c r="AJ5" s="652"/>
      <c r="AK5" s="652"/>
      <c r="AL5" s="653">
        <v>79.3</v>
      </c>
      <c r="AM5" s="654"/>
      <c r="AN5" s="654"/>
      <c r="AO5" s="655"/>
      <c r="AP5" s="645" t="s">
        <v>232</v>
      </c>
      <c r="AQ5" s="646"/>
      <c r="AR5" s="646"/>
      <c r="AS5" s="646"/>
      <c r="AT5" s="646"/>
      <c r="AU5" s="646"/>
      <c r="AV5" s="646"/>
      <c r="AW5" s="646"/>
      <c r="AX5" s="646"/>
      <c r="AY5" s="646"/>
      <c r="AZ5" s="646"/>
      <c r="BA5" s="646"/>
      <c r="BB5" s="646"/>
      <c r="BC5" s="646"/>
      <c r="BD5" s="646"/>
      <c r="BE5" s="646"/>
      <c r="BF5" s="647"/>
      <c r="BG5" s="659">
        <v>693910716</v>
      </c>
      <c r="BH5" s="660"/>
      <c r="BI5" s="660"/>
      <c r="BJ5" s="660"/>
      <c r="BK5" s="660"/>
      <c r="BL5" s="660"/>
      <c r="BM5" s="660"/>
      <c r="BN5" s="661"/>
      <c r="BO5" s="662">
        <v>88.3</v>
      </c>
      <c r="BP5" s="662"/>
      <c r="BQ5" s="662"/>
      <c r="BR5" s="662"/>
      <c r="BS5" s="663">
        <v>23784945</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c r="B6" s="656" t="s">
        <v>236</v>
      </c>
      <c r="C6" s="657"/>
      <c r="D6" s="657"/>
      <c r="E6" s="657"/>
      <c r="F6" s="657"/>
      <c r="G6" s="657"/>
      <c r="H6" s="657"/>
      <c r="I6" s="657"/>
      <c r="J6" s="657"/>
      <c r="K6" s="657"/>
      <c r="L6" s="657"/>
      <c r="M6" s="657"/>
      <c r="N6" s="657"/>
      <c r="O6" s="657"/>
      <c r="P6" s="657"/>
      <c r="Q6" s="658"/>
      <c r="R6" s="659">
        <v>6160073</v>
      </c>
      <c r="S6" s="660"/>
      <c r="T6" s="660"/>
      <c r="U6" s="660"/>
      <c r="V6" s="660"/>
      <c r="W6" s="660"/>
      <c r="X6" s="660"/>
      <c r="Y6" s="661"/>
      <c r="Z6" s="662">
        <v>0.3</v>
      </c>
      <c r="AA6" s="662"/>
      <c r="AB6" s="662"/>
      <c r="AC6" s="662"/>
      <c r="AD6" s="663">
        <v>6160073</v>
      </c>
      <c r="AE6" s="663"/>
      <c r="AF6" s="663"/>
      <c r="AG6" s="663"/>
      <c r="AH6" s="663"/>
      <c r="AI6" s="663"/>
      <c r="AJ6" s="663"/>
      <c r="AK6" s="663"/>
      <c r="AL6" s="664">
        <v>0.7</v>
      </c>
      <c r="AM6" s="665"/>
      <c r="AN6" s="665"/>
      <c r="AO6" s="666"/>
      <c r="AP6" s="656" t="s">
        <v>237</v>
      </c>
      <c r="AQ6" s="657"/>
      <c r="AR6" s="657"/>
      <c r="AS6" s="657"/>
      <c r="AT6" s="657"/>
      <c r="AU6" s="657"/>
      <c r="AV6" s="657"/>
      <c r="AW6" s="657"/>
      <c r="AX6" s="657"/>
      <c r="AY6" s="657"/>
      <c r="AZ6" s="657"/>
      <c r="BA6" s="657"/>
      <c r="BB6" s="657"/>
      <c r="BC6" s="657"/>
      <c r="BD6" s="657"/>
      <c r="BE6" s="657"/>
      <c r="BF6" s="658"/>
      <c r="BG6" s="659">
        <v>693910716</v>
      </c>
      <c r="BH6" s="660"/>
      <c r="BI6" s="660"/>
      <c r="BJ6" s="660"/>
      <c r="BK6" s="660"/>
      <c r="BL6" s="660"/>
      <c r="BM6" s="660"/>
      <c r="BN6" s="661"/>
      <c r="BO6" s="662">
        <v>88.3</v>
      </c>
      <c r="BP6" s="662"/>
      <c r="BQ6" s="662"/>
      <c r="BR6" s="662"/>
      <c r="BS6" s="663">
        <v>23784945</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2189618</v>
      </c>
      <c r="CS6" s="660"/>
      <c r="CT6" s="660"/>
      <c r="CU6" s="660"/>
      <c r="CV6" s="660"/>
      <c r="CW6" s="660"/>
      <c r="CX6" s="660"/>
      <c r="CY6" s="661"/>
      <c r="CZ6" s="653">
        <v>0.1</v>
      </c>
      <c r="DA6" s="654"/>
      <c r="DB6" s="654"/>
      <c r="DC6" s="670"/>
      <c r="DD6" s="668" t="s">
        <v>132</v>
      </c>
      <c r="DE6" s="660"/>
      <c r="DF6" s="660"/>
      <c r="DG6" s="660"/>
      <c r="DH6" s="660"/>
      <c r="DI6" s="660"/>
      <c r="DJ6" s="660"/>
      <c r="DK6" s="660"/>
      <c r="DL6" s="660"/>
      <c r="DM6" s="660"/>
      <c r="DN6" s="660"/>
      <c r="DO6" s="660"/>
      <c r="DP6" s="661"/>
      <c r="DQ6" s="668">
        <v>2187450</v>
      </c>
      <c r="DR6" s="660"/>
      <c r="DS6" s="660"/>
      <c r="DT6" s="660"/>
      <c r="DU6" s="660"/>
      <c r="DV6" s="660"/>
      <c r="DW6" s="660"/>
      <c r="DX6" s="660"/>
      <c r="DY6" s="660"/>
      <c r="DZ6" s="660"/>
      <c r="EA6" s="660"/>
      <c r="EB6" s="660"/>
      <c r="EC6" s="669"/>
    </row>
    <row r="7" spans="2:143" ht="11.25" customHeight="1">
      <c r="B7" s="656" t="s">
        <v>239</v>
      </c>
      <c r="C7" s="657"/>
      <c r="D7" s="657"/>
      <c r="E7" s="657"/>
      <c r="F7" s="657"/>
      <c r="G7" s="657"/>
      <c r="H7" s="657"/>
      <c r="I7" s="657"/>
      <c r="J7" s="657"/>
      <c r="K7" s="657"/>
      <c r="L7" s="657"/>
      <c r="M7" s="657"/>
      <c r="N7" s="657"/>
      <c r="O7" s="657"/>
      <c r="P7" s="657"/>
      <c r="Q7" s="658"/>
      <c r="R7" s="659">
        <v>403654</v>
      </c>
      <c r="S7" s="660"/>
      <c r="T7" s="660"/>
      <c r="U7" s="660"/>
      <c r="V7" s="660"/>
      <c r="W7" s="660"/>
      <c r="X7" s="660"/>
      <c r="Y7" s="661"/>
      <c r="Z7" s="662">
        <v>0</v>
      </c>
      <c r="AA7" s="662"/>
      <c r="AB7" s="662"/>
      <c r="AC7" s="662"/>
      <c r="AD7" s="663">
        <v>403654</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348930977</v>
      </c>
      <c r="BH7" s="660"/>
      <c r="BI7" s="660"/>
      <c r="BJ7" s="660"/>
      <c r="BK7" s="660"/>
      <c r="BL7" s="660"/>
      <c r="BM7" s="660"/>
      <c r="BN7" s="661"/>
      <c r="BO7" s="662">
        <v>44.4</v>
      </c>
      <c r="BP7" s="662"/>
      <c r="BQ7" s="662"/>
      <c r="BR7" s="662"/>
      <c r="BS7" s="663">
        <v>23784945</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122865567</v>
      </c>
      <c r="CS7" s="660"/>
      <c r="CT7" s="660"/>
      <c r="CU7" s="660"/>
      <c r="CV7" s="660"/>
      <c r="CW7" s="660"/>
      <c r="CX7" s="660"/>
      <c r="CY7" s="661"/>
      <c r="CZ7" s="662">
        <v>6.4</v>
      </c>
      <c r="DA7" s="662"/>
      <c r="DB7" s="662"/>
      <c r="DC7" s="662"/>
      <c r="DD7" s="668">
        <v>3410353</v>
      </c>
      <c r="DE7" s="660"/>
      <c r="DF7" s="660"/>
      <c r="DG7" s="660"/>
      <c r="DH7" s="660"/>
      <c r="DI7" s="660"/>
      <c r="DJ7" s="660"/>
      <c r="DK7" s="660"/>
      <c r="DL7" s="660"/>
      <c r="DM7" s="660"/>
      <c r="DN7" s="660"/>
      <c r="DO7" s="660"/>
      <c r="DP7" s="661"/>
      <c r="DQ7" s="668">
        <v>102234723</v>
      </c>
      <c r="DR7" s="660"/>
      <c r="DS7" s="660"/>
      <c r="DT7" s="660"/>
      <c r="DU7" s="660"/>
      <c r="DV7" s="660"/>
      <c r="DW7" s="660"/>
      <c r="DX7" s="660"/>
      <c r="DY7" s="660"/>
      <c r="DZ7" s="660"/>
      <c r="EA7" s="660"/>
      <c r="EB7" s="660"/>
      <c r="EC7" s="669"/>
    </row>
    <row r="8" spans="2:143" ht="11.25" customHeight="1">
      <c r="B8" s="656" t="s">
        <v>242</v>
      </c>
      <c r="C8" s="657"/>
      <c r="D8" s="657"/>
      <c r="E8" s="657"/>
      <c r="F8" s="657"/>
      <c r="G8" s="657"/>
      <c r="H8" s="657"/>
      <c r="I8" s="657"/>
      <c r="J8" s="657"/>
      <c r="K8" s="657"/>
      <c r="L8" s="657"/>
      <c r="M8" s="657"/>
      <c r="N8" s="657"/>
      <c r="O8" s="657"/>
      <c r="P8" s="657"/>
      <c r="Q8" s="658"/>
      <c r="R8" s="659">
        <v>3379074</v>
      </c>
      <c r="S8" s="660"/>
      <c r="T8" s="660"/>
      <c r="U8" s="660"/>
      <c r="V8" s="660"/>
      <c r="W8" s="660"/>
      <c r="X8" s="660"/>
      <c r="Y8" s="661"/>
      <c r="Z8" s="662">
        <v>0.2</v>
      </c>
      <c r="AA8" s="662"/>
      <c r="AB8" s="662"/>
      <c r="AC8" s="662"/>
      <c r="AD8" s="663">
        <v>3379074</v>
      </c>
      <c r="AE8" s="663"/>
      <c r="AF8" s="663"/>
      <c r="AG8" s="663"/>
      <c r="AH8" s="663"/>
      <c r="AI8" s="663"/>
      <c r="AJ8" s="663"/>
      <c r="AK8" s="663"/>
      <c r="AL8" s="664">
        <v>0.4</v>
      </c>
      <c r="AM8" s="665"/>
      <c r="AN8" s="665"/>
      <c r="AO8" s="666"/>
      <c r="AP8" s="656" t="s">
        <v>243</v>
      </c>
      <c r="AQ8" s="657"/>
      <c r="AR8" s="657"/>
      <c r="AS8" s="657"/>
      <c r="AT8" s="657"/>
      <c r="AU8" s="657"/>
      <c r="AV8" s="657"/>
      <c r="AW8" s="657"/>
      <c r="AX8" s="657"/>
      <c r="AY8" s="657"/>
      <c r="AZ8" s="657"/>
      <c r="BA8" s="657"/>
      <c r="BB8" s="657"/>
      <c r="BC8" s="657"/>
      <c r="BD8" s="657"/>
      <c r="BE8" s="657"/>
      <c r="BF8" s="658"/>
      <c r="BG8" s="659">
        <v>4743122</v>
      </c>
      <c r="BH8" s="660"/>
      <c r="BI8" s="660"/>
      <c r="BJ8" s="660"/>
      <c r="BK8" s="660"/>
      <c r="BL8" s="660"/>
      <c r="BM8" s="660"/>
      <c r="BN8" s="661"/>
      <c r="BO8" s="662">
        <v>0.6</v>
      </c>
      <c r="BP8" s="662"/>
      <c r="BQ8" s="662"/>
      <c r="BR8" s="662"/>
      <c r="BS8" s="663" t="s">
        <v>132</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841600219</v>
      </c>
      <c r="CS8" s="660"/>
      <c r="CT8" s="660"/>
      <c r="CU8" s="660"/>
      <c r="CV8" s="660"/>
      <c r="CW8" s="660"/>
      <c r="CX8" s="660"/>
      <c r="CY8" s="661"/>
      <c r="CZ8" s="662">
        <v>44.1</v>
      </c>
      <c r="DA8" s="662"/>
      <c r="DB8" s="662"/>
      <c r="DC8" s="662"/>
      <c r="DD8" s="668">
        <v>7035670</v>
      </c>
      <c r="DE8" s="660"/>
      <c r="DF8" s="660"/>
      <c r="DG8" s="660"/>
      <c r="DH8" s="660"/>
      <c r="DI8" s="660"/>
      <c r="DJ8" s="660"/>
      <c r="DK8" s="660"/>
      <c r="DL8" s="660"/>
      <c r="DM8" s="660"/>
      <c r="DN8" s="660"/>
      <c r="DO8" s="660"/>
      <c r="DP8" s="661"/>
      <c r="DQ8" s="668">
        <v>323590494</v>
      </c>
      <c r="DR8" s="660"/>
      <c r="DS8" s="660"/>
      <c r="DT8" s="660"/>
      <c r="DU8" s="660"/>
      <c r="DV8" s="660"/>
      <c r="DW8" s="660"/>
      <c r="DX8" s="660"/>
      <c r="DY8" s="660"/>
      <c r="DZ8" s="660"/>
      <c r="EA8" s="660"/>
      <c r="EB8" s="660"/>
      <c r="EC8" s="669"/>
    </row>
    <row r="9" spans="2:143" ht="11.25" customHeight="1">
      <c r="B9" s="656" t="s">
        <v>245</v>
      </c>
      <c r="C9" s="657"/>
      <c r="D9" s="657"/>
      <c r="E9" s="657"/>
      <c r="F9" s="657"/>
      <c r="G9" s="657"/>
      <c r="H9" s="657"/>
      <c r="I9" s="657"/>
      <c r="J9" s="657"/>
      <c r="K9" s="657"/>
      <c r="L9" s="657"/>
      <c r="M9" s="657"/>
      <c r="N9" s="657"/>
      <c r="O9" s="657"/>
      <c r="P9" s="657"/>
      <c r="Q9" s="658"/>
      <c r="R9" s="659">
        <v>2425703</v>
      </c>
      <c r="S9" s="660"/>
      <c r="T9" s="660"/>
      <c r="U9" s="660"/>
      <c r="V9" s="660"/>
      <c r="W9" s="660"/>
      <c r="X9" s="660"/>
      <c r="Y9" s="661"/>
      <c r="Z9" s="662">
        <v>0.1</v>
      </c>
      <c r="AA9" s="662"/>
      <c r="AB9" s="662"/>
      <c r="AC9" s="662"/>
      <c r="AD9" s="663">
        <v>2425703</v>
      </c>
      <c r="AE9" s="663"/>
      <c r="AF9" s="663"/>
      <c r="AG9" s="663"/>
      <c r="AH9" s="663"/>
      <c r="AI9" s="663"/>
      <c r="AJ9" s="663"/>
      <c r="AK9" s="663"/>
      <c r="AL9" s="664">
        <v>0.3</v>
      </c>
      <c r="AM9" s="665"/>
      <c r="AN9" s="665"/>
      <c r="AO9" s="666"/>
      <c r="AP9" s="656" t="s">
        <v>246</v>
      </c>
      <c r="AQ9" s="657"/>
      <c r="AR9" s="657"/>
      <c r="AS9" s="657"/>
      <c r="AT9" s="657"/>
      <c r="AU9" s="657"/>
      <c r="AV9" s="657"/>
      <c r="AW9" s="657"/>
      <c r="AX9" s="657"/>
      <c r="AY9" s="657"/>
      <c r="AZ9" s="657"/>
      <c r="BA9" s="657"/>
      <c r="BB9" s="657"/>
      <c r="BC9" s="657"/>
      <c r="BD9" s="657"/>
      <c r="BE9" s="657"/>
      <c r="BF9" s="658"/>
      <c r="BG9" s="659">
        <v>228690906</v>
      </c>
      <c r="BH9" s="660"/>
      <c r="BI9" s="660"/>
      <c r="BJ9" s="660"/>
      <c r="BK9" s="660"/>
      <c r="BL9" s="660"/>
      <c r="BM9" s="660"/>
      <c r="BN9" s="661"/>
      <c r="BO9" s="662">
        <v>29.1</v>
      </c>
      <c r="BP9" s="662"/>
      <c r="BQ9" s="662"/>
      <c r="BR9" s="662"/>
      <c r="BS9" s="663" t="s">
        <v>132</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149501453</v>
      </c>
      <c r="CS9" s="660"/>
      <c r="CT9" s="660"/>
      <c r="CU9" s="660"/>
      <c r="CV9" s="660"/>
      <c r="CW9" s="660"/>
      <c r="CX9" s="660"/>
      <c r="CY9" s="661"/>
      <c r="CZ9" s="662">
        <v>7.8</v>
      </c>
      <c r="DA9" s="662"/>
      <c r="DB9" s="662"/>
      <c r="DC9" s="662"/>
      <c r="DD9" s="668">
        <v>6751944</v>
      </c>
      <c r="DE9" s="660"/>
      <c r="DF9" s="660"/>
      <c r="DG9" s="660"/>
      <c r="DH9" s="660"/>
      <c r="DI9" s="660"/>
      <c r="DJ9" s="660"/>
      <c r="DK9" s="660"/>
      <c r="DL9" s="660"/>
      <c r="DM9" s="660"/>
      <c r="DN9" s="660"/>
      <c r="DO9" s="660"/>
      <c r="DP9" s="661"/>
      <c r="DQ9" s="668">
        <v>90602338</v>
      </c>
      <c r="DR9" s="660"/>
      <c r="DS9" s="660"/>
      <c r="DT9" s="660"/>
      <c r="DU9" s="660"/>
      <c r="DV9" s="660"/>
      <c r="DW9" s="660"/>
      <c r="DX9" s="660"/>
      <c r="DY9" s="660"/>
      <c r="DZ9" s="660"/>
      <c r="EA9" s="660"/>
      <c r="EB9" s="660"/>
      <c r="EC9" s="669"/>
    </row>
    <row r="10" spans="2:143" ht="11.25" customHeight="1">
      <c r="B10" s="656" t="s">
        <v>248</v>
      </c>
      <c r="C10" s="657"/>
      <c r="D10" s="657"/>
      <c r="E10" s="657"/>
      <c r="F10" s="657"/>
      <c r="G10" s="657"/>
      <c r="H10" s="657"/>
      <c r="I10" s="657"/>
      <c r="J10" s="657"/>
      <c r="K10" s="657"/>
      <c r="L10" s="657"/>
      <c r="M10" s="657"/>
      <c r="N10" s="657"/>
      <c r="O10" s="657"/>
      <c r="P10" s="657"/>
      <c r="Q10" s="658"/>
      <c r="R10" s="659">
        <v>487286</v>
      </c>
      <c r="S10" s="660"/>
      <c r="T10" s="660"/>
      <c r="U10" s="660"/>
      <c r="V10" s="660"/>
      <c r="W10" s="660"/>
      <c r="X10" s="660"/>
      <c r="Y10" s="661"/>
      <c r="Z10" s="662">
        <v>0</v>
      </c>
      <c r="AA10" s="662"/>
      <c r="AB10" s="662"/>
      <c r="AC10" s="662"/>
      <c r="AD10" s="663">
        <v>487286</v>
      </c>
      <c r="AE10" s="663"/>
      <c r="AF10" s="663"/>
      <c r="AG10" s="663"/>
      <c r="AH10" s="663"/>
      <c r="AI10" s="663"/>
      <c r="AJ10" s="663"/>
      <c r="AK10" s="663"/>
      <c r="AL10" s="664">
        <v>0.1</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20075444</v>
      </c>
      <c r="BH10" s="660"/>
      <c r="BI10" s="660"/>
      <c r="BJ10" s="660"/>
      <c r="BK10" s="660"/>
      <c r="BL10" s="660"/>
      <c r="BM10" s="660"/>
      <c r="BN10" s="661"/>
      <c r="BO10" s="662">
        <v>2.6</v>
      </c>
      <c r="BP10" s="662"/>
      <c r="BQ10" s="662"/>
      <c r="BR10" s="662"/>
      <c r="BS10" s="663" t="s">
        <v>132</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206315</v>
      </c>
      <c r="CS10" s="660"/>
      <c r="CT10" s="660"/>
      <c r="CU10" s="660"/>
      <c r="CV10" s="660"/>
      <c r="CW10" s="660"/>
      <c r="CX10" s="660"/>
      <c r="CY10" s="661"/>
      <c r="CZ10" s="662">
        <v>0</v>
      </c>
      <c r="DA10" s="662"/>
      <c r="DB10" s="662"/>
      <c r="DC10" s="662"/>
      <c r="DD10" s="668" t="s">
        <v>132</v>
      </c>
      <c r="DE10" s="660"/>
      <c r="DF10" s="660"/>
      <c r="DG10" s="660"/>
      <c r="DH10" s="660"/>
      <c r="DI10" s="660"/>
      <c r="DJ10" s="660"/>
      <c r="DK10" s="660"/>
      <c r="DL10" s="660"/>
      <c r="DM10" s="660"/>
      <c r="DN10" s="660"/>
      <c r="DO10" s="660"/>
      <c r="DP10" s="661"/>
      <c r="DQ10" s="668">
        <v>173434</v>
      </c>
      <c r="DR10" s="660"/>
      <c r="DS10" s="660"/>
      <c r="DT10" s="660"/>
      <c r="DU10" s="660"/>
      <c r="DV10" s="660"/>
      <c r="DW10" s="660"/>
      <c r="DX10" s="660"/>
      <c r="DY10" s="660"/>
      <c r="DZ10" s="660"/>
      <c r="EA10" s="660"/>
      <c r="EB10" s="660"/>
      <c r="EC10" s="669"/>
    </row>
    <row r="11" spans="2:143" ht="11.25" customHeight="1">
      <c r="B11" s="656" t="s">
        <v>251</v>
      </c>
      <c r="C11" s="657"/>
      <c r="D11" s="657"/>
      <c r="E11" s="657"/>
      <c r="F11" s="657"/>
      <c r="G11" s="657"/>
      <c r="H11" s="657"/>
      <c r="I11" s="657"/>
      <c r="J11" s="657"/>
      <c r="K11" s="657"/>
      <c r="L11" s="657"/>
      <c r="M11" s="657"/>
      <c r="N11" s="657"/>
      <c r="O11" s="657"/>
      <c r="P11" s="657"/>
      <c r="Q11" s="658"/>
      <c r="R11" s="659">
        <v>76769987</v>
      </c>
      <c r="S11" s="660"/>
      <c r="T11" s="660"/>
      <c r="U11" s="660"/>
      <c r="V11" s="660"/>
      <c r="W11" s="660"/>
      <c r="X11" s="660"/>
      <c r="Y11" s="661"/>
      <c r="Z11" s="664">
        <v>4</v>
      </c>
      <c r="AA11" s="665"/>
      <c r="AB11" s="665"/>
      <c r="AC11" s="671"/>
      <c r="AD11" s="668">
        <v>76769987</v>
      </c>
      <c r="AE11" s="660"/>
      <c r="AF11" s="660"/>
      <c r="AG11" s="660"/>
      <c r="AH11" s="660"/>
      <c r="AI11" s="660"/>
      <c r="AJ11" s="660"/>
      <c r="AK11" s="661"/>
      <c r="AL11" s="664">
        <v>8.4</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95421505</v>
      </c>
      <c r="BH11" s="660"/>
      <c r="BI11" s="660"/>
      <c r="BJ11" s="660"/>
      <c r="BK11" s="660"/>
      <c r="BL11" s="660"/>
      <c r="BM11" s="660"/>
      <c r="BN11" s="661"/>
      <c r="BO11" s="662">
        <v>12.1</v>
      </c>
      <c r="BP11" s="662"/>
      <c r="BQ11" s="662"/>
      <c r="BR11" s="662"/>
      <c r="BS11" s="663">
        <v>23784945</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102879</v>
      </c>
      <c r="CS11" s="660"/>
      <c r="CT11" s="660"/>
      <c r="CU11" s="660"/>
      <c r="CV11" s="660"/>
      <c r="CW11" s="660"/>
      <c r="CX11" s="660"/>
      <c r="CY11" s="661"/>
      <c r="CZ11" s="662">
        <v>0</v>
      </c>
      <c r="DA11" s="662"/>
      <c r="DB11" s="662"/>
      <c r="DC11" s="662"/>
      <c r="DD11" s="668" t="s">
        <v>132</v>
      </c>
      <c r="DE11" s="660"/>
      <c r="DF11" s="660"/>
      <c r="DG11" s="660"/>
      <c r="DH11" s="660"/>
      <c r="DI11" s="660"/>
      <c r="DJ11" s="660"/>
      <c r="DK11" s="660"/>
      <c r="DL11" s="660"/>
      <c r="DM11" s="660"/>
      <c r="DN11" s="660"/>
      <c r="DO11" s="660"/>
      <c r="DP11" s="661"/>
      <c r="DQ11" s="668">
        <v>21001</v>
      </c>
      <c r="DR11" s="660"/>
      <c r="DS11" s="660"/>
      <c r="DT11" s="660"/>
      <c r="DU11" s="660"/>
      <c r="DV11" s="660"/>
      <c r="DW11" s="660"/>
      <c r="DX11" s="660"/>
      <c r="DY11" s="660"/>
      <c r="DZ11" s="660"/>
      <c r="EA11" s="660"/>
      <c r="EB11" s="660"/>
      <c r="EC11" s="669"/>
    </row>
    <row r="12" spans="2:143" ht="11.25" customHeight="1">
      <c r="B12" s="656" t="s">
        <v>254</v>
      </c>
      <c r="C12" s="657"/>
      <c r="D12" s="657"/>
      <c r="E12" s="657"/>
      <c r="F12" s="657"/>
      <c r="G12" s="657"/>
      <c r="H12" s="657"/>
      <c r="I12" s="657"/>
      <c r="J12" s="657"/>
      <c r="K12" s="657"/>
      <c r="L12" s="657"/>
      <c r="M12" s="657"/>
      <c r="N12" s="657"/>
      <c r="O12" s="657"/>
      <c r="P12" s="657"/>
      <c r="Q12" s="658"/>
      <c r="R12" s="659" t="s">
        <v>132</v>
      </c>
      <c r="S12" s="660"/>
      <c r="T12" s="660"/>
      <c r="U12" s="660"/>
      <c r="V12" s="660"/>
      <c r="W12" s="660"/>
      <c r="X12" s="660"/>
      <c r="Y12" s="661"/>
      <c r="Z12" s="662" t="s">
        <v>132</v>
      </c>
      <c r="AA12" s="662"/>
      <c r="AB12" s="662"/>
      <c r="AC12" s="662"/>
      <c r="AD12" s="663" t="s">
        <v>132</v>
      </c>
      <c r="AE12" s="663"/>
      <c r="AF12" s="663"/>
      <c r="AG12" s="663"/>
      <c r="AH12" s="663"/>
      <c r="AI12" s="663"/>
      <c r="AJ12" s="663"/>
      <c r="AK12" s="663"/>
      <c r="AL12" s="664" t="s">
        <v>132</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312976974</v>
      </c>
      <c r="BH12" s="660"/>
      <c r="BI12" s="660"/>
      <c r="BJ12" s="660"/>
      <c r="BK12" s="660"/>
      <c r="BL12" s="660"/>
      <c r="BM12" s="660"/>
      <c r="BN12" s="661"/>
      <c r="BO12" s="662">
        <v>39.799999999999997</v>
      </c>
      <c r="BP12" s="662"/>
      <c r="BQ12" s="662"/>
      <c r="BR12" s="662"/>
      <c r="BS12" s="663" t="s">
        <v>132</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27946844</v>
      </c>
      <c r="CS12" s="660"/>
      <c r="CT12" s="660"/>
      <c r="CU12" s="660"/>
      <c r="CV12" s="660"/>
      <c r="CW12" s="660"/>
      <c r="CX12" s="660"/>
      <c r="CY12" s="661"/>
      <c r="CZ12" s="662">
        <v>1.5</v>
      </c>
      <c r="DA12" s="662"/>
      <c r="DB12" s="662"/>
      <c r="DC12" s="662"/>
      <c r="DD12" s="668">
        <v>100872</v>
      </c>
      <c r="DE12" s="660"/>
      <c r="DF12" s="660"/>
      <c r="DG12" s="660"/>
      <c r="DH12" s="660"/>
      <c r="DI12" s="660"/>
      <c r="DJ12" s="660"/>
      <c r="DK12" s="660"/>
      <c r="DL12" s="660"/>
      <c r="DM12" s="660"/>
      <c r="DN12" s="660"/>
      <c r="DO12" s="660"/>
      <c r="DP12" s="661"/>
      <c r="DQ12" s="668">
        <v>20613796</v>
      </c>
      <c r="DR12" s="660"/>
      <c r="DS12" s="660"/>
      <c r="DT12" s="660"/>
      <c r="DU12" s="660"/>
      <c r="DV12" s="660"/>
      <c r="DW12" s="660"/>
      <c r="DX12" s="660"/>
      <c r="DY12" s="660"/>
      <c r="DZ12" s="660"/>
      <c r="EA12" s="660"/>
      <c r="EB12" s="660"/>
      <c r="EC12" s="669"/>
    </row>
    <row r="13" spans="2:143" ht="11.25" customHeight="1">
      <c r="B13" s="656" t="s">
        <v>257</v>
      </c>
      <c r="C13" s="657"/>
      <c r="D13" s="657"/>
      <c r="E13" s="657"/>
      <c r="F13" s="657"/>
      <c r="G13" s="657"/>
      <c r="H13" s="657"/>
      <c r="I13" s="657"/>
      <c r="J13" s="657"/>
      <c r="K13" s="657"/>
      <c r="L13" s="657"/>
      <c r="M13" s="657"/>
      <c r="N13" s="657"/>
      <c r="O13" s="657"/>
      <c r="P13" s="657"/>
      <c r="Q13" s="658"/>
      <c r="R13" s="659" t="s">
        <v>132</v>
      </c>
      <c r="S13" s="660"/>
      <c r="T13" s="660"/>
      <c r="U13" s="660"/>
      <c r="V13" s="660"/>
      <c r="W13" s="660"/>
      <c r="X13" s="660"/>
      <c r="Y13" s="661"/>
      <c r="Z13" s="662" t="s">
        <v>132</v>
      </c>
      <c r="AA13" s="662"/>
      <c r="AB13" s="662"/>
      <c r="AC13" s="662"/>
      <c r="AD13" s="663" t="s">
        <v>132</v>
      </c>
      <c r="AE13" s="663"/>
      <c r="AF13" s="663"/>
      <c r="AG13" s="663"/>
      <c r="AH13" s="663"/>
      <c r="AI13" s="663"/>
      <c r="AJ13" s="663"/>
      <c r="AK13" s="663"/>
      <c r="AL13" s="664" t="s">
        <v>132</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312724219</v>
      </c>
      <c r="BH13" s="660"/>
      <c r="BI13" s="660"/>
      <c r="BJ13" s="660"/>
      <c r="BK13" s="660"/>
      <c r="BL13" s="660"/>
      <c r="BM13" s="660"/>
      <c r="BN13" s="661"/>
      <c r="BO13" s="662">
        <v>39.799999999999997</v>
      </c>
      <c r="BP13" s="662"/>
      <c r="BQ13" s="662"/>
      <c r="BR13" s="662"/>
      <c r="BS13" s="663" t="s">
        <v>132</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243171455</v>
      </c>
      <c r="CS13" s="660"/>
      <c r="CT13" s="660"/>
      <c r="CU13" s="660"/>
      <c r="CV13" s="660"/>
      <c r="CW13" s="660"/>
      <c r="CX13" s="660"/>
      <c r="CY13" s="661"/>
      <c r="CZ13" s="662">
        <v>12.8</v>
      </c>
      <c r="DA13" s="662"/>
      <c r="DB13" s="662"/>
      <c r="DC13" s="662"/>
      <c r="DD13" s="668">
        <v>139310709</v>
      </c>
      <c r="DE13" s="660"/>
      <c r="DF13" s="660"/>
      <c r="DG13" s="660"/>
      <c r="DH13" s="660"/>
      <c r="DI13" s="660"/>
      <c r="DJ13" s="660"/>
      <c r="DK13" s="660"/>
      <c r="DL13" s="660"/>
      <c r="DM13" s="660"/>
      <c r="DN13" s="660"/>
      <c r="DO13" s="660"/>
      <c r="DP13" s="661"/>
      <c r="DQ13" s="668">
        <v>101004467</v>
      </c>
      <c r="DR13" s="660"/>
      <c r="DS13" s="660"/>
      <c r="DT13" s="660"/>
      <c r="DU13" s="660"/>
      <c r="DV13" s="660"/>
      <c r="DW13" s="660"/>
      <c r="DX13" s="660"/>
      <c r="DY13" s="660"/>
      <c r="DZ13" s="660"/>
      <c r="EA13" s="660"/>
      <c r="EB13" s="660"/>
      <c r="EC13" s="669"/>
    </row>
    <row r="14" spans="2:143" ht="11.25" customHeight="1">
      <c r="B14" s="656" t="s">
        <v>260</v>
      </c>
      <c r="C14" s="657"/>
      <c r="D14" s="657"/>
      <c r="E14" s="657"/>
      <c r="F14" s="657"/>
      <c r="G14" s="657"/>
      <c r="H14" s="657"/>
      <c r="I14" s="657"/>
      <c r="J14" s="657"/>
      <c r="K14" s="657"/>
      <c r="L14" s="657"/>
      <c r="M14" s="657"/>
      <c r="N14" s="657"/>
      <c r="O14" s="657"/>
      <c r="P14" s="657"/>
      <c r="Q14" s="658"/>
      <c r="R14" s="659">
        <v>42222</v>
      </c>
      <c r="S14" s="660"/>
      <c r="T14" s="660"/>
      <c r="U14" s="660"/>
      <c r="V14" s="660"/>
      <c r="W14" s="660"/>
      <c r="X14" s="660"/>
      <c r="Y14" s="661"/>
      <c r="Z14" s="662">
        <v>0</v>
      </c>
      <c r="AA14" s="662"/>
      <c r="AB14" s="662"/>
      <c r="AC14" s="662"/>
      <c r="AD14" s="663">
        <v>42222</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2153964</v>
      </c>
      <c r="BH14" s="660"/>
      <c r="BI14" s="660"/>
      <c r="BJ14" s="660"/>
      <c r="BK14" s="660"/>
      <c r="BL14" s="660"/>
      <c r="BM14" s="660"/>
      <c r="BN14" s="661"/>
      <c r="BO14" s="662">
        <v>0.3</v>
      </c>
      <c r="BP14" s="662"/>
      <c r="BQ14" s="662"/>
      <c r="BR14" s="662"/>
      <c r="BS14" s="663" t="s">
        <v>132</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39934245</v>
      </c>
      <c r="CS14" s="660"/>
      <c r="CT14" s="660"/>
      <c r="CU14" s="660"/>
      <c r="CV14" s="660"/>
      <c r="CW14" s="660"/>
      <c r="CX14" s="660"/>
      <c r="CY14" s="661"/>
      <c r="CZ14" s="662">
        <v>2.1</v>
      </c>
      <c r="DA14" s="662"/>
      <c r="DB14" s="662"/>
      <c r="DC14" s="662"/>
      <c r="DD14" s="668">
        <v>3775027</v>
      </c>
      <c r="DE14" s="660"/>
      <c r="DF14" s="660"/>
      <c r="DG14" s="660"/>
      <c r="DH14" s="660"/>
      <c r="DI14" s="660"/>
      <c r="DJ14" s="660"/>
      <c r="DK14" s="660"/>
      <c r="DL14" s="660"/>
      <c r="DM14" s="660"/>
      <c r="DN14" s="660"/>
      <c r="DO14" s="660"/>
      <c r="DP14" s="661"/>
      <c r="DQ14" s="668">
        <v>36955801</v>
      </c>
      <c r="DR14" s="660"/>
      <c r="DS14" s="660"/>
      <c r="DT14" s="660"/>
      <c r="DU14" s="660"/>
      <c r="DV14" s="660"/>
      <c r="DW14" s="660"/>
      <c r="DX14" s="660"/>
      <c r="DY14" s="660"/>
      <c r="DZ14" s="660"/>
      <c r="EA14" s="660"/>
      <c r="EB14" s="660"/>
      <c r="EC14" s="669"/>
    </row>
    <row r="15" spans="2:143" ht="11.25" customHeight="1">
      <c r="B15" s="656" t="s">
        <v>263</v>
      </c>
      <c r="C15" s="657"/>
      <c r="D15" s="657"/>
      <c r="E15" s="657"/>
      <c r="F15" s="657"/>
      <c r="G15" s="657"/>
      <c r="H15" s="657"/>
      <c r="I15" s="657"/>
      <c r="J15" s="657"/>
      <c r="K15" s="657"/>
      <c r="L15" s="657"/>
      <c r="M15" s="657"/>
      <c r="N15" s="657"/>
      <c r="O15" s="657"/>
      <c r="P15" s="657"/>
      <c r="Q15" s="658"/>
      <c r="R15" s="659">
        <v>10944261</v>
      </c>
      <c r="S15" s="660"/>
      <c r="T15" s="660"/>
      <c r="U15" s="660"/>
      <c r="V15" s="660"/>
      <c r="W15" s="660"/>
      <c r="X15" s="660"/>
      <c r="Y15" s="661"/>
      <c r="Z15" s="662">
        <v>0.6</v>
      </c>
      <c r="AA15" s="662"/>
      <c r="AB15" s="662"/>
      <c r="AC15" s="662"/>
      <c r="AD15" s="663">
        <v>10944261</v>
      </c>
      <c r="AE15" s="663"/>
      <c r="AF15" s="663"/>
      <c r="AG15" s="663"/>
      <c r="AH15" s="663"/>
      <c r="AI15" s="663"/>
      <c r="AJ15" s="663"/>
      <c r="AK15" s="663"/>
      <c r="AL15" s="664">
        <v>1.2</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29848801</v>
      </c>
      <c r="BH15" s="660"/>
      <c r="BI15" s="660"/>
      <c r="BJ15" s="660"/>
      <c r="BK15" s="660"/>
      <c r="BL15" s="660"/>
      <c r="BM15" s="660"/>
      <c r="BN15" s="661"/>
      <c r="BO15" s="662">
        <v>3.8</v>
      </c>
      <c r="BP15" s="662"/>
      <c r="BQ15" s="662"/>
      <c r="BR15" s="662"/>
      <c r="BS15" s="663" t="s">
        <v>132</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281165576</v>
      </c>
      <c r="CS15" s="660"/>
      <c r="CT15" s="660"/>
      <c r="CU15" s="660"/>
      <c r="CV15" s="660"/>
      <c r="CW15" s="660"/>
      <c r="CX15" s="660"/>
      <c r="CY15" s="661"/>
      <c r="CZ15" s="662">
        <v>14.7</v>
      </c>
      <c r="DA15" s="662"/>
      <c r="DB15" s="662"/>
      <c r="DC15" s="662"/>
      <c r="DD15" s="668">
        <v>53095985</v>
      </c>
      <c r="DE15" s="660"/>
      <c r="DF15" s="660"/>
      <c r="DG15" s="660"/>
      <c r="DH15" s="660"/>
      <c r="DI15" s="660"/>
      <c r="DJ15" s="660"/>
      <c r="DK15" s="660"/>
      <c r="DL15" s="660"/>
      <c r="DM15" s="660"/>
      <c r="DN15" s="660"/>
      <c r="DO15" s="660"/>
      <c r="DP15" s="661"/>
      <c r="DQ15" s="668">
        <v>206142550</v>
      </c>
      <c r="DR15" s="660"/>
      <c r="DS15" s="660"/>
      <c r="DT15" s="660"/>
      <c r="DU15" s="660"/>
      <c r="DV15" s="660"/>
      <c r="DW15" s="660"/>
      <c r="DX15" s="660"/>
      <c r="DY15" s="660"/>
      <c r="DZ15" s="660"/>
      <c r="EA15" s="660"/>
      <c r="EB15" s="660"/>
      <c r="EC15" s="669"/>
    </row>
    <row r="16" spans="2:143" ht="11.25" customHeight="1">
      <c r="B16" s="656" t="s">
        <v>266</v>
      </c>
      <c r="C16" s="657"/>
      <c r="D16" s="657"/>
      <c r="E16" s="657"/>
      <c r="F16" s="657"/>
      <c r="G16" s="657"/>
      <c r="H16" s="657"/>
      <c r="I16" s="657"/>
      <c r="J16" s="657"/>
      <c r="K16" s="657"/>
      <c r="L16" s="657"/>
      <c r="M16" s="657"/>
      <c r="N16" s="657"/>
      <c r="O16" s="657"/>
      <c r="P16" s="657"/>
      <c r="Q16" s="658"/>
      <c r="R16" s="659">
        <v>1790656</v>
      </c>
      <c r="S16" s="660"/>
      <c r="T16" s="660"/>
      <c r="U16" s="660"/>
      <c r="V16" s="660"/>
      <c r="W16" s="660"/>
      <c r="X16" s="660"/>
      <c r="Y16" s="661"/>
      <c r="Z16" s="662">
        <v>0.1</v>
      </c>
      <c r="AA16" s="662"/>
      <c r="AB16" s="662"/>
      <c r="AC16" s="662"/>
      <c r="AD16" s="663">
        <v>1790656</v>
      </c>
      <c r="AE16" s="663"/>
      <c r="AF16" s="663"/>
      <c r="AG16" s="663"/>
      <c r="AH16" s="663"/>
      <c r="AI16" s="663"/>
      <c r="AJ16" s="663"/>
      <c r="AK16" s="663"/>
      <c r="AL16" s="664">
        <v>0.2</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132</v>
      </c>
      <c r="BH16" s="660"/>
      <c r="BI16" s="660"/>
      <c r="BJ16" s="660"/>
      <c r="BK16" s="660"/>
      <c r="BL16" s="660"/>
      <c r="BM16" s="660"/>
      <c r="BN16" s="661"/>
      <c r="BO16" s="662" t="s">
        <v>132</v>
      </c>
      <c r="BP16" s="662"/>
      <c r="BQ16" s="662"/>
      <c r="BR16" s="662"/>
      <c r="BS16" s="663" t="s">
        <v>132</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50842</v>
      </c>
      <c r="CS16" s="660"/>
      <c r="CT16" s="660"/>
      <c r="CU16" s="660"/>
      <c r="CV16" s="660"/>
      <c r="CW16" s="660"/>
      <c r="CX16" s="660"/>
      <c r="CY16" s="661"/>
      <c r="CZ16" s="662">
        <v>0</v>
      </c>
      <c r="DA16" s="662"/>
      <c r="DB16" s="662"/>
      <c r="DC16" s="662"/>
      <c r="DD16" s="668" t="s">
        <v>132</v>
      </c>
      <c r="DE16" s="660"/>
      <c r="DF16" s="660"/>
      <c r="DG16" s="660"/>
      <c r="DH16" s="660"/>
      <c r="DI16" s="660"/>
      <c r="DJ16" s="660"/>
      <c r="DK16" s="660"/>
      <c r="DL16" s="660"/>
      <c r="DM16" s="660"/>
      <c r="DN16" s="660"/>
      <c r="DO16" s="660"/>
      <c r="DP16" s="661"/>
      <c r="DQ16" s="668">
        <v>842</v>
      </c>
      <c r="DR16" s="660"/>
      <c r="DS16" s="660"/>
      <c r="DT16" s="660"/>
      <c r="DU16" s="660"/>
      <c r="DV16" s="660"/>
      <c r="DW16" s="660"/>
      <c r="DX16" s="660"/>
      <c r="DY16" s="660"/>
      <c r="DZ16" s="660"/>
      <c r="EA16" s="660"/>
      <c r="EB16" s="660"/>
      <c r="EC16" s="669"/>
    </row>
    <row r="17" spans="2:133" ht="11.25" customHeight="1">
      <c r="B17" s="656" t="s">
        <v>269</v>
      </c>
      <c r="C17" s="657"/>
      <c r="D17" s="657"/>
      <c r="E17" s="657"/>
      <c r="F17" s="657"/>
      <c r="G17" s="657"/>
      <c r="H17" s="657"/>
      <c r="I17" s="657"/>
      <c r="J17" s="657"/>
      <c r="K17" s="657"/>
      <c r="L17" s="657"/>
      <c r="M17" s="657"/>
      <c r="N17" s="657"/>
      <c r="O17" s="657"/>
      <c r="P17" s="657"/>
      <c r="Q17" s="658"/>
      <c r="R17" s="659">
        <v>17929936</v>
      </c>
      <c r="S17" s="660"/>
      <c r="T17" s="660"/>
      <c r="U17" s="660"/>
      <c r="V17" s="660"/>
      <c r="W17" s="660"/>
      <c r="X17" s="660"/>
      <c r="Y17" s="661"/>
      <c r="Z17" s="662">
        <v>0.9</v>
      </c>
      <c r="AA17" s="662"/>
      <c r="AB17" s="662"/>
      <c r="AC17" s="662"/>
      <c r="AD17" s="663">
        <v>17929936</v>
      </c>
      <c r="AE17" s="663"/>
      <c r="AF17" s="663"/>
      <c r="AG17" s="663"/>
      <c r="AH17" s="663"/>
      <c r="AI17" s="663"/>
      <c r="AJ17" s="663"/>
      <c r="AK17" s="663"/>
      <c r="AL17" s="664">
        <v>2</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132</v>
      </c>
      <c r="BH17" s="660"/>
      <c r="BI17" s="660"/>
      <c r="BJ17" s="660"/>
      <c r="BK17" s="660"/>
      <c r="BL17" s="660"/>
      <c r="BM17" s="660"/>
      <c r="BN17" s="661"/>
      <c r="BO17" s="662" t="s">
        <v>132</v>
      </c>
      <c r="BP17" s="662"/>
      <c r="BQ17" s="662"/>
      <c r="BR17" s="662"/>
      <c r="BS17" s="663" t="s">
        <v>132</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194139788</v>
      </c>
      <c r="CS17" s="660"/>
      <c r="CT17" s="660"/>
      <c r="CU17" s="660"/>
      <c r="CV17" s="660"/>
      <c r="CW17" s="660"/>
      <c r="CX17" s="660"/>
      <c r="CY17" s="661"/>
      <c r="CZ17" s="662">
        <v>10.199999999999999</v>
      </c>
      <c r="DA17" s="662"/>
      <c r="DB17" s="662"/>
      <c r="DC17" s="662"/>
      <c r="DD17" s="668" t="s">
        <v>132</v>
      </c>
      <c r="DE17" s="660"/>
      <c r="DF17" s="660"/>
      <c r="DG17" s="660"/>
      <c r="DH17" s="660"/>
      <c r="DI17" s="660"/>
      <c r="DJ17" s="660"/>
      <c r="DK17" s="660"/>
      <c r="DL17" s="660"/>
      <c r="DM17" s="660"/>
      <c r="DN17" s="660"/>
      <c r="DO17" s="660"/>
      <c r="DP17" s="661"/>
      <c r="DQ17" s="668">
        <v>169167406</v>
      </c>
      <c r="DR17" s="660"/>
      <c r="DS17" s="660"/>
      <c r="DT17" s="660"/>
      <c r="DU17" s="660"/>
      <c r="DV17" s="660"/>
      <c r="DW17" s="660"/>
      <c r="DX17" s="660"/>
      <c r="DY17" s="660"/>
      <c r="DZ17" s="660"/>
      <c r="EA17" s="660"/>
      <c r="EB17" s="660"/>
      <c r="EC17" s="669"/>
    </row>
    <row r="18" spans="2:133" ht="11.25" customHeight="1">
      <c r="B18" s="656" t="s">
        <v>272</v>
      </c>
      <c r="C18" s="657"/>
      <c r="D18" s="657"/>
      <c r="E18" s="657"/>
      <c r="F18" s="657"/>
      <c r="G18" s="657"/>
      <c r="H18" s="657"/>
      <c r="I18" s="657"/>
      <c r="J18" s="657"/>
      <c r="K18" s="657"/>
      <c r="L18" s="657"/>
      <c r="M18" s="657"/>
      <c r="N18" s="657"/>
      <c r="O18" s="657"/>
      <c r="P18" s="657"/>
      <c r="Q18" s="658"/>
      <c r="R18" s="659">
        <v>3204786</v>
      </c>
      <c r="S18" s="660"/>
      <c r="T18" s="660"/>
      <c r="U18" s="660"/>
      <c r="V18" s="660"/>
      <c r="W18" s="660"/>
      <c r="X18" s="660"/>
      <c r="Y18" s="661"/>
      <c r="Z18" s="662">
        <v>0.2</v>
      </c>
      <c r="AA18" s="662"/>
      <c r="AB18" s="662"/>
      <c r="AC18" s="662"/>
      <c r="AD18" s="663">
        <v>3204786</v>
      </c>
      <c r="AE18" s="663"/>
      <c r="AF18" s="663"/>
      <c r="AG18" s="663"/>
      <c r="AH18" s="663"/>
      <c r="AI18" s="663"/>
      <c r="AJ18" s="663"/>
      <c r="AK18" s="663"/>
      <c r="AL18" s="664">
        <v>0.4</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132</v>
      </c>
      <c r="BH18" s="660"/>
      <c r="BI18" s="660"/>
      <c r="BJ18" s="660"/>
      <c r="BK18" s="660"/>
      <c r="BL18" s="660"/>
      <c r="BM18" s="660"/>
      <c r="BN18" s="661"/>
      <c r="BO18" s="662" t="s">
        <v>132</v>
      </c>
      <c r="BP18" s="662"/>
      <c r="BQ18" s="662"/>
      <c r="BR18" s="662"/>
      <c r="BS18" s="663" t="s">
        <v>132</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v>3908121</v>
      </c>
      <c r="CS18" s="660"/>
      <c r="CT18" s="660"/>
      <c r="CU18" s="660"/>
      <c r="CV18" s="660"/>
      <c r="CW18" s="660"/>
      <c r="CX18" s="660"/>
      <c r="CY18" s="661"/>
      <c r="CZ18" s="662">
        <v>0.2</v>
      </c>
      <c r="DA18" s="662"/>
      <c r="DB18" s="662"/>
      <c r="DC18" s="662"/>
      <c r="DD18" s="668" t="s">
        <v>132</v>
      </c>
      <c r="DE18" s="660"/>
      <c r="DF18" s="660"/>
      <c r="DG18" s="660"/>
      <c r="DH18" s="660"/>
      <c r="DI18" s="660"/>
      <c r="DJ18" s="660"/>
      <c r="DK18" s="660"/>
      <c r="DL18" s="660"/>
      <c r="DM18" s="660"/>
      <c r="DN18" s="660"/>
      <c r="DO18" s="660"/>
      <c r="DP18" s="661"/>
      <c r="DQ18" s="668">
        <v>3908121</v>
      </c>
      <c r="DR18" s="660"/>
      <c r="DS18" s="660"/>
      <c r="DT18" s="660"/>
      <c r="DU18" s="660"/>
      <c r="DV18" s="660"/>
      <c r="DW18" s="660"/>
      <c r="DX18" s="660"/>
      <c r="DY18" s="660"/>
      <c r="DZ18" s="660"/>
      <c r="EA18" s="660"/>
      <c r="EB18" s="660"/>
      <c r="EC18" s="669"/>
    </row>
    <row r="19" spans="2:133" ht="11.25" customHeight="1">
      <c r="B19" s="656" t="s">
        <v>275</v>
      </c>
      <c r="C19" s="657"/>
      <c r="D19" s="657"/>
      <c r="E19" s="657"/>
      <c r="F19" s="657"/>
      <c r="G19" s="657"/>
      <c r="H19" s="657"/>
      <c r="I19" s="657"/>
      <c r="J19" s="657"/>
      <c r="K19" s="657"/>
      <c r="L19" s="657"/>
      <c r="M19" s="657"/>
      <c r="N19" s="657"/>
      <c r="O19" s="657"/>
      <c r="P19" s="657"/>
      <c r="Q19" s="658"/>
      <c r="R19" s="659">
        <v>3129936</v>
      </c>
      <c r="S19" s="660"/>
      <c r="T19" s="660"/>
      <c r="U19" s="660"/>
      <c r="V19" s="660"/>
      <c r="W19" s="660"/>
      <c r="X19" s="660"/>
      <c r="Y19" s="661"/>
      <c r="Z19" s="662">
        <v>0.2</v>
      </c>
      <c r="AA19" s="662"/>
      <c r="AB19" s="662"/>
      <c r="AC19" s="662"/>
      <c r="AD19" s="663">
        <v>3129936</v>
      </c>
      <c r="AE19" s="663"/>
      <c r="AF19" s="663"/>
      <c r="AG19" s="663"/>
      <c r="AH19" s="663"/>
      <c r="AI19" s="663"/>
      <c r="AJ19" s="663"/>
      <c r="AK19" s="663"/>
      <c r="AL19" s="664">
        <v>0.3</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92034864</v>
      </c>
      <c r="BH19" s="660"/>
      <c r="BI19" s="660"/>
      <c r="BJ19" s="660"/>
      <c r="BK19" s="660"/>
      <c r="BL19" s="660"/>
      <c r="BM19" s="660"/>
      <c r="BN19" s="661"/>
      <c r="BO19" s="662">
        <v>11.7</v>
      </c>
      <c r="BP19" s="662"/>
      <c r="BQ19" s="662"/>
      <c r="BR19" s="662"/>
      <c r="BS19" s="663" t="s">
        <v>132</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132</v>
      </c>
      <c r="CS19" s="660"/>
      <c r="CT19" s="660"/>
      <c r="CU19" s="660"/>
      <c r="CV19" s="660"/>
      <c r="CW19" s="660"/>
      <c r="CX19" s="660"/>
      <c r="CY19" s="661"/>
      <c r="CZ19" s="662" t="s">
        <v>132</v>
      </c>
      <c r="DA19" s="662"/>
      <c r="DB19" s="662"/>
      <c r="DC19" s="662"/>
      <c r="DD19" s="668" t="s">
        <v>132</v>
      </c>
      <c r="DE19" s="660"/>
      <c r="DF19" s="660"/>
      <c r="DG19" s="660"/>
      <c r="DH19" s="660"/>
      <c r="DI19" s="660"/>
      <c r="DJ19" s="660"/>
      <c r="DK19" s="660"/>
      <c r="DL19" s="660"/>
      <c r="DM19" s="660"/>
      <c r="DN19" s="660"/>
      <c r="DO19" s="660"/>
      <c r="DP19" s="661"/>
      <c r="DQ19" s="668" t="s">
        <v>132</v>
      </c>
      <c r="DR19" s="660"/>
      <c r="DS19" s="660"/>
      <c r="DT19" s="660"/>
      <c r="DU19" s="660"/>
      <c r="DV19" s="660"/>
      <c r="DW19" s="660"/>
      <c r="DX19" s="660"/>
      <c r="DY19" s="660"/>
      <c r="DZ19" s="660"/>
      <c r="EA19" s="660"/>
      <c r="EB19" s="660"/>
      <c r="EC19" s="669"/>
    </row>
    <row r="20" spans="2:133" ht="11.25" customHeight="1">
      <c r="B20" s="672" t="s">
        <v>278</v>
      </c>
      <c r="C20" s="673"/>
      <c r="D20" s="673"/>
      <c r="E20" s="673"/>
      <c r="F20" s="673"/>
      <c r="G20" s="673"/>
      <c r="H20" s="673"/>
      <c r="I20" s="673"/>
      <c r="J20" s="673"/>
      <c r="K20" s="673"/>
      <c r="L20" s="673"/>
      <c r="M20" s="673"/>
      <c r="N20" s="673"/>
      <c r="O20" s="673"/>
      <c r="P20" s="673"/>
      <c r="Q20" s="674"/>
      <c r="R20" s="659">
        <v>74850</v>
      </c>
      <c r="S20" s="660"/>
      <c r="T20" s="660"/>
      <c r="U20" s="660"/>
      <c r="V20" s="660"/>
      <c r="W20" s="660"/>
      <c r="X20" s="660"/>
      <c r="Y20" s="661"/>
      <c r="Z20" s="662">
        <v>0</v>
      </c>
      <c r="AA20" s="662"/>
      <c r="AB20" s="662"/>
      <c r="AC20" s="662"/>
      <c r="AD20" s="663">
        <v>74850</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92034864</v>
      </c>
      <c r="BH20" s="660"/>
      <c r="BI20" s="660"/>
      <c r="BJ20" s="660"/>
      <c r="BK20" s="660"/>
      <c r="BL20" s="660"/>
      <c r="BM20" s="660"/>
      <c r="BN20" s="661"/>
      <c r="BO20" s="662">
        <v>11.7</v>
      </c>
      <c r="BP20" s="662"/>
      <c r="BQ20" s="662"/>
      <c r="BR20" s="662"/>
      <c r="BS20" s="663" t="s">
        <v>132</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1906782922</v>
      </c>
      <c r="CS20" s="660"/>
      <c r="CT20" s="660"/>
      <c r="CU20" s="660"/>
      <c r="CV20" s="660"/>
      <c r="CW20" s="660"/>
      <c r="CX20" s="660"/>
      <c r="CY20" s="661"/>
      <c r="CZ20" s="662">
        <v>100</v>
      </c>
      <c r="DA20" s="662"/>
      <c r="DB20" s="662"/>
      <c r="DC20" s="662"/>
      <c r="DD20" s="668">
        <v>213480560</v>
      </c>
      <c r="DE20" s="660"/>
      <c r="DF20" s="660"/>
      <c r="DG20" s="660"/>
      <c r="DH20" s="660"/>
      <c r="DI20" s="660"/>
      <c r="DJ20" s="660"/>
      <c r="DK20" s="660"/>
      <c r="DL20" s="660"/>
      <c r="DM20" s="660"/>
      <c r="DN20" s="660"/>
      <c r="DO20" s="660"/>
      <c r="DP20" s="661"/>
      <c r="DQ20" s="668">
        <v>1056602423</v>
      </c>
      <c r="DR20" s="660"/>
      <c r="DS20" s="660"/>
      <c r="DT20" s="660"/>
      <c r="DU20" s="660"/>
      <c r="DV20" s="660"/>
      <c r="DW20" s="660"/>
      <c r="DX20" s="660"/>
      <c r="DY20" s="660"/>
      <c r="DZ20" s="660"/>
      <c r="EA20" s="660"/>
      <c r="EB20" s="660"/>
      <c r="EC20" s="669"/>
    </row>
    <row r="21" spans="2:133" ht="11.25" customHeight="1">
      <c r="B21" s="656" t="s">
        <v>281</v>
      </c>
      <c r="C21" s="657"/>
      <c r="D21" s="657"/>
      <c r="E21" s="657"/>
      <c r="F21" s="657"/>
      <c r="G21" s="657"/>
      <c r="H21" s="657"/>
      <c r="I21" s="657"/>
      <c r="J21" s="657"/>
      <c r="K21" s="657"/>
      <c r="L21" s="657"/>
      <c r="M21" s="657"/>
      <c r="N21" s="657"/>
      <c r="O21" s="657"/>
      <c r="P21" s="657"/>
      <c r="Q21" s="658"/>
      <c r="R21" s="659">
        <v>46570034</v>
      </c>
      <c r="S21" s="660"/>
      <c r="T21" s="660"/>
      <c r="U21" s="660"/>
      <c r="V21" s="660"/>
      <c r="W21" s="660"/>
      <c r="X21" s="660"/>
      <c r="Y21" s="661"/>
      <c r="Z21" s="662">
        <v>2.4</v>
      </c>
      <c r="AA21" s="662"/>
      <c r="AB21" s="662"/>
      <c r="AC21" s="662"/>
      <c r="AD21" s="663">
        <v>45232871</v>
      </c>
      <c r="AE21" s="663"/>
      <c r="AF21" s="663"/>
      <c r="AG21" s="663"/>
      <c r="AH21" s="663"/>
      <c r="AI21" s="663"/>
      <c r="AJ21" s="663"/>
      <c r="AK21" s="663"/>
      <c r="AL21" s="664">
        <v>5</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v>206714</v>
      </c>
      <c r="BH21" s="660"/>
      <c r="BI21" s="660"/>
      <c r="BJ21" s="660"/>
      <c r="BK21" s="660"/>
      <c r="BL21" s="660"/>
      <c r="BM21" s="660"/>
      <c r="BN21" s="661"/>
      <c r="BO21" s="662">
        <v>0</v>
      </c>
      <c r="BP21" s="662"/>
      <c r="BQ21" s="662"/>
      <c r="BR21" s="662"/>
      <c r="BS21" s="663" t="s">
        <v>132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283</v>
      </c>
      <c r="C22" s="657"/>
      <c r="D22" s="657"/>
      <c r="E22" s="657"/>
      <c r="F22" s="657"/>
      <c r="G22" s="657"/>
      <c r="H22" s="657"/>
      <c r="I22" s="657"/>
      <c r="J22" s="657"/>
      <c r="K22" s="657"/>
      <c r="L22" s="657"/>
      <c r="M22" s="657"/>
      <c r="N22" s="657"/>
      <c r="O22" s="657"/>
      <c r="P22" s="657"/>
      <c r="Q22" s="658"/>
      <c r="R22" s="659">
        <v>45232871</v>
      </c>
      <c r="S22" s="660"/>
      <c r="T22" s="660"/>
      <c r="U22" s="660"/>
      <c r="V22" s="660"/>
      <c r="W22" s="660"/>
      <c r="X22" s="660"/>
      <c r="Y22" s="661"/>
      <c r="Z22" s="662">
        <v>2.2999999999999998</v>
      </c>
      <c r="AA22" s="662"/>
      <c r="AB22" s="662"/>
      <c r="AC22" s="662"/>
      <c r="AD22" s="663">
        <v>45232871</v>
      </c>
      <c r="AE22" s="663"/>
      <c r="AF22" s="663"/>
      <c r="AG22" s="663"/>
      <c r="AH22" s="663"/>
      <c r="AI22" s="663"/>
      <c r="AJ22" s="663"/>
      <c r="AK22" s="663"/>
      <c r="AL22" s="664">
        <v>5</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v>28712358</v>
      </c>
      <c r="BH22" s="660"/>
      <c r="BI22" s="660"/>
      <c r="BJ22" s="660"/>
      <c r="BK22" s="660"/>
      <c r="BL22" s="660"/>
      <c r="BM22" s="660"/>
      <c r="BN22" s="661"/>
      <c r="BO22" s="662">
        <v>3.7</v>
      </c>
      <c r="BP22" s="662"/>
      <c r="BQ22" s="662"/>
      <c r="BR22" s="662"/>
      <c r="BS22" s="663" t="s">
        <v>132</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286</v>
      </c>
      <c r="C23" s="657"/>
      <c r="D23" s="657"/>
      <c r="E23" s="657"/>
      <c r="F23" s="657"/>
      <c r="G23" s="657"/>
      <c r="H23" s="657"/>
      <c r="I23" s="657"/>
      <c r="J23" s="657"/>
      <c r="K23" s="657"/>
      <c r="L23" s="657"/>
      <c r="M23" s="657"/>
      <c r="N23" s="657"/>
      <c r="O23" s="657"/>
      <c r="P23" s="657"/>
      <c r="Q23" s="658"/>
      <c r="R23" s="659">
        <v>1337102</v>
      </c>
      <c r="S23" s="660"/>
      <c r="T23" s="660"/>
      <c r="U23" s="660"/>
      <c r="V23" s="660"/>
      <c r="W23" s="660"/>
      <c r="X23" s="660"/>
      <c r="Y23" s="661"/>
      <c r="Z23" s="662">
        <v>0.1</v>
      </c>
      <c r="AA23" s="662"/>
      <c r="AB23" s="662"/>
      <c r="AC23" s="662"/>
      <c r="AD23" s="663" t="s">
        <v>132</v>
      </c>
      <c r="AE23" s="663"/>
      <c r="AF23" s="663"/>
      <c r="AG23" s="663"/>
      <c r="AH23" s="663"/>
      <c r="AI23" s="663"/>
      <c r="AJ23" s="663"/>
      <c r="AK23" s="663"/>
      <c r="AL23" s="664" t="s">
        <v>132</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v>63115792</v>
      </c>
      <c r="BH23" s="660"/>
      <c r="BI23" s="660"/>
      <c r="BJ23" s="660"/>
      <c r="BK23" s="660"/>
      <c r="BL23" s="660"/>
      <c r="BM23" s="660"/>
      <c r="BN23" s="661"/>
      <c r="BO23" s="662">
        <v>8</v>
      </c>
      <c r="BP23" s="662"/>
      <c r="BQ23" s="662"/>
      <c r="BR23" s="662"/>
      <c r="BS23" s="663" t="s">
        <v>132</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c r="B24" s="656" t="s">
        <v>293</v>
      </c>
      <c r="C24" s="657"/>
      <c r="D24" s="657"/>
      <c r="E24" s="657"/>
      <c r="F24" s="657"/>
      <c r="G24" s="657"/>
      <c r="H24" s="657"/>
      <c r="I24" s="657"/>
      <c r="J24" s="657"/>
      <c r="K24" s="657"/>
      <c r="L24" s="657"/>
      <c r="M24" s="657"/>
      <c r="N24" s="657"/>
      <c r="O24" s="657"/>
      <c r="P24" s="657"/>
      <c r="Q24" s="658"/>
      <c r="R24" s="659">
        <v>61</v>
      </c>
      <c r="S24" s="660"/>
      <c r="T24" s="660"/>
      <c r="U24" s="660"/>
      <c r="V24" s="660"/>
      <c r="W24" s="660"/>
      <c r="X24" s="660"/>
      <c r="Y24" s="661"/>
      <c r="Z24" s="662">
        <v>0</v>
      </c>
      <c r="AA24" s="662"/>
      <c r="AB24" s="662"/>
      <c r="AC24" s="662"/>
      <c r="AD24" s="663" t="s">
        <v>132</v>
      </c>
      <c r="AE24" s="663"/>
      <c r="AF24" s="663"/>
      <c r="AG24" s="663"/>
      <c r="AH24" s="663"/>
      <c r="AI24" s="663"/>
      <c r="AJ24" s="663"/>
      <c r="AK24" s="663"/>
      <c r="AL24" s="664" t="s">
        <v>132</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132</v>
      </c>
      <c r="BH24" s="660"/>
      <c r="BI24" s="660"/>
      <c r="BJ24" s="660"/>
      <c r="BK24" s="660"/>
      <c r="BL24" s="660"/>
      <c r="BM24" s="660"/>
      <c r="BN24" s="661"/>
      <c r="BO24" s="662" t="s">
        <v>132</v>
      </c>
      <c r="BP24" s="662"/>
      <c r="BQ24" s="662"/>
      <c r="BR24" s="662"/>
      <c r="BS24" s="663" t="s">
        <v>132</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1154344645</v>
      </c>
      <c r="CS24" s="649"/>
      <c r="CT24" s="649"/>
      <c r="CU24" s="649"/>
      <c r="CV24" s="649"/>
      <c r="CW24" s="649"/>
      <c r="CX24" s="649"/>
      <c r="CY24" s="650"/>
      <c r="CZ24" s="653">
        <v>60.5</v>
      </c>
      <c r="DA24" s="654"/>
      <c r="DB24" s="654"/>
      <c r="DC24" s="670"/>
      <c r="DD24" s="694">
        <v>599877645</v>
      </c>
      <c r="DE24" s="649"/>
      <c r="DF24" s="649"/>
      <c r="DG24" s="649"/>
      <c r="DH24" s="649"/>
      <c r="DI24" s="649"/>
      <c r="DJ24" s="649"/>
      <c r="DK24" s="650"/>
      <c r="DL24" s="694">
        <v>595806717</v>
      </c>
      <c r="DM24" s="649"/>
      <c r="DN24" s="649"/>
      <c r="DO24" s="649"/>
      <c r="DP24" s="649"/>
      <c r="DQ24" s="649"/>
      <c r="DR24" s="649"/>
      <c r="DS24" s="649"/>
      <c r="DT24" s="649"/>
      <c r="DU24" s="649"/>
      <c r="DV24" s="650"/>
      <c r="DW24" s="653">
        <v>64.2</v>
      </c>
      <c r="DX24" s="654"/>
      <c r="DY24" s="654"/>
      <c r="DZ24" s="654"/>
      <c r="EA24" s="654"/>
      <c r="EB24" s="654"/>
      <c r="EC24" s="655"/>
    </row>
    <row r="25" spans="2:133" ht="11.25" customHeight="1">
      <c r="B25" s="656" t="s">
        <v>296</v>
      </c>
      <c r="C25" s="657"/>
      <c r="D25" s="657"/>
      <c r="E25" s="657"/>
      <c r="F25" s="657"/>
      <c r="G25" s="657"/>
      <c r="H25" s="657"/>
      <c r="I25" s="657"/>
      <c r="J25" s="657"/>
      <c r="K25" s="657"/>
      <c r="L25" s="657"/>
      <c r="M25" s="657"/>
      <c r="N25" s="657"/>
      <c r="O25" s="657"/>
      <c r="P25" s="657"/>
      <c r="Q25" s="658"/>
      <c r="R25" s="659">
        <v>956053252</v>
      </c>
      <c r="S25" s="660"/>
      <c r="T25" s="660"/>
      <c r="U25" s="660"/>
      <c r="V25" s="660"/>
      <c r="W25" s="660"/>
      <c r="X25" s="660"/>
      <c r="Y25" s="661"/>
      <c r="Z25" s="662">
        <v>49.3</v>
      </c>
      <c r="AA25" s="662"/>
      <c r="AB25" s="662"/>
      <c r="AC25" s="662"/>
      <c r="AD25" s="663">
        <v>891600297</v>
      </c>
      <c r="AE25" s="663"/>
      <c r="AF25" s="663"/>
      <c r="AG25" s="663"/>
      <c r="AH25" s="663"/>
      <c r="AI25" s="663"/>
      <c r="AJ25" s="663"/>
      <c r="AK25" s="663"/>
      <c r="AL25" s="664">
        <v>97.8</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132</v>
      </c>
      <c r="BH25" s="660"/>
      <c r="BI25" s="660"/>
      <c r="BJ25" s="660"/>
      <c r="BK25" s="660"/>
      <c r="BL25" s="660"/>
      <c r="BM25" s="660"/>
      <c r="BN25" s="661"/>
      <c r="BO25" s="662" t="s">
        <v>132</v>
      </c>
      <c r="BP25" s="662"/>
      <c r="BQ25" s="662"/>
      <c r="BR25" s="662"/>
      <c r="BS25" s="663" t="s">
        <v>132</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305257702</v>
      </c>
      <c r="CS25" s="691"/>
      <c r="CT25" s="691"/>
      <c r="CU25" s="691"/>
      <c r="CV25" s="691"/>
      <c r="CW25" s="691"/>
      <c r="CX25" s="691"/>
      <c r="CY25" s="692"/>
      <c r="CZ25" s="664">
        <v>16</v>
      </c>
      <c r="DA25" s="689"/>
      <c r="DB25" s="689"/>
      <c r="DC25" s="693"/>
      <c r="DD25" s="668">
        <v>254552001</v>
      </c>
      <c r="DE25" s="691"/>
      <c r="DF25" s="691"/>
      <c r="DG25" s="691"/>
      <c r="DH25" s="691"/>
      <c r="DI25" s="691"/>
      <c r="DJ25" s="691"/>
      <c r="DK25" s="692"/>
      <c r="DL25" s="668">
        <v>251814835</v>
      </c>
      <c r="DM25" s="691"/>
      <c r="DN25" s="691"/>
      <c r="DO25" s="691"/>
      <c r="DP25" s="691"/>
      <c r="DQ25" s="691"/>
      <c r="DR25" s="691"/>
      <c r="DS25" s="691"/>
      <c r="DT25" s="691"/>
      <c r="DU25" s="691"/>
      <c r="DV25" s="692"/>
      <c r="DW25" s="664">
        <v>27.2</v>
      </c>
      <c r="DX25" s="689"/>
      <c r="DY25" s="689"/>
      <c r="DZ25" s="689"/>
      <c r="EA25" s="689"/>
      <c r="EB25" s="689"/>
      <c r="EC25" s="690"/>
    </row>
    <row r="26" spans="2:133" ht="11.25" customHeight="1">
      <c r="B26" s="656" t="s">
        <v>299</v>
      </c>
      <c r="C26" s="657"/>
      <c r="D26" s="657"/>
      <c r="E26" s="657"/>
      <c r="F26" s="657"/>
      <c r="G26" s="657"/>
      <c r="H26" s="657"/>
      <c r="I26" s="657"/>
      <c r="J26" s="657"/>
      <c r="K26" s="657"/>
      <c r="L26" s="657"/>
      <c r="M26" s="657"/>
      <c r="N26" s="657"/>
      <c r="O26" s="657"/>
      <c r="P26" s="657"/>
      <c r="Q26" s="658"/>
      <c r="R26" s="659">
        <v>723125</v>
      </c>
      <c r="S26" s="660"/>
      <c r="T26" s="660"/>
      <c r="U26" s="660"/>
      <c r="V26" s="660"/>
      <c r="W26" s="660"/>
      <c r="X26" s="660"/>
      <c r="Y26" s="661"/>
      <c r="Z26" s="662">
        <v>0</v>
      </c>
      <c r="AA26" s="662"/>
      <c r="AB26" s="662"/>
      <c r="AC26" s="662"/>
      <c r="AD26" s="663">
        <v>723125</v>
      </c>
      <c r="AE26" s="663"/>
      <c r="AF26" s="663"/>
      <c r="AG26" s="663"/>
      <c r="AH26" s="663"/>
      <c r="AI26" s="663"/>
      <c r="AJ26" s="663"/>
      <c r="AK26" s="663"/>
      <c r="AL26" s="664">
        <v>0.1</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132</v>
      </c>
      <c r="BH26" s="660"/>
      <c r="BI26" s="660"/>
      <c r="BJ26" s="660"/>
      <c r="BK26" s="660"/>
      <c r="BL26" s="660"/>
      <c r="BM26" s="660"/>
      <c r="BN26" s="661"/>
      <c r="BO26" s="662" t="s">
        <v>132</v>
      </c>
      <c r="BP26" s="662"/>
      <c r="BQ26" s="662"/>
      <c r="BR26" s="662"/>
      <c r="BS26" s="663" t="s">
        <v>132</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220956132</v>
      </c>
      <c r="CS26" s="660"/>
      <c r="CT26" s="660"/>
      <c r="CU26" s="660"/>
      <c r="CV26" s="660"/>
      <c r="CW26" s="660"/>
      <c r="CX26" s="660"/>
      <c r="CY26" s="661"/>
      <c r="CZ26" s="664">
        <v>11.6</v>
      </c>
      <c r="DA26" s="689"/>
      <c r="DB26" s="689"/>
      <c r="DC26" s="693"/>
      <c r="DD26" s="668">
        <v>184263969</v>
      </c>
      <c r="DE26" s="660"/>
      <c r="DF26" s="660"/>
      <c r="DG26" s="660"/>
      <c r="DH26" s="660"/>
      <c r="DI26" s="660"/>
      <c r="DJ26" s="660"/>
      <c r="DK26" s="661"/>
      <c r="DL26" s="668" t="s">
        <v>132</v>
      </c>
      <c r="DM26" s="660"/>
      <c r="DN26" s="660"/>
      <c r="DO26" s="660"/>
      <c r="DP26" s="660"/>
      <c r="DQ26" s="660"/>
      <c r="DR26" s="660"/>
      <c r="DS26" s="660"/>
      <c r="DT26" s="660"/>
      <c r="DU26" s="660"/>
      <c r="DV26" s="661"/>
      <c r="DW26" s="664" t="s">
        <v>132</v>
      </c>
      <c r="DX26" s="689"/>
      <c r="DY26" s="689"/>
      <c r="DZ26" s="689"/>
      <c r="EA26" s="689"/>
      <c r="EB26" s="689"/>
      <c r="EC26" s="690"/>
    </row>
    <row r="27" spans="2:133" ht="11.25" customHeight="1">
      <c r="B27" s="656" t="s">
        <v>302</v>
      </c>
      <c r="C27" s="657"/>
      <c r="D27" s="657"/>
      <c r="E27" s="657"/>
      <c r="F27" s="657"/>
      <c r="G27" s="657"/>
      <c r="H27" s="657"/>
      <c r="I27" s="657"/>
      <c r="J27" s="657"/>
      <c r="K27" s="657"/>
      <c r="L27" s="657"/>
      <c r="M27" s="657"/>
      <c r="N27" s="657"/>
      <c r="O27" s="657"/>
      <c r="P27" s="657"/>
      <c r="Q27" s="658"/>
      <c r="R27" s="659">
        <v>5335137</v>
      </c>
      <c r="S27" s="660"/>
      <c r="T27" s="660"/>
      <c r="U27" s="660"/>
      <c r="V27" s="660"/>
      <c r="W27" s="660"/>
      <c r="X27" s="660"/>
      <c r="Y27" s="661"/>
      <c r="Z27" s="662">
        <v>0.3</v>
      </c>
      <c r="AA27" s="662"/>
      <c r="AB27" s="662"/>
      <c r="AC27" s="662"/>
      <c r="AD27" s="663" t="s">
        <v>132</v>
      </c>
      <c r="AE27" s="663"/>
      <c r="AF27" s="663"/>
      <c r="AG27" s="663"/>
      <c r="AH27" s="663"/>
      <c r="AI27" s="663"/>
      <c r="AJ27" s="663"/>
      <c r="AK27" s="663"/>
      <c r="AL27" s="664" t="s">
        <v>132</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785945580</v>
      </c>
      <c r="BH27" s="660"/>
      <c r="BI27" s="660"/>
      <c r="BJ27" s="660"/>
      <c r="BK27" s="660"/>
      <c r="BL27" s="660"/>
      <c r="BM27" s="660"/>
      <c r="BN27" s="661"/>
      <c r="BO27" s="662">
        <v>100</v>
      </c>
      <c r="BP27" s="662"/>
      <c r="BQ27" s="662"/>
      <c r="BR27" s="662"/>
      <c r="BS27" s="663">
        <v>23784945</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655387107</v>
      </c>
      <c r="CS27" s="691"/>
      <c r="CT27" s="691"/>
      <c r="CU27" s="691"/>
      <c r="CV27" s="691"/>
      <c r="CW27" s="691"/>
      <c r="CX27" s="691"/>
      <c r="CY27" s="692"/>
      <c r="CZ27" s="664">
        <v>34.4</v>
      </c>
      <c r="DA27" s="689"/>
      <c r="DB27" s="689"/>
      <c r="DC27" s="693"/>
      <c r="DD27" s="668">
        <v>176598190</v>
      </c>
      <c r="DE27" s="691"/>
      <c r="DF27" s="691"/>
      <c r="DG27" s="691"/>
      <c r="DH27" s="691"/>
      <c r="DI27" s="691"/>
      <c r="DJ27" s="691"/>
      <c r="DK27" s="692"/>
      <c r="DL27" s="668">
        <v>175264444</v>
      </c>
      <c r="DM27" s="691"/>
      <c r="DN27" s="691"/>
      <c r="DO27" s="691"/>
      <c r="DP27" s="691"/>
      <c r="DQ27" s="691"/>
      <c r="DR27" s="691"/>
      <c r="DS27" s="691"/>
      <c r="DT27" s="691"/>
      <c r="DU27" s="691"/>
      <c r="DV27" s="692"/>
      <c r="DW27" s="664">
        <v>18.899999999999999</v>
      </c>
      <c r="DX27" s="689"/>
      <c r="DY27" s="689"/>
      <c r="DZ27" s="689"/>
      <c r="EA27" s="689"/>
      <c r="EB27" s="689"/>
      <c r="EC27" s="690"/>
    </row>
    <row r="28" spans="2:133" ht="11.25" customHeight="1">
      <c r="B28" s="656" t="s">
        <v>305</v>
      </c>
      <c r="C28" s="657"/>
      <c r="D28" s="657"/>
      <c r="E28" s="657"/>
      <c r="F28" s="657"/>
      <c r="G28" s="657"/>
      <c r="H28" s="657"/>
      <c r="I28" s="657"/>
      <c r="J28" s="657"/>
      <c r="K28" s="657"/>
      <c r="L28" s="657"/>
      <c r="M28" s="657"/>
      <c r="N28" s="657"/>
      <c r="O28" s="657"/>
      <c r="P28" s="657"/>
      <c r="Q28" s="658"/>
      <c r="R28" s="659">
        <v>59568803</v>
      </c>
      <c r="S28" s="660"/>
      <c r="T28" s="660"/>
      <c r="U28" s="660"/>
      <c r="V28" s="660"/>
      <c r="W28" s="660"/>
      <c r="X28" s="660"/>
      <c r="Y28" s="661"/>
      <c r="Z28" s="662">
        <v>3.1</v>
      </c>
      <c r="AA28" s="662"/>
      <c r="AB28" s="662"/>
      <c r="AC28" s="662"/>
      <c r="AD28" s="663">
        <v>13454331</v>
      </c>
      <c r="AE28" s="663"/>
      <c r="AF28" s="663"/>
      <c r="AG28" s="663"/>
      <c r="AH28" s="663"/>
      <c r="AI28" s="663"/>
      <c r="AJ28" s="663"/>
      <c r="AK28" s="663"/>
      <c r="AL28" s="664">
        <v>1.5</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193699836</v>
      </c>
      <c r="CS28" s="660"/>
      <c r="CT28" s="660"/>
      <c r="CU28" s="660"/>
      <c r="CV28" s="660"/>
      <c r="CW28" s="660"/>
      <c r="CX28" s="660"/>
      <c r="CY28" s="661"/>
      <c r="CZ28" s="664">
        <v>10.199999999999999</v>
      </c>
      <c r="DA28" s="689"/>
      <c r="DB28" s="689"/>
      <c r="DC28" s="693"/>
      <c r="DD28" s="668">
        <v>168727454</v>
      </c>
      <c r="DE28" s="660"/>
      <c r="DF28" s="660"/>
      <c r="DG28" s="660"/>
      <c r="DH28" s="660"/>
      <c r="DI28" s="660"/>
      <c r="DJ28" s="660"/>
      <c r="DK28" s="661"/>
      <c r="DL28" s="668">
        <v>168727438</v>
      </c>
      <c r="DM28" s="660"/>
      <c r="DN28" s="660"/>
      <c r="DO28" s="660"/>
      <c r="DP28" s="660"/>
      <c r="DQ28" s="660"/>
      <c r="DR28" s="660"/>
      <c r="DS28" s="660"/>
      <c r="DT28" s="660"/>
      <c r="DU28" s="660"/>
      <c r="DV28" s="661"/>
      <c r="DW28" s="664">
        <v>18.2</v>
      </c>
      <c r="DX28" s="689"/>
      <c r="DY28" s="689"/>
      <c r="DZ28" s="689"/>
      <c r="EA28" s="689"/>
      <c r="EB28" s="689"/>
      <c r="EC28" s="690"/>
    </row>
    <row r="29" spans="2:133" ht="11.25" customHeight="1">
      <c r="B29" s="656" t="s">
        <v>307</v>
      </c>
      <c r="C29" s="657"/>
      <c r="D29" s="657"/>
      <c r="E29" s="657"/>
      <c r="F29" s="657"/>
      <c r="G29" s="657"/>
      <c r="H29" s="657"/>
      <c r="I29" s="657"/>
      <c r="J29" s="657"/>
      <c r="K29" s="657"/>
      <c r="L29" s="657"/>
      <c r="M29" s="657"/>
      <c r="N29" s="657"/>
      <c r="O29" s="657"/>
      <c r="P29" s="657"/>
      <c r="Q29" s="658"/>
      <c r="R29" s="659">
        <v>7685181</v>
      </c>
      <c r="S29" s="660"/>
      <c r="T29" s="660"/>
      <c r="U29" s="660"/>
      <c r="V29" s="660"/>
      <c r="W29" s="660"/>
      <c r="X29" s="660"/>
      <c r="Y29" s="661"/>
      <c r="Z29" s="662">
        <v>0.4</v>
      </c>
      <c r="AA29" s="662"/>
      <c r="AB29" s="662"/>
      <c r="AC29" s="662"/>
      <c r="AD29" s="663" t="s">
        <v>132</v>
      </c>
      <c r="AE29" s="663"/>
      <c r="AF29" s="663"/>
      <c r="AG29" s="663"/>
      <c r="AH29" s="663"/>
      <c r="AI29" s="663"/>
      <c r="AJ29" s="663"/>
      <c r="AK29" s="663"/>
      <c r="AL29" s="664" t="s">
        <v>132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309</v>
      </c>
      <c r="CG29" s="657"/>
      <c r="CH29" s="657"/>
      <c r="CI29" s="657"/>
      <c r="CJ29" s="657"/>
      <c r="CK29" s="657"/>
      <c r="CL29" s="657"/>
      <c r="CM29" s="657"/>
      <c r="CN29" s="657"/>
      <c r="CO29" s="657"/>
      <c r="CP29" s="657"/>
      <c r="CQ29" s="658"/>
      <c r="CR29" s="659">
        <v>193699447</v>
      </c>
      <c r="CS29" s="691"/>
      <c r="CT29" s="691"/>
      <c r="CU29" s="691"/>
      <c r="CV29" s="691"/>
      <c r="CW29" s="691"/>
      <c r="CX29" s="691"/>
      <c r="CY29" s="692"/>
      <c r="CZ29" s="664">
        <v>10.199999999999999</v>
      </c>
      <c r="DA29" s="689"/>
      <c r="DB29" s="689"/>
      <c r="DC29" s="693"/>
      <c r="DD29" s="668">
        <v>168727065</v>
      </c>
      <c r="DE29" s="691"/>
      <c r="DF29" s="691"/>
      <c r="DG29" s="691"/>
      <c r="DH29" s="691"/>
      <c r="DI29" s="691"/>
      <c r="DJ29" s="691"/>
      <c r="DK29" s="692"/>
      <c r="DL29" s="668">
        <v>168727049</v>
      </c>
      <c r="DM29" s="691"/>
      <c r="DN29" s="691"/>
      <c r="DO29" s="691"/>
      <c r="DP29" s="691"/>
      <c r="DQ29" s="691"/>
      <c r="DR29" s="691"/>
      <c r="DS29" s="691"/>
      <c r="DT29" s="691"/>
      <c r="DU29" s="691"/>
      <c r="DV29" s="692"/>
      <c r="DW29" s="664">
        <v>18.2</v>
      </c>
      <c r="DX29" s="689"/>
      <c r="DY29" s="689"/>
      <c r="DZ29" s="689"/>
      <c r="EA29" s="689"/>
      <c r="EB29" s="689"/>
      <c r="EC29" s="690"/>
    </row>
    <row r="30" spans="2:133" ht="11.25" customHeight="1">
      <c r="B30" s="656" t="s">
        <v>310</v>
      </c>
      <c r="C30" s="657"/>
      <c r="D30" s="657"/>
      <c r="E30" s="657"/>
      <c r="F30" s="657"/>
      <c r="G30" s="657"/>
      <c r="H30" s="657"/>
      <c r="I30" s="657"/>
      <c r="J30" s="657"/>
      <c r="K30" s="657"/>
      <c r="L30" s="657"/>
      <c r="M30" s="657"/>
      <c r="N30" s="657"/>
      <c r="O30" s="657"/>
      <c r="P30" s="657"/>
      <c r="Q30" s="658"/>
      <c r="R30" s="659">
        <v>553189267</v>
      </c>
      <c r="S30" s="660"/>
      <c r="T30" s="660"/>
      <c r="U30" s="660"/>
      <c r="V30" s="660"/>
      <c r="W30" s="660"/>
      <c r="X30" s="660"/>
      <c r="Y30" s="661"/>
      <c r="Z30" s="662">
        <v>28.5</v>
      </c>
      <c r="AA30" s="662"/>
      <c r="AB30" s="662"/>
      <c r="AC30" s="662"/>
      <c r="AD30" s="663" t="s">
        <v>132</v>
      </c>
      <c r="AE30" s="663"/>
      <c r="AF30" s="663"/>
      <c r="AG30" s="663"/>
      <c r="AH30" s="663"/>
      <c r="AI30" s="663"/>
      <c r="AJ30" s="663"/>
      <c r="AK30" s="663"/>
      <c r="AL30" s="664" t="s">
        <v>132</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178632369</v>
      </c>
      <c r="CS30" s="660"/>
      <c r="CT30" s="660"/>
      <c r="CU30" s="660"/>
      <c r="CV30" s="660"/>
      <c r="CW30" s="660"/>
      <c r="CX30" s="660"/>
      <c r="CY30" s="661"/>
      <c r="CZ30" s="664">
        <v>9.4</v>
      </c>
      <c r="DA30" s="689"/>
      <c r="DB30" s="689"/>
      <c r="DC30" s="693"/>
      <c r="DD30" s="668">
        <v>153683184</v>
      </c>
      <c r="DE30" s="660"/>
      <c r="DF30" s="660"/>
      <c r="DG30" s="660"/>
      <c r="DH30" s="660"/>
      <c r="DI30" s="660"/>
      <c r="DJ30" s="660"/>
      <c r="DK30" s="661"/>
      <c r="DL30" s="668">
        <v>153683168</v>
      </c>
      <c r="DM30" s="660"/>
      <c r="DN30" s="660"/>
      <c r="DO30" s="660"/>
      <c r="DP30" s="660"/>
      <c r="DQ30" s="660"/>
      <c r="DR30" s="660"/>
      <c r="DS30" s="660"/>
      <c r="DT30" s="660"/>
      <c r="DU30" s="660"/>
      <c r="DV30" s="661"/>
      <c r="DW30" s="664">
        <v>16.600000000000001</v>
      </c>
      <c r="DX30" s="689"/>
      <c r="DY30" s="689"/>
      <c r="DZ30" s="689"/>
      <c r="EA30" s="689"/>
      <c r="EB30" s="689"/>
      <c r="EC30" s="690"/>
    </row>
    <row r="31" spans="2:133" ht="11.25" customHeight="1">
      <c r="B31" s="672" t="s">
        <v>314</v>
      </c>
      <c r="C31" s="673"/>
      <c r="D31" s="673"/>
      <c r="E31" s="673"/>
      <c r="F31" s="673"/>
      <c r="G31" s="673"/>
      <c r="H31" s="673"/>
      <c r="I31" s="673"/>
      <c r="J31" s="673"/>
      <c r="K31" s="673"/>
      <c r="L31" s="673"/>
      <c r="M31" s="673"/>
      <c r="N31" s="673"/>
      <c r="O31" s="673"/>
      <c r="P31" s="673"/>
      <c r="Q31" s="674"/>
      <c r="R31" s="659" t="s">
        <v>132</v>
      </c>
      <c r="S31" s="660"/>
      <c r="T31" s="660"/>
      <c r="U31" s="660"/>
      <c r="V31" s="660"/>
      <c r="W31" s="660"/>
      <c r="X31" s="660"/>
      <c r="Y31" s="661"/>
      <c r="Z31" s="662" t="s">
        <v>132</v>
      </c>
      <c r="AA31" s="662"/>
      <c r="AB31" s="662"/>
      <c r="AC31" s="662"/>
      <c r="AD31" s="663" t="s">
        <v>132</v>
      </c>
      <c r="AE31" s="663"/>
      <c r="AF31" s="663"/>
      <c r="AG31" s="663"/>
      <c r="AH31" s="663"/>
      <c r="AI31" s="663"/>
      <c r="AJ31" s="663"/>
      <c r="AK31" s="663"/>
      <c r="AL31" s="664" t="s">
        <v>132</v>
      </c>
      <c r="AM31" s="665"/>
      <c r="AN31" s="665"/>
      <c r="AO31" s="666"/>
      <c r="AP31" s="705" t="s">
        <v>315</v>
      </c>
      <c r="AQ31" s="706"/>
      <c r="AR31" s="706"/>
      <c r="AS31" s="706"/>
      <c r="AT31" s="711" t="s">
        <v>316</v>
      </c>
      <c r="AU31" s="218"/>
      <c r="AV31" s="218"/>
      <c r="AW31" s="218"/>
      <c r="AX31" s="645" t="s">
        <v>191</v>
      </c>
      <c r="AY31" s="646"/>
      <c r="AZ31" s="646"/>
      <c r="BA31" s="646"/>
      <c r="BB31" s="646"/>
      <c r="BC31" s="646"/>
      <c r="BD31" s="646"/>
      <c r="BE31" s="646"/>
      <c r="BF31" s="647"/>
      <c r="BG31" s="715">
        <v>99.5</v>
      </c>
      <c r="BH31" s="703"/>
      <c r="BI31" s="703"/>
      <c r="BJ31" s="703"/>
      <c r="BK31" s="703"/>
      <c r="BL31" s="703"/>
      <c r="BM31" s="654">
        <v>98.7</v>
      </c>
      <c r="BN31" s="703"/>
      <c r="BO31" s="703"/>
      <c r="BP31" s="703"/>
      <c r="BQ31" s="704"/>
      <c r="BR31" s="715">
        <v>99.5</v>
      </c>
      <c r="BS31" s="703"/>
      <c r="BT31" s="703"/>
      <c r="BU31" s="703"/>
      <c r="BV31" s="703"/>
      <c r="BW31" s="703"/>
      <c r="BX31" s="654">
        <v>98.6</v>
      </c>
      <c r="BY31" s="703"/>
      <c r="BZ31" s="703"/>
      <c r="CA31" s="703"/>
      <c r="CB31" s="704"/>
      <c r="CD31" s="697"/>
      <c r="CE31" s="698"/>
      <c r="CF31" s="656" t="s">
        <v>317</v>
      </c>
      <c r="CG31" s="657"/>
      <c r="CH31" s="657"/>
      <c r="CI31" s="657"/>
      <c r="CJ31" s="657"/>
      <c r="CK31" s="657"/>
      <c r="CL31" s="657"/>
      <c r="CM31" s="657"/>
      <c r="CN31" s="657"/>
      <c r="CO31" s="657"/>
      <c r="CP31" s="657"/>
      <c r="CQ31" s="658"/>
      <c r="CR31" s="659">
        <v>15067078</v>
      </c>
      <c r="CS31" s="691"/>
      <c r="CT31" s="691"/>
      <c r="CU31" s="691"/>
      <c r="CV31" s="691"/>
      <c r="CW31" s="691"/>
      <c r="CX31" s="691"/>
      <c r="CY31" s="692"/>
      <c r="CZ31" s="664">
        <v>0.8</v>
      </c>
      <c r="DA31" s="689"/>
      <c r="DB31" s="689"/>
      <c r="DC31" s="693"/>
      <c r="DD31" s="668">
        <v>15043881</v>
      </c>
      <c r="DE31" s="691"/>
      <c r="DF31" s="691"/>
      <c r="DG31" s="691"/>
      <c r="DH31" s="691"/>
      <c r="DI31" s="691"/>
      <c r="DJ31" s="691"/>
      <c r="DK31" s="692"/>
      <c r="DL31" s="668">
        <v>15043881</v>
      </c>
      <c r="DM31" s="691"/>
      <c r="DN31" s="691"/>
      <c r="DO31" s="691"/>
      <c r="DP31" s="691"/>
      <c r="DQ31" s="691"/>
      <c r="DR31" s="691"/>
      <c r="DS31" s="691"/>
      <c r="DT31" s="691"/>
      <c r="DU31" s="691"/>
      <c r="DV31" s="692"/>
      <c r="DW31" s="664">
        <v>1.6</v>
      </c>
      <c r="DX31" s="689"/>
      <c r="DY31" s="689"/>
      <c r="DZ31" s="689"/>
      <c r="EA31" s="689"/>
      <c r="EB31" s="689"/>
      <c r="EC31" s="690"/>
    </row>
    <row r="32" spans="2:133" ht="11.25" customHeight="1">
      <c r="B32" s="656" t="s">
        <v>318</v>
      </c>
      <c r="C32" s="657"/>
      <c r="D32" s="657"/>
      <c r="E32" s="657"/>
      <c r="F32" s="657"/>
      <c r="G32" s="657"/>
      <c r="H32" s="657"/>
      <c r="I32" s="657"/>
      <c r="J32" s="657"/>
      <c r="K32" s="657"/>
      <c r="L32" s="657"/>
      <c r="M32" s="657"/>
      <c r="N32" s="657"/>
      <c r="O32" s="657"/>
      <c r="P32" s="657"/>
      <c r="Q32" s="658"/>
      <c r="R32" s="659">
        <v>106205701</v>
      </c>
      <c r="S32" s="660"/>
      <c r="T32" s="660"/>
      <c r="U32" s="660"/>
      <c r="V32" s="660"/>
      <c r="W32" s="660"/>
      <c r="X32" s="660"/>
      <c r="Y32" s="661"/>
      <c r="Z32" s="662">
        <v>5.5</v>
      </c>
      <c r="AA32" s="662"/>
      <c r="AB32" s="662"/>
      <c r="AC32" s="662"/>
      <c r="AD32" s="663" t="s">
        <v>132</v>
      </c>
      <c r="AE32" s="663"/>
      <c r="AF32" s="663"/>
      <c r="AG32" s="663"/>
      <c r="AH32" s="663"/>
      <c r="AI32" s="663"/>
      <c r="AJ32" s="663"/>
      <c r="AK32" s="663"/>
      <c r="AL32" s="664" t="s">
        <v>132</v>
      </c>
      <c r="AM32" s="665"/>
      <c r="AN32" s="665"/>
      <c r="AO32" s="666"/>
      <c r="AP32" s="707"/>
      <c r="AQ32" s="708"/>
      <c r="AR32" s="708"/>
      <c r="AS32" s="708"/>
      <c r="AT32" s="712"/>
      <c r="AU32" s="214" t="s">
        <v>319</v>
      </c>
      <c r="AX32" s="656" t="s">
        <v>320</v>
      </c>
      <c r="AY32" s="657"/>
      <c r="AZ32" s="657"/>
      <c r="BA32" s="657"/>
      <c r="BB32" s="657"/>
      <c r="BC32" s="657"/>
      <c r="BD32" s="657"/>
      <c r="BE32" s="657"/>
      <c r="BF32" s="658"/>
      <c r="BG32" s="716">
        <v>99</v>
      </c>
      <c r="BH32" s="691"/>
      <c r="BI32" s="691"/>
      <c r="BJ32" s="691"/>
      <c r="BK32" s="691"/>
      <c r="BL32" s="691"/>
      <c r="BM32" s="665">
        <v>97.6</v>
      </c>
      <c r="BN32" s="691"/>
      <c r="BO32" s="691"/>
      <c r="BP32" s="691"/>
      <c r="BQ32" s="714"/>
      <c r="BR32" s="716">
        <v>99.1</v>
      </c>
      <c r="BS32" s="691"/>
      <c r="BT32" s="691"/>
      <c r="BU32" s="691"/>
      <c r="BV32" s="691"/>
      <c r="BW32" s="691"/>
      <c r="BX32" s="665">
        <v>97.5</v>
      </c>
      <c r="BY32" s="691"/>
      <c r="BZ32" s="691"/>
      <c r="CA32" s="691"/>
      <c r="CB32" s="714"/>
      <c r="CD32" s="699"/>
      <c r="CE32" s="700"/>
      <c r="CF32" s="656" t="s">
        <v>321</v>
      </c>
      <c r="CG32" s="657"/>
      <c r="CH32" s="657"/>
      <c r="CI32" s="657"/>
      <c r="CJ32" s="657"/>
      <c r="CK32" s="657"/>
      <c r="CL32" s="657"/>
      <c r="CM32" s="657"/>
      <c r="CN32" s="657"/>
      <c r="CO32" s="657"/>
      <c r="CP32" s="657"/>
      <c r="CQ32" s="658"/>
      <c r="CR32" s="659">
        <v>389</v>
      </c>
      <c r="CS32" s="660"/>
      <c r="CT32" s="660"/>
      <c r="CU32" s="660"/>
      <c r="CV32" s="660"/>
      <c r="CW32" s="660"/>
      <c r="CX32" s="660"/>
      <c r="CY32" s="661"/>
      <c r="CZ32" s="664">
        <v>0</v>
      </c>
      <c r="DA32" s="689"/>
      <c r="DB32" s="689"/>
      <c r="DC32" s="693"/>
      <c r="DD32" s="668">
        <v>389</v>
      </c>
      <c r="DE32" s="660"/>
      <c r="DF32" s="660"/>
      <c r="DG32" s="660"/>
      <c r="DH32" s="660"/>
      <c r="DI32" s="660"/>
      <c r="DJ32" s="660"/>
      <c r="DK32" s="661"/>
      <c r="DL32" s="668">
        <v>389</v>
      </c>
      <c r="DM32" s="660"/>
      <c r="DN32" s="660"/>
      <c r="DO32" s="660"/>
      <c r="DP32" s="660"/>
      <c r="DQ32" s="660"/>
      <c r="DR32" s="660"/>
      <c r="DS32" s="660"/>
      <c r="DT32" s="660"/>
      <c r="DU32" s="660"/>
      <c r="DV32" s="661"/>
      <c r="DW32" s="664">
        <v>0</v>
      </c>
      <c r="DX32" s="689"/>
      <c r="DY32" s="689"/>
      <c r="DZ32" s="689"/>
      <c r="EA32" s="689"/>
      <c r="EB32" s="689"/>
      <c r="EC32" s="690"/>
    </row>
    <row r="33" spans="2:133" ht="11.25" customHeight="1">
      <c r="B33" s="656" t="s">
        <v>322</v>
      </c>
      <c r="C33" s="657"/>
      <c r="D33" s="657"/>
      <c r="E33" s="657"/>
      <c r="F33" s="657"/>
      <c r="G33" s="657"/>
      <c r="H33" s="657"/>
      <c r="I33" s="657"/>
      <c r="J33" s="657"/>
      <c r="K33" s="657"/>
      <c r="L33" s="657"/>
      <c r="M33" s="657"/>
      <c r="N33" s="657"/>
      <c r="O33" s="657"/>
      <c r="P33" s="657"/>
      <c r="Q33" s="658"/>
      <c r="R33" s="659">
        <v>33648949</v>
      </c>
      <c r="S33" s="660"/>
      <c r="T33" s="660"/>
      <c r="U33" s="660"/>
      <c r="V33" s="660"/>
      <c r="W33" s="660"/>
      <c r="X33" s="660"/>
      <c r="Y33" s="661"/>
      <c r="Z33" s="662">
        <v>1.7</v>
      </c>
      <c r="AA33" s="662"/>
      <c r="AB33" s="662"/>
      <c r="AC33" s="662"/>
      <c r="AD33" s="663">
        <v>5312201</v>
      </c>
      <c r="AE33" s="663"/>
      <c r="AF33" s="663"/>
      <c r="AG33" s="663"/>
      <c r="AH33" s="663"/>
      <c r="AI33" s="663"/>
      <c r="AJ33" s="663"/>
      <c r="AK33" s="663"/>
      <c r="AL33" s="664">
        <v>0.6</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99.8</v>
      </c>
      <c r="BH33" s="718"/>
      <c r="BI33" s="718"/>
      <c r="BJ33" s="718"/>
      <c r="BK33" s="718"/>
      <c r="BL33" s="718"/>
      <c r="BM33" s="719">
        <v>99.6</v>
      </c>
      <c r="BN33" s="718"/>
      <c r="BO33" s="718"/>
      <c r="BP33" s="718"/>
      <c r="BQ33" s="720"/>
      <c r="BR33" s="717">
        <v>99.8</v>
      </c>
      <c r="BS33" s="718"/>
      <c r="BT33" s="718"/>
      <c r="BU33" s="718"/>
      <c r="BV33" s="718"/>
      <c r="BW33" s="718"/>
      <c r="BX33" s="719">
        <v>99.5</v>
      </c>
      <c r="BY33" s="718"/>
      <c r="BZ33" s="718"/>
      <c r="CA33" s="718"/>
      <c r="CB33" s="720"/>
      <c r="CD33" s="656" t="s">
        <v>324</v>
      </c>
      <c r="CE33" s="657"/>
      <c r="CF33" s="657"/>
      <c r="CG33" s="657"/>
      <c r="CH33" s="657"/>
      <c r="CI33" s="657"/>
      <c r="CJ33" s="657"/>
      <c r="CK33" s="657"/>
      <c r="CL33" s="657"/>
      <c r="CM33" s="657"/>
      <c r="CN33" s="657"/>
      <c r="CO33" s="657"/>
      <c r="CP33" s="657"/>
      <c r="CQ33" s="658"/>
      <c r="CR33" s="659">
        <v>538906875</v>
      </c>
      <c r="CS33" s="691"/>
      <c r="CT33" s="691"/>
      <c r="CU33" s="691"/>
      <c r="CV33" s="691"/>
      <c r="CW33" s="691"/>
      <c r="CX33" s="691"/>
      <c r="CY33" s="692"/>
      <c r="CZ33" s="664">
        <v>28.3</v>
      </c>
      <c r="DA33" s="689"/>
      <c r="DB33" s="689"/>
      <c r="DC33" s="693"/>
      <c r="DD33" s="668">
        <v>398026635</v>
      </c>
      <c r="DE33" s="691"/>
      <c r="DF33" s="691"/>
      <c r="DG33" s="691"/>
      <c r="DH33" s="691"/>
      <c r="DI33" s="691"/>
      <c r="DJ33" s="691"/>
      <c r="DK33" s="692"/>
      <c r="DL33" s="668">
        <v>261448246</v>
      </c>
      <c r="DM33" s="691"/>
      <c r="DN33" s="691"/>
      <c r="DO33" s="691"/>
      <c r="DP33" s="691"/>
      <c r="DQ33" s="691"/>
      <c r="DR33" s="691"/>
      <c r="DS33" s="691"/>
      <c r="DT33" s="691"/>
      <c r="DU33" s="691"/>
      <c r="DV33" s="692"/>
      <c r="DW33" s="664">
        <v>28.2</v>
      </c>
      <c r="DX33" s="689"/>
      <c r="DY33" s="689"/>
      <c r="DZ33" s="689"/>
      <c r="EA33" s="689"/>
      <c r="EB33" s="689"/>
      <c r="EC33" s="690"/>
    </row>
    <row r="34" spans="2:133" ht="11.25" customHeight="1">
      <c r="B34" s="656" t="s">
        <v>325</v>
      </c>
      <c r="C34" s="657"/>
      <c r="D34" s="657"/>
      <c r="E34" s="657"/>
      <c r="F34" s="657"/>
      <c r="G34" s="657"/>
      <c r="H34" s="657"/>
      <c r="I34" s="657"/>
      <c r="J34" s="657"/>
      <c r="K34" s="657"/>
      <c r="L34" s="657"/>
      <c r="M34" s="657"/>
      <c r="N34" s="657"/>
      <c r="O34" s="657"/>
      <c r="P34" s="657"/>
      <c r="Q34" s="658"/>
      <c r="R34" s="659">
        <v>872761</v>
      </c>
      <c r="S34" s="660"/>
      <c r="T34" s="660"/>
      <c r="U34" s="660"/>
      <c r="V34" s="660"/>
      <c r="W34" s="660"/>
      <c r="X34" s="660"/>
      <c r="Y34" s="661"/>
      <c r="Z34" s="662">
        <v>0</v>
      </c>
      <c r="AA34" s="662"/>
      <c r="AB34" s="662"/>
      <c r="AC34" s="662"/>
      <c r="AD34" s="663" t="s">
        <v>132</v>
      </c>
      <c r="AE34" s="663"/>
      <c r="AF34" s="663"/>
      <c r="AG34" s="663"/>
      <c r="AH34" s="663"/>
      <c r="AI34" s="663"/>
      <c r="AJ34" s="663"/>
      <c r="AK34" s="663"/>
      <c r="AL34" s="664" t="s">
        <v>132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174859055</v>
      </c>
      <c r="CS34" s="660"/>
      <c r="CT34" s="660"/>
      <c r="CU34" s="660"/>
      <c r="CV34" s="660"/>
      <c r="CW34" s="660"/>
      <c r="CX34" s="660"/>
      <c r="CY34" s="661"/>
      <c r="CZ34" s="664">
        <v>9.1999999999999993</v>
      </c>
      <c r="DA34" s="689"/>
      <c r="DB34" s="689"/>
      <c r="DC34" s="693"/>
      <c r="DD34" s="668">
        <v>100573817</v>
      </c>
      <c r="DE34" s="660"/>
      <c r="DF34" s="660"/>
      <c r="DG34" s="660"/>
      <c r="DH34" s="660"/>
      <c r="DI34" s="660"/>
      <c r="DJ34" s="660"/>
      <c r="DK34" s="661"/>
      <c r="DL34" s="668">
        <v>88546095</v>
      </c>
      <c r="DM34" s="660"/>
      <c r="DN34" s="660"/>
      <c r="DO34" s="660"/>
      <c r="DP34" s="660"/>
      <c r="DQ34" s="660"/>
      <c r="DR34" s="660"/>
      <c r="DS34" s="660"/>
      <c r="DT34" s="660"/>
      <c r="DU34" s="660"/>
      <c r="DV34" s="661"/>
      <c r="DW34" s="664">
        <v>9.5</v>
      </c>
      <c r="DX34" s="689"/>
      <c r="DY34" s="689"/>
      <c r="DZ34" s="689"/>
      <c r="EA34" s="689"/>
      <c r="EB34" s="689"/>
      <c r="EC34" s="690"/>
    </row>
    <row r="35" spans="2:133" ht="11.25" customHeight="1">
      <c r="B35" s="656" t="s">
        <v>327</v>
      </c>
      <c r="C35" s="657"/>
      <c r="D35" s="657"/>
      <c r="E35" s="657"/>
      <c r="F35" s="657"/>
      <c r="G35" s="657"/>
      <c r="H35" s="657"/>
      <c r="I35" s="657"/>
      <c r="J35" s="657"/>
      <c r="K35" s="657"/>
      <c r="L35" s="657"/>
      <c r="M35" s="657"/>
      <c r="N35" s="657"/>
      <c r="O35" s="657"/>
      <c r="P35" s="657"/>
      <c r="Q35" s="658"/>
      <c r="R35" s="659">
        <v>3408200</v>
      </c>
      <c r="S35" s="660"/>
      <c r="T35" s="660"/>
      <c r="U35" s="660"/>
      <c r="V35" s="660"/>
      <c r="W35" s="660"/>
      <c r="X35" s="660"/>
      <c r="Y35" s="661"/>
      <c r="Z35" s="662">
        <v>0.2</v>
      </c>
      <c r="AA35" s="662"/>
      <c r="AB35" s="662"/>
      <c r="AC35" s="662"/>
      <c r="AD35" s="663" t="s">
        <v>132</v>
      </c>
      <c r="AE35" s="663"/>
      <c r="AF35" s="663"/>
      <c r="AG35" s="663"/>
      <c r="AH35" s="663"/>
      <c r="AI35" s="663"/>
      <c r="AJ35" s="663"/>
      <c r="AK35" s="663"/>
      <c r="AL35" s="664" t="s">
        <v>132</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20581428</v>
      </c>
      <c r="CS35" s="691"/>
      <c r="CT35" s="691"/>
      <c r="CU35" s="691"/>
      <c r="CV35" s="691"/>
      <c r="CW35" s="691"/>
      <c r="CX35" s="691"/>
      <c r="CY35" s="692"/>
      <c r="CZ35" s="664">
        <v>1.1000000000000001</v>
      </c>
      <c r="DA35" s="689"/>
      <c r="DB35" s="689"/>
      <c r="DC35" s="693"/>
      <c r="DD35" s="668">
        <v>16539233</v>
      </c>
      <c r="DE35" s="691"/>
      <c r="DF35" s="691"/>
      <c r="DG35" s="691"/>
      <c r="DH35" s="691"/>
      <c r="DI35" s="691"/>
      <c r="DJ35" s="691"/>
      <c r="DK35" s="692"/>
      <c r="DL35" s="668">
        <v>16512040</v>
      </c>
      <c r="DM35" s="691"/>
      <c r="DN35" s="691"/>
      <c r="DO35" s="691"/>
      <c r="DP35" s="691"/>
      <c r="DQ35" s="691"/>
      <c r="DR35" s="691"/>
      <c r="DS35" s="691"/>
      <c r="DT35" s="691"/>
      <c r="DU35" s="691"/>
      <c r="DV35" s="692"/>
      <c r="DW35" s="664">
        <v>1.8</v>
      </c>
      <c r="DX35" s="689"/>
      <c r="DY35" s="689"/>
      <c r="DZ35" s="689"/>
      <c r="EA35" s="689"/>
      <c r="EB35" s="689"/>
      <c r="EC35" s="690"/>
    </row>
    <row r="36" spans="2:133" ht="11.25" customHeight="1">
      <c r="B36" s="656" t="s">
        <v>331</v>
      </c>
      <c r="C36" s="657"/>
      <c r="D36" s="657"/>
      <c r="E36" s="657"/>
      <c r="F36" s="657"/>
      <c r="G36" s="657"/>
      <c r="H36" s="657"/>
      <c r="I36" s="657"/>
      <c r="J36" s="657"/>
      <c r="K36" s="657"/>
      <c r="L36" s="657"/>
      <c r="M36" s="657"/>
      <c r="N36" s="657"/>
      <c r="O36" s="657"/>
      <c r="P36" s="657"/>
      <c r="Q36" s="658"/>
      <c r="R36" s="659">
        <v>41525326</v>
      </c>
      <c r="S36" s="660"/>
      <c r="T36" s="660"/>
      <c r="U36" s="660"/>
      <c r="V36" s="660"/>
      <c r="W36" s="660"/>
      <c r="X36" s="660"/>
      <c r="Y36" s="661"/>
      <c r="Z36" s="662">
        <v>2.1</v>
      </c>
      <c r="AA36" s="662"/>
      <c r="AB36" s="662"/>
      <c r="AC36" s="662"/>
      <c r="AD36" s="663" t="s">
        <v>132</v>
      </c>
      <c r="AE36" s="663"/>
      <c r="AF36" s="663"/>
      <c r="AG36" s="663"/>
      <c r="AH36" s="663"/>
      <c r="AI36" s="663"/>
      <c r="AJ36" s="663"/>
      <c r="AK36" s="663"/>
      <c r="AL36" s="664" t="s">
        <v>132</v>
      </c>
      <c r="AM36" s="665"/>
      <c r="AN36" s="665"/>
      <c r="AO36" s="666"/>
      <c r="AP36" s="222"/>
      <c r="AQ36" s="725" t="s">
        <v>332</v>
      </c>
      <c r="AR36" s="726"/>
      <c r="AS36" s="726"/>
      <c r="AT36" s="726"/>
      <c r="AU36" s="726"/>
      <c r="AV36" s="726"/>
      <c r="AW36" s="726"/>
      <c r="AX36" s="726"/>
      <c r="AY36" s="727"/>
      <c r="AZ36" s="648">
        <v>179849486</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5189336</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154094498</v>
      </c>
      <c r="CS36" s="660"/>
      <c r="CT36" s="660"/>
      <c r="CU36" s="660"/>
      <c r="CV36" s="660"/>
      <c r="CW36" s="660"/>
      <c r="CX36" s="660"/>
      <c r="CY36" s="661"/>
      <c r="CZ36" s="664">
        <v>8.1</v>
      </c>
      <c r="DA36" s="689"/>
      <c r="DB36" s="689"/>
      <c r="DC36" s="693"/>
      <c r="DD36" s="668">
        <v>128256446</v>
      </c>
      <c r="DE36" s="660"/>
      <c r="DF36" s="660"/>
      <c r="DG36" s="660"/>
      <c r="DH36" s="660"/>
      <c r="DI36" s="660"/>
      <c r="DJ36" s="660"/>
      <c r="DK36" s="661"/>
      <c r="DL36" s="668">
        <v>71497620</v>
      </c>
      <c r="DM36" s="660"/>
      <c r="DN36" s="660"/>
      <c r="DO36" s="660"/>
      <c r="DP36" s="660"/>
      <c r="DQ36" s="660"/>
      <c r="DR36" s="660"/>
      <c r="DS36" s="660"/>
      <c r="DT36" s="660"/>
      <c r="DU36" s="660"/>
      <c r="DV36" s="661"/>
      <c r="DW36" s="664">
        <v>7.7</v>
      </c>
      <c r="DX36" s="689"/>
      <c r="DY36" s="689"/>
      <c r="DZ36" s="689"/>
      <c r="EA36" s="689"/>
      <c r="EB36" s="689"/>
      <c r="EC36" s="690"/>
    </row>
    <row r="37" spans="2:133" ht="11.25" customHeight="1">
      <c r="B37" s="656" t="s">
        <v>335</v>
      </c>
      <c r="C37" s="657"/>
      <c r="D37" s="657"/>
      <c r="E37" s="657"/>
      <c r="F37" s="657"/>
      <c r="G37" s="657"/>
      <c r="H37" s="657"/>
      <c r="I37" s="657"/>
      <c r="J37" s="657"/>
      <c r="K37" s="657"/>
      <c r="L37" s="657"/>
      <c r="M37" s="657"/>
      <c r="N37" s="657"/>
      <c r="O37" s="657"/>
      <c r="P37" s="657"/>
      <c r="Q37" s="658"/>
      <c r="R37" s="659">
        <v>65891267</v>
      </c>
      <c r="S37" s="660"/>
      <c r="T37" s="660"/>
      <c r="U37" s="660"/>
      <c r="V37" s="660"/>
      <c r="W37" s="660"/>
      <c r="X37" s="660"/>
      <c r="Y37" s="661"/>
      <c r="Z37" s="662">
        <v>3.4</v>
      </c>
      <c r="AA37" s="662"/>
      <c r="AB37" s="662"/>
      <c r="AC37" s="662"/>
      <c r="AD37" s="663">
        <v>380924</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28046612</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-510638</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8787801</v>
      </c>
      <c r="CS37" s="691"/>
      <c r="CT37" s="691"/>
      <c r="CU37" s="691"/>
      <c r="CV37" s="691"/>
      <c r="CW37" s="691"/>
      <c r="CX37" s="691"/>
      <c r="CY37" s="692"/>
      <c r="CZ37" s="664">
        <v>0.5</v>
      </c>
      <c r="DA37" s="689"/>
      <c r="DB37" s="689"/>
      <c r="DC37" s="693"/>
      <c r="DD37" s="668">
        <v>3912506</v>
      </c>
      <c r="DE37" s="691"/>
      <c r="DF37" s="691"/>
      <c r="DG37" s="691"/>
      <c r="DH37" s="691"/>
      <c r="DI37" s="691"/>
      <c r="DJ37" s="691"/>
      <c r="DK37" s="692"/>
      <c r="DL37" s="668">
        <v>331097</v>
      </c>
      <c r="DM37" s="691"/>
      <c r="DN37" s="691"/>
      <c r="DO37" s="691"/>
      <c r="DP37" s="691"/>
      <c r="DQ37" s="691"/>
      <c r="DR37" s="691"/>
      <c r="DS37" s="691"/>
      <c r="DT37" s="691"/>
      <c r="DU37" s="691"/>
      <c r="DV37" s="692"/>
      <c r="DW37" s="664">
        <v>0</v>
      </c>
      <c r="DX37" s="689"/>
      <c r="DY37" s="689"/>
      <c r="DZ37" s="689"/>
      <c r="EA37" s="689"/>
      <c r="EB37" s="689"/>
      <c r="EC37" s="690"/>
    </row>
    <row r="38" spans="2:133" ht="11.25" customHeight="1">
      <c r="B38" s="656" t="s">
        <v>339</v>
      </c>
      <c r="C38" s="657"/>
      <c r="D38" s="657"/>
      <c r="E38" s="657"/>
      <c r="F38" s="657"/>
      <c r="G38" s="657"/>
      <c r="H38" s="657"/>
      <c r="I38" s="657"/>
      <c r="J38" s="657"/>
      <c r="K38" s="657"/>
      <c r="L38" s="657"/>
      <c r="M38" s="657"/>
      <c r="N38" s="657"/>
      <c r="O38" s="657"/>
      <c r="P38" s="657"/>
      <c r="Q38" s="658"/>
      <c r="R38" s="659">
        <v>104174000</v>
      </c>
      <c r="S38" s="660"/>
      <c r="T38" s="660"/>
      <c r="U38" s="660"/>
      <c r="V38" s="660"/>
      <c r="W38" s="660"/>
      <c r="X38" s="660"/>
      <c r="Y38" s="661"/>
      <c r="Z38" s="662">
        <v>5.4</v>
      </c>
      <c r="AA38" s="662"/>
      <c r="AB38" s="662"/>
      <c r="AC38" s="662"/>
      <c r="AD38" s="663" t="s">
        <v>132</v>
      </c>
      <c r="AE38" s="663"/>
      <c r="AF38" s="663"/>
      <c r="AG38" s="663"/>
      <c r="AH38" s="663"/>
      <c r="AI38" s="663"/>
      <c r="AJ38" s="663"/>
      <c r="AK38" s="663"/>
      <c r="AL38" s="664" t="s">
        <v>132</v>
      </c>
      <c r="AM38" s="665"/>
      <c r="AN38" s="665"/>
      <c r="AO38" s="666"/>
      <c r="AQ38" s="722" t="s">
        <v>340</v>
      </c>
      <c r="AR38" s="723"/>
      <c r="AS38" s="723"/>
      <c r="AT38" s="723"/>
      <c r="AU38" s="723"/>
      <c r="AV38" s="723"/>
      <c r="AW38" s="723"/>
      <c r="AX38" s="723"/>
      <c r="AY38" s="724"/>
      <c r="AZ38" s="659">
        <v>23688789</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404604</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150514738</v>
      </c>
      <c r="CS38" s="660"/>
      <c r="CT38" s="660"/>
      <c r="CU38" s="660"/>
      <c r="CV38" s="660"/>
      <c r="CW38" s="660"/>
      <c r="CX38" s="660"/>
      <c r="CY38" s="661"/>
      <c r="CZ38" s="664">
        <v>7.9</v>
      </c>
      <c r="DA38" s="689"/>
      <c r="DB38" s="689"/>
      <c r="DC38" s="693"/>
      <c r="DD38" s="668">
        <v>120837477</v>
      </c>
      <c r="DE38" s="660"/>
      <c r="DF38" s="660"/>
      <c r="DG38" s="660"/>
      <c r="DH38" s="660"/>
      <c r="DI38" s="660"/>
      <c r="DJ38" s="660"/>
      <c r="DK38" s="661"/>
      <c r="DL38" s="668">
        <v>84892491</v>
      </c>
      <c r="DM38" s="660"/>
      <c r="DN38" s="660"/>
      <c r="DO38" s="660"/>
      <c r="DP38" s="660"/>
      <c r="DQ38" s="660"/>
      <c r="DR38" s="660"/>
      <c r="DS38" s="660"/>
      <c r="DT38" s="660"/>
      <c r="DU38" s="660"/>
      <c r="DV38" s="661"/>
      <c r="DW38" s="664">
        <v>9.1999999999999993</v>
      </c>
      <c r="DX38" s="689"/>
      <c r="DY38" s="689"/>
      <c r="DZ38" s="689"/>
      <c r="EA38" s="689"/>
      <c r="EB38" s="689"/>
      <c r="EC38" s="690"/>
    </row>
    <row r="39" spans="2:133" ht="11.25" customHeight="1">
      <c r="B39" s="656" t="s">
        <v>343</v>
      </c>
      <c r="C39" s="657"/>
      <c r="D39" s="657"/>
      <c r="E39" s="657"/>
      <c r="F39" s="657"/>
      <c r="G39" s="657"/>
      <c r="H39" s="657"/>
      <c r="I39" s="657"/>
      <c r="J39" s="657"/>
      <c r="K39" s="657"/>
      <c r="L39" s="657"/>
      <c r="M39" s="657"/>
      <c r="N39" s="657"/>
      <c r="O39" s="657"/>
      <c r="P39" s="657"/>
      <c r="Q39" s="658"/>
      <c r="R39" s="659" t="s">
        <v>132</v>
      </c>
      <c r="S39" s="660"/>
      <c r="T39" s="660"/>
      <c r="U39" s="660"/>
      <c r="V39" s="660"/>
      <c r="W39" s="660"/>
      <c r="X39" s="660"/>
      <c r="Y39" s="661"/>
      <c r="Z39" s="662" t="s">
        <v>132</v>
      </c>
      <c r="AA39" s="662"/>
      <c r="AB39" s="662"/>
      <c r="AC39" s="662"/>
      <c r="AD39" s="663" t="s">
        <v>132</v>
      </c>
      <c r="AE39" s="663"/>
      <c r="AF39" s="663"/>
      <c r="AG39" s="663"/>
      <c r="AH39" s="663"/>
      <c r="AI39" s="663"/>
      <c r="AJ39" s="663"/>
      <c r="AK39" s="663"/>
      <c r="AL39" s="664" t="s">
        <v>132</v>
      </c>
      <c r="AM39" s="665"/>
      <c r="AN39" s="665"/>
      <c r="AO39" s="666"/>
      <c r="AQ39" s="722" t="s">
        <v>344</v>
      </c>
      <c r="AR39" s="723"/>
      <c r="AS39" s="723"/>
      <c r="AT39" s="723"/>
      <c r="AU39" s="723"/>
      <c r="AV39" s="723"/>
      <c r="AW39" s="723"/>
      <c r="AX39" s="723"/>
      <c r="AY39" s="724"/>
      <c r="AZ39" s="659">
        <v>3908121</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568405</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33777551</v>
      </c>
      <c r="CS39" s="691"/>
      <c r="CT39" s="691"/>
      <c r="CU39" s="691"/>
      <c r="CV39" s="691"/>
      <c r="CW39" s="691"/>
      <c r="CX39" s="691"/>
      <c r="CY39" s="692"/>
      <c r="CZ39" s="664">
        <v>1.8</v>
      </c>
      <c r="DA39" s="689"/>
      <c r="DB39" s="689"/>
      <c r="DC39" s="693"/>
      <c r="DD39" s="668">
        <v>30883990</v>
      </c>
      <c r="DE39" s="691"/>
      <c r="DF39" s="691"/>
      <c r="DG39" s="691"/>
      <c r="DH39" s="691"/>
      <c r="DI39" s="691"/>
      <c r="DJ39" s="691"/>
      <c r="DK39" s="692"/>
      <c r="DL39" s="668" t="s">
        <v>132</v>
      </c>
      <c r="DM39" s="691"/>
      <c r="DN39" s="691"/>
      <c r="DO39" s="691"/>
      <c r="DP39" s="691"/>
      <c r="DQ39" s="691"/>
      <c r="DR39" s="691"/>
      <c r="DS39" s="691"/>
      <c r="DT39" s="691"/>
      <c r="DU39" s="691"/>
      <c r="DV39" s="692"/>
      <c r="DW39" s="664" t="s">
        <v>132</v>
      </c>
      <c r="DX39" s="689"/>
      <c r="DY39" s="689"/>
      <c r="DZ39" s="689"/>
      <c r="EA39" s="689"/>
      <c r="EB39" s="689"/>
      <c r="EC39" s="690"/>
    </row>
    <row r="40" spans="2:133" ht="11.25" customHeight="1">
      <c r="B40" s="656" t="s">
        <v>347</v>
      </c>
      <c r="C40" s="657"/>
      <c r="D40" s="657"/>
      <c r="E40" s="657"/>
      <c r="F40" s="657"/>
      <c r="G40" s="657"/>
      <c r="H40" s="657"/>
      <c r="I40" s="657"/>
      <c r="J40" s="657"/>
      <c r="K40" s="657"/>
      <c r="L40" s="657"/>
      <c r="M40" s="657"/>
      <c r="N40" s="657"/>
      <c r="O40" s="657"/>
      <c r="P40" s="657"/>
      <c r="Q40" s="658"/>
      <c r="R40" s="659">
        <v>16023000</v>
      </c>
      <c r="S40" s="660"/>
      <c r="T40" s="660"/>
      <c r="U40" s="660"/>
      <c r="V40" s="660"/>
      <c r="W40" s="660"/>
      <c r="X40" s="660"/>
      <c r="Y40" s="661"/>
      <c r="Z40" s="662">
        <v>0.8</v>
      </c>
      <c r="AA40" s="662"/>
      <c r="AB40" s="662"/>
      <c r="AC40" s="662"/>
      <c r="AD40" s="663" t="s">
        <v>132</v>
      </c>
      <c r="AE40" s="663"/>
      <c r="AF40" s="663"/>
      <c r="AG40" s="663"/>
      <c r="AH40" s="663"/>
      <c r="AI40" s="663"/>
      <c r="AJ40" s="663"/>
      <c r="AK40" s="663"/>
      <c r="AL40" s="664" t="s">
        <v>132</v>
      </c>
      <c r="AM40" s="665"/>
      <c r="AN40" s="665"/>
      <c r="AO40" s="666"/>
      <c r="AQ40" s="722" t="s">
        <v>348</v>
      </c>
      <c r="AR40" s="723"/>
      <c r="AS40" s="723"/>
      <c r="AT40" s="723"/>
      <c r="AU40" s="723"/>
      <c r="AV40" s="723"/>
      <c r="AW40" s="723"/>
      <c r="AX40" s="723"/>
      <c r="AY40" s="724"/>
      <c r="AZ40" s="659">
        <v>2569853</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96</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5079605</v>
      </c>
      <c r="CS40" s="660"/>
      <c r="CT40" s="660"/>
      <c r="CU40" s="660"/>
      <c r="CV40" s="660"/>
      <c r="CW40" s="660"/>
      <c r="CX40" s="660"/>
      <c r="CY40" s="661"/>
      <c r="CZ40" s="664">
        <v>0.3</v>
      </c>
      <c r="DA40" s="689"/>
      <c r="DB40" s="689"/>
      <c r="DC40" s="693"/>
      <c r="DD40" s="668">
        <v>935672</v>
      </c>
      <c r="DE40" s="660"/>
      <c r="DF40" s="660"/>
      <c r="DG40" s="660"/>
      <c r="DH40" s="660"/>
      <c r="DI40" s="660"/>
      <c r="DJ40" s="660"/>
      <c r="DK40" s="661"/>
      <c r="DL40" s="668" t="s">
        <v>132</v>
      </c>
      <c r="DM40" s="660"/>
      <c r="DN40" s="660"/>
      <c r="DO40" s="660"/>
      <c r="DP40" s="660"/>
      <c r="DQ40" s="660"/>
      <c r="DR40" s="660"/>
      <c r="DS40" s="660"/>
      <c r="DT40" s="660"/>
      <c r="DU40" s="660"/>
      <c r="DV40" s="661"/>
      <c r="DW40" s="664" t="s">
        <v>132</v>
      </c>
      <c r="DX40" s="689"/>
      <c r="DY40" s="689"/>
      <c r="DZ40" s="689"/>
      <c r="EA40" s="689"/>
      <c r="EB40" s="689"/>
      <c r="EC40" s="690"/>
    </row>
    <row r="41" spans="2:133" ht="11.25" customHeight="1">
      <c r="B41" s="680" t="s">
        <v>352</v>
      </c>
      <c r="C41" s="681"/>
      <c r="D41" s="681"/>
      <c r="E41" s="681"/>
      <c r="F41" s="681"/>
      <c r="G41" s="681"/>
      <c r="H41" s="681"/>
      <c r="I41" s="681"/>
      <c r="J41" s="681"/>
      <c r="K41" s="681"/>
      <c r="L41" s="681"/>
      <c r="M41" s="681"/>
      <c r="N41" s="681"/>
      <c r="O41" s="681"/>
      <c r="P41" s="681"/>
      <c r="Q41" s="682"/>
      <c r="R41" s="731">
        <v>1938280969</v>
      </c>
      <c r="S41" s="732"/>
      <c r="T41" s="732"/>
      <c r="U41" s="732"/>
      <c r="V41" s="732"/>
      <c r="W41" s="732"/>
      <c r="X41" s="732"/>
      <c r="Y41" s="736"/>
      <c r="Z41" s="737">
        <v>100</v>
      </c>
      <c r="AA41" s="737"/>
      <c r="AB41" s="737"/>
      <c r="AC41" s="737"/>
      <c r="AD41" s="738">
        <v>911470878</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33434915</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132</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132</v>
      </c>
      <c r="CS41" s="691"/>
      <c r="CT41" s="691"/>
      <c r="CU41" s="691"/>
      <c r="CV41" s="691"/>
      <c r="CW41" s="691"/>
      <c r="CX41" s="691"/>
      <c r="CY41" s="692"/>
      <c r="CZ41" s="664" t="s">
        <v>132</v>
      </c>
      <c r="DA41" s="689"/>
      <c r="DB41" s="689"/>
      <c r="DC41" s="693"/>
      <c r="DD41" s="668" t="s">
        <v>132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356</v>
      </c>
      <c r="AR42" s="729"/>
      <c r="AS42" s="729"/>
      <c r="AT42" s="729"/>
      <c r="AU42" s="729"/>
      <c r="AV42" s="729"/>
      <c r="AW42" s="729"/>
      <c r="AX42" s="729"/>
      <c r="AY42" s="730"/>
      <c r="AZ42" s="731">
        <v>88201196</v>
      </c>
      <c r="BA42" s="732"/>
      <c r="BB42" s="732"/>
      <c r="BC42" s="732"/>
      <c r="BD42" s="718"/>
      <c r="BE42" s="718"/>
      <c r="BF42" s="720"/>
      <c r="BG42" s="709"/>
      <c r="BH42" s="710"/>
      <c r="BI42" s="710"/>
      <c r="BJ42" s="710"/>
      <c r="BK42" s="710"/>
      <c r="BL42" s="224"/>
      <c r="BM42" s="681" t="s">
        <v>357</v>
      </c>
      <c r="BN42" s="681"/>
      <c r="BO42" s="681"/>
      <c r="BP42" s="681"/>
      <c r="BQ42" s="681"/>
      <c r="BR42" s="681"/>
      <c r="BS42" s="681"/>
      <c r="BT42" s="681"/>
      <c r="BU42" s="682"/>
      <c r="BV42" s="731">
        <v>343</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213531402</v>
      </c>
      <c r="CS42" s="691"/>
      <c r="CT42" s="691"/>
      <c r="CU42" s="691"/>
      <c r="CV42" s="691"/>
      <c r="CW42" s="691"/>
      <c r="CX42" s="691"/>
      <c r="CY42" s="692"/>
      <c r="CZ42" s="664">
        <v>11.2</v>
      </c>
      <c r="DA42" s="689"/>
      <c r="DB42" s="689"/>
      <c r="DC42" s="693"/>
      <c r="DD42" s="668">
        <v>58698143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359</v>
      </c>
      <c r="CD43" s="656" t="s">
        <v>360</v>
      </c>
      <c r="CE43" s="657"/>
      <c r="CF43" s="657"/>
      <c r="CG43" s="657"/>
      <c r="CH43" s="657"/>
      <c r="CI43" s="657"/>
      <c r="CJ43" s="657"/>
      <c r="CK43" s="657"/>
      <c r="CL43" s="657"/>
      <c r="CM43" s="657"/>
      <c r="CN43" s="657"/>
      <c r="CO43" s="657"/>
      <c r="CP43" s="657"/>
      <c r="CQ43" s="658"/>
      <c r="CR43" s="659">
        <v>3984046</v>
      </c>
      <c r="CS43" s="691"/>
      <c r="CT43" s="691"/>
      <c r="CU43" s="691"/>
      <c r="CV43" s="691"/>
      <c r="CW43" s="691"/>
      <c r="CX43" s="691"/>
      <c r="CY43" s="692"/>
      <c r="CZ43" s="664">
        <v>0.2</v>
      </c>
      <c r="DA43" s="689"/>
      <c r="DB43" s="689"/>
      <c r="DC43" s="693"/>
      <c r="DD43" s="668">
        <v>3926336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362</v>
      </c>
      <c r="CG44" s="657"/>
      <c r="CH44" s="657"/>
      <c r="CI44" s="657"/>
      <c r="CJ44" s="657"/>
      <c r="CK44" s="657"/>
      <c r="CL44" s="657"/>
      <c r="CM44" s="657"/>
      <c r="CN44" s="657"/>
      <c r="CO44" s="657"/>
      <c r="CP44" s="657"/>
      <c r="CQ44" s="658"/>
      <c r="CR44" s="659">
        <v>213480560</v>
      </c>
      <c r="CS44" s="660"/>
      <c r="CT44" s="660"/>
      <c r="CU44" s="660"/>
      <c r="CV44" s="660"/>
      <c r="CW44" s="660"/>
      <c r="CX44" s="660"/>
      <c r="CY44" s="661"/>
      <c r="CZ44" s="664">
        <v>11.2</v>
      </c>
      <c r="DA44" s="665"/>
      <c r="DB44" s="665"/>
      <c r="DC44" s="671"/>
      <c r="DD44" s="668">
        <v>58697301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113961669</v>
      </c>
      <c r="CS45" s="691"/>
      <c r="CT45" s="691"/>
      <c r="CU45" s="691"/>
      <c r="CV45" s="691"/>
      <c r="CW45" s="691"/>
      <c r="CX45" s="691"/>
      <c r="CY45" s="692"/>
      <c r="CZ45" s="664">
        <v>6</v>
      </c>
      <c r="DA45" s="689"/>
      <c r="DB45" s="689"/>
      <c r="DC45" s="693"/>
      <c r="DD45" s="668">
        <v>4445307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365</v>
      </c>
      <c r="CG46" s="657"/>
      <c r="CH46" s="657"/>
      <c r="CI46" s="657"/>
      <c r="CJ46" s="657"/>
      <c r="CK46" s="657"/>
      <c r="CL46" s="657"/>
      <c r="CM46" s="657"/>
      <c r="CN46" s="657"/>
      <c r="CO46" s="657"/>
      <c r="CP46" s="657"/>
      <c r="CQ46" s="658"/>
      <c r="CR46" s="659">
        <v>96435005</v>
      </c>
      <c r="CS46" s="660"/>
      <c r="CT46" s="660"/>
      <c r="CU46" s="660"/>
      <c r="CV46" s="660"/>
      <c r="CW46" s="660"/>
      <c r="CX46" s="660"/>
      <c r="CY46" s="661"/>
      <c r="CZ46" s="664">
        <v>5.0999999999999996</v>
      </c>
      <c r="DA46" s="665"/>
      <c r="DB46" s="665"/>
      <c r="DC46" s="671"/>
      <c r="DD46" s="668">
        <v>54021608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366</v>
      </c>
      <c r="CG47" s="657"/>
      <c r="CH47" s="657"/>
      <c r="CI47" s="657"/>
      <c r="CJ47" s="657"/>
      <c r="CK47" s="657"/>
      <c r="CL47" s="657"/>
      <c r="CM47" s="657"/>
      <c r="CN47" s="657"/>
      <c r="CO47" s="657"/>
      <c r="CP47" s="657"/>
      <c r="CQ47" s="658"/>
      <c r="CR47" s="659">
        <v>50842</v>
      </c>
      <c r="CS47" s="691"/>
      <c r="CT47" s="691"/>
      <c r="CU47" s="691"/>
      <c r="CV47" s="691"/>
      <c r="CW47" s="691"/>
      <c r="CX47" s="691"/>
      <c r="CY47" s="692"/>
      <c r="CZ47" s="664">
        <v>0</v>
      </c>
      <c r="DA47" s="689"/>
      <c r="DB47" s="689"/>
      <c r="DC47" s="693"/>
      <c r="DD47" s="668">
        <v>842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c r="B48" s="225"/>
      <c r="CD48" s="699"/>
      <c r="CE48" s="700"/>
      <c r="CF48" s="656" t="s">
        <v>367</v>
      </c>
      <c r="CG48" s="657"/>
      <c r="CH48" s="657"/>
      <c r="CI48" s="657"/>
      <c r="CJ48" s="657"/>
      <c r="CK48" s="657"/>
      <c r="CL48" s="657"/>
      <c r="CM48" s="657"/>
      <c r="CN48" s="657"/>
      <c r="CO48" s="657"/>
      <c r="CP48" s="657"/>
      <c r="CQ48" s="658"/>
      <c r="CR48" s="659" t="s">
        <v>132</v>
      </c>
      <c r="CS48" s="660"/>
      <c r="CT48" s="660"/>
      <c r="CU48" s="660"/>
      <c r="CV48" s="660"/>
      <c r="CW48" s="660"/>
      <c r="CX48" s="660"/>
      <c r="CY48" s="661"/>
      <c r="CZ48" s="664" t="s">
        <v>132</v>
      </c>
      <c r="DA48" s="665"/>
      <c r="DB48" s="665"/>
      <c r="DC48" s="671"/>
      <c r="DD48" s="668" t="s">
        <v>132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368</v>
      </c>
      <c r="CE49" s="681"/>
      <c r="CF49" s="681"/>
      <c r="CG49" s="681"/>
      <c r="CH49" s="681"/>
      <c r="CI49" s="681"/>
      <c r="CJ49" s="681"/>
      <c r="CK49" s="681"/>
      <c r="CL49" s="681"/>
      <c r="CM49" s="681"/>
      <c r="CN49" s="681"/>
      <c r="CO49" s="681"/>
      <c r="CP49" s="681"/>
      <c r="CQ49" s="682"/>
      <c r="CR49" s="731">
        <v>1906782922</v>
      </c>
      <c r="CS49" s="718"/>
      <c r="CT49" s="718"/>
      <c r="CU49" s="718"/>
      <c r="CV49" s="718"/>
      <c r="CW49" s="718"/>
      <c r="CX49" s="718"/>
      <c r="CY49" s="747"/>
      <c r="CZ49" s="739">
        <v>100</v>
      </c>
      <c r="DA49" s="748"/>
      <c r="DB49" s="748"/>
      <c r="DC49" s="749"/>
      <c r="DD49" s="750">
        <v>1056602423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oC9oZeS3Dh4toKTmMI4FUdIcFg6MYoWWNndCqyYuyBgk8wLkpN84aKbW8YeczD42Bd3PgSU7hxFIaEaEs1mvA==" saltValue="4Ls95RajmOHwns06qFNCY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391</v>
      </c>
      <c r="C7" s="786"/>
      <c r="D7" s="786"/>
      <c r="E7" s="786"/>
      <c r="F7" s="786"/>
      <c r="G7" s="786"/>
      <c r="H7" s="786"/>
      <c r="I7" s="786"/>
      <c r="J7" s="786"/>
      <c r="K7" s="786"/>
      <c r="L7" s="786"/>
      <c r="M7" s="786"/>
      <c r="N7" s="786"/>
      <c r="O7" s="786"/>
      <c r="P7" s="787"/>
      <c r="Q7" s="788">
        <v>1943924</v>
      </c>
      <c r="R7" s="789"/>
      <c r="S7" s="789"/>
      <c r="T7" s="789"/>
      <c r="U7" s="789"/>
      <c r="V7" s="789">
        <v>1912828</v>
      </c>
      <c r="W7" s="789"/>
      <c r="X7" s="789"/>
      <c r="Y7" s="789"/>
      <c r="Z7" s="789"/>
      <c r="AA7" s="789">
        <v>31096</v>
      </c>
      <c r="AB7" s="789"/>
      <c r="AC7" s="789"/>
      <c r="AD7" s="789"/>
      <c r="AE7" s="790"/>
      <c r="AF7" s="791">
        <v>25773</v>
      </c>
      <c r="AG7" s="792"/>
      <c r="AH7" s="792"/>
      <c r="AI7" s="792"/>
      <c r="AJ7" s="793"/>
      <c r="AK7" s="794">
        <v>5303</v>
      </c>
      <c r="AL7" s="795"/>
      <c r="AM7" s="795"/>
      <c r="AN7" s="795"/>
      <c r="AO7" s="795"/>
      <c r="AP7" s="795">
        <v>2233132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604</v>
      </c>
      <c r="BT7" s="783" t="s">
        <v>604</v>
      </c>
      <c r="BU7" s="783" t="s">
        <v>604</v>
      </c>
      <c r="BV7" s="783" t="s">
        <v>604</v>
      </c>
      <c r="BW7" s="783" t="s">
        <v>604</v>
      </c>
      <c r="BX7" s="783" t="s">
        <v>604</v>
      </c>
      <c r="BY7" s="783" t="s">
        <v>604</v>
      </c>
      <c r="BZ7" s="783" t="s">
        <v>604</v>
      </c>
      <c r="CA7" s="783" t="s">
        <v>604</v>
      </c>
      <c r="CB7" s="783" t="s">
        <v>604</v>
      </c>
      <c r="CC7" s="783" t="s">
        <v>604</v>
      </c>
      <c r="CD7" s="783" t="s">
        <v>604</v>
      </c>
      <c r="CE7" s="783" t="s">
        <v>604</v>
      </c>
      <c r="CF7" s="783" t="s">
        <v>604</v>
      </c>
      <c r="CG7" s="798" t="s">
        <v>604</v>
      </c>
      <c r="CH7" s="779">
        <v>18182</v>
      </c>
      <c r="CI7" s="780"/>
      <c r="CJ7" s="780"/>
      <c r="CK7" s="780"/>
      <c r="CL7" s="781"/>
      <c r="CM7" s="779">
        <v>529588</v>
      </c>
      <c r="CN7" s="780"/>
      <c r="CO7" s="780"/>
      <c r="CP7" s="780"/>
      <c r="CQ7" s="781"/>
      <c r="CR7" s="779">
        <v>468831</v>
      </c>
      <c r="CS7" s="780">
        <v>468831</v>
      </c>
      <c r="CT7" s="780">
        <v>468831</v>
      </c>
      <c r="CU7" s="780">
        <v>468831</v>
      </c>
      <c r="CV7" s="781">
        <v>468831</v>
      </c>
      <c r="CW7" s="779">
        <v>6306</v>
      </c>
      <c r="CX7" s="780"/>
      <c r="CY7" s="780"/>
      <c r="CZ7" s="780"/>
      <c r="DA7" s="781"/>
      <c r="DB7" s="779" t="s">
        <v>529</v>
      </c>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c r="A8" s="238">
        <v>2</v>
      </c>
      <c r="B8" s="816" t="s">
        <v>392</v>
      </c>
      <c r="C8" s="817"/>
      <c r="D8" s="817"/>
      <c r="E8" s="817"/>
      <c r="F8" s="817"/>
      <c r="G8" s="817"/>
      <c r="H8" s="817"/>
      <c r="I8" s="817"/>
      <c r="J8" s="817"/>
      <c r="K8" s="817"/>
      <c r="L8" s="817"/>
      <c r="M8" s="817"/>
      <c r="N8" s="817"/>
      <c r="O8" s="817"/>
      <c r="P8" s="818"/>
      <c r="Q8" s="819">
        <v>530</v>
      </c>
      <c r="R8" s="820"/>
      <c r="S8" s="820"/>
      <c r="T8" s="820"/>
      <c r="U8" s="820"/>
      <c r="V8" s="820">
        <v>128</v>
      </c>
      <c r="W8" s="820"/>
      <c r="X8" s="820"/>
      <c r="Y8" s="820"/>
      <c r="Z8" s="820"/>
      <c r="AA8" s="820">
        <v>402</v>
      </c>
      <c r="AB8" s="820"/>
      <c r="AC8" s="820"/>
      <c r="AD8" s="820"/>
      <c r="AE8" s="821"/>
      <c r="AF8" s="822" t="s">
        <v>132</v>
      </c>
      <c r="AG8" s="823"/>
      <c r="AH8" s="823"/>
      <c r="AI8" s="823"/>
      <c r="AJ8" s="824"/>
      <c r="AK8" s="805">
        <v>5</v>
      </c>
      <c r="AL8" s="806"/>
      <c r="AM8" s="806"/>
      <c r="AN8" s="806"/>
      <c r="AO8" s="806"/>
      <c r="AP8" s="806">
        <v>1988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605</v>
      </c>
      <c r="BT8" s="810" t="s">
        <v>605</v>
      </c>
      <c r="BU8" s="810" t="s">
        <v>605</v>
      </c>
      <c r="BV8" s="810" t="s">
        <v>605</v>
      </c>
      <c r="BW8" s="810" t="s">
        <v>605</v>
      </c>
      <c r="BX8" s="810" t="s">
        <v>605</v>
      </c>
      <c r="BY8" s="810" t="s">
        <v>605</v>
      </c>
      <c r="BZ8" s="810" t="s">
        <v>605</v>
      </c>
      <c r="CA8" s="810" t="s">
        <v>605</v>
      </c>
      <c r="CB8" s="810" t="s">
        <v>605</v>
      </c>
      <c r="CC8" s="810" t="s">
        <v>605</v>
      </c>
      <c r="CD8" s="810" t="s">
        <v>605</v>
      </c>
      <c r="CE8" s="810" t="s">
        <v>605</v>
      </c>
      <c r="CF8" s="810" t="s">
        <v>605</v>
      </c>
      <c r="CG8" s="811" t="s">
        <v>605</v>
      </c>
      <c r="CH8" s="812">
        <v>176</v>
      </c>
      <c r="CI8" s="813"/>
      <c r="CJ8" s="813"/>
      <c r="CK8" s="813"/>
      <c r="CL8" s="814"/>
      <c r="CM8" s="812">
        <v>2838</v>
      </c>
      <c r="CN8" s="813"/>
      <c r="CO8" s="813"/>
      <c r="CP8" s="813"/>
      <c r="CQ8" s="814"/>
      <c r="CR8" s="812">
        <v>50</v>
      </c>
      <c r="CS8" s="813">
        <v>50</v>
      </c>
      <c r="CT8" s="813">
        <v>50</v>
      </c>
      <c r="CU8" s="813">
        <v>50</v>
      </c>
      <c r="CV8" s="814">
        <v>50</v>
      </c>
      <c r="CW8" s="812" t="s">
        <v>529</v>
      </c>
      <c r="CX8" s="813"/>
      <c r="CY8" s="813"/>
      <c r="CZ8" s="813"/>
      <c r="DA8" s="814"/>
      <c r="DB8" s="812" t="s">
        <v>529</v>
      </c>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t="s">
        <v>393</v>
      </c>
      <c r="C9" s="817"/>
      <c r="D9" s="817"/>
      <c r="E9" s="817"/>
      <c r="F9" s="817"/>
      <c r="G9" s="817"/>
      <c r="H9" s="817"/>
      <c r="I9" s="817"/>
      <c r="J9" s="817"/>
      <c r="K9" s="817"/>
      <c r="L9" s="817"/>
      <c r="M9" s="817"/>
      <c r="N9" s="817"/>
      <c r="O9" s="817"/>
      <c r="P9" s="818"/>
      <c r="Q9" s="819">
        <v>523</v>
      </c>
      <c r="R9" s="820"/>
      <c r="S9" s="820"/>
      <c r="T9" s="820"/>
      <c r="U9" s="820"/>
      <c r="V9" s="820">
        <v>523</v>
      </c>
      <c r="W9" s="820"/>
      <c r="X9" s="820"/>
      <c r="Y9" s="820"/>
      <c r="Z9" s="820"/>
      <c r="AA9" s="820" t="s">
        <v>529</v>
      </c>
      <c r="AB9" s="820"/>
      <c r="AC9" s="820"/>
      <c r="AD9" s="820"/>
      <c r="AE9" s="821"/>
      <c r="AF9" s="822" t="s">
        <v>394</v>
      </c>
      <c r="AG9" s="823"/>
      <c r="AH9" s="823"/>
      <c r="AI9" s="823"/>
      <c r="AJ9" s="824"/>
      <c r="AK9" s="805">
        <v>92</v>
      </c>
      <c r="AL9" s="806"/>
      <c r="AM9" s="806"/>
      <c r="AN9" s="806"/>
      <c r="AO9" s="806"/>
      <c r="AP9" s="806" t="s">
        <v>529</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606</v>
      </c>
      <c r="BT9" s="810" t="s">
        <v>606</v>
      </c>
      <c r="BU9" s="810" t="s">
        <v>606</v>
      </c>
      <c r="BV9" s="810" t="s">
        <v>606</v>
      </c>
      <c r="BW9" s="810" t="s">
        <v>606</v>
      </c>
      <c r="BX9" s="810" t="s">
        <v>606</v>
      </c>
      <c r="BY9" s="810" t="s">
        <v>606</v>
      </c>
      <c r="BZ9" s="810" t="s">
        <v>606</v>
      </c>
      <c r="CA9" s="810" t="s">
        <v>606</v>
      </c>
      <c r="CB9" s="810" t="s">
        <v>606</v>
      </c>
      <c r="CC9" s="810" t="s">
        <v>606</v>
      </c>
      <c r="CD9" s="810" t="s">
        <v>606</v>
      </c>
      <c r="CE9" s="810" t="s">
        <v>606</v>
      </c>
      <c r="CF9" s="810" t="s">
        <v>606</v>
      </c>
      <c r="CG9" s="811" t="s">
        <v>606</v>
      </c>
      <c r="CH9" s="812">
        <v>694</v>
      </c>
      <c r="CI9" s="813"/>
      <c r="CJ9" s="813"/>
      <c r="CK9" s="813"/>
      <c r="CL9" s="814"/>
      <c r="CM9" s="812">
        <v>12149</v>
      </c>
      <c r="CN9" s="813"/>
      <c r="CO9" s="813"/>
      <c r="CP9" s="813"/>
      <c r="CQ9" s="814"/>
      <c r="CR9" s="812">
        <v>40</v>
      </c>
      <c r="CS9" s="813">
        <v>40</v>
      </c>
      <c r="CT9" s="813">
        <v>40</v>
      </c>
      <c r="CU9" s="813">
        <v>40</v>
      </c>
      <c r="CV9" s="814">
        <v>40</v>
      </c>
      <c r="CW9" s="812" t="s">
        <v>529</v>
      </c>
      <c r="CX9" s="813"/>
      <c r="CY9" s="813"/>
      <c r="CZ9" s="813"/>
      <c r="DA9" s="814"/>
      <c r="DB9" s="812" t="s">
        <v>529</v>
      </c>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t="s">
        <v>395</v>
      </c>
      <c r="C10" s="817"/>
      <c r="D10" s="817"/>
      <c r="E10" s="817"/>
      <c r="F10" s="817"/>
      <c r="G10" s="817"/>
      <c r="H10" s="817"/>
      <c r="I10" s="817"/>
      <c r="J10" s="817"/>
      <c r="K10" s="817"/>
      <c r="L10" s="817"/>
      <c r="M10" s="817"/>
      <c r="N10" s="817"/>
      <c r="O10" s="817"/>
      <c r="P10" s="818"/>
      <c r="Q10" s="819">
        <v>629846</v>
      </c>
      <c r="R10" s="820"/>
      <c r="S10" s="820"/>
      <c r="T10" s="820"/>
      <c r="U10" s="820"/>
      <c r="V10" s="820">
        <v>629846</v>
      </c>
      <c r="W10" s="820"/>
      <c r="X10" s="820"/>
      <c r="Y10" s="820"/>
      <c r="Z10" s="820"/>
      <c r="AA10" s="820" t="s">
        <v>529</v>
      </c>
      <c r="AB10" s="820"/>
      <c r="AC10" s="820"/>
      <c r="AD10" s="820"/>
      <c r="AE10" s="821"/>
      <c r="AF10" s="822" t="s">
        <v>132</v>
      </c>
      <c r="AG10" s="823"/>
      <c r="AH10" s="823"/>
      <c r="AI10" s="823"/>
      <c r="AJ10" s="824"/>
      <c r="AK10" s="805">
        <v>408495</v>
      </c>
      <c r="AL10" s="806"/>
      <c r="AM10" s="806"/>
      <c r="AN10" s="806"/>
      <c r="AO10" s="806"/>
      <c r="AP10" s="806" t="s">
        <v>529</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607</v>
      </c>
      <c r="BT10" s="810" t="s">
        <v>605</v>
      </c>
      <c r="BU10" s="810" t="s">
        <v>605</v>
      </c>
      <c r="BV10" s="810" t="s">
        <v>605</v>
      </c>
      <c r="BW10" s="810" t="s">
        <v>605</v>
      </c>
      <c r="BX10" s="810" t="s">
        <v>605</v>
      </c>
      <c r="BY10" s="810" t="s">
        <v>605</v>
      </c>
      <c r="BZ10" s="810" t="s">
        <v>605</v>
      </c>
      <c r="CA10" s="810" t="s">
        <v>605</v>
      </c>
      <c r="CB10" s="810" t="s">
        <v>605</v>
      </c>
      <c r="CC10" s="810" t="s">
        <v>605</v>
      </c>
      <c r="CD10" s="810" t="s">
        <v>605</v>
      </c>
      <c r="CE10" s="810" t="s">
        <v>605</v>
      </c>
      <c r="CF10" s="810" t="s">
        <v>605</v>
      </c>
      <c r="CG10" s="811" t="s">
        <v>605</v>
      </c>
      <c r="CH10" s="812">
        <v>494</v>
      </c>
      <c r="CI10" s="813"/>
      <c r="CJ10" s="813"/>
      <c r="CK10" s="813"/>
      <c r="CL10" s="814"/>
      <c r="CM10" s="812">
        <v>1624</v>
      </c>
      <c r="CN10" s="813"/>
      <c r="CO10" s="813"/>
      <c r="CP10" s="813"/>
      <c r="CQ10" s="814"/>
      <c r="CR10" s="812">
        <v>10</v>
      </c>
      <c r="CS10" s="813">
        <v>15</v>
      </c>
      <c r="CT10" s="813">
        <v>15</v>
      </c>
      <c r="CU10" s="813">
        <v>15</v>
      </c>
      <c r="CV10" s="814">
        <v>15</v>
      </c>
      <c r="CW10" s="812" t="s">
        <v>529</v>
      </c>
      <c r="CX10" s="813"/>
      <c r="CY10" s="813"/>
      <c r="CZ10" s="813"/>
      <c r="DA10" s="814"/>
      <c r="DB10" s="812" t="s">
        <v>529</v>
      </c>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608</v>
      </c>
      <c r="BT11" s="810"/>
      <c r="BU11" s="810"/>
      <c r="BV11" s="810"/>
      <c r="BW11" s="810"/>
      <c r="BX11" s="810"/>
      <c r="BY11" s="810"/>
      <c r="BZ11" s="810"/>
      <c r="CA11" s="810"/>
      <c r="CB11" s="810"/>
      <c r="CC11" s="810"/>
      <c r="CD11" s="810"/>
      <c r="CE11" s="810"/>
      <c r="CF11" s="810"/>
      <c r="CG11" s="811"/>
      <c r="CH11" s="812">
        <v>12</v>
      </c>
      <c r="CI11" s="813"/>
      <c r="CJ11" s="813"/>
      <c r="CK11" s="813"/>
      <c r="CL11" s="814"/>
      <c r="CM11" s="812">
        <v>767</v>
      </c>
      <c r="CN11" s="813"/>
      <c r="CO11" s="813"/>
      <c r="CP11" s="813"/>
      <c r="CQ11" s="814"/>
      <c r="CR11" s="812">
        <v>24</v>
      </c>
      <c r="CS11" s="813"/>
      <c r="CT11" s="813"/>
      <c r="CU11" s="813"/>
      <c r="CV11" s="814"/>
      <c r="CW11" s="812" t="s">
        <v>529</v>
      </c>
      <c r="CX11" s="813"/>
      <c r="CY11" s="813"/>
      <c r="CZ11" s="813"/>
      <c r="DA11" s="814"/>
      <c r="DB11" s="812" t="s">
        <v>529</v>
      </c>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609</v>
      </c>
      <c r="BT12" s="810"/>
      <c r="BU12" s="810"/>
      <c r="BV12" s="810"/>
      <c r="BW12" s="810"/>
      <c r="BX12" s="810"/>
      <c r="BY12" s="810"/>
      <c r="BZ12" s="810"/>
      <c r="CA12" s="810"/>
      <c r="CB12" s="810"/>
      <c r="CC12" s="810"/>
      <c r="CD12" s="810"/>
      <c r="CE12" s="810"/>
      <c r="CF12" s="810"/>
      <c r="CG12" s="811"/>
      <c r="CH12" s="812">
        <v>5</v>
      </c>
      <c r="CI12" s="813"/>
      <c r="CJ12" s="813"/>
      <c r="CK12" s="813"/>
      <c r="CL12" s="814"/>
      <c r="CM12" s="812">
        <v>23</v>
      </c>
      <c r="CN12" s="813"/>
      <c r="CO12" s="813"/>
      <c r="CP12" s="813"/>
      <c r="CQ12" s="814"/>
      <c r="CR12" s="812">
        <v>10</v>
      </c>
      <c r="CS12" s="813"/>
      <c r="CT12" s="813"/>
      <c r="CU12" s="813"/>
      <c r="CV12" s="814"/>
      <c r="CW12" s="812" t="s">
        <v>529</v>
      </c>
      <c r="CX12" s="813"/>
      <c r="CY12" s="813"/>
      <c r="CZ12" s="813"/>
      <c r="DA12" s="814"/>
      <c r="DB12" s="812" t="s">
        <v>529</v>
      </c>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610</v>
      </c>
      <c r="BT13" s="810" t="s">
        <v>610</v>
      </c>
      <c r="BU13" s="810" t="s">
        <v>610</v>
      </c>
      <c r="BV13" s="810" t="s">
        <v>610</v>
      </c>
      <c r="BW13" s="810" t="s">
        <v>610</v>
      </c>
      <c r="BX13" s="810" t="s">
        <v>610</v>
      </c>
      <c r="BY13" s="810" t="s">
        <v>610</v>
      </c>
      <c r="BZ13" s="810" t="s">
        <v>610</v>
      </c>
      <c r="CA13" s="810" t="s">
        <v>610</v>
      </c>
      <c r="CB13" s="810" t="s">
        <v>610</v>
      </c>
      <c r="CC13" s="810" t="s">
        <v>610</v>
      </c>
      <c r="CD13" s="810" t="s">
        <v>610</v>
      </c>
      <c r="CE13" s="810" t="s">
        <v>610</v>
      </c>
      <c r="CF13" s="810" t="s">
        <v>610</v>
      </c>
      <c r="CG13" s="811" t="s">
        <v>610</v>
      </c>
      <c r="CH13" s="812">
        <v>213</v>
      </c>
      <c r="CI13" s="813"/>
      <c r="CJ13" s="813"/>
      <c r="CK13" s="813"/>
      <c r="CL13" s="814"/>
      <c r="CM13" s="812">
        <v>1817</v>
      </c>
      <c r="CN13" s="813"/>
      <c r="CO13" s="813"/>
      <c r="CP13" s="813"/>
      <c r="CQ13" s="814"/>
      <c r="CR13" s="812">
        <v>3</v>
      </c>
      <c r="CS13" s="813">
        <v>3</v>
      </c>
      <c r="CT13" s="813">
        <v>3</v>
      </c>
      <c r="CU13" s="813">
        <v>3</v>
      </c>
      <c r="CV13" s="814">
        <v>3</v>
      </c>
      <c r="CW13" s="812">
        <v>4145</v>
      </c>
      <c r="CX13" s="813"/>
      <c r="CY13" s="813"/>
      <c r="CZ13" s="813"/>
      <c r="DA13" s="814"/>
      <c r="DB13" s="812" t="s">
        <v>529</v>
      </c>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611</v>
      </c>
      <c r="BT14" s="810" t="s">
        <v>612</v>
      </c>
      <c r="BU14" s="810" t="s">
        <v>612</v>
      </c>
      <c r="BV14" s="810" t="s">
        <v>612</v>
      </c>
      <c r="BW14" s="810" t="s">
        <v>612</v>
      </c>
      <c r="BX14" s="810" t="s">
        <v>612</v>
      </c>
      <c r="BY14" s="810" t="s">
        <v>612</v>
      </c>
      <c r="BZ14" s="810" t="s">
        <v>612</v>
      </c>
      <c r="CA14" s="810" t="s">
        <v>612</v>
      </c>
      <c r="CB14" s="810" t="s">
        <v>612</v>
      </c>
      <c r="CC14" s="810" t="s">
        <v>612</v>
      </c>
      <c r="CD14" s="810" t="s">
        <v>612</v>
      </c>
      <c r="CE14" s="810" t="s">
        <v>612</v>
      </c>
      <c r="CF14" s="810" t="s">
        <v>612</v>
      </c>
      <c r="CG14" s="811" t="s">
        <v>612</v>
      </c>
      <c r="CH14" s="812">
        <v>-1107</v>
      </c>
      <c r="CI14" s="813"/>
      <c r="CJ14" s="813"/>
      <c r="CK14" s="813"/>
      <c r="CL14" s="814"/>
      <c r="CM14" s="812">
        <v>147341</v>
      </c>
      <c r="CN14" s="813"/>
      <c r="CO14" s="813"/>
      <c r="CP14" s="813"/>
      <c r="CQ14" s="814"/>
      <c r="CR14" s="812">
        <v>102311</v>
      </c>
      <c r="CS14" s="813">
        <v>102311</v>
      </c>
      <c r="CT14" s="813">
        <v>102311</v>
      </c>
      <c r="CU14" s="813">
        <v>102311</v>
      </c>
      <c r="CV14" s="814">
        <v>102311</v>
      </c>
      <c r="CW14" s="812">
        <v>23417</v>
      </c>
      <c r="CX14" s="813"/>
      <c r="CY14" s="813"/>
      <c r="CZ14" s="813"/>
      <c r="DA14" s="814"/>
      <c r="DB14" s="812">
        <v>5303</v>
      </c>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613</v>
      </c>
      <c r="BT15" s="810" t="s">
        <v>613</v>
      </c>
      <c r="BU15" s="810" t="s">
        <v>613</v>
      </c>
      <c r="BV15" s="810" t="s">
        <v>613</v>
      </c>
      <c r="BW15" s="810" t="s">
        <v>613</v>
      </c>
      <c r="BX15" s="810" t="s">
        <v>613</v>
      </c>
      <c r="BY15" s="810" t="s">
        <v>613</v>
      </c>
      <c r="BZ15" s="810" t="s">
        <v>613</v>
      </c>
      <c r="CA15" s="810" t="s">
        <v>613</v>
      </c>
      <c r="CB15" s="810" t="s">
        <v>613</v>
      </c>
      <c r="CC15" s="810" t="s">
        <v>613</v>
      </c>
      <c r="CD15" s="810" t="s">
        <v>613</v>
      </c>
      <c r="CE15" s="810" t="s">
        <v>613</v>
      </c>
      <c r="CF15" s="810" t="s">
        <v>613</v>
      </c>
      <c r="CG15" s="811" t="s">
        <v>613</v>
      </c>
      <c r="CH15" s="812">
        <v>0</v>
      </c>
      <c r="CI15" s="813"/>
      <c r="CJ15" s="813"/>
      <c r="CK15" s="813"/>
      <c r="CL15" s="814"/>
      <c r="CM15" s="812">
        <v>96243</v>
      </c>
      <c r="CN15" s="813"/>
      <c r="CO15" s="813"/>
      <c r="CP15" s="813"/>
      <c r="CQ15" s="814"/>
      <c r="CR15" s="812">
        <v>32540</v>
      </c>
      <c r="CS15" s="813">
        <v>17388</v>
      </c>
      <c r="CT15" s="813">
        <v>17388</v>
      </c>
      <c r="CU15" s="813">
        <v>17388</v>
      </c>
      <c r="CV15" s="814">
        <v>17388</v>
      </c>
      <c r="CW15" s="812">
        <v>3697</v>
      </c>
      <c r="CX15" s="813"/>
      <c r="CY15" s="813"/>
      <c r="CZ15" s="813"/>
      <c r="DA15" s="814"/>
      <c r="DB15" s="812" t="s">
        <v>529</v>
      </c>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t="s">
        <v>614</v>
      </c>
      <c r="BT16" s="810" t="s">
        <v>614</v>
      </c>
      <c r="BU16" s="810" t="s">
        <v>614</v>
      </c>
      <c r="BV16" s="810" t="s">
        <v>614</v>
      </c>
      <c r="BW16" s="810" t="s">
        <v>614</v>
      </c>
      <c r="BX16" s="810" t="s">
        <v>614</v>
      </c>
      <c r="BY16" s="810" t="s">
        <v>614</v>
      </c>
      <c r="BZ16" s="810" t="s">
        <v>614</v>
      </c>
      <c r="CA16" s="810" t="s">
        <v>614</v>
      </c>
      <c r="CB16" s="810" t="s">
        <v>614</v>
      </c>
      <c r="CC16" s="810" t="s">
        <v>614</v>
      </c>
      <c r="CD16" s="810" t="s">
        <v>614</v>
      </c>
      <c r="CE16" s="810" t="s">
        <v>614</v>
      </c>
      <c r="CF16" s="810" t="s">
        <v>614</v>
      </c>
      <c r="CG16" s="811" t="s">
        <v>614</v>
      </c>
      <c r="CH16" s="812">
        <v>85</v>
      </c>
      <c r="CI16" s="813"/>
      <c r="CJ16" s="813"/>
      <c r="CK16" s="813"/>
      <c r="CL16" s="814"/>
      <c r="CM16" s="812">
        <v>12278</v>
      </c>
      <c r="CN16" s="813"/>
      <c r="CO16" s="813"/>
      <c r="CP16" s="813"/>
      <c r="CQ16" s="814"/>
      <c r="CR16" s="812">
        <v>4853</v>
      </c>
      <c r="CS16" s="813">
        <v>4853</v>
      </c>
      <c r="CT16" s="813">
        <v>4853</v>
      </c>
      <c r="CU16" s="813">
        <v>4853</v>
      </c>
      <c r="CV16" s="814">
        <v>4853</v>
      </c>
      <c r="CW16" s="812">
        <v>1185</v>
      </c>
      <c r="CX16" s="813"/>
      <c r="CY16" s="813"/>
      <c r="CZ16" s="813"/>
      <c r="DA16" s="814"/>
      <c r="DB16" s="812" t="s">
        <v>529</v>
      </c>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t="s">
        <v>615</v>
      </c>
      <c r="BT17" s="810" t="s">
        <v>615</v>
      </c>
      <c r="BU17" s="810" t="s">
        <v>615</v>
      </c>
      <c r="BV17" s="810" t="s">
        <v>615</v>
      </c>
      <c r="BW17" s="810" t="s">
        <v>615</v>
      </c>
      <c r="BX17" s="810" t="s">
        <v>615</v>
      </c>
      <c r="BY17" s="810" t="s">
        <v>615</v>
      </c>
      <c r="BZ17" s="810" t="s">
        <v>615</v>
      </c>
      <c r="CA17" s="810" t="s">
        <v>615</v>
      </c>
      <c r="CB17" s="810" t="s">
        <v>615</v>
      </c>
      <c r="CC17" s="810" t="s">
        <v>615</v>
      </c>
      <c r="CD17" s="810" t="s">
        <v>615</v>
      </c>
      <c r="CE17" s="810" t="s">
        <v>615</v>
      </c>
      <c r="CF17" s="810" t="s">
        <v>615</v>
      </c>
      <c r="CG17" s="811" t="s">
        <v>615</v>
      </c>
      <c r="CH17" s="812">
        <v>1142</v>
      </c>
      <c r="CI17" s="813"/>
      <c r="CJ17" s="813"/>
      <c r="CK17" s="813"/>
      <c r="CL17" s="814"/>
      <c r="CM17" s="812">
        <v>9004</v>
      </c>
      <c r="CN17" s="813"/>
      <c r="CO17" s="813"/>
      <c r="CP17" s="813"/>
      <c r="CQ17" s="814"/>
      <c r="CR17" s="812">
        <v>4505</v>
      </c>
      <c r="CS17" s="813">
        <v>4505</v>
      </c>
      <c r="CT17" s="813">
        <v>4505</v>
      </c>
      <c r="CU17" s="813">
        <v>4505</v>
      </c>
      <c r="CV17" s="814">
        <v>4505</v>
      </c>
      <c r="CW17" s="812" t="s">
        <v>529</v>
      </c>
      <c r="CX17" s="813"/>
      <c r="CY17" s="813"/>
      <c r="CZ17" s="813"/>
      <c r="DA17" s="814"/>
      <c r="DB17" s="812" t="s">
        <v>529</v>
      </c>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t="s">
        <v>616</v>
      </c>
      <c r="BT18" s="810" t="s">
        <v>616</v>
      </c>
      <c r="BU18" s="810" t="s">
        <v>616</v>
      </c>
      <c r="BV18" s="810" t="s">
        <v>616</v>
      </c>
      <c r="BW18" s="810" t="s">
        <v>616</v>
      </c>
      <c r="BX18" s="810" t="s">
        <v>616</v>
      </c>
      <c r="BY18" s="810" t="s">
        <v>616</v>
      </c>
      <c r="BZ18" s="810" t="s">
        <v>616</v>
      </c>
      <c r="CA18" s="810" t="s">
        <v>616</v>
      </c>
      <c r="CB18" s="810" t="s">
        <v>616</v>
      </c>
      <c r="CC18" s="810" t="s">
        <v>616</v>
      </c>
      <c r="CD18" s="810" t="s">
        <v>616</v>
      </c>
      <c r="CE18" s="810" t="s">
        <v>616</v>
      </c>
      <c r="CF18" s="810" t="s">
        <v>616</v>
      </c>
      <c r="CG18" s="811" t="s">
        <v>616</v>
      </c>
      <c r="CH18" s="812">
        <v>217</v>
      </c>
      <c r="CI18" s="813"/>
      <c r="CJ18" s="813"/>
      <c r="CK18" s="813"/>
      <c r="CL18" s="814"/>
      <c r="CM18" s="812">
        <v>11467</v>
      </c>
      <c r="CN18" s="813"/>
      <c r="CO18" s="813"/>
      <c r="CP18" s="813"/>
      <c r="CQ18" s="814"/>
      <c r="CR18" s="812">
        <v>302</v>
      </c>
      <c r="CS18" s="813">
        <v>2792</v>
      </c>
      <c r="CT18" s="813">
        <v>2792</v>
      </c>
      <c r="CU18" s="813">
        <v>2792</v>
      </c>
      <c r="CV18" s="814">
        <v>2792</v>
      </c>
      <c r="CW18" s="812" t="s">
        <v>529</v>
      </c>
      <c r="CX18" s="813"/>
      <c r="CY18" s="813"/>
      <c r="CZ18" s="813"/>
      <c r="DA18" s="814"/>
      <c r="DB18" s="812" t="s">
        <v>529</v>
      </c>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t="s">
        <v>617</v>
      </c>
      <c r="BT19" s="810" t="s">
        <v>617</v>
      </c>
      <c r="BU19" s="810" t="s">
        <v>617</v>
      </c>
      <c r="BV19" s="810" t="s">
        <v>617</v>
      </c>
      <c r="BW19" s="810" t="s">
        <v>617</v>
      </c>
      <c r="BX19" s="810" t="s">
        <v>617</v>
      </c>
      <c r="BY19" s="810" t="s">
        <v>617</v>
      </c>
      <c r="BZ19" s="810" t="s">
        <v>617</v>
      </c>
      <c r="CA19" s="810" t="s">
        <v>617</v>
      </c>
      <c r="CB19" s="810" t="s">
        <v>617</v>
      </c>
      <c r="CC19" s="810" t="s">
        <v>617</v>
      </c>
      <c r="CD19" s="810" t="s">
        <v>617</v>
      </c>
      <c r="CE19" s="810" t="s">
        <v>617</v>
      </c>
      <c r="CF19" s="810" t="s">
        <v>617</v>
      </c>
      <c r="CG19" s="811" t="s">
        <v>617</v>
      </c>
      <c r="CH19" s="812">
        <v>61</v>
      </c>
      <c r="CI19" s="813"/>
      <c r="CJ19" s="813"/>
      <c r="CK19" s="813"/>
      <c r="CL19" s="814"/>
      <c r="CM19" s="812">
        <v>1958</v>
      </c>
      <c r="CN19" s="813"/>
      <c r="CO19" s="813"/>
      <c r="CP19" s="813"/>
      <c r="CQ19" s="814"/>
      <c r="CR19" s="812">
        <v>459</v>
      </c>
      <c r="CS19" s="813">
        <v>459</v>
      </c>
      <c r="CT19" s="813">
        <v>459</v>
      </c>
      <c r="CU19" s="813">
        <v>459</v>
      </c>
      <c r="CV19" s="814">
        <v>459</v>
      </c>
      <c r="CW19" s="812" t="s">
        <v>529</v>
      </c>
      <c r="CX19" s="813"/>
      <c r="CY19" s="813"/>
      <c r="CZ19" s="813"/>
      <c r="DA19" s="814"/>
      <c r="DB19" s="812" t="s">
        <v>529</v>
      </c>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t="s">
        <v>618</v>
      </c>
      <c r="BT20" s="810" t="s">
        <v>618</v>
      </c>
      <c r="BU20" s="810" t="s">
        <v>618</v>
      </c>
      <c r="BV20" s="810" t="s">
        <v>618</v>
      </c>
      <c r="BW20" s="810" t="s">
        <v>618</v>
      </c>
      <c r="BX20" s="810" t="s">
        <v>618</v>
      </c>
      <c r="BY20" s="810" t="s">
        <v>618</v>
      </c>
      <c r="BZ20" s="810" t="s">
        <v>618</v>
      </c>
      <c r="CA20" s="810" t="s">
        <v>618</v>
      </c>
      <c r="CB20" s="810" t="s">
        <v>618</v>
      </c>
      <c r="CC20" s="810" t="s">
        <v>618</v>
      </c>
      <c r="CD20" s="810" t="s">
        <v>618</v>
      </c>
      <c r="CE20" s="810" t="s">
        <v>618</v>
      </c>
      <c r="CF20" s="810" t="s">
        <v>618</v>
      </c>
      <c r="CG20" s="811" t="s">
        <v>618</v>
      </c>
      <c r="CH20" s="812">
        <v>1</v>
      </c>
      <c r="CI20" s="813"/>
      <c r="CJ20" s="813"/>
      <c r="CK20" s="813"/>
      <c r="CL20" s="814"/>
      <c r="CM20" s="812">
        <v>112</v>
      </c>
      <c r="CN20" s="813"/>
      <c r="CO20" s="813"/>
      <c r="CP20" s="813"/>
      <c r="CQ20" s="814"/>
      <c r="CR20" s="812">
        <v>330</v>
      </c>
      <c r="CS20" s="813">
        <v>330</v>
      </c>
      <c r="CT20" s="813">
        <v>330</v>
      </c>
      <c r="CU20" s="813">
        <v>330</v>
      </c>
      <c r="CV20" s="814">
        <v>330</v>
      </c>
      <c r="CW20" s="812" t="s">
        <v>529</v>
      </c>
      <c r="CX20" s="813"/>
      <c r="CY20" s="813"/>
      <c r="CZ20" s="813"/>
      <c r="DA20" s="814"/>
      <c r="DB20" s="812" t="s">
        <v>529</v>
      </c>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t="s">
        <v>619</v>
      </c>
      <c r="BT21" s="810" t="s">
        <v>619</v>
      </c>
      <c r="BU21" s="810" t="s">
        <v>619</v>
      </c>
      <c r="BV21" s="810" t="s">
        <v>619</v>
      </c>
      <c r="BW21" s="810" t="s">
        <v>619</v>
      </c>
      <c r="BX21" s="810" t="s">
        <v>619</v>
      </c>
      <c r="BY21" s="810" t="s">
        <v>619</v>
      </c>
      <c r="BZ21" s="810" t="s">
        <v>619</v>
      </c>
      <c r="CA21" s="810" t="s">
        <v>619</v>
      </c>
      <c r="CB21" s="810" t="s">
        <v>619</v>
      </c>
      <c r="CC21" s="810" t="s">
        <v>619</v>
      </c>
      <c r="CD21" s="810" t="s">
        <v>619</v>
      </c>
      <c r="CE21" s="810" t="s">
        <v>619</v>
      </c>
      <c r="CF21" s="810" t="s">
        <v>619</v>
      </c>
      <c r="CG21" s="811" t="s">
        <v>619</v>
      </c>
      <c r="CH21" s="812">
        <v>-4</v>
      </c>
      <c r="CI21" s="813"/>
      <c r="CJ21" s="813"/>
      <c r="CK21" s="813"/>
      <c r="CL21" s="814"/>
      <c r="CM21" s="812">
        <v>667</v>
      </c>
      <c r="CN21" s="813"/>
      <c r="CO21" s="813"/>
      <c r="CP21" s="813"/>
      <c r="CQ21" s="814"/>
      <c r="CR21" s="812">
        <v>200</v>
      </c>
      <c r="CS21" s="813">
        <v>200</v>
      </c>
      <c r="CT21" s="813">
        <v>200</v>
      </c>
      <c r="CU21" s="813">
        <v>200</v>
      </c>
      <c r="CV21" s="814">
        <v>200</v>
      </c>
      <c r="CW21" s="812">
        <v>127</v>
      </c>
      <c r="CX21" s="813"/>
      <c r="CY21" s="813"/>
      <c r="CZ21" s="813"/>
      <c r="DA21" s="814"/>
      <c r="DB21" s="812" t="s">
        <v>529</v>
      </c>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396</v>
      </c>
      <c r="BA22" s="842"/>
      <c r="BB22" s="842"/>
      <c r="BC22" s="842"/>
      <c r="BD22" s="843"/>
      <c r="BE22" s="233"/>
      <c r="BF22" s="233"/>
      <c r="BG22" s="233"/>
      <c r="BH22" s="233"/>
      <c r="BI22" s="233"/>
      <c r="BJ22" s="233"/>
      <c r="BK22" s="233"/>
      <c r="BL22" s="233"/>
      <c r="BM22" s="233"/>
      <c r="BN22" s="233"/>
      <c r="BO22" s="233"/>
      <c r="BP22" s="233"/>
      <c r="BQ22" s="238">
        <v>16</v>
      </c>
      <c r="BR22" s="239"/>
      <c r="BS22" s="809" t="s">
        <v>620</v>
      </c>
      <c r="BT22" s="810" t="s">
        <v>620</v>
      </c>
      <c r="BU22" s="810" t="s">
        <v>620</v>
      </c>
      <c r="BV22" s="810" t="s">
        <v>620</v>
      </c>
      <c r="BW22" s="810" t="s">
        <v>620</v>
      </c>
      <c r="BX22" s="810" t="s">
        <v>620</v>
      </c>
      <c r="BY22" s="810" t="s">
        <v>620</v>
      </c>
      <c r="BZ22" s="810" t="s">
        <v>620</v>
      </c>
      <c r="CA22" s="810" t="s">
        <v>620</v>
      </c>
      <c r="CB22" s="810" t="s">
        <v>620</v>
      </c>
      <c r="CC22" s="810" t="s">
        <v>620</v>
      </c>
      <c r="CD22" s="810" t="s">
        <v>620</v>
      </c>
      <c r="CE22" s="810" t="s">
        <v>620</v>
      </c>
      <c r="CF22" s="810" t="s">
        <v>620</v>
      </c>
      <c r="CG22" s="811" t="s">
        <v>620</v>
      </c>
      <c r="CH22" s="812">
        <v>-1</v>
      </c>
      <c r="CI22" s="813"/>
      <c r="CJ22" s="813"/>
      <c r="CK22" s="813"/>
      <c r="CL22" s="814"/>
      <c r="CM22" s="812">
        <v>20177</v>
      </c>
      <c r="CN22" s="813"/>
      <c r="CO22" s="813"/>
      <c r="CP22" s="813"/>
      <c r="CQ22" s="814"/>
      <c r="CR22" s="812">
        <v>167</v>
      </c>
      <c r="CS22" s="813">
        <v>167</v>
      </c>
      <c r="CT22" s="813">
        <v>167</v>
      </c>
      <c r="CU22" s="813">
        <v>167</v>
      </c>
      <c r="CV22" s="814">
        <v>167</v>
      </c>
      <c r="CW22" s="812" t="s">
        <v>529</v>
      </c>
      <c r="CX22" s="813"/>
      <c r="CY22" s="813"/>
      <c r="CZ22" s="813"/>
      <c r="DA22" s="814"/>
      <c r="DB22" s="812" t="s">
        <v>529</v>
      </c>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397</v>
      </c>
      <c r="B23" s="825" t="s">
        <v>398</v>
      </c>
      <c r="C23" s="826"/>
      <c r="D23" s="826"/>
      <c r="E23" s="826"/>
      <c r="F23" s="826"/>
      <c r="G23" s="826"/>
      <c r="H23" s="826"/>
      <c r="I23" s="826"/>
      <c r="J23" s="826"/>
      <c r="K23" s="826"/>
      <c r="L23" s="826"/>
      <c r="M23" s="826"/>
      <c r="N23" s="826"/>
      <c r="O23" s="826"/>
      <c r="P23" s="827"/>
      <c r="Q23" s="828">
        <v>2237719</v>
      </c>
      <c r="R23" s="829"/>
      <c r="S23" s="829"/>
      <c r="T23" s="829"/>
      <c r="U23" s="829"/>
      <c r="V23" s="829">
        <v>2206221</v>
      </c>
      <c r="W23" s="829"/>
      <c r="X23" s="829"/>
      <c r="Y23" s="829"/>
      <c r="Z23" s="829"/>
      <c r="AA23" s="829">
        <v>31498</v>
      </c>
      <c r="AB23" s="829"/>
      <c r="AC23" s="829"/>
      <c r="AD23" s="829"/>
      <c r="AE23" s="830"/>
      <c r="AF23" s="831">
        <v>25773</v>
      </c>
      <c r="AG23" s="829"/>
      <c r="AH23" s="829"/>
      <c r="AI23" s="829"/>
      <c r="AJ23" s="832"/>
      <c r="AK23" s="833"/>
      <c r="AL23" s="834"/>
      <c r="AM23" s="834"/>
      <c r="AN23" s="834"/>
      <c r="AO23" s="834"/>
      <c r="AP23" s="829">
        <v>2235121</v>
      </c>
      <c r="AQ23" s="829"/>
      <c r="AR23" s="829"/>
      <c r="AS23" s="829"/>
      <c r="AT23" s="829"/>
      <c r="AU23" s="845"/>
      <c r="AV23" s="845"/>
      <c r="AW23" s="845"/>
      <c r="AX23" s="845"/>
      <c r="AY23" s="846"/>
      <c r="AZ23" s="847" t="s">
        <v>399</v>
      </c>
      <c r="BA23" s="848"/>
      <c r="BB23" s="848"/>
      <c r="BC23" s="848"/>
      <c r="BD23" s="849"/>
      <c r="BE23" s="233"/>
      <c r="BF23" s="233"/>
      <c r="BG23" s="233"/>
      <c r="BH23" s="233"/>
      <c r="BI23" s="233"/>
      <c r="BJ23" s="233"/>
      <c r="BK23" s="233"/>
      <c r="BL23" s="233"/>
      <c r="BM23" s="233"/>
      <c r="BN23" s="233"/>
      <c r="BO23" s="233"/>
      <c r="BP23" s="233"/>
      <c r="BQ23" s="238">
        <v>17</v>
      </c>
      <c r="BR23" s="239" t="s">
        <v>646</v>
      </c>
      <c r="BS23" s="809" t="s">
        <v>621</v>
      </c>
      <c r="BT23" s="810" t="s">
        <v>622</v>
      </c>
      <c r="BU23" s="810" t="s">
        <v>622</v>
      </c>
      <c r="BV23" s="810" t="s">
        <v>622</v>
      </c>
      <c r="BW23" s="810" t="s">
        <v>622</v>
      </c>
      <c r="BX23" s="810" t="s">
        <v>622</v>
      </c>
      <c r="BY23" s="810" t="s">
        <v>622</v>
      </c>
      <c r="BZ23" s="810" t="s">
        <v>622</v>
      </c>
      <c r="CA23" s="810" t="s">
        <v>622</v>
      </c>
      <c r="CB23" s="810" t="s">
        <v>622</v>
      </c>
      <c r="CC23" s="810" t="s">
        <v>622</v>
      </c>
      <c r="CD23" s="810" t="s">
        <v>622</v>
      </c>
      <c r="CE23" s="810" t="s">
        <v>622</v>
      </c>
      <c r="CF23" s="810" t="s">
        <v>622</v>
      </c>
      <c r="CG23" s="811" t="s">
        <v>622</v>
      </c>
      <c r="CH23" s="812">
        <v>1455</v>
      </c>
      <c r="CI23" s="813"/>
      <c r="CJ23" s="813"/>
      <c r="CK23" s="813"/>
      <c r="CL23" s="814"/>
      <c r="CM23" s="812">
        <v>-7953</v>
      </c>
      <c r="CN23" s="813"/>
      <c r="CO23" s="813"/>
      <c r="CP23" s="813"/>
      <c r="CQ23" s="814"/>
      <c r="CR23" s="812">
        <v>11500</v>
      </c>
      <c r="CS23" s="813">
        <v>100</v>
      </c>
      <c r="CT23" s="813">
        <v>100</v>
      </c>
      <c r="CU23" s="813">
        <v>100</v>
      </c>
      <c r="CV23" s="814">
        <v>100</v>
      </c>
      <c r="CW23" s="812">
        <v>15</v>
      </c>
      <c r="CX23" s="813"/>
      <c r="CY23" s="813"/>
      <c r="CZ23" s="813"/>
      <c r="DA23" s="814"/>
      <c r="DB23" s="812">
        <v>15621</v>
      </c>
      <c r="DC23" s="813"/>
      <c r="DD23" s="813"/>
      <c r="DE23" s="813"/>
      <c r="DF23" s="814"/>
      <c r="DG23" s="812"/>
      <c r="DH23" s="813"/>
      <c r="DI23" s="813"/>
      <c r="DJ23" s="813"/>
      <c r="DK23" s="814"/>
      <c r="DL23" s="812">
        <v>13637</v>
      </c>
      <c r="DM23" s="813"/>
      <c r="DN23" s="813"/>
      <c r="DO23" s="813"/>
      <c r="DP23" s="814"/>
      <c r="DQ23" s="812">
        <v>13637</v>
      </c>
      <c r="DR23" s="813"/>
      <c r="DS23" s="813"/>
      <c r="DT23" s="813"/>
      <c r="DU23" s="814"/>
      <c r="DV23" s="809"/>
      <c r="DW23" s="810"/>
      <c r="DX23" s="810"/>
      <c r="DY23" s="810"/>
      <c r="DZ23" s="815"/>
      <c r="EA23" s="234"/>
    </row>
    <row r="24" spans="1:131" s="235" customFormat="1" ht="26.25" customHeight="1">
      <c r="A24" s="844" t="s">
        <v>400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t="s">
        <v>623</v>
      </c>
      <c r="BT24" s="810" t="s">
        <v>623</v>
      </c>
      <c r="BU24" s="810" t="s">
        <v>623</v>
      </c>
      <c r="BV24" s="810" t="s">
        <v>623</v>
      </c>
      <c r="BW24" s="810" t="s">
        <v>623</v>
      </c>
      <c r="BX24" s="810" t="s">
        <v>623</v>
      </c>
      <c r="BY24" s="810" t="s">
        <v>623</v>
      </c>
      <c r="BZ24" s="810" t="s">
        <v>623</v>
      </c>
      <c r="CA24" s="810" t="s">
        <v>623</v>
      </c>
      <c r="CB24" s="810" t="s">
        <v>623</v>
      </c>
      <c r="CC24" s="810" t="s">
        <v>623</v>
      </c>
      <c r="CD24" s="810" t="s">
        <v>623</v>
      </c>
      <c r="CE24" s="810" t="s">
        <v>623</v>
      </c>
      <c r="CF24" s="810" t="s">
        <v>623</v>
      </c>
      <c r="CG24" s="811" t="s">
        <v>623</v>
      </c>
      <c r="CH24" s="812">
        <v>12</v>
      </c>
      <c r="CI24" s="813"/>
      <c r="CJ24" s="813"/>
      <c r="CK24" s="813"/>
      <c r="CL24" s="814"/>
      <c r="CM24" s="812">
        <v>626</v>
      </c>
      <c r="CN24" s="813"/>
      <c r="CO24" s="813"/>
      <c r="CP24" s="813"/>
      <c r="CQ24" s="814"/>
      <c r="CR24" s="812">
        <v>10</v>
      </c>
      <c r="CS24" s="813">
        <v>10</v>
      </c>
      <c r="CT24" s="813">
        <v>10</v>
      </c>
      <c r="CU24" s="813">
        <v>10</v>
      </c>
      <c r="CV24" s="814">
        <v>10</v>
      </c>
      <c r="CW24" s="812" t="s">
        <v>529</v>
      </c>
      <c r="CX24" s="813"/>
      <c r="CY24" s="813"/>
      <c r="CZ24" s="813"/>
      <c r="DA24" s="814"/>
      <c r="DB24" s="812" t="s">
        <v>529</v>
      </c>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401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t="s">
        <v>624</v>
      </c>
      <c r="BT25" s="810" t="s">
        <v>624</v>
      </c>
      <c r="BU25" s="810" t="s">
        <v>624</v>
      </c>
      <c r="BV25" s="810" t="s">
        <v>624</v>
      </c>
      <c r="BW25" s="810" t="s">
        <v>624</v>
      </c>
      <c r="BX25" s="810" t="s">
        <v>624</v>
      </c>
      <c r="BY25" s="810" t="s">
        <v>624</v>
      </c>
      <c r="BZ25" s="810" t="s">
        <v>624</v>
      </c>
      <c r="CA25" s="810" t="s">
        <v>624</v>
      </c>
      <c r="CB25" s="810" t="s">
        <v>624</v>
      </c>
      <c r="CC25" s="810" t="s">
        <v>624</v>
      </c>
      <c r="CD25" s="810" t="s">
        <v>624</v>
      </c>
      <c r="CE25" s="810" t="s">
        <v>624</v>
      </c>
      <c r="CF25" s="810" t="s">
        <v>624</v>
      </c>
      <c r="CG25" s="811" t="s">
        <v>624</v>
      </c>
      <c r="CH25" s="812">
        <v>0</v>
      </c>
      <c r="CI25" s="813"/>
      <c r="CJ25" s="813"/>
      <c r="CK25" s="813"/>
      <c r="CL25" s="814"/>
      <c r="CM25" s="812">
        <v>2125</v>
      </c>
      <c r="CN25" s="813"/>
      <c r="CO25" s="813"/>
      <c r="CP25" s="813"/>
      <c r="CQ25" s="814"/>
      <c r="CR25" s="812">
        <v>800</v>
      </c>
      <c r="CS25" s="813">
        <v>800</v>
      </c>
      <c r="CT25" s="813">
        <v>800</v>
      </c>
      <c r="CU25" s="813">
        <v>800</v>
      </c>
      <c r="CV25" s="814">
        <v>800</v>
      </c>
      <c r="CW25" s="812" t="s">
        <v>529</v>
      </c>
      <c r="CX25" s="813"/>
      <c r="CY25" s="813"/>
      <c r="CZ25" s="813"/>
      <c r="DA25" s="814"/>
      <c r="DB25" s="812" t="s">
        <v>529</v>
      </c>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374</v>
      </c>
      <c r="B26" s="764"/>
      <c r="C26" s="764"/>
      <c r="D26" s="764"/>
      <c r="E26" s="764"/>
      <c r="F26" s="764"/>
      <c r="G26" s="764"/>
      <c r="H26" s="764"/>
      <c r="I26" s="764"/>
      <c r="J26" s="764"/>
      <c r="K26" s="764"/>
      <c r="L26" s="764"/>
      <c r="M26" s="764"/>
      <c r="N26" s="764"/>
      <c r="O26" s="764"/>
      <c r="P26" s="765"/>
      <c r="Q26" s="769" t="s">
        <v>402</v>
      </c>
      <c r="R26" s="770"/>
      <c r="S26" s="770"/>
      <c r="T26" s="770"/>
      <c r="U26" s="771"/>
      <c r="V26" s="769" t="s">
        <v>403</v>
      </c>
      <c r="W26" s="770"/>
      <c r="X26" s="770"/>
      <c r="Y26" s="770"/>
      <c r="Z26" s="771"/>
      <c r="AA26" s="769" t="s">
        <v>404</v>
      </c>
      <c r="AB26" s="770"/>
      <c r="AC26" s="770"/>
      <c r="AD26" s="770"/>
      <c r="AE26" s="770"/>
      <c r="AF26" s="850" t="s">
        <v>405</v>
      </c>
      <c r="AG26" s="851"/>
      <c r="AH26" s="851"/>
      <c r="AI26" s="851"/>
      <c r="AJ26" s="852"/>
      <c r="AK26" s="770" t="s">
        <v>406</v>
      </c>
      <c r="AL26" s="770"/>
      <c r="AM26" s="770"/>
      <c r="AN26" s="770"/>
      <c r="AO26" s="771"/>
      <c r="AP26" s="769" t="s">
        <v>407</v>
      </c>
      <c r="AQ26" s="770"/>
      <c r="AR26" s="770"/>
      <c r="AS26" s="770"/>
      <c r="AT26" s="771"/>
      <c r="AU26" s="769" t="s">
        <v>408</v>
      </c>
      <c r="AV26" s="770"/>
      <c r="AW26" s="770"/>
      <c r="AX26" s="770"/>
      <c r="AY26" s="771"/>
      <c r="AZ26" s="769" t="s">
        <v>409</v>
      </c>
      <c r="BA26" s="770"/>
      <c r="BB26" s="770"/>
      <c r="BC26" s="770"/>
      <c r="BD26" s="771"/>
      <c r="BE26" s="769" t="s">
        <v>381</v>
      </c>
      <c r="BF26" s="770"/>
      <c r="BG26" s="770"/>
      <c r="BH26" s="770"/>
      <c r="BI26" s="776"/>
      <c r="BJ26" s="232"/>
      <c r="BK26" s="232"/>
      <c r="BL26" s="232"/>
      <c r="BM26" s="232"/>
      <c r="BN26" s="232"/>
      <c r="BO26" s="241"/>
      <c r="BP26" s="241"/>
      <c r="BQ26" s="238">
        <v>20</v>
      </c>
      <c r="BR26" s="239"/>
      <c r="BS26" s="809" t="s">
        <v>625</v>
      </c>
      <c r="BT26" s="810" t="s">
        <v>625</v>
      </c>
      <c r="BU26" s="810" t="s">
        <v>625</v>
      </c>
      <c r="BV26" s="810" t="s">
        <v>625</v>
      </c>
      <c r="BW26" s="810" t="s">
        <v>625</v>
      </c>
      <c r="BX26" s="810" t="s">
        <v>625</v>
      </c>
      <c r="BY26" s="810" t="s">
        <v>625</v>
      </c>
      <c r="BZ26" s="810" t="s">
        <v>625</v>
      </c>
      <c r="CA26" s="810" t="s">
        <v>625</v>
      </c>
      <c r="CB26" s="810" t="s">
        <v>625</v>
      </c>
      <c r="CC26" s="810" t="s">
        <v>625</v>
      </c>
      <c r="CD26" s="810" t="s">
        <v>625</v>
      </c>
      <c r="CE26" s="810" t="s">
        <v>625</v>
      </c>
      <c r="CF26" s="810" t="s">
        <v>625</v>
      </c>
      <c r="CG26" s="811" t="s">
        <v>625</v>
      </c>
      <c r="CH26" s="812">
        <v>-32</v>
      </c>
      <c r="CI26" s="813"/>
      <c r="CJ26" s="813"/>
      <c r="CK26" s="813"/>
      <c r="CL26" s="814"/>
      <c r="CM26" s="812">
        <v>410</v>
      </c>
      <c r="CN26" s="813"/>
      <c r="CO26" s="813"/>
      <c r="CP26" s="813"/>
      <c r="CQ26" s="814"/>
      <c r="CR26" s="812">
        <v>66</v>
      </c>
      <c r="CS26" s="813">
        <v>106</v>
      </c>
      <c r="CT26" s="813">
        <v>106</v>
      </c>
      <c r="CU26" s="813">
        <v>106</v>
      </c>
      <c r="CV26" s="814">
        <v>106</v>
      </c>
      <c r="CW26" s="812" t="s">
        <v>529</v>
      </c>
      <c r="CX26" s="813"/>
      <c r="CY26" s="813"/>
      <c r="CZ26" s="813"/>
      <c r="DA26" s="814"/>
      <c r="DB26" s="812" t="s">
        <v>529</v>
      </c>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t="s">
        <v>626</v>
      </c>
      <c r="BT27" s="810"/>
      <c r="BU27" s="810"/>
      <c r="BV27" s="810"/>
      <c r="BW27" s="810"/>
      <c r="BX27" s="810"/>
      <c r="BY27" s="810"/>
      <c r="BZ27" s="810"/>
      <c r="CA27" s="810"/>
      <c r="CB27" s="810"/>
      <c r="CC27" s="810"/>
      <c r="CD27" s="810"/>
      <c r="CE27" s="810"/>
      <c r="CF27" s="810"/>
      <c r="CG27" s="811"/>
      <c r="CH27" s="812">
        <v>2768</v>
      </c>
      <c r="CI27" s="813"/>
      <c r="CJ27" s="813"/>
      <c r="CK27" s="813"/>
      <c r="CL27" s="814"/>
      <c r="CM27" s="812">
        <v>95747</v>
      </c>
      <c r="CN27" s="813"/>
      <c r="CO27" s="813"/>
      <c r="CP27" s="813"/>
      <c r="CQ27" s="814"/>
      <c r="CR27" s="812">
        <v>19598</v>
      </c>
      <c r="CS27" s="813"/>
      <c r="CT27" s="813"/>
      <c r="CU27" s="813"/>
      <c r="CV27" s="814"/>
      <c r="CW27" s="812">
        <v>1855</v>
      </c>
      <c r="CX27" s="813"/>
      <c r="CY27" s="813"/>
      <c r="CZ27" s="813"/>
      <c r="DA27" s="814"/>
      <c r="DB27" s="812" t="s">
        <v>529</v>
      </c>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410</v>
      </c>
      <c r="C28" s="786"/>
      <c r="D28" s="786"/>
      <c r="E28" s="786"/>
      <c r="F28" s="786"/>
      <c r="G28" s="786"/>
      <c r="H28" s="786"/>
      <c r="I28" s="786"/>
      <c r="J28" s="786"/>
      <c r="K28" s="786"/>
      <c r="L28" s="786"/>
      <c r="M28" s="786"/>
      <c r="N28" s="786"/>
      <c r="O28" s="786"/>
      <c r="P28" s="787"/>
      <c r="Q28" s="858">
        <v>2782</v>
      </c>
      <c r="R28" s="859"/>
      <c r="S28" s="859"/>
      <c r="T28" s="859"/>
      <c r="U28" s="859"/>
      <c r="V28" s="859">
        <v>2540</v>
      </c>
      <c r="W28" s="859"/>
      <c r="X28" s="859"/>
      <c r="Y28" s="859"/>
      <c r="Z28" s="859"/>
      <c r="AA28" s="859">
        <v>242</v>
      </c>
      <c r="AB28" s="859"/>
      <c r="AC28" s="859"/>
      <c r="AD28" s="859"/>
      <c r="AE28" s="860"/>
      <c r="AF28" s="861">
        <v>54</v>
      </c>
      <c r="AG28" s="859"/>
      <c r="AH28" s="859"/>
      <c r="AI28" s="859"/>
      <c r="AJ28" s="862"/>
      <c r="AK28" s="863" t="s">
        <v>529</v>
      </c>
      <c r="AL28" s="864"/>
      <c r="AM28" s="864"/>
      <c r="AN28" s="864"/>
      <c r="AO28" s="864"/>
      <c r="AP28" s="864">
        <v>230</v>
      </c>
      <c r="AQ28" s="864"/>
      <c r="AR28" s="864"/>
      <c r="AS28" s="864"/>
      <c r="AT28" s="864"/>
      <c r="AU28" s="864" t="s">
        <v>529</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t="s">
        <v>627</v>
      </c>
      <c r="BT28" s="810" t="s">
        <v>627</v>
      </c>
      <c r="BU28" s="810" t="s">
        <v>627</v>
      </c>
      <c r="BV28" s="810" t="s">
        <v>627</v>
      </c>
      <c r="BW28" s="810" t="s">
        <v>627</v>
      </c>
      <c r="BX28" s="810" t="s">
        <v>627</v>
      </c>
      <c r="BY28" s="810" t="s">
        <v>627</v>
      </c>
      <c r="BZ28" s="810" t="s">
        <v>627</v>
      </c>
      <c r="CA28" s="810" t="s">
        <v>627</v>
      </c>
      <c r="CB28" s="810" t="s">
        <v>627</v>
      </c>
      <c r="CC28" s="810" t="s">
        <v>627</v>
      </c>
      <c r="CD28" s="810" t="s">
        <v>627</v>
      </c>
      <c r="CE28" s="810" t="s">
        <v>627</v>
      </c>
      <c r="CF28" s="810" t="s">
        <v>627</v>
      </c>
      <c r="CG28" s="811" t="s">
        <v>627</v>
      </c>
      <c r="CH28" s="812">
        <v>-2</v>
      </c>
      <c r="CI28" s="813"/>
      <c r="CJ28" s="813"/>
      <c r="CK28" s="813"/>
      <c r="CL28" s="814"/>
      <c r="CM28" s="812">
        <v>23748</v>
      </c>
      <c r="CN28" s="813"/>
      <c r="CO28" s="813"/>
      <c r="CP28" s="813"/>
      <c r="CQ28" s="814"/>
      <c r="CR28" s="812">
        <v>8712</v>
      </c>
      <c r="CS28" s="813">
        <v>8712</v>
      </c>
      <c r="CT28" s="813">
        <v>8712</v>
      </c>
      <c r="CU28" s="813">
        <v>8712</v>
      </c>
      <c r="CV28" s="814">
        <v>8712</v>
      </c>
      <c r="CW28" s="812" t="s">
        <v>529</v>
      </c>
      <c r="CX28" s="813"/>
      <c r="CY28" s="813"/>
      <c r="CZ28" s="813"/>
      <c r="DA28" s="814"/>
      <c r="DB28" s="812" t="s">
        <v>529</v>
      </c>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411</v>
      </c>
      <c r="C29" s="817"/>
      <c r="D29" s="817"/>
      <c r="E29" s="817"/>
      <c r="F29" s="817"/>
      <c r="G29" s="817"/>
      <c r="H29" s="817"/>
      <c r="I29" s="817"/>
      <c r="J29" s="817"/>
      <c r="K29" s="817"/>
      <c r="L29" s="817"/>
      <c r="M29" s="817"/>
      <c r="N29" s="817"/>
      <c r="O29" s="817"/>
      <c r="P29" s="818"/>
      <c r="Q29" s="819">
        <v>297704</v>
      </c>
      <c r="R29" s="820"/>
      <c r="S29" s="820"/>
      <c r="T29" s="820"/>
      <c r="U29" s="820"/>
      <c r="V29" s="820">
        <v>292515</v>
      </c>
      <c r="W29" s="820"/>
      <c r="X29" s="820"/>
      <c r="Y29" s="820"/>
      <c r="Z29" s="820"/>
      <c r="AA29" s="820">
        <v>5189</v>
      </c>
      <c r="AB29" s="820"/>
      <c r="AC29" s="820"/>
      <c r="AD29" s="820"/>
      <c r="AE29" s="821"/>
      <c r="AF29" s="822">
        <v>5189</v>
      </c>
      <c r="AG29" s="823"/>
      <c r="AH29" s="823"/>
      <c r="AI29" s="823"/>
      <c r="AJ29" s="824"/>
      <c r="AK29" s="870">
        <v>34512</v>
      </c>
      <c r="AL29" s="866"/>
      <c r="AM29" s="866"/>
      <c r="AN29" s="866"/>
      <c r="AO29" s="866"/>
      <c r="AP29" s="866" t="s">
        <v>529</v>
      </c>
      <c r="AQ29" s="866"/>
      <c r="AR29" s="866"/>
      <c r="AS29" s="866"/>
      <c r="AT29" s="866"/>
      <c r="AU29" s="866" t="s">
        <v>529</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t="s">
        <v>628</v>
      </c>
      <c r="BT29" s="810" t="s">
        <v>628</v>
      </c>
      <c r="BU29" s="810" t="s">
        <v>628</v>
      </c>
      <c r="BV29" s="810" t="s">
        <v>628</v>
      </c>
      <c r="BW29" s="810" t="s">
        <v>628</v>
      </c>
      <c r="BX29" s="810" t="s">
        <v>628</v>
      </c>
      <c r="BY29" s="810" t="s">
        <v>628</v>
      </c>
      <c r="BZ29" s="810" t="s">
        <v>628</v>
      </c>
      <c r="CA29" s="810" t="s">
        <v>628</v>
      </c>
      <c r="CB29" s="810" t="s">
        <v>628</v>
      </c>
      <c r="CC29" s="810" t="s">
        <v>628</v>
      </c>
      <c r="CD29" s="810" t="s">
        <v>628</v>
      </c>
      <c r="CE29" s="810" t="s">
        <v>628</v>
      </c>
      <c r="CF29" s="810" t="s">
        <v>628</v>
      </c>
      <c r="CG29" s="811" t="s">
        <v>628</v>
      </c>
      <c r="CH29" s="812">
        <v>-963</v>
      </c>
      <c r="CI29" s="813"/>
      <c r="CJ29" s="813"/>
      <c r="CK29" s="813"/>
      <c r="CL29" s="814"/>
      <c r="CM29" s="812">
        <v>9525</v>
      </c>
      <c r="CN29" s="813"/>
      <c r="CO29" s="813"/>
      <c r="CP29" s="813"/>
      <c r="CQ29" s="814"/>
      <c r="CR29" s="812">
        <v>7110</v>
      </c>
      <c r="CS29" s="813">
        <v>7110</v>
      </c>
      <c r="CT29" s="813">
        <v>7110</v>
      </c>
      <c r="CU29" s="813">
        <v>7110</v>
      </c>
      <c r="CV29" s="814">
        <v>7110</v>
      </c>
      <c r="CW29" s="812" t="s">
        <v>529</v>
      </c>
      <c r="CX29" s="813"/>
      <c r="CY29" s="813"/>
      <c r="CZ29" s="813"/>
      <c r="DA29" s="814"/>
      <c r="DB29" s="812">
        <v>20985</v>
      </c>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412</v>
      </c>
      <c r="C30" s="817"/>
      <c r="D30" s="817"/>
      <c r="E30" s="817"/>
      <c r="F30" s="817"/>
      <c r="G30" s="817"/>
      <c r="H30" s="817"/>
      <c r="I30" s="817"/>
      <c r="J30" s="817"/>
      <c r="K30" s="817"/>
      <c r="L30" s="817"/>
      <c r="M30" s="817"/>
      <c r="N30" s="817"/>
      <c r="O30" s="817"/>
      <c r="P30" s="818"/>
      <c r="Q30" s="819">
        <v>302090</v>
      </c>
      <c r="R30" s="820"/>
      <c r="S30" s="820"/>
      <c r="T30" s="820"/>
      <c r="U30" s="820"/>
      <c r="V30" s="820">
        <v>301544</v>
      </c>
      <c r="W30" s="820"/>
      <c r="X30" s="820"/>
      <c r="Y30" s="820"/>
      <c r="Z30" s="820"/>
      <c r="AA30" s="820">
        <v>545</v>
      </c>
      <c r="AB30" s="820"/>
      <c r="AC30" s="820"/>
      <c r="AD30" s="820"/>
      <c r="AE30" s="821"/>
      <c r="AF30" s="822">
        <v>545</v>
      </c>
      <c r="AG30" s="823"/>
      <c r="AH30" s="823"/>
      <c r="AI30" s="823"/>
      <c r="AJ30" s="824"/>
      <c r="AK30" s="870">
        <v>49088</v>
      </c>
      <c r="AL30" s="866"/>
      <c r="AM30" s="866"/>
      <c r="AN30" s="866"/>
      <c r="AO30" s="866"/>
      <c r="AP30" s="866" t="s">
        <v>529</v>
      </c>
      <c r="AQ30" s="866"/>
      <c r="AR30" s="866"/>
      <c r="AS30" s="866"/>
      <c r="AT30" s="866"/>
      <c r="AU30" s="866" t="s">
        <v>529</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t="s">
        <v>629</v>
      </c>
      <c r="BT30" s="810" t="s">
        <v>629</v>
      </c>
      <c r="BU30" s="810" t="s">
        <v>629</v>
      </c>
      <c r="BV30" s="810" t="s">
        <v>629</v>
      </c>
      <c r="BW30" s="810" t="s">
        <v>629</v>
      </c>
      <c r="BX30" s="810" t="s">
        <v>629</v>
      </c>
      <c r="BY30" s="810" t="s">
        <v>629</v>
      </c>
      <c r="BZ30" s="810" t="s">
        <v>629</v>
      </c>
      <c r="CA30" s="810" t="s">
        <v>629</v>
      </c>
      <c r="CB30" s="810" t="s">
        <v>629</v>
      </c>
      <c r="CC30" s="810" t="s">
        <v>629</v>
      </c>
      <c r="CD30" s="810" t="s">
        <v>629</v>
      </c>
      <c r="CE30" s="810" t="s">
        <v>629</v>
      </c>
      <c r="CF30" s="810" t="s">
        <v>629</v>
      </c>
      <c r="CG30" s="811" t="s">
        <v>629</v>
      </c>
      <c r="CH30" s="812">
        <v>58</v>
      </c>
      <c r="CI30" s="813"/>
      <c r="CJ30" s="813"/>
      <c r="CK30" s="813"/>
      <c r="CL30" s="814"/>
      <c r="CM30" s="812">
        <v>14425</v>
      </c>
      <c r="CN30" s="813"/>
      <c r="CO30" s="813"/>
      <c r="CP30" s="813"/>
      <c r="CQ30" s="814"/>
      <c r="CR30" s="812">
        <v>5933</v>
      </c>
      <c r="CS30" s="813">
        <v>5933</v>
      </c>
      <c r="CT30" s="813">
        <v>5933</v>
      </c>
      <c r="CU30" s="813">
        <v>5933</v>
      </c>
      <c r="CV30" s="814">
        <v>5933</v>
      </c>
      <c r="CW30" s="812" t="s">
        <v>529</v>
      </c>
      <c r="CX30" s="813"/>
      <c r="CY30" s="813"/>
      <c r="CZ30" s="813"/>
      <c r="DA30" s="814"/>
      <c r="DB30" s="812" t="s">
        <v>529</v>
      </c>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413</v>
      </c>
      <c r="C31" s="817"/>
      <c r="D31" s="817"/>
      <c r="E31" s="817"/>
      <c r="F31" s="817"/>
      <c r="G31" s="817"/>
      <c r="H31" s="817"/>
      <c r="I31" s="817"/>
      <c r="J31" s="817"/>
      <c r="K31" s="817"/>
      <c r="L31" s="817"/>
      <c r="M31" s="817"/>
      <c r="N31" s="817"/>
      <c r="O31" s="817"/>
      <c r="P31" s="818"/>
      <c r="Q31" s="819">
        <v>38220</v>
      </c>
      <c r="R31" s="820"/>
      <c r="S31" s="820"/>
      <c r="T31" s="820"/>
      <c r="U31" s="820"/>
      <c r="V31" s="820">
        <v>35521</v>
      </c>
      <c r="W31" s="820"/>
      <c r="X31" s="820"/>
      <c r="Y31" s="820"/>
      <c r="Z31" s="820"/>
      <c r="AA31" s="820">
        <v>2699</v>
      </c>
      <c r="AB31" s="820"/>
      <c r="AC31" s="820"/>
      <c r="AD31" s="820"/>
      <c r="AE31" s="821"/>
      <c r="AF31" s="822">
        <v>2699</v>
      </c>
      <c r="AG31" s="823"/>
      <c r="AH31" s="823"/>
      <c r="AI31" s="823"/>
      <c r="AJ31" s="824"/>
      <c r="AK31" s="870">
        <v>8859</v>
      </c>
      <c r="AL31" s="866"/>
      <c r="AM31" s="866"/>
      <c r="AN31" s="866"/>
      <c r="AO31" s="866"/>
      <c r="AP31" s="866" t="s">
        <v>529</v>
      </c>
      <c r="AQ31" s="866"/>
      <c r="AR31" s="866"/>
      <c r="AS31" s="866"/>
      <c r="AT31" s="866"/>
      <c r="AU31" s="866" t="s">
        <v>529</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t="s">
        <v>646</v>
      </c>
      <c r="BS31" s="809" t="s">
        <v>630</v>
      </c>
      <c r="BT31" s="810" t="s">
        <v>630</v>
      </c>
      <c r="BU31" s="810" t="s">
        <v>630</v>
      </c>
      <c r="BV31" s="810" t="s">
        <v>630</v>
      </c>
      <c r="BW31" s="810" t="s">
        <v>630</v>
      </c>
      <c r="BX31" s="810" t="s">
        <v>630</v>
      </c>
      <c r="BY31" s="810" t="s">
        <v>630</v>
      </c>
      <c r="BZ31" s="810" t="s">
        <v>630</v>
      </c>
      <c r="CA31" s="810" t="s">
        <v>630</v>
      </c>
      <c r="CB31" s="810" t="s">
        <v>630</v>
      </c>
      <c r="CC31" s="810" t="s">
        <v>630</v>
      </c>
      <c r="CD31" s="810" t="s">
        <v>630</v>
      </c>
      <c r="CE31" s="810" t="s">
        <v>630</v>
      </c>
      <c r="CF31" s="810" t="s">
        <v>630</v>
      </c>
      <c r="CG31" s="811" t="s">
        <v>630</v>
      </c>
      <c r="CH31" s="812">
        <v>218</v>
      </c>
      <c r="CI31" s="813"/>
      <c r="CJ31" s="813"/>
      <c r="CK31" s="813"/>
      <c r="CL31" s="814"/>
      <c r="CM31" s="812">
        <v>5491</v>
      </c>
      <c r="CN31" s="813"/>
      <c r="CO31" s="813"/>
      <c r="CP31" s="813"/>
      <c r="CQ31" s="814"/>
      <c r="CR31" s="812">
        <v>26890</v>
      </c>
      <c r="CS31" s="813">
        <v>100</v>
      </c>
      <c r="CT31" s="813">
        <v>100</v>
      </c>
      <c r="CU31" s="813">
        <v>100</v>
      </c>
      <c r="CV31" s="814">
        <v>100</v>
      </c>
      <c r="CW31" s="812">
        <v>510</v>
      </c>
      <c r="CX31" s="813"/>
      <c r="CY31" s="813"/>
      <c r="CZ31" s="813"/>
      <c r="DA31" s="814"/>
      <c r="DB31" s="812">
        <v>3104</v>
      </c>
      <c r="DC31" s="813"/>
      <c r="DD31" s="813"/>
      <c r="DE31" s="813"/>
      <c r="DF31" s="814"/>
      <c r="DG31" s="812"/>
      <c r="DH31" s="813"/>
      <c r="DI31" s="813"/>
      <c r="DJ31" s="813"/>
      <c r="DK31" s="814"/>
      <c r="DL31" s="812">
        <v>2702</v>
      </c>
      <c r="DM31" s="813"/>
      <c r="DN31" s="813"/>
      <c r="DO31" s="813"/>
      <c r="DP31" s="814"/>
      <c r="DQ31" s="812">
        <v>2702</v>
      </c>
      <c r="DR31" s="813"/>
      <c r="DS31" s="813"/>
      <c r="DT31" s="813"/>
      <c r="DU31" s="814"/>
      <c r="DV31" s="809"/>
      <c r="DW31" s="810"/>
      <c r="DX31" s="810"/>
      <c r="DY31" s="810"/>
      <c r="DZ31" s="815"/>
      <c r="EA31" s="230"/>
    </row>
    <row r="32" spans="1:131" ht="26.25" customHeight="1">
      <c r="A32" s="242">
        <v>5</v>
      </c>
      <c r="B32" s="816" t="s">
        <v>414</v>
      </c>
      <c r="C32" s="817"/>
      <c r="D32" s="817"/>
      <c r="E32" s="817"/>
      <c r="F32" s="817"/>
      <c r="G32" s="817"/>
      <c r="H32" s="817"/>
      <c r="I32" s="817"/>
      <c r="J32" s="817"/>
      <c r="K32" s="817"/>
      <c r="L32" s="817"/>
      <c r="M32" s="817"/>
      <c r="N32" s="817"/>
      <c r="O32" s="817"/>
      <c r="P32" s="818"/>
      <c r="Q32" s="819">
        <v>60515</v>
      </c>
      <c r="R32" s="820"/>
      <c r="S32" s="820"/>
      <c r="T32" s="820"/>
      <c r="U32" s="820"/>
      <c r="V32" s="820">
        <v>53735</v>
      </c>
      <c r="W32" s="820"/>
      <c r="X32" s="820"/>
      <c r="Y32" s="820"/>
      <c r="Z32" s="820"/>
      <c r="AA32" s="820">
        <v>6780</v>
      </c>
      <c r="AB32" s="820"/>
      <c r="AC32" s="820"/>
      <c r="AD32" s="820"/>
      <c r="AE32" s="821"/>
      <c r="AF32" s="822">
        <v>28793</v>
      </c>
      <c r="AG32" s="823"/>
      <c r="AH32" s="823"/>
      <c r="AI32" s="823"/>
      <c r="AJ32" s="824"/>
      <c r="AK32" s="870">
        <v>303</v>
      </c>
      <c r="AL32" s="866"/>
      <c r="AM32" s="866"/>
      <c r="AN32" s="866"/>
      <c r="AO32" s="866"/>
      <c r="AP32" s="866">
        <v>98706</v>
      </c>
      <c r="AQ32" s="866"/>
      <c r="AR32" s="866"/>
      <c r="AS32" s="866"/>
      <c r="AT32" s="866"/>
      <c r="AU32" s="866">
        <v>197</v>
      </c>
      <c r="AV32" s="866"/>
      <c r="AW32" s="866"/>
      <c r="AX32" s="866"/>
      <c r="AY32" s="866"/>
      <c r="AZ32" s="867" t="s">
        <v>529</v>
      </c>
      <c r="BA32" s="867"/>
      <c r="BB32" s="867"/>
      <c r="BC32" s="867"/>
      <c r="BD32" s="867"/>
      <c r="BE32" s="868" t="s">
        <v>415</v>
      </c>
      <c r="BF32" s="868"/>
      <c r="BG32" s="868"/>
      <c r="BH32" s="868"/>
      <c r="BI32" s="869"/>
      <c r="BJ32" s="232"/>
      <c r="BK32" s="232"/>
      <c r="BL32" s="232"/>
      <c r="BM32" s="232"/>
      <c r="BN32" s="232"/>
      <c r="BO32" s="241"/>
      <c r="BP32" s="241"/>
      <c r="BQ32" s="238">
        <v>26</v>
      </c>
      <c r="BR32" s="239"/>
      <c r="BS32" s="809" t="s">
        <v>631</v>
      </c>
      <c r="BT32" s="810"/>
      <c r="BU32" s="810"/>
      <c r="BV32" s="810"/>
      <c r="BW32" s="810"/>
      <c r="BX32" s="810"/>
      <c r="BY32" s="810"/>
      <c r="BZ32" s="810"/>
      <c r="CA32" s="810"/>
      <c r="CB32" s="810"/>
      <c r="CC32" s="810"/>
      <c r="CD32" s="810"/>
      <c r="CE32" s="810"/>
      <c r="CF32" s="810"/>
      <c r="CG32" s="811"/>
      <c r="CH32" s="812">
        <v>19020</v>
      </c>
      <c r="CI32" s="813"/>
      <c r="CJ32" s="813"/>
      <c r="CK32" s="813"/>
      <c r="CL32" s="814"/>
      <c r="CM32" s="812">
        <v>732979</v>
      </c>
      <c r="CN32" s="813"/>
      <c r="CO32" s="813"/>
      <c r="CP32" s="813"/>
      <c r="CQ32" s="814"/>
      <c r="CR32" s="812">
        <v>45038</v>
      </c>
      <c r="CS32" s="813"/>
      <c r="CT32" s="813"/>
      <c r="CU32" s="813"/>
      <c r="CV32" s="814"/>
      <c r="CW32" s="812" t="s">
        <v>529</v>
      </c>
      <c r="CX32" s="813"/>
      <c r="CY32" s="813"/>
      <c r="CZ32" s="813"/>
      <c r="DA32" s="814"/>
      <c r="DB32" s="812">
        <v>15532</v>
      </c>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416</v>
      </c>
      <c r="C33" s="817"/>
      <c r="D33" s="817"/>
      <c r="E33" s="817"/>
      <c r="F33" s="817"/>
      <c r="G33" s="817"/>
      <c r="H33" s="817"/>
      <c r="I33" s="817"/>
      <c r="J33" s="817"/>
      <c r="K33" s="817"/>
      <c r="L33" s="817"/>
      <c r="M33" s="817"/>
      <c r="N33" s="817"/>
      <c r="O33" s="817"/>
      <c r="P33" s="818"/>
      <c r="Q33" s="819">
        <v>704</v>
      </c>
      <c r="R33" s="820"/>
      <c r="S33" s="820"/>
      <c r="T33" s="820"/>
      <c r="U33" s="820"/>
      <c r="V33" s="820">
        <v>1057</v>
      </c>
      <c r="W33" s="820"/>
      <c r="X33" s="820"/>
      <c r="Y33" s="820"/>
      <c r="Z33" s="820"/>
      <c r="AA33" s="820">
        <v>-352</v>
      </c>
      <c r="AB33" s="820"/>
      <c r="AC33" s="820"/>
      <c r="AD33" s="820"/>
      <c r="AE33" s="821"/>
      <c r="AF33" s="822">
        <v>5794</v>
      </c>
      <c r="AG33" s="823"/>
      <c r="AH33" s="823"/>
      <c r="AI33" s="823"/>
      <c r="AJ33" s="824"/>
      <c r="AK33" s="870">
        <v>3</v>
      </c>
      <c r="AL33" s="866"/>
      <c r="AM33" s="866"/>
      <c r="AN33" s="866"/>
      <c r="AO33" s="866"/>
      <c r="AP33" s="866">
        <v>167</v>
      </c>
      <c r="AQ33" s="866"/>
      <c r="AR33" s="866"/>
      <c r="AS33" s="866"/>
      <c r="AT33" s="866"/>
      <c r="AU33" s="866">
        <v>1</v>
      </c>
      <c r="AV33" s="866"/>
      <c r="AW33" s="866"/>
      <c r="AX33" s="866"/>
      <c r="AY33" s="866"/>
      <c r="AZ33" s="867" t="s">
        <v>529</v>
      </c>
      <c r="BA33" s="867"/>
      <c r="BB33" s="867"/>
      <c r="BC33" s="867"/>
      <c r="BD33" s="867"/>
      <c r="BE33" s="868" t="s">
        <v>417</v>
      </c>
      <c r="BF33" s="868"/>
      <c r="BG33" s="868"/>
      <c r="BH33" s="868"/>
      <c r="BI33" s="869"/>
      <c r="BJ33" s="232"/>
      <c r="BK33" s="232"/>
      <c r="BL33" s="232"/>
      <c r="BM33" s="232"/>
      <c r="BN33" s="232"/>
      <c r="BO33" s="241"/>
      <c r="BP33" s="241"/>
      <c r="BQ33" s="238">
        <v>27</v>
      </c>
      <c r="BR33" s="239"/>
      <c r="BS33" s="809" t="s">
        <v>632</v>
      </c>
      <c r="BT33" s="810" t="s">
        <v>632</v>
      </c>
      <c r="BU33" s="810" t="s">
        <v>632</v>
      </c>
      <c r="BV33" s="810" t="s">
        <v>632</v>
      </c>
      <c r="BW33" s="810" t="s">
        <v>632</v>
      </c>
      <c r="BX33" s="810" t="s">
        <v>632</v>
      </c>
      <c r="BY33" s="810" t="s">
        <v>632</v>
      </c>
      <c r="BZ33" s="810" t="s">
        <v>632</v>
      </c>
      <c r="CA33" s="810" t="s">
        <v>632</v>
      </c>
      <c r="CB33" s="810" t="s">
        <v>632</v>
      </c>
      <c r="CC33" s="810" t="s">
        <v>632</v>
      </c>
      <c r="CD33" s="810" t="s">
        <v>632</v>
      </c>
      <c r="CE33" s="810" t="s">
        <v>632</v>
      </c>
      <c r="CF33" s="810" t="s">
        <v>632</v>
      </c>
      <c r="CG33" s="811" t="s">
        <v>632</v>
      </c>
      <c r="CH33" s="812">
        <v>221</v>
      </c>
      <c r="CI33" s="813"/>
      <c r="CJ33" s="813"/>
      <c r="CK33" s="813"/>
      <c r="CL33" s="814"/>
      <c r="CM33" s="812">
        <v>9416</v>
      </c>
      <c r="CN33" s="813"/>
      <c r="CO33" s="813"/>
      <c r="CP33" s="813"/>
      <c r="CQ33" s="814"/>
      <c r="CR33" s="812">
        <v>3062</v>
      </c>
      <c r="CS33" s="813">
        <v>217</v>
      </c>
      <c r="CT33" s="813">
        <v>217</v>
      </c>
      <c r="CU33" s="813">
        <v>217</v>
      </c>
      <c r="CV33" s="814">
        <v>217</v>
      </c>
      <c r="CW33" s="812">
        <v>5958</v>
      </c>
      <c r="CX33" s="813"/>
      <c r="CY33" s="813"/>
      <c r="CZ33" s="813"/>
      <c r="DA33" s="814"/>
      <c r="DB33" s="812" t="s">
        <v>529</v>
      </c>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t="s">
        <v>418</v>
      </c>
      <c r="C34" s="817"/>
      <c r="D34" s="817"/>
      <c r="E34" s="817"/>
      <c r="F34" s="817"/>
      <c r="G34" s="817"/>
      <c r="H34" s="817"/>
      <c r="I34" s="817"/>
      <c r="J34" s="817"/>
      <c r="K34" s="817"/>
      <c r="L34" s="817"/>
      <c r="M34" s="817"/>
      <c r="N34" s="817"/>
      <c r="O34" s="817"/>
      <c r="P34" s="818"/>
      <c r="Q34" s="819">
        <v>7658</v>
      </c>
      <c r="R34" s="820"/>
      <c r="S34" s="820"/>
      <c r="T34" s="820"/>
      <c r="U34" s="820"/>
      <c r="V34" s="820">
        <v>7583</v>
      </c>
      <c r="W34" s="820"/>
      <c r="X34" s="820"/>
      <c r="Y34" s="820"/>
      <c r="Z34" s="820"/>
      <c r="AA34" s="820">
        <v>75</v>
      </c>
      <c r="AB34" s="820"/>
      <c r="AC34" s="820"/>
      <c r="AD34" s="820"/>
      <c r="AE34" s="821"/>
      <c r="AF34" s="822">
        <v>9439</v>
      </c>
      <c r="AG34" s="823"/>
      <c r="AH34" s="823"/>
      <c r="AI34" s="823"/>
      <c r="AJ34" s="824"/>
      <c r="AK34" s="870">
        <v>1430</v>
      </c>
      <c r="AL34" s="866"/>
      <c r="AM34" s="866"/>
      <c r="AN34" s="866"/>
      <c r="AO34" s="866"/>
      <c r="AP34" s="866">
        <v>48175</v>
      </c>
      <c r="AQ34" s="866"/>
      <c r="AR34" s="866"/>
      <c r="AS34" s="866"/>
      <c r="AT34" s="866"/>
      <c r="AU34" s="866">
        <v>7082</v>
      </c>
      <c r="AV34" s="866"/>
      <c r="AW34" s="866"/>
      <c r="AX34" s="866"/>
      <c r="AY34" s="866"/>
      <c r="AZ34" s="867" t="s">
        <v>529</v>
      </c>
      <c r="BA34" s="867"/>
      <c r="BB34" s="867"/>
      <c r="BC34" s="867"/>
      <c r="BD34" s="867"/>
      <c r="BE34" s="868" t="s">
        <v>417</v>
      </c>
      <c r="BF34" s="868"/>
      <c r="BG34" s="868"/>
      <c r="BH34" s="868"/>
      <c r="BI34" s="869"/>
      <c r="BJ34" s="232"/>
      <c r="BK34" s="232"/>
      <c r="BL34" s="232"/>
      <c r="BM34" s="232"/>
      <c r="BN34" s="232"/>
      <c r="BO34" s="241"/>
      <c r="BP34" s="241"/>
      <c r="BQ34" s="238">
        <v>28</v>
      </c>
      <c r="BR34" s="239"/>
      <c r="BS34" s="809" t="s">
        <v>633</v>
      </c>
      <c r="BT34" s="810" t="s">
        <v>633</v>
      </c>
      <c r="BU34" s="810" t="s">
        <v>633</v>
      </c>
      <c r="BV34" s="810" t="s">
        <v>633</v>
      </c>
      <c r="BW34" s="810" t="s">
        <v>633</v>
      </c>
      <c r="BX34" s="810" t="s">
        <v>633</v>
      </c>
      <c r="BY34" s="810" t="s">
        <v>633</v>
      </c>
      <c r="BZ34" s="810" t="s">
        <v>633</v>
      </c>
      <c r="CA34" s="810" t="s">
        <v>633</v>
      </c>
      <c r="CB34" s="810" t="s">
        <v>633</v>
      </c>
      <c r="CC34" s="810" t="s">
        <v>633</v>
      </c>
      <c r="CD34" s="810" t="s">
        <v>633</v>
      </c>
      <c r="CE34" s="810" t="s">
        <v>633</v>
      </c>
      <c r="CF34" s="810" t="s">
        <v>633</v>
      </c>
      <c r="CG34" s="811" t="s">
        <v>633</v>
      </c>
      <c r="CH34" s="812">
        <v>7630</v>
      </c>
      <c r="CI34" s="813"/>
      <c r="CJ34" s="813"/>
      <c r="CK34" s="813"/>
      <c r="CL34" s="814"/>
      <c r="CM34" s="812">
        <v>28622</v>
      </c>
      <c r="CN34" s="813"/>
      <c r="CO34" s="813"/>
      <c r="CP34" s="813"/>
      <c r="CQ34" s="814"/>
      <c r="CR34" s="812">
        <v>96</v>
      </c>
      <c r="CS34" s="813">
        <v>100</v>
      </c>
      <c r="CT34" s="813">
        <v>100</v>
      </c>
      <c r="CU34" s="813">
        <v>100</v>
      </c>
      <c r="CV34" s="814">
        <v>100</v>
      </c>
      <c r="CW34" s="812">
        <v>8152</v>
      </c>
      <c r="CX34" s="813"/>
      <c r="CY34" s="813"/>
      <c r="CZ34" s="813"/>
      <c r="DA34" s="814"/>
      <c r="DB34" s="812">
        <v>32607</v>
      </c>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t="s">
        <v>419</v>
      </c>
      <c r="C35" s="817"/>
      <c r="D35" s="817"/>
      <c r="E35" s="817"/>
      <c r="F35" s="817"/>
      <c r="G35" s="817"/>
      <c r="H35" s="817"/>
      <c r="I35" s="817"/>
      <c r="J35" s="817"/>
      <c r="K35" s="817"/>
      <c r="L35" s="817"/>
      <c r="M35" s="817"/>
      <c r="N35" s="817"/>
      <c r="O35" s="817"/>
      <c r="P35" s="818"/>
      <c r="Q35" s="819">
        <v>76984</v>
      </c>
      <c r="R35" s="820"/>
      <c r="S35" s="820"/>
      <c r="T35" s="820"/>
      <c r="U35" s="820"/>
      <c r="V35" s="820">
        <v>73866</v>
      </c>
      <c r="W35" s="820"/>
      <c r="X35" s="820"/>
      <c r="Y35" s="820"/>
      <c r="Z35" s="820"/>
      <c r="AA35" s="820">
        <v>3118</v>
      </c>
      <c r="AB35" s="820"/>
      <c r="AC35" s="820"/>
      <c r="AD35" s="820"/>
      <c r="AE35" s="821"/>
      <c r="AF35" s="822">
        <v>38736</v>
      </c>
      <c r="AG35" s="823"/>
      <c r="AH35" s="823"/>
      <c r="AI35" s="823"/>
      <c r="AJ35" s="824"/>
      <c r="AK35" s="870">
        <v>23689</v>
      </c>
      <c r="AL35" s="866"/>
      <c r="AM35" s="866"/>
      <c r="AN35" s="866"/>
      <c r="AO35" s="866"/>
      <c r="AP35" s="866">
        <v>443895</v>
      </c>
      <c r="AQ35" s="866"/>
      <c r="AR35" s="866"/>
      <c r="AS35" s="866"/>
      <c r="AT35" s="866"/>
      <c r="AU35" s="866">
        <v>271664</v>
      </c>
      <c r="AV35" s="866"/>
      <c r="AW35" s="866"/>
      <c r="AX35" s="866"/>
      <c r="AY35" s="866"/>
      <c r="AZ35" s="867" t="s">
        <v>529</v>
      </c>
      <c r="BA35" s="867"/>
      <c r="BB35" s="867"/>
      <c r="BC35" s="867"/>
      <c r="BD35" s="867"/>
      <c r="BE35" s="868" t="s">
        <v>420</v>
      </c>
      <c r="BF35" s="868"/>
      <c r="BG35" s="868"/>
      <c r="BH35" s="868"/>
      <c r="BI35" s="869"/>
      <c r="BJ35" s="232"/>
      <c r="BK35" s="232"/>
      <c r="BL35" s="232"/>
      <c r="BM35" s="232"/>
      <c r="BN35" s="232"/>
      <c r="BO35" s="241"/>
      <c r="BP35" s="241"/>
      <c r="BQ35" s="238">
        <v>29</v>
      </c>
      <c r="BR35" s="239"/>
      <c r="BS35" s="809" t="s">
        <v>634</v>
      </c>
      <c r="BT35" s="810" t="s">
        <v>634</v>
      </c>
      <c r="BU35" s="810" t="s">
        <v>634</v>
      </c>
      <c r="BV35" s="810" t="s">
        <v>634</v>
      </c>
      <c r="BW35" s="810" t="s">
        <v>634</v>
      </c>
      <c r="BX35" s="810" t="s">
        <v>634</v>
      </c>
      <c r="BY35" s="810" t="s">
        <v>634</v>
      </c>
      <c r="BZ35" s="810" t="s">
        <v>634</v>
      </c>
      <c r="CA35" s="810" t="s">
        <v>634</v>
      </c>
      <c r="CB35" s="810" t="s">
        <v>634</v>
      </c>
      <c r="CC35" s="810" t="s">
        <v>634</v>
      </c>
      <c r="CD35" s="810" t="s">
        <v>634</v>
      </c>
      <c r="CE35" s="810" t="s">
        <v>634</v>
      </c>
      <c r="CF35" s="810" t="s">
        <v>634</v>
      </c>
      <c r="CG35" s="811" t="s">
        <v>634</v>
      </c>
      <c r="CH35" s="812">
        <v>0</v>
      </c>
      <c r="CI35" s="813"/>
      <c r="CJ35" s="813"/>
      <c r="CK35" s="813"/>
      <c r="CL35" s="814"/>
      <c r="CM35" s="812">
        <v>7</v>
      </c>
      <c r="CN35" s="813"/>
      <c r="CO35" s="813"/>
      <c r="CP35" s="813"/>
      <c r="CQ35" s="814"/>
      <c r="CR35" s="812">
        <v>5</v>
      </c>
      <c r="CS35" s="813">
        <v>5</v>
      </c>
      <c r="CT35" s="813">
        <v>5</v>
      </c>
      <c r="CU35" s="813">
        <v>5</v>
      </c>
      <c r="CV35" s="814">
        <v>5</v>
      </c>
      <c r="CW35" s="812" t="s">
        <v>529</v>
      </c>
      <c r="CX35" s="813"/>
      <c r="CY35" s="813"/>
      <c r="CZ35" s="813"/>
      <c r="DA35" s="814"/>
      <c r="DB35" s="812" t="s">
        <v>529</v>
      </c>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t="s">
        <v>421</v>
      </c>
      <c r="C36" s="817"/>
      <c r="D36" s="817"/>
      <c r="E36" s="817"/>
      <c r="F36" s="817"/>
      <c r="G36" s="817"/>
      <c r="H36" s="817"/>
      <c r="I36" s="817"/>
      <c r="J36" s="817"/>
      <c r="K36" s="817"/>
      <c r="L36" s="817"/>
      <c r="M36" s="817"/>
      <c r="N36" s="817"/>
      <c r="O36" s="817"/>
      <c r="P36" s="818"/>
      <c r="Q36" s="819">
        <v>13466</v>
      </c>
      <c r="R36" s="820"/>
      <c r="S36" s="820"/>
      <c r="T36" s="820"/>
      <c r="U36" s="820"/>
      <c r="V36" s="820">
        <v>14309</v>
      </c>
      <c r="W36" s="820"/>
      <c r="X36" s="820"/>
      <c r="Y36" s="820"/>
      <c r="Z36" s="820"/>
      <c r="AA36" s="820">
        <v>-843</v>
      </c>
      <c r="AB36" s="820"/>
      <c r="AC36" s="820"/>
      <c r="AD36" s="820"/>
      <c r="AE36" s="821"/>
      <c r="AF36" s="822" t="s">
        <v>399</v>
      </c>
      <c r="AG36" s="823"/>
      <c r="AH36" s="823"/>
      <c r="AI36" s="823"/>
      <c r="AJ36" s="824"/>
      <c r="AK36" s="870">
        <v>1</v>
      </c>
      <c r="AL36" s="866"/>
      <c r="AM36" s="866"/>
      <c r="AN36" s="866"/>
      <c r="AO36" s="866"/>
      <c r="AP36" s="866">
        <v>139255</v>
      </c>
      <c r="AQ36" s="866"/>
      <c r="AR36" s="866"/>
      <c r="AS36" s="866"/>
      <c r="AT36" s="866"/>
      <c r="AU36" s="866" t="s">
        <v>529</v>
      </c>
      <c r="AV36" s="866"/>
      <c r="AW36" s="866"/>
      <c r="AX36" s="866"/>
      <c r="AY36" s="866"/>
      <c r="AZ36" s="867" t="s">
        <v>529</v>
      </c>
      <c r="BA36" s="867"/>
      <c r="BB36" s="867"/>
      <c r="BC36" s="867"/>
      <c r="BD36" s="867"/>
      <c r="BE36" s="868" t="s">
        <v>420</v>
      </c>
      <c r="BF36" s="868"/>
      <c r="BG36" s="868"/>
      <c r="BH36" s="868"/>
      <c r="BI36" s="869"/>
      <c r="BJ36" s="232"/>
      <c r="BK36" s="232"/>
      <c r="BL36" s="232"/>
      <c r="BM36" s="232"/>
      <c r="BN36" s="232"/>
      <c r="BO36" s="241"/>
      <c r="BP36" s="241"/>
      <c r="BQ36" s="238">
        <v>30</v>
      </c>
      <c r="BR36" s="239" t="s">
        <v>646</v>
      </c>
      <c r="BS36" s="809" t="s">
        <v>635</v>
      </c>
      <c r="BT36" s="810" t="s">
        <v>635</v>
      </c>
      <c r="BU36" s="810" t="s">
        <v>635</v>
      </c>
      <c r="BV36" s="810" t="s">
        <v>635</v>
      </c>
      <c r="BW36" s="810" t="s">
        <v>635</v>
      </c>
      <c r="BX36" s="810" t="s">
        <v>635</v>
      </c>
      <c r="BY36" s="810" t="s">
        <v>635</v>
      </c>
      <c r="BZ36" s="810" t="s">
        <v>635</v>
      </c>
      <c r="CA36" s="810" t="s">
        <v>635</v>
      </c>
      <c r="CB36" s="810" t="s">
        <v>635</v>
      </c>
      <c r="CC36" s="810" t="s">
        <v>635</v>
      </c>
      <c r="CD36" s="810" t="s">
        <v>635</v>
      </c>
      <c r="CE36" s="810" t="s">
        <v>635</v>
      </c>
      <c r="CF36" s="810" t="s">
        <v>635</v>
      </c>
      <c r="CG36" s="811" t="s">
        <v>635</v>
      </c>
      <c r="CH36" s="812">
        <v>685</v>
      </c>
      <c r="CI36" s="813"/>
      <c r="CJ36" s="813"/>
      <c r="CK36" s="813"/>
      <c r="CL36" s="814"/>
      <c r="CM36" s="812">
        <v>5299</v>
      </c>
      <c r="CN36" s="813"/>
      <c r="CO36" s="813"/>
      <c r="CP36" s="813"/>
      <c r="CQ36" s="814"/>
      <c r="CR36" s="812">
        <v>342</v>
      </c>
      <c r="CS36" s="813">
        <v>342</v>
      </c>
      <c r="CT36" s="813">
        <v>342</v>
      </c>
      <c r="CU36" s="813">
        <v>342</v>
      </c>
      <c r="CV36" s="814">
        <v>342</v>
      </c>
      <c r="CW36" s="812" t="s">
        <v>529</v>
      </c>
      <c r="CX36" s="813"/>
      <c r="CY36" s="813"/>
      <c r="CZ36" s="813"/>
      <c r="DA36" s="814"/>
      <c r="DB36" s="812">
        <v>2681</v>
      </c>
      <c r="DC36" s="813"/>
      <c r="DD36" s="813"/>
      <c r="DE36" s="813"/>
      <c r="DF36" s="814"/>
      <c r="DG36" s="812"/>
      <c r="DH36" s="813"/>
      <c r="DI36" s="813"/>
      <c r="DJ36" s="813"/>
      <c r="DK36" s="814"/>
      <c r="DL36" s="812">
        <v>1875</v>
      </c>
      <c r="DM36" s="813"/>
      <c r="DN36" s="813"/>
      <c r="DO36" s="813"/>
      <c r="DP36" s="814"/>
      <c r="DQ36" s="812">
        <v>187</v>
      </c>
      <c r="DR36" s="813"/>
      <c r="DS36" s="813"/>
      <c r="DT36" s="813"/>
      <c r="DU36" s="814"/>
      <c r="DV36" s="809"/>
      <c r="DW36" s="810"/>
      <c r="DX36" s="810"/>
      <c r="DY36" s="810"/>
      <c r="DZ36" s="815"/>
      <c r="EA36" s="230"/>
    </row>
    <row r="37" spans="1:131" ht="26.25" customHeight="1">
      <c r="A37" s="242">
        <v>10</v>
      </c>
      <c r="B37" s="816" t="s">
        <v>422</v>
      </c>
      <c r="C37" s="817"/>
      <c r="D37" s="817"/>
      <c r="E37" s="817"/>
      <c r="F37" s="817"/>
      <c r="G37" s="817"/>
      <c r="H37" s="817"/>
      <c r="I37" s="817"/>
      <c r="J37" s="817"/>
      <c r="K37" s="817"/>
      <c r="L37" s="817"/>
      <c r="M37" s="817"/>
      <c r="N37" s="817"/>
      <c r="O37" s="817"/>
      <c r="P37" s="818"/>
      <c r="Q37" s="819">
        <v>8091</v>
      </c>
      <c r="R37" s="820"/>
      <c r="S37" s="820"/>
      <c r="T37" s="820"/>
      <c r="U37" s="820"/>
      <c r="V37" s="820">
        <v>8091</v>
      </c>
      <c r="W37" s="820"/>
      <c r="X37" s="820"/>
      <c r="Y37" s="820"/>
      <c r="Z37" s="820"/>
      <c r="AA37" s="820" t="s">
        <v>529</v>
      </c>
      <c r="AB37" s="820"/>
      <c r="AC37" s="820"/>
      <c r="AD37" s="820"/>
      <c r="AE37" s="821"/>
      <c r="AF37" s="822" t="s">
        <v>399</v>
      </c>
      <c r="AG37" s="823"/>
      <c r="AH37" s="823"/>
      <c r="AI37" s="823"/>
      <c r="AJ37" s="824"/>
      <c r="AK37" s="870">
        <v>1140</v>
      </c>
      <c r="AL37" s="866"/>
      <c r="AM37" s="866"/>
      <c r="AN37" s="866"/>
      <c r="AO37" s="866"/>
      <c r="AP37" s="866">
        <v>6569</v>
      </c>
      <c r="AQ37" s="866"/>
      <c r="AR37" s="866"/>
      <c r="AS37" s="866"/>
      <c r="AT37" s="866"/>
      <c r="AU37" s="866">
        <v>5150</v>
      </c>
      <c r="AV37" s="866"/>
      <c r="AW37" s="866"/>
      <c r="AX37" s="866"/>
      <c r="AY37" s="866"/>
      <c r="AZ37" s="867" t="s">
        <v>529</v>
      </c>
      <c r="BA37" s="867"/>
      <c r="BB37" s="867"/>
      <c r="BC37" s="867"/>
      <c r="BD37" s="867"/>
      <c r="BE37" s="868" t="s">
        <v>423</v>
      </c>
      <c r="BF37" s="868"/>
      <c r="BG37" s="868"/>
      <c r="BH37" s="868"/>
      <c r="BI37" s="869"/>
      <c r="BJ37" s="232"/>
      <c r="BK37" s="232"/>
      <c r="BL37" s="232"/>
      <c r="BM37" s="232"/>
      <c r="BN37" s="232"/>
      <c r="BO37" s="241"/>
      <c r="BP37" s="241"/>
      <c r="BQ37" s="238">
        <v>31</v>
      </c>
      <c r="BR37" s="239"/>
      <c r="BS37" s="809" t="s">
        <v>636</v>
      </c>
      <c r="BT37" s="810" t="s">
        <v>636</v>
      </c>
      <c r="BU37" s="810" t="s">
        <v>636</v>
      </c>
      <c r="BV37" s="810" t="s">
        <v>636</v>
      </c>
      <c r="BW37" s="810" t="s">
        <v>636</v>
      </c>
      <c r="BX37" s="810" t="s">
        <v>636</v>
      </c>
      <c r="BY37" s="810" t="s">
        <v>636</v>
      </c>
      <c r="BZ37" s="810" t="s">
        <v>636</v>
      </c>
      <c r="CA37" s="810" t="s">
        <v>636</v>
      </c>
      <c r="CB37" s="810" t="s">
        <v>636</v>
      </c>
      <c r="CC37" s="810" t="s">
        <v>636</v>
      </c>
      <c r="CD37" s="810" t="s">
        <v>636</v>
      </c>
      <c r="CE37" s="810" t="s">
        <v>636</v>
      </c>
      <c r="CF37" s="810" t="s">
        <v>636</v>
      </c>
      <c r="CG37" s="811" t="s">
        <v>636</v>
      </c>
      <c r="CH37" s="812">
        <v>629</v>
      </c>
      <c r="CI37" s="813"/>
      <c r="CJ37" s="813"/>
      <c r="CK37" s="813"/>
      <c r="CL37" s="814"/>
      <c r="CM37" s="812">
        <v>11278</v>
      </c>
      <c r="CN37" s="813"/>
      <c r="CO37" s="813"/>
      <c r="CP37" s="813"/>
      <c r="CQ37" s="814"/>
      <c r="CR37" s="812">
        <v>40</v>
      </c>
      <c r="CS37" s="813">
        <v>40</v>
      </c>
      <c r="CT37" s="813">
        <v>40</v>
      </c>
      <c r="CU37" s="813">
        <v>40</v>
      </c>
      <c r="CV37" s="814">
        <v>40</v>
      </c>
      <c r="CW37" s="812">
        <v>44</v>
      </c>
      <c r="CX37" s="813"/>
      <c r="CY37" s="813"/>
      <c r="CZ37" s="813"/>
      <c r="DA37" s="814"/>
      <c r="DB37" s="812">
        <v>28980</v>
      </c>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t="s">
        <v>646</v>
      </c>
      <c r="BS38" s="809" t="s">
        <v>637</v>
      </c>
      <c r="BT38" s="810" t="s">
        <v>637</v>
      </c>
      <c r="BU38" s="810" t="s">
        <v>637</v>
      </c>
      <c r="BV38" s="810" t="s">
        <v>637</v>
      </c>
      <c r="BW38" s="810" t="s">
        <v>637</v>
      </c>
      <c r="BX38" s="810" t="s">
        <v>637</v>
      </c>
      <c r="BY38" s="810" t="s">
        <v>637</v>
      </c>
      <c r="BZ38" s="810" t="s">
        <v>637</v>
      </c>
      <c r="CA38" s="810" t="s">
        <v>637</v>
      </c>
      <c r="CB38" s="810" t="s">
        <v>637</v>
      </c>
      <c r="CC38" s="810" t="s">
        <v>637</v>
      </c>
      <c r="CD38" s="810" t="s">
        <v>637</v>
      </c>
      <c r="CE38" s="810" t="s">
        <v>637</v>
      </c>
      <c r="CF38" s="810" t="s">
        <v>637</v>
      </c>
      <c r="CG38" s="811" t="s">
        <v>637</v>
      </c>
      <c r="CH38" s="812">
        <v>218</v>
      </c>
      <c r="CI38" s="813"/>
      <c r="CJ38" s="813"/>
      <c r="CK38" s="813"/>
      <c r="CL38" s="814"/>
      <c r="CM38" s="812">
        <v>-9345</v>
      </c>
      <c r="CN38" s="813"/>
      <c r="CO38" s="813"/>
      <c r="CP38" s="813"/>
      <c r="CQ38" s="814"/>
      <c r="CR38" s="812">
        <v>2451</v>
      </c>
      <c r="CS38" s="813">
        <v>2451</v>
      </c>
      <c r="CT38" s="813">
        <v>2451</v>
      </c>
      <c r="CU38" s="813">
        <v>2451</v>
      </c>
      <c r="CV38" s="814">
        <v>2451</v>
      </c>
      <c r="CW38" s="812">
        <v>343</v>
      </c>
      <c r="CX38" s="813"/>
      <c r="CY38" s="813"/>
      <c r="CZ38" s="813"/>
      <c r="DA38" s="814"/>
      <c r="DB38" s="812">
        <v>7128</v>
      </c>
      <c r="DC38" s="813"/>
      <c r="DD38" s="813"/>
      <c r="DE38" s="813"/>
      <c r="DF38" s="814"/>
      <c r="DG38" s="812"/>
      <c r="DH38" s="813"/>
      <c r="DI38" s="813"/>
      <c r="DJ38" s="813"/>
      <c r="DK38" s="814"/>
      <c r="DL38" s="812">
        <v>5558</v>
      </c>
      <c r="DM38" s="813"/>
      <c r="DN38" s="813"/>
      <c r="DO38" s="813"/>
      <c r="DP38" s="814"/>
      <c r="DQ38" s="812">
        <v>5558</v>
      </c>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t="s">
        <v>638</v>
      </c>
      <c r="BT39" s="810" t="s">
        <v>638</v>
      </c>
      <c r="BU39" s="810" t="s">
        <v>638</v>
      </c>
      <c r="BV39" s="810" t="s">
        <v>638</v>
      </c>
      <c r="BW39" s="810" t="s">
        <v>638</v>
      </c>
      <c r="BX39" s="810" t="s">
        <v>638</v>
      </c>
      <c r="BY39" s="810" t="s">
        <v>638</v>
      </c>
      <c r="BZ39" s="810" t="s">
        <v>638</v>
      </c>
      <c r="CA39" s="810" t="s">
        <v>638</v>
      </c>
      <c r="CB39" s="810" t="s">
        <v>638</v>
      </c>
      <c r="CC39" s="810" t="s">
        <v>638</v>
      </c>
      <c r="CD39" s="810" t="s">
        <v>638</v>
      </c>
      <c r="CE39" s="810" t="s">
        <v>638</v>
      </c>
      <c r="CF39" s="810" t="s">
        <v>638</v>
      </c>
      <c r="CG39" s="811" t="s">
        <v>638</v>
      </c>
      <c r="CH39" s="812">
        <v>-150</v>
      </c>
      <c r="CI39" s="813"/>
      <c r="CJ39" s="813"/>
      <c r="CK39" s="813"/>
      <c r="CL39" s="814"/>
      <c r="CM39" s="812">
        <v>1464</v>
      </c>
      <c r="CN39" s="813"/>
      <c r="CO39" s="813"/>
      <c r="CP39" s="813"/>
      <c r="CQ39" s="814"/>
      <c r="CR39" s="812">
        <v>200</v>
      </c>
      <c r="CS39" s="813">
        <v>200</v>
      </c>
      <c r="CT39" s="813">
        <v>200</v>
      </c>
      <c r="CU39" s="813">
        <v>200</v>
      </c>
      <c r="CV39" s="814">
        <v>200</v>
      </c>
      <c r="CW39" s="812" t="s">
        <v>529</v>
      </c>
      <c r="CX39" s="813"/>
      <c r="CY39" s="813"/>
      <c r="CZ39" s="813"/>
      <c r="DA39" s="814"/>
      <c r="DB39" s="812" t="s">
        <v>529</v>
      </c>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t="s">
        <v>639</v>
      </c>
      <c r="BT40" s="810"/>
      <c r="BU40" s="810"/>
      <c r="BV40" s="810"/>
      <c r="BW40" s="810"/>
      <c r="BX40" s="810"/>
      <c r="BY40" s="810"/>
      <c r="BZ40" s="810"/>
      <c r="CA40" s="810"/>
      <c r="CB40" s="810"/>
      <c r="CC40" s="810"/>
      <c r="CD40" s="810"/>
      <c r="CE40" s="810"/>
      <c r="CF40" s="810"/>
      <c r="CG40" s="811"/>
      <c r="CH40" s="812">
        <v>58</v>
      </c>
      <c r="CI40" s="813"/>
      <c r="CJ40" s="813"/>
      <c r="CK40" s="813"/>
      <c r="CL40" s="814"/>
      <c r="CM40" s="812">
        <v>3845</v>
      </c>
      <c r="CN40" s="813"/>
      <c r="CO40" s="813"/>
      <c r="CP40" s="813"/>
      <c r="CQ40" s="814"/>
      <c r="CR40" s="812">
        <v>4332</v>
      </c>
      <c r="CS40" s="813"/>
      <c r="CT40" s="813"/>
      <c r="CU40" s="813"/>
      <c r="CV40" s="814"/>
      <c r="CW40" s="812">
        <v>1733</v>
      </c>
      <c r="CX40" s="813"/>
      <c r="CY40" s="813"/>
      <c r="CZ40" s="813"/>
      <c r="DA40" s="814"/>
      <c r="DB40" s="812" t="s">
        <v>529</v>
      </c>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t="s">
        <v>640</v>
      </c>
      <c r="BT41" s="810" t="s">
        <v>640</v>
      </c>
      <c r="BU41" s="810" t="s">
        <v>640</v>
      </c>
      <c r="BV41" s="810" t="s">
        <v>640</v>
      </c>
      <c r="BW41" s="810" t="s">
        <v>640</v>
      </c>
      <c r="BX41" s="810" t="s">
        <v>640</v>
      </c>
      <c r="BY41" s="810" t="s">
        <v>640</v>
      </c>
      <c r="BZ41" s="810" t="s">
        <v>640</v>
      </c>
      <c r="CA41" s="810" t="s">
        <v>640</v>
      </c>
      <c r="CB41" s="810" t="s">
        <v>640</v>
      </c>
      <c r="CC41" s="810" t="s">
        <v>640</v>
      </c>
      <c r="CD41" s="810" t="s">
        <v>640</v>
      </c>
      <c r="CE41" s="810" t="s">
        <v>640</v>
      </c>
      <c r="CF41" s="810" t="s">
        <v>640</v>
      </c>
      <c r="CG41" s="811" t="s">
        <v>640</v>
      </c>
      <c r="CH41" s="812">
        <v>549</v>
      </c>
      <c r="CI41" s="813"/>
      <c r="CJ41" s="813"/>
      <c r="CK41" s="813"/>
      <c r="CL41" s="814"/>
      <c r="CM41" s="812">
        <v>32865</v>
      </c>
      <c r="CN41" s="813"/>
      <c r="CO41" s="813"/>
      <c r="CP41" s="813"/>
      <c r="CQ41" s="814"/>
      <c r="CR41" s="812">
        <v>30568</v>
      </c>
      <c r="CS41" s="813">
        <v>30568</v>
      </c>
      <c r="CT41" s="813">
        <v>30568</v>
      </c>
      <c r="CU41" s="813">
        <v>30568</v>
      </c>
      <c r="CV41" s="814">
        <v>30568</v>
      </c>
      <c r="CW41" s="812" t="s">
        <v>529</v>
      </c>
      <c r="CX41" s="813"/>
      <c r="CY41" s="813"/>
      <c r="CZ41" s="813"/>
      <c r="DA41" s="814"/>
      <c r="DB41" s="812">
        <v>3217</v>
      </c>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t="s">
        <v>641</v>
      </c>
      <c r="BT42" s="810" t="s">
        <v>641</v>
      </c>
      <c r="BU42" s="810" t="s">
        <v>641</v>
      </c>
      <c r="BV42" s="810" t="s">
        <v>641</v>
      </c>
      <c r="BW42" s="810" t="s">
        <v>641</v>
      </c>
      <c r="BX42" s="810" t="s">
        <v>641</v>
      </c>
      <c r="BY42" s="810" t="s">
        <v>641</v>
      </c>
      <c r="BZ42" s="810" t="s">
        <v>641</v>
      </c>
      <c r="CA42" s="810" t="s">
        <v>641</v>
      </c>
      <c r="CB42" s="810" t="s">
        <v>641</v>
      </c>
      <c r="CC42" s="810" t="s">
        <v>641</v>
      </c>
      <c r="CD42" s="810" t="s">
        <v>641</v>
      </c>
      <c r="CE42" s="810" t="s">
        <v>641</v>
      </c>
      <c r="CF42" s="810" t="s">
        <v>641</v>
      </c>
      <c r="CG42" s="811" t="s">
        <v>641</v>
      </c>
      <c r="CH42" s="812">
        <v>435</v>
      </c>
      <c r="CI42" s="813"/>
      <c r="CJ42" s="813"/>
      <c r="CK42" s="813"/>
      <c r="CL42" s="814"/>
      <c r="CM42" s="812">
        <v>13274</v>
      </c>
      <c r="CN42" s="813"/>
      <c r="CO42" s="813"/>
      <c r="CP42" s="813"/>
      <c r="CQ42" s="814"/>
      <c r="CR42" s="812">
        <v>4174</v>
      </c>
      <c r="CS42" s="813">
        <v>4174</v>
      </c>
      <c r="CT42" s="813">
        <v>4174</v>
      </c>
      <c r="CU42" s="813">
        <v>4174</v>
      </c>
      <c r="CV42" s="814">
        <v>4174</v>
      </c>
      <c r="CW42" s="812">
        <v>2100</v>
      </c>
      <c r="CX42" s="813"/>
      <c r="CY42" s="813"/>
      <c r="CZ42" s="813"/>
      <c r="DA42" s="814"/>
      <c r="DB42" s="812" t="s">
        <v>529</v>
      </c>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t="s">
        <v>642</v>
      </c>
      <c r="BT43" s="810" t="s">
        <v>642</v>
      </c>
      <c r="BU43" s="810" t="s">
        <v>642</v>
      </c>
      <c r="BV43" s="810" t="s">
        <v>642</v>
      </c>
      <c r="BW43" s="810" t="s">
        <v>642</v>
      </c>
      <c r="BX43" s="810" t="s">
        <v>642</v>
      </c>
      <c r="BY43" s="810" t="s">
        <v>642</v>
      </c>
      <c r="BZ43" s="810" t="s">
        <v>642</v>
      </c>
      <c r="CA43" s="810" t="s">
        <v>642</v>
      </c>
      <c r="CB43" s="810" t="s">
        <v>642</v>
      </c>
      <c r="CC43" s="810" t="s">
        <v>642</v>
      </c>
      <c r="CD43" s="810" t="s">
        <v>642</v>
      </c>
      <c r="CE43" s="810" t="s">
        <v>642</v>
      </c>
      <c r="CF43" s="810" t="s">
        <v>642</v>
      </c>
      <c r="CG43" s="811" t="s">
        <v>642</v>
      </c>
      <c r="CH43" s="812">
        <v>1024</v>
      </c>
      <c r="CI43" s="813"/>
      <c r="CJ43" s="813"/>
      <c r="CK43" s="813"/>
      <c r="CL43" s="814"/>
      <c r="CM43" s="812">
        <v>7588</v>
      </c>
      <c r="CN43" s="813"/>
      <c r="CO43" s="813"/>
      <c r="CP43" s="813"/>
      <c r="CQ43" s="814"/>
      <c r="CR43" s="812">
        <v>450</v>
      </c>
      <c r="CS43" s="813">
        <v>450</v>
      </c>
      <c r="CT43" s="813">
        <v>450</v>
      </c>
      <c r="CU43" s="813">
        <v>450</v>
      </c>
      <c r="CV43" s="814">
        <v>450</v>
      </c>
      <c r="CW43" s="812">
        <v>50</v>
      </c>
      <c r="CX43" s="813"/>
      <c r="CY43" s="813"/>
      <c r="CZ43" s="813"/>
      <c r="DA43" s="814"/>
      <c r="DB43" s="812">
        <v>8198</v>
      </c>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t="s">
        <v>643</v>
      </c>
      <c r="BT44" s="810" t="s">
        <v>643</v>
      </c>
      <c r="BU44" s="810" t="s">
        <v>643</v>
      </c>
      <c r="BV44" s="810" t="s">
        <v>643</v>
      </c>
      <c r="BW44" s="810" t="s">
        <v>643</v>
      </c>
      <c r="BX44" s="810" t="s">
        <v>643</v>
      </c>
      <c r="BY44" s="810" t="s">
        <v>643</v>
      </c>
      <c r="BZ44" s="810" t="s">
        <v>643</v>
      </c>
      <c r="CA44" s="810" t="s">
        <v>643</v>
      </c>
      <c r="CB44" s="810" t="s">
        <v>643</v>
      </c>
      <c r="CC44" s="810" t="s">
        <v>643</v>
      </c>
      <c r="CD44" s="810" t="s">
        <v>643</v>
      </c>
      <c r="CE44" s="810" t="s">
        <v>643</v>
      </c>
      <c r="CF44" s="810" t="s">
        <v>643</v>
      </c>
      <c r="CG44" s="811" t="s">
        <v>643</v>
      </c>
      <c r="CH44" s="812">
        <v>97</v>
      </c>
      <c r="CI44" s="813"/>
      <c r="CJ44" s="813"/>
      <c r="CK44" s="813"/>
      <c r="CL44" s="814"/>
      <c r="CM44" s="812">
        <v>3004</v>
      </c>
      <c r="CN44" s="813"/>
      <c r="CO44" s="813"/>
      <c r="CP44" s="813"/>
      <c r="CQ44" s="814"/>
      <c r="CR44" s="812">
        <v>246</v>
      </c>
      <c r="CS44" s="813">
        <v>251</v>
      </c>
      <c r="CT44" s="813">
        <v>251</v>
      </c>
      <c r="CU44" s="813">
        <v>251</v>
      </c>
      <c r="CV44" s="814">
        <v>251</v>
      </c>
      <c r="CW44" s="812" t="s">
        <v>529</v>
      </c>
      <c r="CX44" s="813"/>
      <c r="CY44" s="813"/>
      <c r="CZ44" s="813"/>
      <c r="DA44" s="814"/>
      <c r="DB44" s="812" t="s">
        <v>529</v>
      </c>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t="s">
        <v>644</v>
      </c>
      <c r="BT45" s="810" t="s">
        <v>644</v>
      </c>
      <c r="BU45" s="810" t="s">
        <v>644</v>
      </c>
      <c r="BV45" s="810" t="s">
        <v>644</v>
      </c>
      <c r="BW45" s="810" t="s">
        <v>644</v>
      </c>
      <c r="BX45" s="810" t="s">
        <v>644</v>
      </c>
      <c r="BY45" s="810" t="s">
        <v>644</v>
      </c>
      <c r="BZ45" s="810" t="s">
        <v>644</v>
      </c>
      <c r="CA45" s="810" t="s">
        <v>644</v>
      </c>
      <c r="CB45" s="810" t="s">
        <v>644</v>
      </c>
      <c r="CC45" s="810" t="s">
        <v>644</v>
      </c>
      <c r="CD45" s="810" t="s">
        <v>644</v>
      </c>
      <c r="CE45" s="810" t="s">
        <v>644</v>
      </c>
      <c r="CF45" s="810" t="s">
        <v>644</v>
      </c>
      <c r="CG45" s="811" t="s">
        <v>644</v>
      </c>
      <c r="CH45" s="812">
        <v>112</v>
      </c>
      <c r="CI45" s="813"/>
      <c r="CJ45" s="813"/>
      <c r="CK45" s="813"/>
      <c r="CL45" s="814"/>
      <c r="CM45" s="812">
        <v>928</v>
      </c>
      <c r="CN45" s="813"/>
      <c r="CO45" s="813"/>
      <c r="CP45" s="813"/>
      <c r="CQ45" s="814"/>
      <c r="CR45" s="812">
        <v>211</v>
      </c>
      <c r="CS45" s="813">
        <v>85</v>
      </c>
      <c r="CT45" s="813">
        <v>85</v>
      </c>
      <c r="CU45" s="813">
        <v>85</v>
      </c>
      <c r="CV45" s="814">
        <v>85</v>
      </c>
      <c r="CW45" s="812" t="s">
        <v>529</v>
      </c>
      <c r="CX45" s="813"/>
      <c r="CY45" s="813"/>
      <c r="CZ45" s="813"/>
      <c r="DA45" s="814"/>
      <c r="DB45" s="812" t="s">
        <v>529</v>
      </c>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t="s">
        <v>645</v>
      </c>
      <c r="BT46" s="810" t="s">
        <v>645</v>
      </c>
      <c r="BU46" s="810" t="s">
        <v>645</v>
      </c>
      <c r="BV46" s="810" t="s">
        <v>645</v>
      </c>
      <c r="BW46" s="810" t="s">
        <v>645</v>
      </c>
      <c r="BX46" s="810" t="s">
        <v>645</v>
      </c>
      <c r="BY46" s="810" t="s">
        <v>645</v>
      </c>
      <c r="BZ46" s="810" t="s">
        <v>645</v>
      </c>
      <c r="CA46" s="810" t="s">
        <v>645</v>
      </c>
      <c r="CB46" s="810" t="s">
        <v>645</v>
      </c>
      <c r="CC46" s="810" t="s">
        <v>645</v>
      </c>
      <c r="CD46" s="810" t="s">
        <v>645</v>
      </c>
      <c r="CE46" s="810" t="s">
        <v>645</v>
      </c>
      <c r="CF46" s="810" t="s">
        <v>645</v>
      </c>
      <c r="CG46" s="811" t="s">
        <v>645</v>
      </c>
      <c r="CH46" s="812">
        <v>-1</v>
      </c>
      <c r="CI46" s="813"/>
      <c r="CJ46" s="813"/>
      <c r="CK46" s="813"/>
      <c r="CL46" s="814"/>
      <c r="CM46" s="812">
        <v>1832</v>
      </c>
      <c r="CN46" s="813"/>
      <c r="CO46" s="813"/>
      <c r="CP46" s="813"/>
      <c r="CQ46" s="814"/>
      <c r="CR46" s="812">
        <v>100</v>
      </c>
      <c r="CS46" s="813">
        <v>100</v>
      </c>
      <c r="CT46" s="813">
        <v>100</v>
      </c>
      <c r="CU46" s="813">
        <v>100</v>
      </c>
      <c r="CV46" s="814">
        <v>100</v>
      </c>
      <c r="CW46" s="812">
        <v>67</v>
      </c>
      <c r="CX46" s="813"/>
      <c r="CY46" s="813"/>
      <c r="CZ46" s="813"/>
      <c r="DA46" s="814"/>
      <c r="DB46" s="812" t="s">
        <v>529</v>
      </c>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397</v>
      </c>
      <c r="B63" s="825" t="s">
        <v>425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91250</v>
      </c>
      <c r="AG63" s="880"/>
      <c r="AH63" s="880"/>
      <c r="AI63" s="880"/>
      <c r="AJ63" s="881"/>
      <c r="AK63" s="882"/>
      <c r="AL63" s="877"/>
      <c r="AM63" s="877"/>
      <c r="AN63" s="877"/>
      <c r="AO63" s="877"/>
      <c r="AP63" s="880">
        <v>736997</v>
      </c>
      <c r="AQ63" s="880"/>
      <c r="AR63" s="880"/>
      <c r="AS63" s="880"/>
      <c r="AT63" s="880"/>
      <c r="AU63" s="880">
        <v>284093</v>
      </c>
      <c r="AV63" s="880"/>
      <c r="AW63" s="880"/>
      <c r="AX63" s="880"/>
      <c r="AY63" s="880"/>
      <c r="AZ63" s="884"/>
      <c r="BA63" s="884"/>
      <c r="BB63" s="884"/>
      <c r="BC63" s="884"/>
      <c r="BD63" s="884"/>
      <c r="BE63" s="885"/>
      <c r="BF63" s="885"/>
      <c r="BG63" s="885"/>
      <c r="BH63" s="885"/>
      <c r="BI63" s="886"/>
      <c r="BJ63" s="887" t="s">
        <v>399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426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427</v>
      </c>
      <c r="B66" s="764"/>
      <c r="C66" s="764"/>
      <c r="D66" s="764"/>
      <c r="E66" s="764"/>
      <c r="F66" s="764"/>
      <c r="G66" s="764"/>
      <c r="H66" s="764"/>
      <c r="I66" s="764"/>
      <c r="J66" s="764"/>
      <c r="K66" s="764"/>
      <c r="L66" s="764"/>
      <c r="M66" s="764"/>
      <c r="N66" s="764"/>
      <c r="O66" s="764"/>
      <c r="P66" s="765"/>
      <c r="Q66" s="769" t="s">
        <v>402</v>
      </c>
      <c r="R66" s="770"/>
      <c r="S66" s="770"/>
      <c r="T66" s="770"/>
      <c r="U66" s="771"/>
      <c r="V66" s="769" t="s">
        <v>428</v>
      </c>
      <c r="W66" s="770"/>
      <c r="X66" s="770"/>
      <c r="Y66" s="770"/>
      <c r="Z66" s="771"/>
      <c r="AA66" s="769" t="s">
        <v>429</v>
      </c>
      <c r="AB66" s="770"/>
      <c r="AC66" s="770"/>
      <c r="AD66" s="770"/>
      <c r="AE66" s="771"/>
      <c r="AF66" s="890" t="s">
        <v>430</v>
      </c>
      <c r="AG66" s="851"/>
      <c r="AH66" s="851"/>
      <c r="AI66" s="851"/>
      <c r="AJ66" s="891"/>
      <c r="AK66" s="769" t="s">
        <v>431</v>
      </c>
      <c r="AL66" s="764"/>
      <c r="AM66" s="764"/>
      <c r="AN66" s="764"/>
      <c r="AO66" s="765"/>
      <c r="AP66" s="769" t="s">
        <v>407</v>
      </c>
      <c r="AQ66" s="770"/>
      <c r="AR66" s="770"/>
      <c r="AS66" s="770"/>
      <c r="AT66" s="771"/>
      <c r="AU66" s="769" t="s">
        <v>432</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597</v>
      </c>
      <c r="C68" s="906"/>
      <c r="D68" s="906"/>
      <c r="E68" s="906"/>
      <c r="F68" s="906"/>
      <c r="G68" s="906"/>
      <c r="H68" s="906"/>
      <c r="I68" s="906"/>
      <c r="J68" s="906"/>
      <c r="K68" s="906"/>
      <c r="L68" s="906"/>
      <c r="M68" s="906"/>
      <c r="N68" s="906"/>
      <c r="O68" s="906"/>
      <c r="P68" s="907"/>
      <c r="Q68" s="908">
        <v>2743</v>
      </c>
      <c r="R68" s="902"/>
      <c r="S68" s="902"/>
      <c r="T68" s="902"/>
      <c r="U68" s="902"/>
      <c r="V68" s="902">
        <v>2681</v>
      </c>
      <c r="W68" s="902"/>
      <c r="X68" s="902"/>
      <c r="Y68" s="902"/>
      <c r="Z68" s="902"/>
      <c r="AA68" s="902">
        <v>62</v>
      </c>
      <c r="AB68" s="902"/>
      <c r="AC68" s="902"/>
      <c r="AD68" s="902"/>
      <c r="AE68" s="902"/>
      <c r="AF68" s="902">
        <v>62</v>
      </c>
      <c r="AG68" s="902"/>
      <c r="AH68" s="902"/>
      <c r="AI68" s="902"/>
      <c r="AJ68" s="902"/>
      <c r="AK68" s="902">
        <v>72</v>
      </c>
      <c r="AL68" s="902"/>
      <c r="AM68" s="902"/>
      <c r="AN68" s="902"/>
      <c r="AO68" s="902"/>
      <c r="AP68" s="902">
        <v>49</v>
      </c>
      <c r="AQ68" s="902"/>
      <c r="AR68" s="902"/>
      <c r="AS68" s="902"/>
      <c r="AT68" s="902"/>
      <c r="AU68" s="902" t="s">
        <v>529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598</v>
      </c>
      <c r="C69" s="910"/>
      <c r="D69" s="910"/>
      <c r="E69" s="910"/>
      <c r="F69" s="910"/>
      <c r="G69" s="910"/>
      <c r="H69" s="910"/>
      <c r="I69" s="910"/>
      <c r="J69" s="910"/>
      <c r="K69" s="910"/>
      <c r="L69" s="910"/>
      <c r="M69" s="910"/>
      <c r="N69" s="910"/>
      <c r="O69" s="910"/>
      <c r="P69" s="911"/>
      <c r="Q69" s="912">
        <v>194</v>
      </c>
      <c r="R69" s="866"/>
      <c r="S69" s="866"/>
      <c r="T69" s="866"/>
      <c r="U69" s="866"/>
      <c r="V69" s="866">
        <v>178</v>
      </c>
      <c r="W69" s="866"/>
      <c r="X69" s="866"/>
      <c r="Y69" s="866"/>
      <c r="Z69" s="866"/>
      <c r="AA69" s="866">
        <v>16</v>
      </c>
      <c r="AB69" s="866"/>
      <c r="AC69" s="866"/>
      <c r="AD69" s="866"/>
      <c r="AE69" s="866"/>
      <c r="AF69" s="866">
        <v>16</v>
      </c>
      <c r="AG69" s="866"/>
      <c r="AH69" s="866"/>
      <c r="AI69" s="866"/>
      <c r="AJ69" s="866"/>
      <c r="AK69" s="866" t="s">
        <v>529</v>
      </c>
      <c r="AL69" s="866"/>
      <c r="AM69" s="866"/>
      <c r="AN69" s="866"/>
      <c r="AO69" s="866"/>
      <c r="AP69" s="866" t="s">
        <v>529</v>
      </c>
      <c r="AQ69" s="866"/>
      <c r="AR69" s="866"/>
      <c r="AS69" s="866"/>
      <c r="AT69" s="866"/>
      <c r="AU69" s="866" t="s">
        <v>529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599</v>
      </c>
      <c r="C70" s="910"/>
      <c r="D70" s="910"/>
      <c r="E70" s="910"/>
      <c r="F70" s="910"/>
      <c r="G70" s="910"/>
      <c r="H70" s="910"/>
      <c r="I70" s="910"/>
      <c r="J70" s="910"/>
      <c r="K70" s="910"/>
      <c r="L70" s="910"/>
      <c r="M70" s="910"/>
      <c r="N70" s="910"/>
      <c r="O70" s="910"/>
      <c r="P70" s="911"/>
      <c r="Q70" s="912">
        <v>1305178</v>
      </c>
      <c r="R70" s="866"/>
      <c r="S70" s="866"/>
      <c r="T70" s="866"/>
      <c r="U70" s="866"/>
      <c r="V70" s="866">
        <v>1290844</v>
      </c>
      <c r="W70" s="866"/>
      <c r="X70" s="866"/>
      <c r="Y70" s="866"/>
      <c r="Z70" s="866"/>
      <c r="AA70" s="866">
        <v>14334</v>
      </c>
      <c r="AB70" s="866"/>
      <c r="AC70" s="866"/>
      <c r="AD70" s="866"/>
      <c r="AE70" s="866"/>
      <c r="AF70" s="866">
        <v>14334</v>
      </c>
      <c r="AG70" s="866"/>
      <c r="AH70" s="866"/>
      <c r="AI70" s="866"/>
      <c r="AJ70" s="866"/>
      <c r="AK70" s="866">
        <v>9500</v>
      </c>
      <c r="AL70" s="866"/>
      <c r="AM70" s="866"/>
      <c r="AN70" s="866"/>
      <c r="AO70" s="866"/>
      <c r="AP70" s="866" t="s">
        <v>529</v>
      </c>
      <c r="AQ70" s="866"/>
      <c r="AR70" s="866"/>
      <c r="AS70" s="866"/>
      <c r="AT70" s="866"/>
      <c r="AU70" s="866" t="s">
        <v>529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600</v>
      </c>
      <c r="C71" s="910"/>
      <c r="D71" s="910"/>
      <c r="E71" s="910"/>
      <c r="F71" s="910"/>
      <c r="G71" s="910"/>
      <c r="H71" s="910"/>
      <c r="I71" s="910"/>
      <c r="J71" s="910"/>
      <c r="K71" s="910"/>
      <c r="L71" s="910"/>
      <c r="M71" s="910"/>
      <c r="N71" s="910"/>
      <c r="O71" s="910"/>
      <c r="P71" s="911"/>
      <c r="Q71" s="912">
        <v>162</v>
      </c>
      <c r="R71" s="866"/>
      <c r="S71" s="866"/>
      <c r="T71" s="866"/>
      <c r="U71" s="866"/>
      <c r="V71" s="866">
        <v>157</v>
      </c>
      <c r="W71" s="866"/>
      <c r="X71" s="866"/>
      <c r="Y71" s="866"/>
      <c r="Z71" s="866"/>
      <c r="AA71" s="866">
        <v>5</v>
      </c>
      <c r="AB71" s="866"/>
      <c r="AC71" s="866"/>
      <c r="AD71" s="866"/>
      <c r="AE71" s="866"/>
      <c r="AF71" s="866">
        <v>5</v>
      </c>
      <c r="AG71" s="866"/>
      <c r="AH71" s="866"/>
      <c r="AI71" s="866"/>
      <c r="AJ71" s="866"/>
      <c r="AK71" s="866" t="s">
        <v>529</v>
      </c>
      <c r="AL71" s="866"/>
      <c r="AM71" s="866"/>
      <c r="AN71" s="866"/>
      <c r="AO71" s="866"/>
      <c r="AP71" s="866" t="s">
        <v>529</v>
      </c>
      <c r="AQ71" s="866"/>
      <c r="AR71" s="866"/>
      <c r="AS71" s="866"/>
      <c r="AT71" s="866"/>
      <c r="AU71" s="866" t="s">
        <v>529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601</v>
      </c>
      <c r="C72" s="910"/>
      <c r="D72" s="910"/>
      <c r="E72" s="910"/>
      <c r="F72" s="910"/>
      <c r="G72" s="910"/>
      <c r="H72" s="910"/>
      <c r="I72" s="910"/>
      <c r="J72" s="910"/>
      <c r="K72" s="910"/>
      <c r="L72" s="910"/>
      <c r="M72" s="910"/>
      <c r="N72" s="910"/>
      <c r="O72" s="910"/>
      <c r="P72" s="911"/>
      <c r="Q72" s="912">
        <v>131</v>
      </c>
      <c r="R72" s="866"/>
      <c r="S72" s="866"/>
      <c r="T72" s="866"/>
      <c r="U72" s="866"/>
      <c r="V72" s="866">
        <v>126</v>
      </c>
      <c r="W72" s="866"/>
      <c r="X72" s="866"/>
      <c r="Y72" s="866"/>
      <c r="Z72" s="866"/>
      <c r="AA72" s="866">
        <v>5</v>
      </c>
      <c r="AB72" s="866"/>
      <c r="AC72" s="866"/>
      <c r="AD72" s="866"/>
      <c r="AE72" s="866"/>
      <c r="AF72" s="866">
        <v>5</v>
      </c>
      <c r="AG72" s="866"/>
      <c r="AH72" s="866"/>
      <c r="AI72" s="866"/>
      <c r="AJ72" s="866"/>
      <c r="AK72" s="866" t="s">
        <v>529</v>
      </c>
      <c r="AL72" s="866"/>
      <c r="AM72" s="866"/>
      <c r="AN72" s="866"/>
      <c r="AO72" s="866"/>
      <c r="AP72" s="866" t="s">
        <v>529</v>
      </c>
      <c r="AQ72" s="866"/>
      <c r="AR72" s="866"/>
      <c r="AS72" s="866"/>
      <c r="AT72" s="866"/>
      <c r="AU72" s="866" t="s">
        <v>529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602</v>
      </c>
      <c r="C73" s="910"/>
      <c r="D73" s="910"/>
      <c r="E73" s="910"/>
      <c r="F73" s="910"/>
      <c r="G73" s="910"/>
      <c r="H73" s="910"/>
      <c r="I73" s="910"/>
      <c r="J73" s="910"/>
      <c r="K73" s="910"/>
      <c r="L73" s="910"/>
      <c r="M73" s="910"/>
      <c r="N73" s="910"/>
      <c r="O73" s="910"/>
      <c r="P73" s="911"/>
      <c r="Q73" s="912">
        <v>99</v>
      </c>
      <c r="R73" s="866"/>
      <c r="S73" s="866"/>
      <c r="T73" s="866"/>
      <c r="U73" s="866"/>
      <c r="V73" s="866">
        <v>96</v>
      </c>
      <c r="W73" s="866"/>
      <c r="X73" s="866"/>
      <c r="Y73" s="866"/>
      <c r="Z73" s="866"/>
      <c r="AA73" s="866">
        <v>3</v>
      </c>
      <c r="AB73" s="866"/>
      <c r="AC73" s="866"/>
      <c r="AD73" s="866"/>
      <c r="AE73" s="866"/>
      <c r="AF73" s="866">
        <v>3</v>
      </c>
      <c r="AG73" s="866"/>
      <c r="AH73" s="866"/>
      <c r="AI73" s="866"/>
      <c r="AJ73" s="866"/>
      <c r="AK73" s="866" t="s">
        <v>529</v>
      </c>
      <c r="AL73" s="866"/>
      <c r="AM73" s="866"/>
      <c r="AN73" s="866"/>
      <c r="AO73" s="866"/>
      <c r="AP73" s="866" t="s">
        <v>529</v>
      </c>
      <c r="AQ73" s="866"/>
      <c r="AR73" s="866"/>
      <c r="AS73" s="866"/>
      <c r="AT73" s="866"/>
      <c r="AU73" s="866" t="s">
        <v>529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603</v>
      </c>
      <c r="C74" s="910"/>
      <c r="D74" s="910"/>
      <c r="E74" s="910"/>
      <c r="F74" s="910"/>
      <c r="G74" s="910"/>
      <c r="H74" s="910"/>
      <c r="I74" s="910"/>
      <c r="J74" s="910"/>
      <c r="K74" s="910"/>
      <c r="L74" s="910"/>
      <c r="M74" s="910"/>
      <c r="N74" s="910"/>
      <c r="O74" s="910"/>
      <c r="P74" s="911"/>
      <c r="Q74" s="912">
        <v>23618</v>
      </c>
      <c r="R74" s="866"/>
      <c r="S74" s="866"/>
      <c r="T74" s="866"/>
      <c r="U74" s="866"/>
      <c r="V74" s="866">
        <v>23618</v>
      </c>
      <c r="W74" s="866"/>
      <c r="X74" s="866"/>
      <c r="Y74" s="866"/>
      <c r="Z74" s="866"/>
      <c r="AA74" s="866" t="s">
        <v>529</v>
      </c>
      <c r="AB74" s="866"/>
      <c r="AC74" s="866"/>
      <c r="AD74" s="866"/>
      <c r="AE74" s="866"/>
      <c r="AF74" s="866" t="s">
        <v>529</v>
      </c>
      <c r="AG74" s="866"/>
      <c r="AH74" s="866"/>
      <c r="AI74" s="866"/>
      <c r="AJ74" s="866"/>
      <c r="AK74" s="866">
        <v>10223</v>
      </c>
      <c r="AL74" s="866"/>
      <c r="AM74" s="866"/>
      <c r="AN74" s="866"/>
      <c r="AO74" s="866"/>
      <c r="AP74" s="866">
        <v>19692</v>
      </c>
      <c r="AQ74" s="866"/>
      <c r="AR74" s="866"/>
      <c r="AS74" s="866"/>
      <c r="AT74" s="866"/>
      <c r="AU74" s="866">
        <v>8330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397</v>
      </c>
      <c r="B88" s="825" t="s">
        <v>433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14424</v>
      </c>
      <c r="AG88" s="880"/>
      <c r="AH88" s="880"/>
      <c r="AI88" s="880"/>
      <c r="AJ88" s="880"/>
      <c r="AK88" s="877"/>
      <c r="AL88" s="877"/>
      <c r="AM88" s="877"/>
      <c r="AN88" s="877"/>
      <c r="AO88" s="877"/>
      <c r="AP88" s="880">
        <v>19742</v>
      </c>
      <c r="AQ88" s="880"/>
      <c r="AR88" s="880"/>
      <c r="AS88" s="880"/>
      <c r="AT88" s="880"/>
      <c r="AU88" s="880">
        <v>8330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825" t="s">
        <v>434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786569</v>
      </c>
      <c r="CS102" s="888"/>
      <c r="CT102" s="888"/>
      <c r="CU102" s="888"/>
      <c r="CV102" s="927"/>
      <c r="CW102" s="926">
        <v>59704</v>
      </c>
      <c r="CX102" s="888"/>
      <c r="CY102" s="888"/>
      <c r="CZ102" s="888"/>
      <c r="DA102" s="927"/>
      <c r="DB102" s="926">
        <v>143356</v>
      </c>
      <c r="DC102" s="888"/>
      <c r="DD102" s="888"/>
      <c r="DE102" s="888"/>
      <c r="DF102" s="927"/>
      <c r="DG102" s="926"/>
      <c r="DH102" s="888"/>
      <c r="DI102" s="888"/>
      <c r="DJ102" s="888"/>
      <c r="DK102" s="927"/>
      <c r="DL102" s="926">
        <v>23772</v>
      </c>
      <c r="DM102" s="888"/>
      <c r="DN102" s="888"/>
      <c r="DO102" s="888"/>
      <c r="DP102" s="927"/>
      <c r="DQ102" s="926">
        <v>22084</v>
      </c>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439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441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442</v>
      </c>
      <c r="AB109" s="929"/>
      <c r="AC109" s="929"/>
      <c r="AD109" s="929"/>
      <c r="AE109" s="930"/>
      <c r="AF109" s="928" t="s">
        <v>443</v>
      </c>
      <c r="AG109" s="929"/>
      <c r="AH109" s="929"/>
      <c r="AI109" s="929"/>
      <c r="AJ109" s="930"/>
      <c r="AK109" s="928" t="s">
        <v>311</v>
      </c>
      <c r="AL109" s="929"/>
      <c r="AM109" s="929"/>
      <c r="AN109" s="929"/>
      <c r="AO109" s="930"/>
      <c r="AP109" s="928" t="s">
        <v>444</v>
      </c>
      <c r="AQ109" s="929"/>
      <c r="AR109" s="929"/>
      <c r="AS109" s="929"/>
      <c r="AT109" s="931"/>
      <c r="AU109" s="948" t="s">
        <v>441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442</v>
      </c>
      <c r="BR109" s="929"/>
      <c r="BS109" s="929"/>
      <c r="BT109" s="929"/>
      <c r="BU109" s="930"/>
      <c r="BV109" s="928" t="s">
        <v>443</v>
      </c>
      <c r="BW109" s="929"/>
      <c r="BX109" s="929"/>
      <c r="BY109" s="929"/>
      <c r="BZ109" s="930"/>
      <c r="CA109" s="928" t="s">
        <v>311</v>
      </c>
      <c r="CB109" s="929"/>
      <c r="CC109" s="929"/>
      <c r="CD109" s="929"/>
      <c r="CE109" s="930"/>
      <c r="CF109" s="949" t="s">
        <v>444</v>
      </c>
      <c r="CG109" s="949"/>
      <c r="CH109" s="949"/>
      <c r="CI109" s="949"/>
      <c r="CJ109" s="949"/>
      <c r="CK109" s="928" t="s">
        <v>445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442</v>
      </c>
      <c r="DH109" s="929"/>
      <c r="DI109" s="929"/>
      <c r="DJ109" s="929"/>
      <c r="DK109" s="930"/>
      <c r="DL109" s="928" t="s">
        <v>443</v>
      </c>
      <c r="DM109" s="929"/>
      <c r="DN109" s="929"/>
      <c r="DO109" s="929"/>
      <c r="DP109" s="930"/>
      <c r="DQ109" s="928" t="s">
        <v>311</v>
      </c>
      <c r="DR109" s="929"/>
      <c r="DS109" s="929"/>
      <c r="DT109" s="929"/>
      <c r="DU109" s="930"/>
      <c r="DV109" s="928" t="s">
        <v>444</v>
      </c>
      <c r="DW109" s="929"/>
      <c r="DX109" s="929"/>
      <c r="DY109" s="929"/>
      <c r="DZ109" s="931"/>
    </row>
    <row r="110" spans="1:131" s="230" customFormat="1" ht="26.25" customHeight="1">
      <c r="A110" s="932" t="s">
        <v>446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85235502</v>
      </c>
      <c r="AB110" s="936"/>
      <c r="AC110" s="936"/>
      <c r="AD110" s="936"/>
      <c r="AE110" s="937"/>
      <c r="AF110" s="938">
        <v>85462826</v>
      </c>
      <c r="AG110" s="936"/>
      <c r="AH110" s="936"/>
      <c r="AI110" s="936"/>
      <c r="AJ110" s="937"/>
      <c r="AK110" s="938">
        <v>85586318</v>
      </c>
      <c r="AL110" s="936"/>
      <c r="AM110" s="936"/>
      <c r="AN110" s="936"/>
      <c r="AO110" s="937"/>
      <c r="AP110" s="939">
        <v>11.1</v>
      </c>
      <c r="AQ110" s="940"/>
      <c r="AR110" s="940"/>
      <c r="AS110" s="940"/>
      <c r="AT110" s="941"/>
      <c r="AU110" s="942" t="s">
        <v>75</v>
      </c>
      <c r="AV110" s="943"/>
      <c r="AW110" s="943"/>
      <c r="AX110" s="943"/>
      <c r="AY110" s="943"/>
      <c r="AZ110" s="965" t="s">
        <v>447</v>
      </c>
      <c r="BA110" s="933"/>
      <c r="BB110" s="933"/>
      <c r="BC110" s="933"/>
      <c r="BD110" s="933"/>
      <c r="BE110" s="933"/>
      <c r="BF110" s="933"/>
      <c r="BG110" s="933"/>
      <c r="BH110" s="933"/>
      <c r="BI110" s="933"/>
      <c r="BJ110" s="933"/>
      <c r="BK110" s="933"/>
      <c r="BL110" s="933"/>
      <c r="BM110" s="933"/>
      <c r="BN110" s="933"/>
      <c r="BO110" s="933"/>
      <c r="BP110" s="934"/>
      <c r="BQ110" s="966">
        <v>2454822694</v>
      </c>
      <c r="BR110" s="967"/>
      <c r="BS110" s="967"/>
      <c r="BT110" s="967"/>
      <c r="BU110" s="967"/>
      <c r="BV110" s="967">
        <v>2360740382</v>
      </c>
      <c r="BW110" s="967"/>
      <c r="BX110" s="967"/>
      <c r="BY110" s="967"/>
      <c r="BZ110" s="967"/>
      <c r="CA110" s="967">
        <v>2235120660</v>
      </c>
      <c r="CB110" s="967"/>
      <c r="CC110" s="967"/>
      <c r="CD110" s="967"/>
      <c r="CE110" s="967"/>
      <c r="CF110" s="980">
        <v>288.60000000000002</v>
      </c>
      <c r="CG110" s="981"/>
      <c r="CH110" s="981"/>
      <c r="CI110" s="981"/>
      <c r="CJ110" s="981"/>
      <c r="CK110" s="982" t="s">
        <v>448</v>
      </c>
      <c r="CL110" s="983"/>
      <c r="CM110" s="965" t="s">
        <v>449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450</v>
      </c>
      <c r="DH110" s="967"/>
      <c r="DI110" s="967"/>
      <c r="DJ110" s="967"/>
      <c r="DK110" s="967"/>
      <c r="DL110" s="967" t="s">
        <v>451</v>
      </c>
      <c r="DM110" s="967"/>
      <c r="DN110" s="967"/>
      <c r="DO110" s="967"/>
      <c r="DP110" s="967"/>
      <c r="DQ110" s="967" t="s">
        <v>452</v>
      </c>
      <c r="DR110" s="967"/>
      <c r="DS110" s="967"/>
      <c r="DT110" s="967"/>
      <c r="DU110" s="967"/>
      <c r="DV110" s="968" t="s">
        <v>453</v>
      </c>
      <c r="DW110" s="968"/>
      <c r="DX110" s="968"/>
      <c r="DY110" s="968"/>
      <c r="DZ110" s="969"/>
    </row>
    <row r="111" spans="1:131" s="230" customFormat="1" ht="26.25" customHeight="1">
      <c r="A111" s="970" t="s">
        <v>454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399</v>
      </c>
      <c r="AB111" s="974"/>
      <c r="AC111" s="974"/>
      <c r="AD111" s="974"/>
      <c r="AE111" s="975"/>
      <c r="AF111" s="976" t="s">
        <v>399</v>
      </c>
      <c r="AG111" s="974"/>
      <c r="AH111" s="974"/>
      <c r="AI111" s="974"/>
      <c r="AJ111" s="975"/>
      <c r="AK111" s="976" t="s">
        <v>399</v>
      </c>
      <c r="AL111" s="974"/>
      <c r="AM111" s="974"/>
      <c r="AN111" s="974"/>
      <c r="AO111" s="975"/>
      <c r="AP111" s="977" t="s">
        <v>399</v>
      </c>
      <c r="AQ111" s="978"/>
      <c r="AR111" s="978"/>
      <c r="AS111" s="978"/>
      <c r="AT111" s="979"/>
      <c r="AU111" s="944"/>
      <c r="AV111" s="945"/>
      <c r="AW111" s="945"/>
      <c r="AX111" s="945"/>
      <c r="AY111" s="945"/>
      <c r="AZ111" s="958" t="s">
        <v>455</v>
      </c>
      <c r="BA111" s="959"/>
      <c r="BB111" s="959"/>
      <c r="BC111" s="959"/>
      <c r="BD111" s="959"/>
      <c r="BE111" s="959"/>
      <c r="BF111" s="959"/>
      <c r="BG111" s="959"/>
      <c r="BH111" s="959"/>
      <c r="BI111" s="959"/>
      <c r="BJ111" s="959"/>
      <c r="BK111" s="959"/>
      <c r="BL111" s="959"/>
      <c r="BM111" s="959"/>
      <c r="BN111" s="959"/>
      <c r="BO111" s="959"/>
      <c r="BP111" s="960"/>
      <c r="BQ111" s="961">
        <v>77407749</v>
      </c>
      <c r="BR111" s="962"/>
      <c r="BS111" s="962"/>
      <c r="BT111" s="962"/>
      <c r="BU111" s="962"/>
      <c r="BV111" s="962">
        <v>66267709</v>
      </c>
      <c r="BW111" s="962"/>
      <c r="BX111" s="962"/>
      <c r="BY111" s="962"/>
      <c r="BZ111" s="962"/>
      <c r="CA111" s="962">
        <v>55728032</v>
      </c>
      <c r="CB111" s="962"/>
      <c r="CC111" s="962"/>
      <c r="CD111" s="962"/>
      <c r="CE111" s="962"/>
      <c r="CF111" s="956">
        <v>7.2</v>
      </c>
      <c r="CG111" s="957"/>
      <c r="CH111" s="957"/>
      <c r="CI111" s="957"/>
      <c r="CJ111" s="957"/>
      <c r="CK111" s="984"/>
      <c r="CL111" s="985"/>
      <c r="CM111" s="958" t="s">
        <v>456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v>11432200</v>
      </c>
      <c r="DH111" s="962"/>
      <c r="DI111" s="962"/>
      <c r="DJ111" s="962"/>
      <c r="DK111" s="962"/>
      <c r="DL111" s="962">
        <v>9241293</v>
      </c>
      <c r="DM111" s="962"/>
      <c r="DN111" s="962"/>
      <c r="DO111" s="962"/>
      <c r="DP111" s="962"/>
      <c r="DQ111" s="962">
        <v>7248913</v>
      </c>
      <c r="DR111" s="962"/>
      <c r="DS111" s="962"/>
      <c r="DT111" s="962"/>
      <c r="DU111" s="962"/>
      <c r="DV111" s="963">
        <v>0.9</v>
      </c>
      <c r="DW111" s="963"/>
      <c r="DX111" s="963"/>
      <c r="DY111" s="963"/>
      <c r="DZ111" s="964"/>
    </row>
    <row r="112" spans="1:131" s="230" customFormat="1" ht="26.25" customHeight="1">
      <c r="A112" s="988" t="s">
        <v>457</v>
      </c>
      <c r="B112" s="989"/>
      <c r="C112" s="959" t="s">
        <v>458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78417697</v>
      </c>
      <c r="AB112" s="995"/>
      <c r="AC112" s="995"/>
      <c r="AD112" s="995"/>
      <c r="AE112" s="996"/>
      <c r="AF112" s="997">
        <v>73889994</v>
      </c>
      <c r="AG112" s="995"/>
      <c r="AH112" s="995"/>
      <c r="AI112" s="995"/>
      <c r="AJ112" s="996"/>
      <c r="AK112" s="997">
        <v>68475675</v>
      </c>
      <c r="AL112" s="995"/>
      <c r="AM112" s="995"/>
      <c r="AN112" s="995"/>
      <c r="AO112" s="996"/>
      <c r="AP112" s="998">
        <v>8.8000000000000007</v>
      </c>
      <c r="AQ112" s="999"/>
      <c r="AR112" s="999"/>
      <c r="AS112" s="999"/>
      <c r="AT112" s="1000"/>
      <c r="AU112" s="944"/>
      <c r="AV112" s="945"/>
      <c r="AW112" s="945"/>
      <c r="AX112" s="945"/>
      <c r="AY112" s="945"/>
      <c r="AZ112" s="958" t="s">
        <v>459</v>
      </c>
      <c r="BA112" s="959"/>
      <c r="BB112" s="959"/>
      <c r="BC112" s="959"/>
      <c r="BD112" s="959"/>
      <c r="BE112" s="959"/>
      <c r="BF112" s="959"/>
      <c r="BG112" s="959"/>
      <c r="BH112" s="959"/>
      <c r="BI112" s="959"/>
      <c r="BJ112" s="959"/>
      <c r="BK112" s="959"/>
      <c r="BL112" s="959"/>
      <c r="BM112" s="959"/>
      <c r="BN112" s="959"/>
      <c r="BO112" s="959"/>
      <c r="BP112" s="960"/>
      <c r="BQ112" s="961">
        <v>282245377</v>
      </c>
      <c r="BR112" s="962"/>
      <c r="BS112" s="962"/>
      <c r="BT112" s="962"/>
      <c r="BU112" s="962"/>
      <c r="BV112" s="962">
        <v>280491430</v>
      </c>
      <c r="BW112" s="962"/>
      <c r="BX112" s="962"/>
      <c r="BY112" s="962"/>
      <c r="BZ112" s="962"/>
      <c r="CA112" s="962">
        <v>284093424</v>
      </c>
      <c r="CB112" s="962"/>
      <c r="CC112" s="962"/>
      <c r="CD112" s="962"/>
      <c r="CE112" s="962"/>
      <c r="CF112" s="956">
        <v>36.700000000000003</v>
      </c>
      <c r="CG112" s="957"/>
      <c r="CH112" s="957"/>
      <c r="CI112" s="957"/>
      <c r="CJ112" s="957"/>
      <c r="CK112" s="984"/>
      <c r="CL112" s="985"/>
      <c r="CM112" s="958" t="s">
        <v>460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399</v>
      </c>
      <c r="DH112" s="962"/>
      <c r="DI112" s="962"/>
      <c r="DJ112" s="962"/>
      <c r="DK112" s="962"/>
      <c r="DL112" s="962" t="s">
        <v>399</v>
      </c>
      <c r="DM112" s="962"/>
      <c r="DN112" s="962"/>
      <c r="DO112" s="962"/>
      <c r="DP112" s="962"/>
      <c r="DQ112" s="962" t="s">
        <v>399</v>
      </c>
      <c r="DR112" s="962"/>
      <c r="DS112" s="962"/>
      <c r="DT112" s="962"/>
      <c r="DU112" s="962"/>
      <c r="DV112" s="963" t="s">
        <v>450</v>
      </c>
      <c r="DW112" s="963"/>
      <c r="DX112" s="963"/>
      <c r="DY112" s="963"/>
      <c r="DZ112" s="964"/>
    </row>
    <row r="113" spans="1:130" s="230" customFormat="1" ht="26.25" customHeight="1">
      <c r="A113" s="990"/>
      <c r="B113" s="991"/>
      <c r="C113" s="959" t="s">
        <v>461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20210910</v>
      </c>
      <c r="AB113" s="974"/>
      <c r="AC113" s="974"/>
      <c r="AD113" s="974"/>
      <c r="AE113" s="975"/>
      <c r="AF113" s="976">
        <v>19393580</v>
      </c>
      <c r="AG113" s="974"/>
      <c r="AH113" s="974"/>
      <c r="AI113" s="974"/>
      <c r="AJ113" s="975"/>
      <c r="AK113" s="976">
        <v>18811247</v>
      </c>
      <c r="AL113" s="974"/>
      <c r="AM113" s="974"/>
      <c r="AN113" s="974"/>
      <c r="AO113" s="975"/>
      <c r="AP113" s="977">
        <v>2.4</v>
      </c>
      <c r="AQ113" s="978"/>
      <c r="AR113" s="978"/>
      <c r="AS113" s="978"/>
      <c r="AT113" s="979"/>
      <c r="AU113" s="944"/>
      <c r="AV113" s="945"/>
      <c r="AW113" s="945"/>
      <c r="AX113" s="945"/>
      <c r="AY113" s="945"/>
      <c r="AZ113" s="958" t="s">
        <v>462</v>
      </c>
      <c r="BA113" s="959"/>
      <c r="BB113" s="959"/>
      <c r="BC113" s="959"/>
      <c r="BD113" s="959"/>
      <c r="BE113" s="959"/>
      <c r="BF113" s="959"/>
      <c r="BG113" s="959"/>
      <c r="BH113" s="959"/>
      <c r="BI113" s="959"/>
      <c r="BJ113" s="959"/>
      <c r="BK113" s="959"/>
      <c r="BL113" s="959"/>
      <c r="BM113" s="959"/>
      <c r="BN113" s="959"/>
      <c r="BO113" s="959"/>
      <c r="BP113" s="960"/>
      <c r="BQ113" s="961">
        <v>8514819</v>
      </c>
      <c r="BR113" s="962"/>
      <c r="BS113" s="962"/>
      <c r="BT113" s="962"/>
      <c r="BU113" s="962"/>
      <c r="BV113" s="962">
        <v>7958677</v>
      </c>
      <c r="BW113" s="962"/>
      <c r="BX113" s="962"/>
      <c r="BY113" s="962"/>
      <c r="BZ113" s="962"/>
      <c r="CA113" s="962">
        <v>8329868</v>
      </c>
      <c r="CB113" s="962"/>
      <c r="CC113" s="962"/>
      <c r="CD113" s="962"/>
      <c r="CE113" s="962"/>
      <c r="CF113" s="956">
        <v>1.1000000000000001</v>
      </c>
      <c r="CG113" s="957"/>
      <c r="CH113" s="957"/>
      <c r="CI113" s="957"/>
      <c r="CJ113" s="957"/>
      <c r="CK113" s="984"/>
      <c r="CL113" s="985"/>
      <c r="CM113" s="958" t="s">
        <v>463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453</v>
      </c>
      <c r="DH113" s="995"/>
      <c r="DI113" s="995"/>
      <c r="DJ113" s="995"/>
      <c r="DK113" s="996"/>
      <c r="DL113" s="997" t="s">
        <v>450</v>
      </c>
      <c r="DM113" s="995"/>
      <c r="DN113" s="995"/>
      <c r="DO113" s="995"/>
      <c r="DP113" s="996"/>
      <c r="DQ113" s="997" t="s">
        <v>453</v>
      </c>
      <c r="DR113" s="995"/>
      <c r="DS113" s="995"/>
      <c r="DT113" s="995"/>
      <c r="DU113" s="996"/>
      <c r="DV113" s="998" t="s">
        <v>464</v>
      </c>
      <c r="DW113" s="999"/>
      <c r="DX113" s="999"/>
      <c r="DY113" s="999"/>
      <c r="DZ113" s="1000"/>
    </row>
    <row r="114" spans="1:130" s="230" customFormat="1" ht="26.25" customHeight="1">
      <c r="A114" s="990"/>
      <c r="B114" s="991"/>
      <c r="C114" s="959" t="s">
        <v>465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643973</v>
      </c>
      <c r="AB114" s="995"/>
      <c r="AC114" s="995"/>
      <c r="AD114" s="995"/>
      <c r="AE114" s="996"/>
      <c r="AF114" s="997">
        <v>600357</v>
      </c>
      <c r="AG114" s="995"/>
      <c r="AH114" s="995"/>
      <c r="AI114" s="995"/>
      <c r="AJ114" s="996"/>
      <c r="AK114" s="997">
        <v>359005</v>
      </c>
      <c r="AL114" s="995"/>
      <c r="AM114" s="995"/>
      <c r="AN114" s="995"/>
      <c r="AO114" s="996"/>
      <c r="AP114" s="998">
        <v>0</v>
      </c>
      <c r="AQ114" s="999"/>
      <c r="AR114" s="999"/>
      <c r="AS114" s="999"/>
      <c r="AT114" s="1000"/>
      <c r="AU114" s="944"/>
      <c r="AV114" s="945"/>
      <c r="AW114" s="945"/>
      <c r="AX114" s="945"/>
      <c r="AY114" s="945"/>
      <c r="AZ114" s="958" t="s">
        <v>466</v>
      </c>
      <c r="BA114" s="959"/>
      <c r="BB114" s="959"/>
      <c r="BC114" s="959"/>
      <c r="BD114" s="959"/>
      <c r="BE114" s="959"/>
      <c r="BF114" s="959"/>
      <c r="BG114" s="959"/>
      <c r="BH114" s="959"/>
      <c r="BI114" s="959"/>
      <c r="BJ114" s="959"/>
      <c r="BK114" s="959"/>
      <c r="BL114" s="959"/>
      <c r="BM114" s="959"/>
      <c r="BN114" s="959"/>
      <c r="BO114" s="959"/>
      <c r="BP114" s="960"/>
      <c r="BQ114" s="961">
        <v>229242445</v>
      </c>
      <c r="BR114" s="962"/>
      <c r="BS114" s="962"/>
      <c r="BT114" s="962"/>
      <c r="BU114" s="962"/>
      <c r="BV114" s="962">
        <v>216729846</v>
      </c>
      <c r="BW114" s="962"/>
      <c r="BX114" s="962"/>
      <c r="BY114" s="962"/>
      <c r="BZ114" s="962"/>
      <c r="CA114" s="962">
        <v>216488299</v>
      </c>
      <c r="CB114" s="962"/>
      <c r="CC114" s="962"/>
      <c r="CD114" s="962"/>
      <c r="CE114" s="962"/>
      <c r="CF114" s="956">
        <v>28</v>
      </c>
      <c r="CG114" s="957"/>
      <c r="CH114" s="957"/>
      <c r="CI114" s="957"/>
      <c r="CJ114" s="957"/>
      <c r="CK114" s="984"/>
      <c r="CL114" s="985"/>
      <c r="CM114" s="958" t="s">
        <v>467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453</v>
      </c>
      <c r="DH114" s="995"/>
      <c r="DI114" s="995"/>
      <c r="DJ114" s="995"/>
      <c r="DK114" s="996"/>
      <c r="DL114" s="997" t="s">
        <v>452</v>
      </c>
      <c r="DM114" s="995"/>
      <c r="DN114" s="995"/>
      <c r="DO114" s="995"/>
      <c r="DP114" s="996"/>
      <c r="DQ114" s="997" t="s">
        <v>450</v>
      </c>
      <c r="DR114" s="995"/>
      <c r="DS114" s="995"/>
      <c r="DT114" s="995"/>
      <c r="DU114" s="996"/>
      <c r="DV114" s="998" t="s">
        <v>399</v>
      </c>
      <c r="DW114" s="999"/>
      <c r="DX114" s="999"/>
      <c r="DY114" s="999"/>
      <c r="DZ114" s="1000"/>
    </row>
    <row r="115" spans="1:130" s="230" customFormat="1" ht="26.25" customHeight="1">
      <c r="A115" s="990"/>
      <c r="B115" s="991"/>
      <c r="C115" s="959" t="s">
        <v>468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11126473</v>
      </c>
      <c r="AB115" s="974"/>
      <c r="AC115" s="974"/>
      <c r="AD115" s="974"/>
      <c r="AE115" s="975"/>
      <c r="AF115" s="976">
        <v>11259294</v>
      </c>
      <c r="AG115" s="974"/>
      <c r="AH115" s="974"/>
      <c r="AI115" s="974"/>
      <c r="AJ115" s="975"/>
      <c r="AK115" s="976">
        <v>11285787</v>
      </c>
      <c r="AL115" s="974"/>
      <c r="AM115" s="974"/>
      <c r="AN115" s="974"/>
      <c r="AO115" s="975"/>
      <c r="AP115" s="977">
        <v>1.5</v>
      </c>
      <c r="AQ115" s="978"/>
      <c r="AR115" s="978"/>
      <c r="AS115" s="978"/>
      <c r="AT115" s="979"/>
      <c r="AU115" s="944"/>
      <c r="AV115" s="945"/>
      <c r="AW115" s="945"/>
      <c r="AX115" s="945"/>
      <c r="AY115" s="945"/>
      <c r="AZ115" s="958" t="s">
        <v>469</v>
      </c>
      <c r="BA115" s="959"/>
      <c r="BB115" s="959"/>
      <c r="BC115" s="959"/>
      <c r="BD115" s="959"/>
      <c r="BE115" s="959"/>
      <c r="BF115" s="959"/>
      <c r="BG115" s="959"/>
      <c r="BH115" s="959"/>
      <c r="BI115" s="959"/>
      <c r="BJ115" s="959"/>
      <c r="BK115" s="959"/>
      <c r="BL115" s="959"/>
      <c r="BM115" s="959"/>
      <c r="BN115" s="959"/>
      <c r="BO115" s="959"/>
      <c r="BP115" s="960"/>
      <c r="BQ115" s="961">
        <v>25577600</v>
      </c>
      <c r="BR115" s="962"/>
      <c r="BS115" s="962"/>
      <c r="BT115" s="962"/>
      <c r="BU115" s="962"/>
      <c r="BV115" s="962">
        <v>23831768</v>
      </c>
      <c r="BW115" s="962"/>
      <c r="BX115" s="962"/>
      <c r="BY115" s="962"/>
      <c r="BZ115" s="962"/>
      <c r="CA115" s="962">
        <v>22085313</v>
      </c>
      <c r="CB115" s="962"/>
      <c r="CC115" s="962"/>
      <c r="CD115" s="962"/>
      <c r="CE115" s="962"/>
      <c r="CF115" s="956">
        <v>2.9</v>
      </c>
      <c r="CG115" s="957"/>
      <c r="CH115" s="957"/>
      <c r="CI115" s="957"/>
      <c r="CJ115" s="957"/>
      <c r="CK115" s="984"/>
      <c r="CL115" s="985"/>
      <c r="CM115" s="958" t="s">
        <v>470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453</v>
      </c>
      <c r="DH115" s="995"/>
      <c r="DI115" s="995"/>
      <c r="DJ115" s="995"/>
      <c r="DK115" s="996"/>
      <c r="DL115" s="997" t="s">
        <v>450</v>
      </c>
      <c r="DM115" s="995"/>
      <c r="DN115" s="995"/>
      <c r="DO115" s="995"/>
      <c r="DP115" s="996"/>
      <c r="DQ115" s="997" t="s">
        <v>464</v>
      </c>
      <c r="DR115" s="995"/>
      <c r="DS115" s="995"/>
      <c r="DT115" s="995"/>
      <c r="DU115" s="996"/>
      <c r="DV115" s="998" t="s">
        <v>399</v>
      </c>
      <c r="DW115" s="999"/>
      <c r="DX115" s="999"/>
      <c r="DY115" s="999"/>
      <c r="DZ115" s="1000"/>
    </row>
    <row r="116" spans="1:130" s="230" customFormat="1" ht="26.25" customHeight="1">
      <c r="A116" s="992"/>
      <c r="B116" s="993"/>
      <c r="C116" s="1001" t="s">
        <v>471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451</v>
      </c>
      <c r="AB116" s="995"/>
      <c r="AC116" s="995"/>
      <c r="AD116" s="995"/>
      <c r="AE116" s="996"/>
      <c r="AF116" s="997" t="s">
        <v>451</v>
      </c>
      <c r="AG116" s="995"/>
      <c r="AH116" s="995"/>
      <c r="AI116" s="995"/>
      <c r="AJ116" s="996"/>
      <c r="AK116" s="997" t="s">
        <v>399</v>
      </c>
      <c r="AL116" s="995"/>
      <c r="AM116" s="995"/>
      <c r="AN116" s="995"/>
      <c r="AO116" s="996"/>
      <c r="AP116" s="998" t="s">
        <v>399</v>
      </c>
      <c r="AQ116" s="999"/>
      <c r="AR116" s="999"/>
      <c r="AS116" s="999"/>
      <c r="AT116" s="1000"/>
      <c r="AU116" s="944"/>
      <c r="AV116" s="945"/>
      <c r="AW116" s="945"/>
      <c r="AX116" s="945"/>
      <c r="AY116" s="945"/>
      <c r="AZ116" s="1003" t="s">
        <v>472</v>
      </c>
      <c r="BA116" s="1004"/>
      <c r="BB116" s="1004"/>
      <c r="BC116" s="1004"/>
      <c r="BD116" s="1004"/>
      <c r="BE116" s="1004"/>
      <c r="BF116" s="1004"/>
      <c r="BG116" s="1004"/>
      <c r="BH116" s="1004"/>
      <c r="BI116" s="1004"/>
      <c r="BJ116" s="1004"/>
      <c r="BK116" s="1004"/>
      <c r="BL116" s="1004"/>
      <c r="BM116" s="1004"/>
      <c r="BN116" s="1004"/>
      <c r="BO116" s="1004"/>
      <c r="BP116" s="1005"/>
      <c r="BQ116" s="961" t="s">
        <v>452</v>
      </c>
      <c r="BR116" s="962"/>
      <c r="BS116" s="962"/>
      <c r="BT116" s="962"/>
      <c r="BU116" s="962"/>
      <c r="BV116" s="962" t="s">
        <v>399</v>
      </c>
      <c r="BW116" s="962"/>
      <c r="BX116" s="962"/>
      <c r="BY116" s="962"/>
      <c r="BZ116" s="962"/>
      <c r="CA116" s="962" t="s">
        <v>450</v>
      </c>
      <c r="CB116" s="962"/>
      <c r="CC116" s="962"/>
      <c r="CD116" s="962"/>
      <c r="CE116" s="962"/>
      <c r="CF116" s="956" t="s">
        <v>452</v>
      </c>
      <c r="CG116" s="957"/>
      <c r="CH116" s="957"/>
      <c r="CI116" s="957"/>
      <c r="CJ116" s="957"/>
      <c r="CK116" s="984"/>
      <c r="CL116" s="985"/>
      <c r="CM116" s="958" t="s">
        <v>473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453</v>
      </c>
      <c r="DH116" s="995"/>
      <c r="DI116" s="995"/>
      <c r="DJ116" s="995"/>
      <c r="DK116" s="996"/>
      <c r="DL116" s="997" t="s">
        <v>450</v>
      </c>
      <c r="DM116" s="995"/>
      <c r="DN116" s="995"/>
      <c r="DO116" s="995"/>
      <c r="DP116" s="996"/>
      <c r="DQ116" s="997" t="s">
        <v>451</v>
      </c>
      <c r="DR116" s="995"/>
      <c r="DS116" s="995"/>
      <c r="DT116" s="995"/>
      <c r="DU116" s="996"/>
      <c r="DV116" s="998" t="s">
        <v>452</v>
      </c>
      <c r="DW116" s="999"/>
      <c r="DX116" s="999"/>
      <c r="DY116" s="999"/>
      <c r="DZ116" s="1000"/>
    </row>
    <row r="117" spans="1:130" s="230" customFormat="1" ht="26.25" customHeight="1">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474</v>
      </c>
      <c r="Z117" s="930"/>
      <c r="AA117" s="1014">
        <v>195634555</v>
      </c>
      <c r="AB117" s="1015"/>
      <c r="AC117" s="1015"/>
      <c r="AD117" s="1015"/>
      <c r="AE117" s="1016"/>
      <c r="AF117" s="1017">
        <v>190606051</v>
      </c>
      <c r="AG117" s="1015"/>
      <c r="AH117" s="1015"/>
      <c r="AI117" s="1015"/>
      <c r="AJ117" s="1016"/>
      <c r="AK117" s="1017">
        <v>184518032</v>
      </c>
      <c r="AL117" s="1015"/>
      <c r="AM117" s="1015"/>
      <c r="AN117" s="1015"/>
      <c r="AO117" s="1016"/>
      <c r="AP117" s="1018"/>
      <c r="AQ117" s="1019"/>
      <c r="AR117" s="1019"/>
      <c r="AS117" s="1019"/>
      <c r="AT117" s="1020"/>
      <c r="AU117" s="944"/>
      <c r="AV117" s="945"/>
      <c r="AW117" s="945"/>
      <c r="AX117" s="945"/>
      <c r="AY117" s="945"/>
      <c r="AZ117" s="1010" t="s">
        <v>475</v>
      </c>
      <c r="BA117" s="1011"/>
      <c r="BB117" s="1011"/>
      <c r="BC117" s="1011"/>
      <c r="BD117" s="1011"/>
      <c r="BE117" s="1011"/>
      <c r="BF117" s="1011"/>
      <c r="BG117" s="1011"/>
      <c r="BH117" s="1011"/>
      <c r="BI117" s="1011"/>
      <c r="BJ117" s="1011"/>
      <c r="BK117" s="1011"/>
      <c r="BL117" s="1011"/>
      <c r="BM117" s="1011"/>
      <c r="BN117" s="1011"/>
      <c r="BO117" s="1011"/>
      <c r="BP117" s="1012"/>
      <c r="BQ117" s="961" t="s">
        <v>399</v>
      </c>
      <c r="BR117" s="962"/>
      <c r="BS117" s="962"/>
      <c r="BT117" s="962"/>
      <c r="BU117" s="962"/>
      <c r="BV117" s="962" t="s">
        <v>476</v>
      </c>
      <c r="BW117" s="962"/>
      <c r="BX117" s="962"/>
      <c r="BY117" s="962"/>
      <c r="BZ117" s="962"/>
      <c r="CA117" s="962" t="s">
        <v>464</v>
      </c>
      <c r="CB117" s="962"/>
      <c r="CC117" s="962"/>
      <c r="CD117" s="962"/>
      <c r="CE117" s="962"/>
      <c r="CF117" s="956" t="s">
        <v>451</v>
      </c>
      <c r="CG117" s="957"/>
      <c r="CH117" s="957"/>
      <c r="CI117" s="957"/>
      <c r="CJ117" s="957"/>
      <c r="CK117" s="984"/>
      <c r="CL117" s="985"/>
      <c r="CM117" s="958" t="s">
        <v>477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399</v>
      </c>
      <c r="DH117" s="995"/>
      <c r="DI117" s="995"/>
      <c r="DJ117" s="995"/>
      <c r="DK117" s="996"/>
      <c r="DL117" s="997" t="s">
        <v>464</v>
      </c>
      <c r="DM117" s="995"/>
      <c r="DN117" s="995"/>
      <c r="DO117" s="995"/>
      <c r="DP117" s="996"/>
      <c r="DQ117" s="997" t="s">
        <v>453</v>
      </c>
      <c r="DR117" s="995"/>
      <c r="DS117" s="995"/>
      <c r="DT117" s="995"/>
      <c r="DU117" s="996"/>
      <c r="DV117" s="998" t="s">
        <v>450</v>
      </c>
      <c r="DW117" s="999"/>
      <c r="DX117" s="999"/>
      <c r="DY117" s="999"/>
      <c r="DZ117" s="1000"/>
    </row>
    <row r="118" spans="1:130" s="230" customFormat="1" ht="26.25" customHeight="1">
      <c r="A118" s="948" t="s">
        <v>445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442</v>
      </c>
      <c r="AB118" s="929"/>
      <c r="AC118" s="929"/>
      <c r="AD118" s="929"/>
      <c r="AE118" s="930"/>
      <c r="AF118" s="928" t="s">
        <v>443</v>
      </c>
      <c r="AG118" s="929"/>
      <c r="AH118" s="929"/>
      <c r="AI118" s="929"/>
      <c r="AJ118" s="930"/>
      <c r="AK118" s="928" t="s">
        <v>311</v>
      </c>
      <c r="AL118" s="929"/>
      <c r="AM118" s="929"/>
      <c r="AN118" s="929"/>
      <c r="AO118" s="930"/>
      <c r="AP118" s="1006" t="s">
        <v>444</v>
      </c>
      <c r="AQ118" s="1007"/>
      <c r="AR118" s="1007"/>
      <c r="AS118" s="1007"/>
      <c r="AT118" s="1008"/>
      <c r="AU118" s="944"/>
      <c r="AV118" s="945"/>
      <c r="AW118" s="945"/>
      <c r="AX118" s="945"/>
      <c r="AY118" s="945"/>
      <c r="AZ118" s="1009" t="s">
        <v>478</v>
      </c>
      <c r="BA118" s="1001"/>
      <c r="BB118" s="1001"/>
      <c r="BC118" s="1001"/>
      <c r="BD118" s="1001"/>
      <c r="BE118" s="1001"/>
      <c r="BF118" s="1001"/>
      <c r="BG118" s="1001"/>
      <c r="BH118" s="1001"/>
      <c r="BI118" s="1001"/>
      <c r="BJ118" s="1001"/>
      <c r="BK118" s="1001"/>
      <c r="BL118" s="1001"/>
      <c r="BM118" s="1001"/>
      <c r="BN118" s="1001"/>
      <c r="BO118" s="1001"/>
      <c r="BP118" s="1002"/>
      <c r="BQ118" s="1035" t="s">
        <v>451</v>
      </c>
      <c r="BR118" s="1036"/>
      <c r="BS118" s="1036"/>
      <c r="BT118" s="1036"/>
      <c r="BU118" s="1036"/>
      <c r="BV118" s="1036" t="s">
        <v>451</v>
      </c>
      <c r="BW118" s="1036"/>
      <c r="BX118" s="1036"/>
      <c r="BY118" s="1036"/>
      <c r="BZ118" s="1036"/>
      <c r="CA118" s="1036" t="s">
        <v>451</v>
      </c>
      <c r="CB118" s="1036"/>
      <c r="CC118" s="1036"/>
      <c r="CD118" s="1036"/>
      <c r="CE118" s="1036"/>
      <c r="CF118" s="956" t="s">
        <v>450</v>
      </c>
      <c r="CG118" s="957"/>
      <c r="CH118" s="957"/>
      <c r="CI118" s="957"/>
      <c r="CJ118" s="957"/>
      <c r="CK118" s="984"/>
      <c r="CL118" s="985"/>
      <c r="CM118" s="958" t="s">
        <v>479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399</v>
      </c>
      <c r="DH118" s="995"/>
      <c r="DI118" s="995"/>
      <c r="DJ118" s="995"/>
      <c r="DK118" s="996"/>
      <c r="DL118" s="997" t="s">
        <v>464</v>
      </c>
      <c r="DM118" s="995"/>
      <c r="DN118" s="995"/>
      <c r="DO118" s="995"/>
      <c r="DP118" s="996"/>
      <c r="DQ118" s="997" t="s">
        <v>450</v>
      </c>
      <c r="DR118" s="995"/>
      <c r="DS118" s="995"/>
      <c r="DT118" s="995"/>
      <c r="DU118" s="996"/>
      <c r="DV118" s="998" t="s">
        <v>451</v>
      </c>
      <c r="DW118" s="999"/>
      <c r="DX118" s="999"/>
      <c r="DY118" s="999"/>
      <c r="DZ118" s="1000"/>
    </row>
    <row r="119" spans="1:130" s="230" customFormat="1" ht="26.25" customHeight="1">
      <c r="A119" s="1092" t="s">
        <v>448</v>
      </c>
      <c r="B119" s="983"/>
      <c r="C119" s="965" t="s">
        <v>449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476</v>
      </c>
      <c r="AB119" s="936"/>
      <c r="AC119" s="936"/>
      <c r="AD119" s="936"/>
      <c r="AE119" s="937"/>
      <c r="AF119" s="938" t="s">
        <v>451</v>
      </c>
      <c r="AG119" s="936"/>
      <c r="AH119" s="936"/>
      <c r="AI119" s="936"/>
      <c r="AJ119" s="937"/>
      <c r="AK119" s="938" t="s">
        <v>476</v>
      </c>
      <c r="AL119" s="936"/>
      <c r="AM119" s="936"/>
      <c r="AN119" s="936"/>
      <c r="AO119" s="937"/>
      <c r="AP119" s="939" t="s">
        <v>399</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480</v>
      </c>
      <c r="BP119" s="1041"/>
      <c r="BQ119" s="1035">
        <v>3077810684</v>
      </c>
      <c r="BR119" s="1036"/>
      <c r="BS119" s="1036"/>
      <c r="BT119" s="1036"/>
      <c r="BU119" s="1036"/>
      <c r="BV119" s="1036">
        <v>2956019812</v>
      </c>
      <c r="BW119" s="1036"/>
      <c r="BX119" s="1036"/>
      <c r="BY119" s="1036"/>
      <c r="BZ119" s="1036"/>
      <c r="CA119" s="1036">
        <v>2821845596</v>
      </c>
      <c r="CB119" s="1036"/>
      <c r="CC119" s="1036"/>
      <c r="CD119" s="1036"/>
      <c r="CE119" s="1036"/>
      <c r="CF119" s="1037"/>
      <c r="CG119" s="1038"/>
      <c r="CH119" s="1038"/>
      <c r="CI119" s="1038"/>
      <c r="CJ119" s="1039"/>
      <c r="CK119" s="986"/>
      <c r="CL119" s="987"/>
      <c r="CM119" s="1009" t="s">
        <v>481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65975549</v>
      </c>
      <c r="DH119" s="1022"/>
      <c r="DI119" s="1022"/>
      <c r="DJ119" s="1022"/>
      <c r="DK119" s="1023"/>
      <c r="DL119" s="1021">
        <v>57026416</v>
      </c>
      <c r="DM119" s="1022"/>
      <c r="DN119" s="1022"/>
      <c r="DO119" s="1022"/>
      <c r="DP119" s="1023"/>
      <c r="DQ119" s="1021">
        <v>48479119</v>
      </c>
      <c r="DR119" s="1022"/>
      <c r="DS119" s="1022"/>
      <c r="DT119" s="1022"/>
      <c r="DU119" s="1023"/>
      <c r="DV119" s="1024">
        <v>6.3</v>
      </c>
      <c r="DW119" s="1025"/>
      <c r="DX119" s="1025"/>
      <c r="DY119" s="1025"/>
      <c r="DZ119" s="1026"/>
    </row>
    <row r="120" spans="1:130" s="230" customFormat="1" ht="26.25" customHeight="1">
      <c r="A120" s="1093"/>
      <c r="B120" s="985"/>
      <c r="C120" s="958" t="s">
        <v>456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v>1756501</v>
      </c>
      <c r="AB120" s="995"/>
      <c r="AC120" s="995"/>
      <c r="AD120" s="995"/>
      <c r="AE120" s="996"/>
      <c r="AF120" s="997">
        <v>2190907</v>
      </c>
      <c r="AG120" s="995"/>
      <c r="AH120" s="995"/>
      <c r="AI120" s="995"/>
      <c r="AJ120" s="996"/>
      <c r="AK120" s="997">
        <v>1992380</v>
      </c>
      <c r="AL120" s="995"/>
      <c r="AM120" s="995"/>
      <c r="AN120" s="995"/>
      <c r="AO120" s="996"/>
      <c r="AP120" s="998">
        <v>0.3</v>
      </c>
      <c r="AQ120" s="999"/>
      <c r="AR120" s="999"/>
      <c r="AS120" s="999"/>
      <c r="AT120" s="1000"/>
      <c r="AU120" s="1027" t="s">
        <v>482</v>
      </c>
      <c r="AV120" s="1028"/>
      <c r="AW120" s="1028"/>
      <c r="AX120" s="1028"/>
      <c r="AY120" s="1029"/>
      <c r="AZ120" s="965" t="s">
        <v>483</v>
      </c>
      <c r="BA120" s="933"/>
      <c r="BB120" s="933"/>
      <c r="BC120" s="933"/>
      <c r="BD120" s="933"/>
      <c r="BE120" s="933"/>
      <c r="BF120" s="933"/>
      <c r="BG120" s="933"/>
      <c r="BH120" s="933"/>
      <c r="BI120" s="933"/>
      <c r="BJ120" s="933"/>
      <c r="BK120" s="933"/>
      <c r="BL120" s="933"/>
      <c r="BM120" s="933"/>
      <c r="BN120" s="933"/>
      <c r="BO120" s="933"/>
      <c r="BP120" s="934"/>
      <c r="BQ120" s="966">
        <v>897658250</v>
      </c>
      <c r="BR120" s="967"/>
      <c r="BS120" s="967"/>
      <c r="BT120" s="967"/>
      <c r="BU120" s="967"/>
      <c r="BV120" s="967">
        <v>908767115</v>
      </c>
      <c r="BW120" s="967"/>
      <c r="BX120" s="967"/>
      <c r="BY120" s="967"/>
      <c r="BZ120" s="967"/>
      <c r="CA120" s="967">
        <v>932391241</v>
      </c>
      <c r="CB120" s="967"/>
      <c r="CC120" s="967"/>
      <c r="CD120" s="967"/>
      <c r="CE120" s="967"/>
      <c r="CF120" s="980">
        <v>120.4</v>
      </c>
      <c r="CG120" s="981"/>
      <c r="CH120" s="981"/>
      <c r="CI120" s="981"/>
      <c r="CJ120" s="981"/>
      <c r="CK120" s="1042" t="s">
        <v>484</v>
      </c>
      <c r="CL120" s="1043"/>
      <c r="CM120" s="1043"/>
      <c r="CN120" s="1043"/>
      <c r="CO120" s="1044"/>
      <c r="CP120" s="1050" t="s">
        <v>485</v>
      </c>
      <c r="CQ120" s="1051"/>
      <c r="CR120" s="1051"/>
      <c r="CS120" s="1051"/>
      <c r="CT120" s="1051"/>
      <c r="CU120" s="1051"/>
      <c r="CV120" s="1051"/>
      <c r="CW120" s="1051"/>
      <c r="CX120" s="1051"/>
      <c r="CY120" s="1051"/>
      <c r="CZ120" s="1051"/>
      <c r="DA120" s="1051"/>
      <c r="DB120" s="1051"/>
      <c r="DC120" s="1051"/>
      <c r="DD120" s="1051"/>
      <c r="DE120" s="1051"/>
      <c r="DF120" s="1052"/>
      <c r="DG120" s="966">
        <v>272536191</v>
      </c>
      <c r="DH120" s="967"/>
      <c r="DI120" s="967"/>
      <c r="DJ120" s="967"/>
      <c r="DK120" s="967"/>
      <c r="DL120" s="967">
        <v>269538198</v>
      </c>
      <c r="DM120" s="967"/>
      <c r="DN120" s="967"/>
      <c r="DO120" s="967"/>
      <c r="DP120" s="967"/>
      <c r="DQ120" s="967">
        <v>271663505</v>
      </c>
      <c r="DR120" s="967"/>
      <c r="DS120" s="967"/>
      <c r="DT120" s="967"/>
      <c r="DU120" s="967"/>
      <c r="DV120" s="968">
        <v>35.1</v>
      </c>
      <c r="DW120" s="968"/>
      <c r="DX120" s="968"/>
      <c r="DY120" s="968"/>
      <c r="DZ120" s="969"/>
    </row>
    <row r="121" spans="1:130" s="230" customFormat="1" ht="26.25" customHeight="1">
      <c r="A121" s="1093"/>
      <c r="B121" s="985"/>
      <c r="C121" s="1010" t="s">
        <v>486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451</v>
      </c>
      <c r="AB121" s="995"/>
      <c r="AC121" s="995"/>
      <c r="AD121" s="995"/>
      <c r="AE121" s="996"/>
      <c r="AF121" s="997" t="s">
        <v>451</v>
      </c>
      <c r="AG121" s="995"/>
      <c r="AH121" s="995"/>
      <c r="AI121" s="995"/>
      <c r="AJ121" s="996"/>
      <c r="AK121" s="997" t="s">
        <v>453</v>
      </c>
      <c r="AL121" s="995"/>
      <c r="AM121" s="995"/>
      <c r="AN121" s="995"/>
      <c r="AO121" s="996"/>
      <c r="AP121" s="998" t="s">
        <v>450</v>
      </c>
      <c r="AQ121" s="999"/>
      <c r="AR121" s="999"/>
      <c r="AS121" s="999"/>
      <c r="AT121" s="1000"/>
      <c r="AU121" s="1030"/>
      <c r="AV121" s="1031"/>
      <c r="AW121" s="1031"/>
      <c r="AX121" s="1031"/>
      <c r="AY121" s="1032"/>
      <c r="AZ121" s="958" t="s">
        <v>487</v>
      </c>
      <c r="BA121" s="959"/>
      <c r="BB121" s="959"/>
      <c r="BC121" s="959"/>
      <c r="BD121" s="959"/>
      <c r="BE121" s="959"/>
      <c r="BF121" s="959"/>
      <c r="BG121" s="959"/>
      <c r="BH121" s="959"/>
      <c r="BI121" s="959"/>
      <c r="BJ121" s="959"/>
      <c r="BK121" s="959"/>
      <c r="BL121" s="959"/>
      <c r="BM121" s="959"/>
      <c r="BN121" s="959"/>
      <c r="BO121" s="959"/>
      <c r="BP121" s="960"/>
      <c r="BQ121" s="961">
        <v>786137169</v>
      </c>
      <c r="BR121" s="962"/>
      <c r="BS121" s="962"/>
      <c r="BT121" s="962"/>
      <c r="BU121" s="962"/>
      <c r="BV121" s="962">
        <v>819578090</v>
      </c>
      <c r="BW121" s="962"/>
      <c r="BX121" s="962"/>
      <c r="BY121" s="962"/>
      <c r="BZ121" s="962"/>
      <c r="CA121" s="962">
        <v>855139167</v>
      </c>
      <c r="CB121" s="962"/>
      <c r="CC121" s="962"/>
      <c r="CD121" s="962"/>
      <c r="CE121" s="962"/>
      <c r="CF121" s="956">
        <v>110.4</v>
      </c>
      <c r="CG121" s="957"/>
      <c r="CH121" s="957"/>
      <c r="CI121" s="957"/>
      <c r="CJ121" s="957"/>
      <c r="CK121" s="1045"/>
      <c r="CL121" s="1046"/>
      <c r="CM121" s="1046"/>
      <c r="CN121" s="1046"/>
      <c r="CO121" s="1047"/>
      <c r="CP121" s="1055" t="s">
        <v>418</v>
      </c>
      <c r="CQ121" s="1056"/>
      <c r="CR121" s="1056"/>
      <c r="CS121" s="1056"/>
      <c r="CT121" s="1056"/>
      <c r="CU121" s="1056"/>
      <c r="CV121" s="1056"/>
      <c r="CW121" s="1056"/>
      <c r="CX121" s="1056"/>
      <c r="CY121" s="1056"/>
      <c r="CZ121" s="1056"/>
      <c r="DA121" s="1056"/>
      <c r="DB121" s="1056"/>
      <c r="DC121" s="1056"/>
      <c r="DD121" s="1056"/>
      <c r="DE121" s="1056"/>
      <c r="DF121" s="1057"/>
      <c r="DG121" s="961">
        <v>9092388</v>
      </c>
      <c r="DH121" s="962"/>
      <c r="DI121" s="962"/>
      <c r="DJ121" s="962"/>
      <c r="DK121" s="962"/>
      <c r="DL121" s="962">
        <v>8619534</v>
      </c>
      <c r="DM121" s="962"/>
      <c r="DN121" s="962"/>
      <c r="DO121" s="962"/>
      <c r="DP121" s="962"/>
      <c r="DQ121" s="962">
        <v>7081744</v>
      </c>
      <c r="DR121" s="962"/>
      <c r="DS121" s="962"/>
      <c r="DT121" s="962"/>
      <c r="DU121" s="962"/>
      <c r="DV121" s="963">
        <v>0.9</v>
      </c>
      <c r="DW121" s="963"/>
      <c r="DX121" s="963"/>
      <c r="DY121" s="963"/>
      <c r="DZ121" s="964"/>
    </row>
    <row r="122" spans="1:130" s="230" customFormat="1" ht="26.25" customHeight="1">
      <c r="A122" s="1093"/>
      <c r="B122" s="985"/>
      <c r="C122" s="958" t="s">
        <v>467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451</v>
      </c>
      <c r="AB122" s="995"/>
      <c r="AC122" s="995"/>
      <c r="AD122" s="995"/>
      <c r="AE122" s="996"/>
      <c r="AF122" s="997" t="s">
        <v>451</v>
      </c>
      <c r="AG122" s="995"/>
      <c r="AH122" s="995"/>
      <c r="AI122" s="995"/>
      <c r="AJ122" s="996"/>
      <c r="AK122" s="997" t="s">
        <v>450</v>
      </c>
      <c r="AL122" s="995"/>
      <c r="AM122" s="995"/>
      <c r="AN122" s="995"/>
      <c r="AO122" s="996"/>
      <c r="AP122" s="998" t="s">
        <v>464</v>
      </c>
      <c r="AQ122" s="999"/>
      <c r="AR122" s="999"/>
      <c r="AS122" s="999"/>
      <c r="AT122" s="1000"/>
      <c r="AU122" s="1030"/>
      <c r="AV122" s="1031"/>
      <c r="AW122" s="1031"/>
      <c r="AX122" s="1031"/>
      <c r="AY122" s="1032"/>
      <c r="AZ122" s="1009" t="s">
        <v>488</v>
      </c>
      <c r="BA122" s="1001"/>
      <c r="BB122" s="1001"/>
      <c r="BC122" s="1001"/>
      <c r="BD122" s="1001"/>
      <c r="BE122" s="1001"/>
      <c r="BF122" s="1001"/>
      <c r="BG122" s="1001"/>
      <c r="BH122" s="1001"/>
      <c r="BI122" s="1001"/>
      <c r="BJ122" s="1001"/>
      <c r="BK122" s="1001"/>
      <c r="BL122" s="1001"/>
      <c r="BM122" s="1001"/>
      <c r="BN122" s="1001"/>
      <c r="BO122" s="1001"/>
      <c r="BP122" s="1002"/>
      <c r="BQ122" s="1035">
        <v>1353105031</v>
      </c>
      <c r="BR122" s="1036"/>
      <c r="BS122" s="1036"/>
      <c r="BT122" s="1036"/>
      <c r="BU122" s="1036"/>
      <c r="BV122" s="1036">
        <v>1365738088</v>
      </c>
      <c r="BW122" s="1036"/>
      <c r="BX122" s="1036"/>
      <c r="BY122" s="1036"/>
      <c r="BZ122" s="1036"/>
      <c r="CA122" s="1036">
        <v>1342443967</v>
      </c>
      <c r="CB122" s="1036"/>
      <c r="CC122" s="1036"/>
      <c r="CD122" s="1036"/>
      <c r="CE122" s="1036"/>
      <c r="CF122" s="1053">
        <v>173.3</v>
      </c>
      <c r="CG122" s="1054"/>
      <c r="CH122" s="1054"/>
      <c r="CI122" s="1054"/>
      <c r="CJ122" s="1054"/>
      <c r="CK122" s="1045"/>
      <c r="CL122" s="1046"/>
      <c r="CM122" s="1046"/>
      <c r="CN122" s="1046"/>
      <c r="CO122" s="1047"/>
      <c r="CP122" s="1055" t="s">
        <v>489</v>
      </c>
      <c r="CQ122" s="1056"/>
      <c r="CR122" s="1056"/>
      <c r="CS122" s="1056"/>
      <c r="CT122" s="1056"/>
      <c r="CU122" s="1056"/>
      <c r="CV122" s="1056"/>
      <c r="CW122" s="1056"/>
      <c r="CX122" s="1056"/>
      <c r="CY122" s="1056"/>
      <c r="CZ122" s="1056"/>
      <c r="DA122" s="1056"/>
      <c r="DB122" s="1056"/>
      <c r="DC122" s="1056"/>
      <c r="DD122" s="1056"/>
      <c r="DE122" s="1056"/>
      <c r="DF122" s="1057"/>
      <c r="DG122" s="961">
        <v>506096</v>
      </c>
      <c r="DH122" s="962"/>
      <c r="DI122" s="962"/>
      <c r="DJ122" s="962"/>
      <c r="DK122" s="962"/>
      <c r="DL122" s="962">
        <v>2128302</v>
      </c>
      <c r="DM122" s="962"/>
      <c r="DN122" s="962"/>
      <c r="DO122" s="962"/>
      <c r="DP122" s="962"/>
      <c r="DQ122" s="962">
        <v>5150263</v>
      </c>
      <c r="DR122" s="962"/>
      <c r="DS122" s="962"/>
      <c r="DT122" s="962"/>
      <c r="DU122" s="962"/>
      <c r="DV122" s="963">
        <v>0.7</v>
      </c>
      <c r="DW122" s="963"/>
      <c r="DX122" s="963"/>
      <c r="DY122" s="963"/>
      <c r="DZ122" s="964"/>
    </row>
    <row r="123" spans="1:130" s="230" customFormat="1" ht="26.25" customHeight="1">
      <c r="A123" s="1093"/>
      <c r="B123" s="985"/>
      <c r="C123" s="958" t="s">
        <v>473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464</v>
      </c>
      <c r="AB123" s="995"/>
      <c r="AC123" s="995"/>
      <c r="AD123" s="995"/>
      <c r="AE123" s="996"/>
      <c r="AF123" s="997" t="s">
        <v>476</v>
      </c>
      <c r="AG123" s="995"/>
      <c r="AH123" s="995"/>
      <c r="AI123" s="995"/>
      <c r="AJ123" s="996"/>
      <c r="AK123" s="997" t="s">
        <v>464</v>
      </c>
      <c r="AL123" s="995"/>
      <c r="AM123" s="995"/>
      <c r="AN123" s="995"/>
      <c r="AO123" s="996"/>
      <c r="AP123" s="998" t="s">
        <v>451</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490</v>
      </c>
      <c r="BP123" s="1041"/>
      <c r="BQ123" s="1099">
        <v>3036900450</v>
      </c>
      <c r="BR123" s="1100"/>
      <c r="BS123" s="1100"/>
      <c r="BT123" s="1100"/>
      <c r="BU123" s="1100"/>
      <c r="BV123" s="1100">
        <v>3094083293</v>
      </c>
      <c r="BW123" s="1100"/>
      <c r="BX123" s="1100"/>
      <c r="BY123" s="1100"/>
      <c r="BZ123" s="1100"/>
      <c r="CA123" s="1100">
        <v>3129974375</v>
      </c>
      <c r="CB123" s="1100"/>
      <c r="CC123" s="1100"/>
      <c r="CD123" s="1100"/>
      <c r="CE123" s="1100"/>
      <c r="CF123" s="1037"/>
      <c r="CG123" s="1038"/>
      <c r="CH123" s="1038"/>
      <c r="CI123" s="1038"/>
      <c r="CJ123" s="1039"/>
      <c r="CK123" s="1045"/>
      <c r="CL123" s="1046"/>
      <c r="CM123" s="1046"/>
      <c r="CN123" s="1046"/>
      <c r="CO123" s="1047"/>
      <c r="CP123" s="1055" t="s">
        <v>491</v>
      </c>
      <c r="CQ123" s="1056"/>
      <c r="CR123" s="1056"/>
      <c r="CS123" s="1056"/>
      <c r="CT123" s="1056"/>
      <c r="CU123" s="1056"/>
      <c r="CV123" s="1056"/>
      <c r="CW123" s="1056"/>
      <c r="CX123" s="1056"/>
      <c r="CY123" s="1056"/>
      <c r="CZ123" s="1056"/>
      <c r="DA123" s="1056"/>
      <c r="DB123" s="1056"/>
      <c r="DC123" s="1056"/>
      <c r="DD123" s="1056"/>
      <c r="DE123" s="1056"/>
      <c r="DF123" s="1057"/>
      <c r="DG123" s="994">
        <v>109692</v>
      </c>
      <c r="DH123" s="995"/>
      <c r="DI123" s="995"/>
      <c r="DJ123" s="995"/>
      <c r="DK123" s="996"/>
      <c r="DL123" s="997">
        <v>204930</v>
      </c>
      <c r="DM123" s="995"/>
      <c r="DN123" s="995"/>
      <c r="DO123" s="995"/>
      <c r="DP123" s="996"/>
      <c r="DQ123" s="997">
        <v>197411</v>
      </c>
      <c r="DR123" s="995"/>
      <c r="DS123" s="995"/>
      <c r="DT123" s="995"/>
      <c r="DU123" s="996"/>
      <c r="DV123" s="998">
        <v>0</v>
      </c>
      <c r="DW123" s="999"/>
      <c r="DX123" s="999"/>
      <c r="DY123" s="999"/>
      <c r="DZ123" s="1000"/>
    </row>
    <row r="124" spans="1:130" s="230" customFormat="1" ht="26.25" customHeight="1" thickBot="1">
      <c r="A124" s="1093"/>
      <c r="B124" s="985"/>
      <c r="C124" s="958" t="s">
        <v>477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399</v>
      </c>
      <c r="AB124" s="995"/>
      <c r="AC124" s="995"/>
      <c r="AD124" s="995"/>
      <c r="AE124" s="996"/>
      <c r="AF124" s="997" t="s">
        <v>451</v>
      </c>
      <c r="AG124" s="995"/>
      <c r="AH124" s="995"/>
      <c r="AI124" s="995"/>
      <c r="AJ124" s="996"/>
      <c r="AK124" s="997" t="s">
        <v>451</v>
      </c>
      <c r="AL124" s="995"/>
      <c r="AM124" s="995"/>
      <c r="AN124" s="995"/>
      <c r="AO124" s="996"/>
      <c r="AP124" s="998" t="s">
        <v>476</v>
      </c>
      <c r="AQ124" s="999"/>
      <c r="AR124" s="999"/>
      <c r="AS124" s="999"/>
      <c r="AT124" s="1000"/>
      <c r="AU124" s="1095" t="s">
        <v>492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5.3</v>
      </c>
      <c r="BR124" s="1063"/>
      <c r="BS124" s="1063"/>
      <c r="BT124" s="1063"/>
      <c r="BU124" s="1063"/>
      <c r="BV124" s="1063" t="s">
        <v>451</v>
      </c>
      <c r="BW124" s="1063"/>
      <c r="BX124" s="1063"/>
      <c r="BY124" s="1063"/>
      <c r="BZ124" s="1063"/>
      <c r="CA124" s="1063" t="s">
        <v>399</v>
      </c>
      <c r="CB124" s="1063"/>
      <c r="CC124" s="1063"/>
      <c r="CD124" s="1063"/>
      <c r="CE124" s="1063"/>
      <c r="CF124" s="1064"/>
      <c r="CG124" s="1065"/>
      <c r="CH124" s="1065"/>
      <c r="CI124" s="1065"/>
      <c r="CJ124" s="1066"/>
      <c r="CK124" s="1048"/>
      <c r="CL124" s="1048"/>
      <c r="CM124" s="1048"/>
      <c r="CN124" s="1048"/>
      <c r="CO124" s="1049"/>
      <c r="CP124" s="1055" t="s">
        <v>493</v>
      </c>
      <c r="CQ124" s="1056"/>
      <c r="CR124" s="1056"/>
      <c r="CS124" s="1056"/>
      <c r="CT124" s="1056"/>
      <c r="CU124" s="1056"/>
      <c r="CV124" s="1056"/>
      <c r="CW124" s="1056"/>
      <c r="CX124" s="1056"/>
      <c r="CY124" s="1056"/>
      <c r="CZ124" s="1056"/>
      <c r="DA124" s="1056"/>
      <c r="DB124" s="1056"/>
      <c r="DC124" s="1056"/>
      <c r="DD124" s="1056"/>
      <c r="DE124" s="1056"/>
      <c r="DF124" s="1057"/>
      <c r="DG124" s="1040">
        <v>1010</v>
      </c>
      <c r="DH124" s="1022"/>
      <c r="DI124" s="1022"/>
      <c r="DJ124" s="1022"/>
      <c r="DK124" s="1023"/>
      <c r="DL124" s="1021">
        <v>466</v>
      </c>
      <c r="DM124" s="1022"/>
      <c r="DN124" s="1022"/>
      <c r="DO124" s="1022"/>
      <c r="DP124" s="1023"/>
      <c r="DQ124" s="1021">
        <v>501</v>
      </c>
      <c r="DR124" s="1022"/>
      <c r="DS124" s="1022"/>
      <c r="DT124" s="1022"/>
      <c r="DU124" s="1023"/>
      <c r="DV124" s="1024">
        <v>0</v>
      </c>
      <c r="DW124" s="1025"/>
      <c r="DX124" s="1025"/>
      <c r="DY124" s="1025"/>
      <c r="DZ124" s="1026"/>
    </row>
    <row r="125" spans="1:130" s="230" customFormat="1" ht="26.25" customHeight="1">
      <c r="A125" s="1093"/>
      <c r="B125" s="985"/>
      <c r="C125" s="958" t="s">
        <v>479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399</v>
      </c>
      <c r="AB125" s="995"/>
      <c r="AC125" s="995"/>
      <c r="AD125" s="995"/>
      <c r="AE125" s="996"/>
      <c r="AF125" s="997" t="s">
        <v>451</v>
      </c>
      <c r="AG125" s="995"/>
      <c r="AH125" s="995"/>
      <c r="AI125" s="995"/>
      <c r="AJ125" s="996"/>
      <c r="AK125" s="997" t="s">
        <v>450</v>
      </c>
      <c r="AL125" s="995"/>
      <c r="AM125" s="995"/>
      <c r="AN125" s="995"/>
      <c r="AO125" s="996"/>
      <c r="AP125" s="998" t="s">
        <v>476</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494</v>
      </c>
      <c r="CL125" s="1043"/>
      <c r="CM125" s="1043"/>
      <c r="CN125" s="1043"/>
      <c r="CO125" s="1044"/>
      <c r="CP125" s="965" t="s">
        <v>495</v>
      </c>
      <c r="CQ125" s="933"/>
      <c r="CR125" s="933"/>
      <c r="CS125" s="933"/>
      <c r="CT125" s="933"/>
      <c r="CU125" s="933"/>
      <c r="CV125" s="933"/>
      <c r="CW125" s="933"/>
      <c r="CX125" s="933"/>
      <c r="CY125" s="933"/>
      <c r="CZ125" s="933"/>
      <c r="DA125" s="933"/>
      <c r="DB125" s="933"/>
      <c r="DC125" s="933"/>
      <c r="DD125" s="933"/>
      <c r="DE125" s="933"/>
      <c r="DF125" s="934"/>
      <c r="DG125" s="966" t="s">
        <v>451</v>
      </c>
      <c r="DH125" s="967"/>
      <c r="DI125" s="967"/>
      <c r="DJ125" s="967"/>
      <c r="DK125" s="967"/>
      <c r="DL125" s="967" t="s">
        <v>399</v>
      </c>
      <c r="DM125" s="967"/>
      <c r="DN125" s="967"/>
      <c r="DO125" s="967"/>
      <c r="DP125" s="967"/>
      <c r="DQ125" s="967" t="s">
        <v>453</v>
      </c>
      <c r="DR125" s="967"/>
      <c r="DS125" s="967"/>
      <c r="DT125" s="967"/>
      <c r="DU125" s="967"/>
      <c r="DV125" s="968" t="s">
        <v>450</v>
      </c>
      <c r="DW125" s="968"/>
      <c r="DX125" s="968"/>
      <c r="DY125" s="968"/>
      <c r="DZ125" s="969"/>
    </row>
    <row r="126" spans="1:130" s="230" customFormat="1" ht="26.25" customHeight="1" thickBot="1">
      <c r="A126" s="1093"/>
      <c r="B126" s="985"/>
      <c r="C126" s="958" t="s">
        <v>481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9369972</v>
      </c>
      <c r="AB126" s="995"/>
      <c r="AC126" s="995"/>
      <c r="AD126" s="995"/>
      <c r="AE126" s="996"/>
      <c r="AF126" s="997">
        <v>9068387</v>
      </c>
      <c r="AG126" s="995"/>
      <c r="AH126" s="995"/>
      <c r="AI126" s="995"/>
      <c r="AJ126" s="996"/>
      <c r="AK126" s="997">
        <v>9293407</v>
      </c>
      <c r="AL126" s="995"/>
      <c r="AM126" s="995"/>
      <c r="AN126" s="995"/>
      <c r="AO126" s="996"/>
      <c r="AP126" s="998">
        <v>1.2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496</v>
      </c>
      <c r="CQ126" s="959"/>
      <c r="CR126" s="959"/>
      <c r="CS126" s="959"/>
      <c r="CT126" s="959"/>
      <c r="CU126" s="959"/>
      <c r="CV126" s="959"/>
      <c r="CW126" s="959"/>
      <c r="CX126" s="959"/>
      <c r="CY126" s="959"/>
      <c r="CZ126" s="959"/>
      <c r="DA126" s="959"/>
      <c r="DB126" s="959"/>
      <c r="DC126" s="959"/>
      <c r="DD126" s="959"/>
      <c r="DE126" s="959"/>
      <c r="DF126" s="960"/>
      <c r="DG126" s="961" t="s">
        <v>450</v>
      </c>
      <c r="DH126" s="962"/>
      <c r="DI126" s="962"/>
      <c r="DJ126" s="962"/>
      <c r="DK126" s="962"/>
      <c r="DL126" s="962" t="s">
        <v>476</v>
      </c>
      <c r="DM126" s="962"/>
      <c r="DN126" s="962"/>
      <c r="DO126" s="962"/>
      <c r="DP126" s="962"/>
      <c r="DQ126" s="962" t="s">
        <v>451</v>
      </c>
      <c r="DR126" s="962"/>
      <c r="DS126" s="962"/>
      <c r="DT126" s="962"/>
      <c r="DU126" s="962"/>
      <c r="DV126" s="963" t="s">
        <v>453</v>
      </c>
      <c r="DW126" s="963"/>
      <c r="DX126" s="963"/>
      <c r="DY126" s="963"/>
      <c r="DZ126" s="964"/>
    </row>
    <row r="127" spans="1:130" s="230" customFormat="1" ht="26.25" customHeight="1">
      <c r="A127" s="1094"/>
      <c r="B127" s="987"/>
      <c r="C127" s="1009" t="s">
        <v>497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476</v>
      </c>
      <c r="AB127" s="995"/>
      <c r="AC127" s="995"/>
      <c r="AD127" s="995"/>
      <c r="AE127" s="996"/>
      <c r="AF127" s="997" t="s">
        <v>451</v>
      </c>
      <c r="AG127" s="995"/>
      <c r="AH127" s="995"/>
      <c r="AI127" s="995"/>
      <c r="AJ127" s="996"/>
      <c r="AK127" s="997" t="s">
        <v>399</v>
      </c>
      <c r="AL127" s="995"/>
      <c r="AM127" s="995"/>
      <c r="AN127" s="995"/>
      <c r="AO127" s="996"/>
      <c r="AP127" s="998" t="s">
        <v>399</v>
      </c>
      <c r="AQ127" s="999"/>
      <c r="AR127" s="999"/>
      <c r="AS127" s="999"/>
      <c r="AT127" s="1000"/>
      <c r="AU127" s="232"/>
      <c r="AV127" s="232"/>
      <c r="AW127" s="232"/>
      <c r="AX127" s="1067" t="s">
        <v>498</v>
      </c>
      <c r="AY127" s="1068"/>
      <c r="AZ127" s="1068"/>
      <c r="BA127" s="1068"/>
      <c r="BB127" s="1068"/>
      <c r="BC127" s="1068"/>
      <c r="BD127" s="1068"/>
      <c r="BE127" s="1069"/>
      <c r="BF127" s="1070" t="s">
        <v>499</v>
      </c>
      <c r="BG127" s="1068"/>
      <c r="BH127" s="1068"/>
      <c r="BI127" s="1068"/>
      <c r="BJ127" s="1068"/>
      <c r="BK127" s="1068"/>
      <c r="BL127" s="1069"/>
      <c r="BM127" s="1070" t="s">
        <v>500</v>
      </c>
      <c r="BN127" s="1068"/>
      <c r="BO127" s="1068"/>
      <c r="BP127" s="1068"/>
      <c r="BQ127" s="1068"/>
      <c r="BR127" s="1068"/>
      <c r="BS127" s="1069"/>
      <c r="BT127" s="1070" t="s">
        <v>501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502</v>
      </c>
      <c r="CQ127" s="959"/>
      <c r="CR127" s="959"/>
      <c r="CS127" s="959"/>
      <c r="CT127" s="959"/>
      <c r="CU127" s="959"/>
      <c r="CV127" s="959"/>
      <c r="CW127" s="959"/>
      <c r="CX127" s="959"/>
      <c r="CY127" s="959"/>
      <c r="CZ127" s="959"/>
      <c r="DA127" s="959"/>
      <c r="DB127" s="959"/>
      <c r="DC127" s="959"/>
      <c r="DD127" s="959"/>
      <c r="DE127" s="959"/>
      <c r="DF127" s="960"/>
      <c r="DG127" s="961" t="s">
        <v>450</v>
      </c>
      <c r="DH127" s="962"/>
      <c r="DI127" s="962"/>
      <c r="DJ127" s="962"/>
      <c r="DK127" s="962"/>
      <c r="DL127" s="962" t="s">
        <v>451</v>
      </c>
      <c r="DM127" s="962"/>
      <c r="DN127" s="962"/>
      <c r="DO127" s="962"/>
      <c r="DP127" s="962"/>
      <c r="DQ127" s="962" t="s">
        <v>476</v>
      </c>
      <c r="DR127" s="962"/>
      <c r="DS127" s="962"/>
      <c r="DT127" s="962"/>
      <c r="DU127" s="962"/>
      <c r="DV127" s="963" t="s">
        <v>399</v>
      </c>
      <c r="DW127" s="963"/>
      <c r="DX127" s="963"/>
      <c r="DY127" s="963"/>
      <c r="DZ127" s="964"/>
    </row>
    <row r="128" spans="1:130" s="230" customFormat="1" ht="26.25" customHeight="1" thickBot="1">
      <c r="A128" s="1077" t="s">
        <v>503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504</v>
      </c>
      <c r="X128" s="1079"/>
      <c r="Y128" s="1079"/>
      <c r="Z128" s="1080"/>
      <c r="AA128" s="1081">
        <v>80872856</v>
      </c>
      <c r="AB128" s="1082"/>
      <c r="AC128" s="1082"/>
      <c r="AD128" s="1082"/>
      <c r="AE128" s="1083"/>
      <c r="AF128" s="1084">
        <v>80176771</v>
      </c>
      <c r="AG128" s="1082"/>
      <c r="AH128" s="1082"/>
      <c r="AI128" s="1082"/>
      <c r="AJ128" s="1083"/>
      <c r="AK128" s="1084">
        <v>81092104</v>
      </c>
      <c r="AL128" s="1082"/>
      <c r="AM128" s="1082"/>
      <c r="AN128" s="1082"/>
      <c r="AO128" s="1083"/>
      <c r="AP128" s="1085"/>
      <c r="AQ128" s="1086"/>
      <c r="AR128" s="1086"/>
      <c r="AS128" s="1086"/>
      <c r="AT128" s="1087"/>
      <c r="AU128" s="232"/>
      <c r="AV128" s="232"/>
      <c r="AW128" s="232"/>
      <c r="AX128" s="932" t="s">
        <v>505</v>
      </c>
      <c r="AY128" s="933"/>
      <c r="AZ128" s="933"/>
      <c r="BA128" s="933"/>
      <c r="BB128" s="933"/>
      <c r="BC128" s="933"/>
      <c r="BD128" s="933"/>
      <c r="BE128" s="934"/>
      <c r="BF128" s="1088" t="s">
        <v>451</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506</v>
      </c>
      <c r="CQ128" s="762"/>
      <c r="CR128" s="762"/>
      <c r="CS128" s="762"/>
      <c r="CT128" s="762"/>
      <c r="CU128" s="762"/>
      <c r="CV128" s="762"/>
      <c r="CW128" s="762"/>
      <c r="CX128" s="762"/>
      <c r="CY128" s="762"/>
      <c r="CZ128" s="762"/>
      <c r="DA128" s="762"/>
      <c r="DB128" s="762"/>
      <c r="DC128" s="762"/>
      <c r="DD128" s="762"/>
      <c r="DE128" s="762"/>
      <c r="DF128" s="1072"/>
      <c r="DG128" s="1073">
        <v>25577600</v>
      </c>
      <c r="DH128" s="1074"/>
      <c r="DI128" s="1074"/>
      <c r="DJ128" s="1074"/>
      <c r="DK128" s="1074"/>
      <c r="DL128" s="1074">
        <v>23831768</v>
      </c>
      <c r="DM128" s="1074"/>
      <c r="DN128" s="1074"/>
      <c r="DO128" s="1074"/>
      <c r="DP128" s="1074"/>
      <c r="DQ128" s="1074">
        <v>22085313</v>
      </c>
      <c r="DR128" s="1074"/>
      <c r="DS128" s="1074"/>
      <c r="DT128" s="1074"/>
      <c r="DU128" s="1074"/>
      <c r="DV128" s="1075">
        <v>2.9</v>
      </c>
      <c r="DW128" s="1075"/>
      <c r="DX128" s="1075"/>
      <c r="DY128" s="1075"/>
      <c r="DZ128" s="1076"/>
    </row>
    <row r="129" spans="1:131" s="230" customFormat="1" ht="26.25" customHeight="1">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507</v>
      </c>
      <c r="X129" s="1107"/>
      <c r="Y129" s="1107"/>
      <c r="Z129" s="1108"/>
      <c r="AA129" s="994">
        <v>864930635</v>
      </c>
      <c r="AB129" s="995"/>
      <c r="AC129" s="995"/>
      <c r="AD129" s="995"/>
      <c r="AE129" s="996"/>
      <c r="AF129" s="997">
        <v>899578624</v>
      </c>
      <c r="AG129" s="995"/>
      <c r="AH129" s="995"/>
      <c r="AI129" s="995"/>
      <c r="AJ129" s="996"/>
      <c r="AK129" s="997">
        <v>872042473</v>
      </c>
      <c r="AL129" s="995"/>
      <c r="AM129" s="995"/>
      <c r="AN129" s="995"/>
      <c r="AO129" s="996"/>
      <c r="AP129" s="1109"/>
      <c r="AQ129" s="1110"/>
      <c r="AR129" s="1110"/>
      <c r="AS129" s="1110"/>
      <c r="AT129" s="1111"/>
      <c r="AU129" s="233"/>
      <c r="AV129" s="233"/>
      <c r="AW129" s="233"/>
      <c r="AX129" s="1101" t="s">
        <v>508</v>
      </c>
      <c r="AY129" s="959"/>
      <c r="AZ129" s="959"/>
      <c r="BA129" s="959"/>
      <c r="BB129" s="959"/>
      <c r="BC129" s="959"/>
      <c r="BD129" s="959"/>
      <c r="BE129" s="960"/>
      <c r="BF129" s="1102" t="s">
        <v>399</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509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510</v>
      </c>
      <c r="X130" s="1107"/>
      <c r="Y130" s="1107"/>
      <c r="Z130" s="1108"/>
      <c r="AA130" s="994">
        <v>101010301</v>
      </c>
      <c r="AB130" s="995"/>
      <c r="AC130" s="995"/>
      <c r="AD130" s="995"/>
      <c r="AE130" s="996"/>
      <c r="AF130" s="997">
        <v>99571902</v>
      </c>
      <c r="AG130" s="995"/>
      <c r="AH130" s="995"/>
      <c r="AI130" s="995"/>
      <c r="AJ130" s="996"/>
      <c r="AK130" s="997">
        <v>97630004</v>
      </c>
      <c r="AL130" s="995"/>
      <c r="AM130" s="995"/>
      <c r="AN130" s="995"/>
      <c r="AO130" s="996"/>
      <c r="AP130" s="1109"/>
      <c r="AQ130" s="1110"/>
      <c r="AR130" s="1110"/>
      <c r="AS130" s="1110"/>
      <c r="AT130" s="1111"/>
      <c r="AU130" s="233"/>
      <c r="AV130" s="233"/>
      <c r="AW130" s="233"/>
      <c r="AX130" s="1101" t="s">
        <v>511</v>
      </c>
      <c r="AY130" s="959"/>
      <c r="AZ130" s="959"/>
      <c r="BA130" s="959"/>
      <c r="BB130" s="959"/>
      <c r="BC130" s="959"/>
      <c r="BD130" s="959"/>
      <c r="BE130" s="960"/>
      <c r="BF130" s="1137">
        <v>1.3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512</v>
      </c>
      <c r="X131" s="1144"/>
      <c r="Y131" s="1144"/>
      <c r="Z131" s="1145"/>
      <c r="AA131" s="1040">
        <v>763920334</v>
      </c>
      <c r="AB131" s="1022"/>
      <c r="AC131" s="1022"/>
      <c r="AD131" s="1022"/>
      <c r="AE131" s="1023"/>
      <c r="AF131" s="1021">
        <v>800006722</v>
      </c>
      <c r="AG131" s="1022"/>
      <c r="AH131" s="1022"/>
      <c r="AI131" s="1022"/>
      <c r="AJ131" s="1023"/>
      <c r="AK131" s="1021">
        <v>774412469</v>
      </c>
      <c r="AL131" s="1022"/>
      <c r="AM131" s="1022"/>
      <c r="AN131" s="1022"/>
      <c r="AO131" s="1023"/>
      <c r="AP131" s="1146"/>
      <c r="AQ131" s="1147"/>
      <c r="AR131" s="1147"/>
      <c r="AS131" s="1147"/>
      <c r="AT131" s="1148"/>
      <c r="AU131" s="233"/>
      <c r="AV131" s="233"/>
      <c r="AW131" s="233"/>
      <c r="AX131" s="1119" t="s">
        <v>513</v>
      </c>
      <c r="AY131" s="762"/>
      <c r="AZ131" s="762"/>
      <c r="BA131" s="762"/>
      <c r="BB131" s="762"/>
      <c r="BC131" s="762"/>
      <c r="BD131" s="762"/>
      <c r="BE131" s="1072"/>
      <c r="BF131" s="1120" t="s">
        <v>399</v>
      </c>
      <c r="BG131" s="1121"/>
      <c r="BH131" s="1121"/>
      <c r="BI131" s="1121"/>
      <c r="BJ131" s="1121"/>
      <c r="BK131" s="1121"/>
      <c r="BL131" s="1122"/>
      <c r="BM131" s="1120">
        <v>400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514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515</v>
      </c>
      <c r="W132" s="1130"/>
      <c r="X132" s="1130"/>
      <c r="Y132" s="1130"/>
      <c r="Z132" s="1131"/>
      <c r="AA132" s="1132">
        <v>1.8001089100000001</v>
      </c>
      <c r="AB132" s="1133"/>
      <c r="AC132" s="1133"/>
      <c r="AD132" s="1133"/>
      <c r="AE132" s="1134"/>
      <c r="AF132" s="1135">
        <v>1.357160846</v>
      </c>
      <c r="AG132" s="1133"/>
      <c r="AH132" s="1133"/>
      <c r="AI132" s="1133"/>
      <c r="AJ132" s="1134"/>
      <c r="AK132" s="1135">
        <v>0.74842854800000003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516</v>
      </c>
      <c r="W133" s="1113"/>
      <c r="X133" s="1113"/>
      <c r="Y133" s="1113"/>
      <c r="Z133" s="1114"/>
      <c r="AA133" s="1115">
        <v>2.7</v>
      </c>
      <c r="AB133" s="1116"/>
      <c r="AC133" s="1116"/>
      <c r="AD133" s="1116"/>
      <c r="AE133" s="1117"/>
      <c r="AF133" s="1115">
        <v>1.8</v>
      </c>
      <c r="AG133" s="1116"/>
      <c r="AH133" s="1116"/>
      <c r="AI133" s="1116"/>
      <c r="AJ133" s="1117"/>
      <c r="AK133" s="1115">
        <v>1.3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EDlpuEWlcpkrLq7zsTcTNEQjoPjX36+UDRELyXVwZnSJc5ghdy4I4tHUhBDAzmBoE1PtG1DU3M+Lzph1DNiaA==" saltValue="8iJEnqCKTs1uy7f4LZ1S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031BC-61AB-4C78-B1DE-300E0AA58DC6}">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517</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KzNjQ85OOFZMNCU/pfXppTCn7nNO/coHOsPheQfCCNX9F30fnxu5vzv29Gc1bes5BrEXffHXgrI6y12U5cdLsg==" saltValue="0J9rU/cZ7PhoIYqAoiM3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RL5gASaYBxotB38i3gPI+0ERVvJA//3zJLw464NWewbCVqEwfNNyUYjYSFeh0G7H1R/K4XrALJld4b9Nt4mDQ==" saltValue="V/A7hYROAtxMpjjO6OprV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519</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520</v>
      </c>
      <c r="AP7" s="272"/>
      <c r="AQ7" s="273" t="s">
        <v>521</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522</v>
      </c>
      <c r="AQ8" s="279" t="s">
        <v>523</v>
      </c>
      <c r="AR8" s="280" t="s">
        <v>524</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525</v>
      </c>
      <c r="AL9" s="1153"/>
      <c r="AM9" s="1153"/>
      <c r="AN9" s="1154"/>
      <c r="AO9" s="281">
        <v>305257702</v>
      </c>
      <c r="AP9" s="281">
        <v>111343</v>
      </c>
      <c r="AQ9" s="282">
        <v>106216</v>
      </c>
      <c r="AR9" s="283">
        <v>4.8</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526</v>
      </c>
      <c r="AL10" s="1153"/>
      <c r="AM10" s="1153"/>
      <c r="AN10" s="1154"/>
      <c r="AO10" s="284">
        <v>1577356</v>
      </c>
      <c r="AP10" s="284">
        <v>575</v>
      </c>
      <c r="AQ10" s="285">
        <v>93</v>
      </c>
      <c r="AR10" s="286">
        <v>518.29999999999995</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527</v>
      </c>
      <c r="AL11" s="1153"/>
      <c r="AM11" s="1153"/>
      <c r="AN11" s="1154"/>
      <c r="AO11" s="284">
        <v>623289</v>
      </c>
      <c r="AP11" s="284">
        <v>227</v>
      </c>
      <c r="AQ11" s="285">
        <v>1081</v>
      </c>
      <c r="AR11" s="286">
        <v>-79</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528</v>
      </c>
      <c r="AL12" s="1153"/>
      <c r="AM12" s="1153"/>
      <c r="AN12" s="1154"/>
      <c r="AO12" s="284" t="s">
        <v>529</v>
      </c>
      <c r="AP12" s="284" t="s">
        <v>529</v>
      </c>
      <c r="AQ12" s="285">
        <v>5</v>
      </c>
      <c r="AR12" s="286" t="s">
        <v>529</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530</v>
      </c>
      <c r="AL13" s="1153"/>
      <c r="AM13" s="1153"/>
      <c r="AN13" s="1154"/>
      <c r="AO13" s="284">
        <v>5535646</v>
      </c>
      <c r="AP13" s="284">
        <v>2019</v>
      </c>
      <c r="AQ13" s="285">
        <v>1912</v>
      </c>
      <c r="AR13" s="286">
        <v>5.6</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531</v>
      </c>
      <c r="AL14" s="1153"/>
      <c r="AM14" s="1153"/>
      <c r="AN14" s="1154"/>
      <c r="AO14" s="284">
        <v>3984046</v>
      </c>
      <c r="AP14" s="284">
        <v>1453</v>
      </c>
      <c r="AQ14" s="285">
        <v>1291</v>
      </c>
      <c r="AR14" s="286">
        <v>12.5</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532</v>
      </c>
      <c r="AL15" s="1156"/>
      <c r="AM15" s="1156"/>
      <c r="AN15" s="1157"/>
      <c r="AO15" s="284">
        <v>-19579862</v>
      </c>
      <c r="AP15" s="284">
        <v>-7142</v>
      </c>
      <c r="AQ15" s="285">
        <v>-7284</v>
      </c>
      <c r="AR15" s="286">
        <v>-1.9</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297398177</v>
      </c>
      <c r="AP16" s="284">
        <v>108477</v>
      </c>
      <c r="AQ16" s="285">
        <v>103314</v>
      </c>
      <c r="AR16" s="286">
        <v>5</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537</v>
      </c>
      <c r="AL21" s="1159"/>
      <c r="AM21" s="1159"/>
      <c r="AN21" s="1160"/>
      <c r="AO21" s="297">
        <v>12.14</v>
      </c>
      <c r="AP21" s="298">
        <v>11.33</v>
      </c>
      <c r="AQ21" s="299">
        <v>0.81</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538</v>
      </c>
      <c r="AL22" s="1159"/>
      <c r="AM22" s="1159"/>
      <c r="AN22" s="1160"/>
      <c r="AO22" s="302">
        <v>97.1</v>
      </c>
      <c r="AP22" s="303">
        <v>99.7</v>
      </c>
      <c r="AQ22" s="304">
        <v>-2.6</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49" t="s">
        <v>539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c r="A27" s="309"/>
      <c r="AO27" s="262"/>
      <c r="AP27" s="262"/>
      <c r="AQ27" s="262"/>
      <c r="AR27" s="262"/>
      <c r="AS27" s="262"/>
      <c r="AT27" s="262"/>
    </row>
    <row r="28" spans="1:46" ht="17.25">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520</v>
      </c>
      <c r="AP30" s="272"/>
      <c r="AQ30" s="273" t="s">
        <v>521</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522</v>
      </c>
      <c r="AQ31" s="279" t="s">
        <v>523</v>
      </c>
      <c r="AR31" s="280" t="s">
        <v>524</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542</v>
      </c>
      <c r="AL32" s="1167"/>
      <c r="AM32" s="1167"/>
      <c r="AN32" s="1168"/>
      <c r="AO32" s="312">
        <v>85586318</v>
      </c>
      <c r="AP32" s="312">
        <v>31218</v>
      </c>
      <c r="AQ32" s="313">
        <v>30951</v>
      </c>
      <c r="AR32" s="314">
        <v>0.9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543</v>
      </c>
      <c r="AL33" s="1167"/>
      <c r="AM33" s="1167"/>
      <c r="AN33" s="1168"/>
      <c r="AO33" s="312" t="s">
        <v>529</v>
      </c>
      <c r="AP33" s="312" t="s">
        <v>529</v>
      </c>
      <c r="AQ33" s="313">
        <v>1792</v>
      </c>
      <c r="AR33" s="314" t="s">
        <v>529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544</v>
      </c>
      <c r="AL34" s="1167"/>
      <c r="AM34" s="1167"/>
      <c r="AN34" s="1168"/>
      <c r="AO34" s="312">
        <v>68475675</v>
      </c>
      <c r="AP34" s="312">
        <v>24977</v>
      </c>
      <c r="AQ34" s="313">
        <v>21367</v>
      </c>
      <c r="AR34" s="314">
        <v>16.899999999999999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545</v>
      </c>
      <c r="AL35" s="1167"/>
      <c r="AM35" s="1167"/>
      <c r="AN35" s="1168"/>
      <c r="AO35" s="312">
        <v>18811247</v>
      </c>
      <c r="AP35" s="312">
        <v>6861</v>
      </c>
      <c r="AQ35" s="313">
        <v>9606</v>
      </c>
      <c r="AR35" s="314">
        <v>-28.6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546</v>
      </c>
      <c r="AL36" s="1167"/>
      <c r="AM36" s="1167"/>
      <c r="AN36" s="1168"/>
      <c r="AO36" s="312">
        <v>359005</v>
      </c>
      <c r="AP36" s="312">
        <v>131</v>
      </c>
      <c r="AQ36" s="313">
        <v>129</v>
      </c>
      <c r="AR36" s="314">
        <v>1.6</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547</v>
      </c>
      <c r="AL37" s="1167"/>
      <c r="AM37" s="1167"/>
      <c r="AN37" s="1168"/>
      <c r="AO37" s="312">
        <v>11285787</v>
      </c>
      <c r="AP37" s="312">
        <v>4117</v>
      </c>
      <c r="AQ37" s="313">
        <v>1458</v>
      </c>
      <c r="AR37" s="314">
        <v>182.4</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548</v>
      </c>
      <c r="AL38" s="1170"/>
      <c r="AM38" s="1170"/>
      <c r="AN38" s="1171"/>
      <c r="AO38" s="315" t="s">
        <v>529</v>
      </c>
      <c r="AP38" s="315" t="s">
        <v>529</v>
      </c>
      <c r="AQ38" s="316">
        <v>0</v>
      </c>
      <c r="AR38" s="304" t="s">
        <v>529</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549</v>
      </c>
      <c r="AL39" s="1170"/>
      <c r="AM39" s="1170"/>
      <c r="AN39" s="1171"/>
      <c r="AO39" s="312">
        <v>-81092104</v>
      </c>
      <c r="AP39" s="312">
        <v>-29579</v>
      </c>
      <c r="AQ39" s="313">
        <v>-17360</v>
      </c>
      <c r="AR39" s="314">
        <v>70.400000000000006</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550</v>
      </c>
      <c r="AL40" s="1167"/>
      <c r="AM40" s="1167"/>
      <c r="AN40" s="1168"/>
      <c r="AO40" s="312">
        <v>-97630004</v>
      </c>
      <c r="AP40" s="312">
        <v>-35611</v>
      </c>
      <c r="AQ40" s="313">
        <v>-31639</v>
      </c>
      <c r="AR40" s="314">
        <v>12.6</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5795924</v>
      </c>
      <c r="AP41" s="312">
        <v>2114</v>
      </c>
      <c r="AQ41" s="313">
        <v>16304</v>
      </c>
      <c r="AR41" s="314">
        <v>-87</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551</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553</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520</v>
      </c>
      <c r="AN49" s="1163" t="s">
        <v>554</v>
      </c>
      <c r="AO49" s="1164"/>
      <c r="AP49" s="1164"/>
      <c r="AQ49" s="1164"/>
      <c r="AR49" s="1165"/>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555</v>
      </c>
      <c r="AO50" s="329" t="s">
        <v>556</v>
      </c>
      <c r="AP50" s="330" t="s">
        <v>557</v>
      </c>
      <c r="AQ50" s="331" t="s">
        <v>558</v>
      </c>
      <c r="AR50" s="332" t="s">
        <v>559</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560</v>
      </c>
      <c r="AL51" s="325"/>
      <c r="AM51" s="333">
        <v>121547422</v>
      </c>
      <c r="AN51" s="334">
        <v>44777</v>
      </c>
      <c r="AO51" s="335">
        <v>4.5</v>
      </c>
      <c r="AP51" s="336">
        <v>54945</v>
      </c>
      <c r="AQ51" s="337">
        <v>3.9</v>
      </c>
      <c r="AR51" s="338">
        <v>0.6</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561</v>
      </c>
      <c r="AM52" s="341">
        <v>51672771</v>
      </c>
      <c r="AN52" s="342">
        <v>19036</v>
      </c>
      <c r="AO52" s="343">
        <v>23.5</v>
      </c>
      <c r="AP52" s="344">
        <v>29293</v>
      </c>
      <c r="AQ52" s="345">
        <v>8.4</v>
      </c>
      <c r="AR52" s="346">
        <v>15.1</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562</v>
      </c>
      <c r="AL53" s="325"/>
      <c r="AM53" s="333">
        <v>156343461</v>
      </c>
      <c r="AN53" s="334">
        <v>57260</v>
      </c>
      <c r="AO53" s="335">
        <v>27.9</v>
      </c>
      <c r="AP53" s="336">
        <v>57132</v>
      </c>
      <c r="AQ53" s="337">
        <v>4</v>
      </c>
      <c r="AR53" s="338">
        <v>23.9</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561</v>
      </c>
      <c r="AM54" s="341">
        <v>65289022</v>
      </c>
      <c r="AN54" s="342">
        <v>23912</v>
      </c>
      <c r="AO54" s="343">
        <v>25.6</v>
      </c>
      <c r="AP54" s="344">
        <v>30126</v>
      </c>
      <c r="AQ54" s="345">
        <v>2.8</v>
      </c>
      <c r="AR54" s="346">
        <v>22.8</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563</v>
      </c>
      <c r="AL55" s="325"/>
      <c r="AM55" s="333">
        <v>177486388</v>
      </c>
      <c r="AN55" s="334">
        <v>64777</v>
      </c>
      <c r="AO55" s="335">
        <v>13.1</v>
      </c>
      <c r="AP55" s="336">
        <v>58766</v>
      </c>
      <c r="AQ55" s="337">
        <v>2.9</v>
      </c>
      <c r="AR55" s="338">
        <v>10.199999999999999</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561</v>
      </c>
      <c r="AM56" s="341">
        <v>75309158</v>
      </c>
      <c r="AN56" s="342">
        <v>27485</v>
      </c>
      <c r="AO56" s="343">
        <v>14.9</v>
      </c>
      <c r="AP56" s="344">
        <v>29363</v>
      </c>
      <c r="AQ56" s="345">
        <v>-2.5</v>
      </c>
      <c r="AR56" s="346">
        <v>17.399999999999999</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564</v>
      </c>
      <c r="AL57" s="325"/>
      <c r="AM57" s="333">
        <v>213337472</v>
      </c>
      <c r="AN57" s="334">
        <v>78083</v>
      </c>
      <c r="AO57" s="335">
        <v>20.5</v>
      </c>
      <c r="AP57" s="336">
        <v>62482</v>
      </c>
      <c r="AQ57" s="337">
        <v>6.3</v>
      </c>
      <c r="AR57" s="338">
        <v>14.2</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561</v>
      </c>
      <c r="AM58" s="341">
        <v>92886795</v>
      </c>
      <c r="AN58" s="342">
        <v>33997</v>
      </c>
      <c r="AO58" s="343">
        <v>23.7</v>
      </c>
      <c r="AP58" s="344">
        <v>34626</v>
      </c>
      <c r="AQ58" s="345">
        <v>17.899999999999999</v>
      </c>
      <c r="AR58" s="346">
        <v>5.8</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565</v>
      </c>
      <c r="AL59" s="325"/>
      <c r="AM59" s="333">
        <v>213480560</v>
      </c>
      <c r="AN59" s="334">
        <v>77868</v>
      </c>
      <c r="AO59" s="335">
        <v>-0.3</v>
      </c>
      <c r="AP59" s="336">
        <v>59288</v>
      </c>
      <c r="AQ59" s="337">
        <v>-5.0999999999999996</v>
      </c>
      <c r="AR59" s="338">
        <v>4.8</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561</v>
      </c>
      <c r="AM60" s="341">
        <v>96435005</v>
      </c>
      <c r="AN60" s="342">
        <v>35175</v>
      </c>
      <c r="AO60" s="343">
        <v>3.5</v>
      </c>
      <c r="AP60" s="344">
        <v>32670</v>
      </c>
      <c r="AQ60" s="345">
        <v>-5.6</v>
      </c>
      <c r="AR60" s="346">
        <v>9.1</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566</v>
      </c>
      <c r="AL61" s="347"/>
      <c r="AM61" s="348">
        <v>176439061</v>
      </c>
      <c r="AN61" s="349">
        <v>64553</v>
      </c>
      <c r="AO61" s="350">
        <v>13.1</v>
      </c>
      <c r="AP61" s="351">
        <v>58523</v>
      </c>
      <c r="AQ61" s="352">
        <v>2.4</v>
      </c>
      <c r="AR61" s="338">
        <v>10.7</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561</v>
      </c>
      <c r="AM62" s="341">
        <v>76318550</v>
      </c>
      <c r="AN62" s="342">
        <v>27921</v>
      </c>
      <c r="AO62" s="343">
        <v>18.2</v>
      </c>
      <c r="AP62" s="344">
        <v>31216</v>
      </c>
      <c r="AQ62" s="345">
        <v>4.2</v>
      </c>
      <c r="AR62" s="346">
        <v>14</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8oN+zFoSS62uM+5VPKSduGhKT56JOp5ij+lQROfCq2kWmhbcFXmi6pnG/w8jL0FNMRgk9WwnMg9YUhftdKQlYA==" saltValue="ZwzkAxlj+5c1akuw9MYc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568</v>
      </c>
    </row>
    <row r="121" spans="125:125" ht="13.5" hidden="1" customHeight="1">
      <c r="DU121" s="259"/>
    </row>
  </sheetData>
  <sheetProtection algorithmName="SHA-512" hashValue="zCQ6vPVe7zCPsFqpmDOvD8oLISpQ4HrGqs+10VQRvnf2i3XLAuZ1ekAGgRvpXNfKGyE1FjUNwOb2B1buUEE8Mw==" saltValue="/VNw5ES9BBaAyWAqV5f5d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569</v>
      </c>
    </row>
  </sheetData>
  <sheetProtection algorithmName="SHA-512" hashValue="x88NtamuV5fTkB/jK/JIlG1poioqmHZe820kAUvgsDjUjOKUObBHWA5BD4bQruDUc9ksdspq9PmnKQvULWDeyA==" saltValue="z9J4T0Onmlmk0GsdEHuLa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175" t="s">
        <v>3</v>
      </c>
      <c r="D47" s="1175"/>
      <c r="E47" s="1176"/>
      <c r="F47" s="11">
        <v>18.829999999999998</v>
      </c>
      <c r="G47" s="12">
        <v>18.97</v>
      </c>
      <c r="H47" s="12">
        <v>19.239999999999998</v>
      </c>
      <c r="I47" s="12">
        <v>23.65</v>
      </c>
      <c r="J47" s="13">
        <v>28.12</v>
      </c>
    </row>
    <row r="48" spans="2:10" ht="57.75" customHeight="1">
      <c r="B48" s="14"/>
      <c r="C48" s="1177" t="s">
        <v>4</v>
      </c>
      <c r="D48" s="1177"/>
      <c r="E48" s="1178"/>
      <c r="F48" s="15">
        <v>0.05</v>
      </c>
      <c r="G48" s="16">
        <v>0.31</v>
      </c>
      <c r="H48" s="16">
        <v>1.51</v>
      </c>
      <c r="I48" s="16">
        <v>3.42</v>
      </c>
      <c r="J48" s="17">
        <v>2.96</v>
      </c>
    </row>
    <row r="49" spans="2:10" ht="57.75" customHeight="1" thickBot="1">
      <c r="B49" s="18"/>
      <c r="C49" s="1179" t="s">
        <v>5</v>
      </c>
      <c r="D49" s="1179"/>
      <c r="E49" s="1180"/>
      <c r="F49" s="19" t="s">
        <v>575</v>
      </c>
      <c r="G49" s="20">
        <v>0.4</v>
      </c>
      <c r="H49" s="20">
        <v>1.75</v>
      </c>
      <c r="I49" s="20">
        <v>7.13</v>
      </c>
      <c r="J49" s="21">
        <v>3.11</v>
      </c>
    </row>
    <row r="50" spans="2:10"/>
  </sheetData>
  <sheetProtection algorithmName="SHA-512" hashValue="f7s1o816WrwDV3RtvWfsWMDIsU+vBO9FJNN/bUyjRjfQ6JN15my5B/DsWAIvMCTraO2Y2tDd0mXrsTP8MlKuTA==" saltValue="IZ/MZrG6XB3QpYj8ypHS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