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xml" PartName="/xl/drawings/drawing1.xml"/>
  <Override ContentType="application/binary" PartName="/xl/metadata"/>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ano-\Dropbox\IAIS\20240625.■総務省事業\20241201.■コパイロットさん\20250402.総務省最終確認用\"/>
    </mc:Choice>
  </mc:AlternateContent>
  <xr:revisionPtr revIDLastSave="0" documentId="13_ncr:1_{11F01118-C967-405D-BDE6-E7CDD26B86E1}" xr6:coauthVersionLast="47" xr6:coauthVersionMax="47" xr10:uidLastSave="{00000000-0000-0000-0000-000000000000}"/>
  <bookViews>
    <workbookView xWindow="43710" yWindow="4020" windowWidth="17565" windowHeight="12225" xr2:uid="{00000000-000D-0000-FFFF-FFFF00000000}"/>
  </bookViews>
  <sheets>
    <sheet name="集計" sheetId="1" r:id="rId1"/>
    <sheet name="入力" sheetId="2" r:id="rId2"/>
    <sheet name="正職員データ" sheetId="3" r:id="rId3"/>
    <sheet name="再任用データ" sheetId="4" r:id="rId4"/>
    <sheet name="事業区分調整シート" sheetId="7" r:id="rId5"/>
    <sheet name="会計年度データ" sheetId="5" r:id="rId6"/>
    <sheet name="会計年度まとめ" sheetId="6" r:id="rId7"/>
    <sheet name="番号付与" sheetId="8" r:id="rId8"/>
    <sheet name="計算ツール" sheetId="10" r:id="rId9"/>
    <sheet name="グラフ用" sheetId="9"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V5SKEQf5PBVm5cilJDfvJslt49rmf+D5Rdlt9uadeNU="/>
    </ext>
  </extLst>
</workbook>
</file>

<file path=xl/calcChain.xml><?xml version="1.0" encoding="utf-8"?>
<calcChain xmlns="http://schemas.openxmlformats.org/spreadsheetml/2006/main">
  <c r="C5" i="10" l="1"/>
  <c r="C7" i="10" s="1"/>
  <c r="D7" i="10" s="1"/>
  <c r="C15" i="10"/>
  <c r="D15" i="10" s="1"/>
  <c r="B4" i="9" l="1"/>
  <c r="B3" i="9"/>
  <c r="F182" i="7"/>
  <c r="E182" i="7"/>
  <c r="D182" i="7"/>
  <c r="F181" i="7"/>
  <c r="E181" i="7"/>
  <c r="D181" i="7"/>
  <c r="F180" i="7"/>
  <c r="E180" i="7"/>
  <c r="D180" i="7"/>
  <c r="F179" i="7"/>
  <c r="E179" i="7"/>
  <c r="D179" i="7"/>
  <c r="F178" i="7"/>
  <c r="E178" i="7"/>
  <c r="D178" i="7"/>
  <c r="F177" i="7"/>
  <c r="E177" i="7"/>
  <c r="D177" i="7"/>
  <c r="F176" i="7"/>
  <c r="E176" i="7"/>
  <c r="D176" i="7"/>
  <c r="F175" i="7"/>
  <c r="E175" i="7"/>
  <c r="D175" i="7"/>
  <c r="F174" i="7"/>
  <c r="E174" i="7"/>
  <c r="D174" i="7"/>
  <c r="F173" i="7"/>
  <c r="E173" i="7"/>
  <c r="D173" i="7"/>
  <c r="F172" i="7"/>
  <c r="E172" i="7"/>
  <c r="D172" i="7"/>
  <c r="F171" i="7"/>
  <c r="E171" i="7"/>
  <c r="D171" i="7"/>
  <c r="F170" i="7"/>
  <c r="E170" i="7"/>
  <c r="D170" i="7"/>
  <c r="F169" i="7"/>
  <c r="E169" i="7"/>
  <c r="D169" i="7"/>
  <c r="F168" i="7"/>
  <c r="E168" i="7"/>
  <c r="D168" i="7"/>
  <c r="F167" i="7"/>
  <c r="E167" i="7"/>
  <c r="D167" i="7"/>
  <c r="F166" i="7"/>
  <c r="E166" i="7"/>
  <c r="D166" i="7"/>
  <c r="F165" i="7"/>
  <c r="E165" i="7"/>
  <c r="D165" i="7"/>
  <c r="F164" i="7"/>
  <c r="E164" i="7"/>
  <c r="D164" i="7"/>
  <c r="F163" i="7"/>
  <c r="E163" i="7"/>
  <c r="D163" i="7"/>
  <c r="F162" i="7"/>
  <c r="E162" i="7"/>
  <c r="D162" i="7"/>
  <c r="F161" i="7"/>
  <c r="E161" i="7"/>
  <c r="D161" i="7"/>
  <c r="F160" i="7"/>
  <c r="E160" i="7"/>
  <c r="D160" i="7"/>
  <c r="F159" i="7"/>
  <c r="E159" i="7"/>
  <c r="D159" i="7"/>
  <c r="F158" i="7"/>
  <c r="E158" i="7"/>
  <c r="D158" i="7"/>
  <c r="F157" i="7"/>
  <c r="E157" i="7"/>
  <c r="D157" i="7"/>
  <c r="F156" i="7"/>
  <c r="E156" i="7"/>
  <c r="D156" i="7"/>
  <c r="F155" i="7"/>
  <c r="E155" i="7"/>
  <c r="D155" i="7"/>
  <c r="F154" i="7"/>
  <c r="E154" i="7"/>
  <c r="D154" i="7"/>
  <c r="F153" i="7"/>
  <c r="E153" i="7"/>
  <c r="D153" i="7"/>
  <c r="F152" i="7"/>
  <c r="E152" i="7"/>
  <c r="D152" i="7"/>
  <c r="F151" i="7"/>
  <c r="E151" i="7"/>
  <c r="D151" i="7"/>
  <c r="F150" i="7"/>
  <c r="E150" i="7"/>
  <c r="D150" i="7"/>
  <c r="F149" i="7"/>
  <c r="E149" i="7"/>
  <c r="D149" i="7"/>
  <c r="F148" i="7"/>
  <c r="E148" i="7"/>
  <c r="D148" i="7"/>
  <c r="F147" i="7"/>
  <c r="E147" i="7"/>
  <c r="D147" i="7"/>
  <c r="F146" i="7"/>
  <c r="E146" i="7"/>
  <c r="D146" i="7"/>
  <c r="F145" i="7"/>
  <c r="E145" i="7"/>
  <c r="D145" i="7"/>
  <c r="F144" i="7"/>
  <c r="E144" i="7"/>
  <c r="D144" i="7"/>
  <c r="F143" i="7"/>
  <c r="E143" i="7"/>
  <c r="D143" i="7"/>
  <c r="F142" i="7"/>
  <c r="E142" i="7"/>
  <c r="D142" i="7"/>
  <c r="F141" i="7"/>
  <c r="E141" i="7"/>
  <c r="D141" i="7"/>
  <c r="F140" i="7"/>
  <c r="E140" i="7"/>
  <c r="D140" i="7"/>
  <c r="F139" i="7"/>
  <c r="E139" i="7"/>
  <c r="D139" i="7"/>
  <c r="F138" i="7"/>
  <c r="E138" i="7"/>
  <c r="D138" i="7"/>
  <c r="F137" i="7"/>
  <c r="E137" i="7"/>
  <c r="D137" i="7"/>
  <c r="F136" i="7"/>
  <c r="E136" i="7"/>
  <c r="D136" i="7"/>
  <c r="F135" i="7"/>
  <c r="E135" i="7"/>
  <c r="D135" i="7"/>
  <c r="F134" i="7"/>
  <c r="E134" i="7"/>
  <c r="D134" i="7"/>
  <c r="F133" i="7"/>
  <c r="E133" i="7"/>
  <c r="D133" i="7"/>
  <c r="F132" i="7"/>
  <c r="E132" i="7"/>
  <c r="D132" i="7"/>
  <c r="F131" i="7"/>
  <c r="E131" i="7"/>
  <c r="D131" i="7"/>
  <c r="F130" i="7"/>
  <c r="E130" i="7"/>
  <c r="D130" i="7"/>
  <c r="F129" i="7"/>
  <c r="E129" i="7"/>
  <c r="D129" i="7"/>
  <c r="F128" i="7"/>
  <c r="E128" i="7"/>
  <c r="D128" i="7"/>
  <c r="F127" i="7"/>
  <c r="E127" i="7"/>
  <c r="D127" i="7"/>
  <c r="F126" i="7"/>
  <c r="E126" i="7"/>
  <c r="D126" i="7"/>
  <c r="F125" i="7"/>
  <c r="E125" i="7"/>
  <c r="D125" i="7"/>
  <c r="F124" i="7"/>
  <c r="E124" i="7"/>
  <c r="D124" i="7"/>
  <c r="F123" i="7"/>
  <c r="E123" i="7"/>
  <c r="D123" i="7"/>
  <c r="F122" i="7"/>
  <c r="E122" i="7"/>
  <c r="D122" i="7"/>
  <c r="F121" i="7"/>
  <c r="E121" i="7"/>
  <c r="D121" i="7"/>
  <c r="F120" i="7"/>
  <c r="E120" i="7"/>
  <c r="D120" i="7"/>
  <c r="F119" i="7"/>
  <c r="E119" i="7"/>
  <c r="D119" i="7"/>
  <c r="F118" i="7"/>
  <c r="E118" i="7"/>
  <c r="D118" i="7"/>
  <c r="F117" i="7"/>
  <c r="E117" i="7"/>
  <c r="D117" i="7"/>
  <c r="F116" i="7"/>
  <c r="E116" i="7"/>
  <c r="D116" i="7"/>
  <c r="F115" i="7"/>
  <c r="E115" i="7"/>
  <c r="D115" i="7"/>
  <c r="F114" i="7"/>
  <c r="E114" i="7"/>
  <c r="D114" i="7"/>
  <c r="F113" i="7"/>
  <c r="E113" i="7"/>
  <c r="D113" i="7"/>
  <c r="F112" i="7"/>
  <c r="E112" i="7"/>
  <c r="D112" i="7"/>
  <c r="F111" i="7"/>
  <c r="E111" i="7"/>
  <c r="D111" i="7"/>
  <c r="F110" i="7"/>
  <c r="E110" i="7"/>
  <c r="D110" i="7"/>
  <c r="F109" i="7"/>
  <c r="E109" i="7"/>
  <c r="D109" i="7"/>
  <c r="F108" i="7"/>
  <c r="E108" i="7"/>
  <c r="D108" i="7"/>
  <c r="F107" i="7"/>
  <c r="E107" i="7"/>
  <c r="D107" i="7"/>
  <c r="F106" i="7"/>
  <c r="E106" i="7"/>
  <c r="D106" i="7"/>
  <c r="F105" i="7"/>
  <c r="E105" i="7"/>
  <c r="D105" i="7"/>
  <c r="F104" i="7"/>
  <c r="E104" i="7"/>
  <c r="D104" i="7"/>
  <c r="F103" i="7"/>
  <c r="E103" i="7"/>
  <c r="D103" i="7"/>
  <c r="F102" i="7"/>
  <c r="E102" i="7"/>
  <c r="D102" i="7"/>
  <c r="F101" i="7"/>
  <c r="E101" i="7"/>
  <c r="D101" i="7"/>
  <c r="F100" i="7"/>
  <c r="E100" i="7"/>
  <c r="D100" i="7"/>
  <c r="F99" i="7"/>
  <c r="E99" i="7"/>
  <c r="D99" i="7"/>
  <c r="F98" i="7"/>
  <c r="E98" i="7"/>
  <c r="D98" i="7"/>
  <c r="F97" i="7"/>
  <c r="E97" i="7"/>
  <c r="D97" i="7"/>
  <c r="F96" i="7"/>
  <c r="E96" i="7"/>
  <c r="D96" i="7"/>
  <c r="F95" i="7"/>
  <c r="E95" i="7"/>
  <c r="D95" i="7"/>
  <c r="F94" i="7"/>
  <c r="E94" i="7"/>
  <c r="D94" i="7"/>
  <c r="F93" i="7"/>
  <c r="E93" i="7"/>
  <c r="D93" i="7"/>
  <c r="F92" i="7"/>
  <c r="E92" i="7"/>
  <c r="D92" i="7"/>
  <c r="F91" i="7"/>
  <c r="E91" i="7"/>
  <c r="D91" i="7"/>
  <c r="F90" i="7"/>
  <c r="E90" i="7"/>
  <c r="D90" i="7"/>
  <c r="F89" i="7"/>
  <c r="E89" i="7"/>
  <c r="D89" i="7"/>
  <c r="F88" i="7"/>
  <c r="E88" i="7"/>
  <c r="D88" i="7"/>
  <c r="F87" i="7"/>
  <c r="E87" i="7"/>
  <c r="D87" i="7"/>
  <c r="F86" i="7"/>
  <c r="E86" i="7"/>
  <c r="D86" i="7"/>
  <c r="F85" i="7"/>
  <c r="E85" i="7"/>
  <c r="D85" i="7"/>
  <c r="F84" i="7"/>
  <c r="E84" i="7"/>
  <c r="D84" i="7"/>
  <c r="F83" i="7"/>
  <c r="E83" i="7"/>
  <c r="D83" i="7"/>
  <c r="F82" i="7"/>
  <c r="E82" i="7"/>
  <c r="D82" i="7"/>
  <c r="F81" i="7"/>
  <c r="E81" i="7"/>
  <c r="D81" i="7"/>
  <c r="F80" i="7"/>
  <c r="E80" i="7"/>
  <c r="D80" i="7"/>
  <c r="F79" i="7"/>
  <c r="E79" i="7"/>
  <c r="D79" i="7"/>
  <c r="F78" i="7"/>
  <c r="E78" i="7"/>
  <c r="D78" i="7"/>
  <c r="F77" i="7"/>
  <c r="E77" i="7"/>
  <c r="D77" i="7"/>
  <c r="F76" i="7"/>
  <c r="E76" i="7"/>
  <c r="D76" i="7"/>
  <c r="F75" i="7"/>
  <c r="E75" i="7"/>
  <c r="D75" i="7"/>
  <c r="F74" i="7"/>
  <c r="E74" i="7"/>
  <c r="D74" i="7"/>
  <c r="F73" i="7"/>
  <c r="E73" i="7"/>
  <c r="D73" i="7"/>
  <c r="F72" i="7"/>
  <c r="E72" i="7"/>
  <c r="D72" i="7"/>
  <c r="F71" i="7"/>
  <c r="E71" i="7"/>
  <c r="D71" i="7"/>
  <c r="F70" i="7"/>
  <c r="E70" i="7"/>
  <c r="D70" i="7"/>
  <c r="F69" i="7"/>
  <c r="E69" i="7"/>
  <c r="D69" i="7"/>
  <c r="F68" i="7"/>
  <c r="E68" i="7"/>
  <c r="D68" i="7"/>
  <c r="F67" i="7"/>
  <c r="E67" i="7"/>
  <c r="D67" i="7"/>
  <c r="F66" i="7"/>
  <c r="E66" i="7"/>
  <c r="D66" i="7"/>
  <c r="F65" i="7"/>
  <c r="E65" i="7"/>
  <c r="D65" i="7"/>
  <c r="F64" i="7"/>
  <c r="E64" i="7"/>
  <c r="D64" i="7"/>
  <c r="F63" i="7"/>
  <c r="E63" i="7"/>
  <c r="D63" i="7"/>
  <c r="F62" i="7"/>
  <c r="E62" i="7"/>
  <c r="D62" i="7"/>
  <c r="F61" i="7"/>
  <c r="E61" i="7"/>
  <c r="D61" i="7"/>
  <c r="F60" i="7"/>
  <c r="E60" i="7"/>
  <c r="D60" i="7"/>
  <c r="F59" i="7"/>
  <c r="E59" i="7"/>
  <c r="D59" i="7"/>
  <c r="F58" i="7"/>
  <c r="E58" i="7"/>
  <c r="D58" i="7"/>
  <c r="F57" i="7"/>
  <c r="E57" i="7"/>
  <c r="D57" i="7"/>
  <c r="F56" i="7"/>
  <c r="E56" i="7"/>
  <c r="D56" i="7"/>
  <c r="F55" i="7"/>
  <c r="E55" i="7"/>
  <c r="D55" i="7"/>
  <c r="F54" i="7"/>
  <c r="E54" i="7"/>
  <c r="D54" i="7"/>
  <c r="F53" i="7"/>
  <c r="E53" i="7"/>
  <c r="D53" i="7"/>
  <c r="F52" i="7"/>
  <c r="E52" i="7"/>
  <c r="D52" i="7"/>
  <c r="F51" i="7"/>
  <c r="E51" i="7"/>
  <c r="D51" i="7"/>
  <c r="F50" i="7"/>
  <c r="E50" i="7"/>
  <c r="D50" i="7"/>
  <c r="F49" i="7"/>
  <c r="E49" i="7"/>
  <c r="D49" i="7"/>
  <c r="F48" i="7"/>
  <c r="E48" i="7"/>
  <c r="D48" i="7"/>
  <c r="F47" i="7"/>
  <c r="E47" i="7"/>
  <c r="D47" i="7"/>
  <c r="F46" i="7"/>
  <c r="E46" i="7"/>
  <c r="D46" i="7"/>
  <c r="F45" i="7"/>
  <c r="E45" i="7"/>
  <c r="D45" i="7"/>
  <c r="F44" i="7"/>
  <c r="E44" i="7"/>
  <c r="D44" i="7"/>
  <c r="F43" i="7"/>
  <c r="E43" i="7"/>
  <c r="D43" i="7"/>
  <c r="F42" i="7"/>
  <c r="E42" i="7"/>
  <c r="D42" i="7"/>
  <c r="F41" i="7"/>
  <c r="E41" i="7"/>
  <c r="D41" i="7"/>
  <c r="F40" i="7"/>
  <c r="E40" i="7"/>
  <c r="D40" i="7"/>
  <c r="F39" i="7"/>
  <c r="E39" i="7"/>
  <c r="D39" i="7"/>
  <c r="F38" i="7"/>
  <c r="E38" i="7"/>
  <c r="D38" i="7"/>
  <c r="F37" i="7"/>
  <c r="E37" i="7"/>
  <c r="D37" i="7"/>
  <c r="F36" i="7"/>
  <c r="E36" i="7"/>
  <c r="D36" i="7"/>
  <c r="F35" i="7"/>
  <c r="E35" i="7"/>
  <c r="D35" i="7"/>
  <c r="F34" i="7"/>
  <c r="E34" i="7"/>
  <c r="D34" i="7"/>
  <c r="F33" i="7"/>
  <c r="E33" i="7"/>
  <c r="D33" i="7"/>
  <c r="F32" i="7"/>
  <c r="D32" i="7"/>
  <c r="C32" i="7"/>
  <c r="B32" i="7"/>
  <c r="F31" i="7"/>
  <c r="E31" i="7"/>
  <c r="D31" i="7"/>
  <c r="F30" i="7"/>
  <c r="E30" i="7"/>
  <c r="D30" i="7"/>
  <c r="F29" i="7"/>
  <c r="E29" i="7"/>
  <c r="D29" i="7"/>
  <c r="F28" i="7"/>
  <c r="E28" i="7"/>
  <c r="D28" i="7"/>
  <c r="F27" i="7"/>
  <c r="E27" i="7"/>
  <c r="D27" i="7"/>
  <c r="F26" i="7"/>
  <c r="E26" i="7"/>
  <c r="D26" i="7"/>
  <c r="F25" i="7"/>
  <c r="E25" i="7"/>
  <c r="D25" i="7"/>
  <c r="F24" i="7"/>
  <c r="E24" i="7"/>
  <c r="D24" i="7"/>
  <c r="F23" i="7"/>
  <c r="E23" i="7"/>
  <c r="D23" i="7"/>
  <c r="F22" i="7"/>
  <c r="E22" i="7"/>
  <c r="D22" i="7"/>
  <c r="F21" i="7"/>
  <c r="E21" i="7"/>
  <c r="D21" i="7"/>
  <c r="F20" i="7"/>
  <c r="E20" i="7"/>
  <c r="D20" i="7"/>
  <c r="F19" i="7"/>
  <c r="E19" i="7"/>
  <c r="D19" i="7"/>
  <c r="F18" i="7"/>
  <c r="E18" i="7"/>
  <c r="D18" i="7"/>
  <c r="F17" i="7"/>
  <c r="E17" i="7"/>
  <c r="D17" i="7"/>
  <c r="F16" i="7"/>
  <c r="E16" i="7"/>
  <c r="D16" i="7"/>
  <c r="F15" i="7"/>
  <c r="E15" i="7"/>
  <c r="D15" i="7"/>
  <c r="F14" i="7"/>
  <c r="E14" i="7"/>
  <c r="D14" i="7"/>
  <c r="F13" i="7"/>
  <c r="E13" i="7"/>
  <c r="D13" i="7"/>
  <c r="F12" i="7"/>
  <c r="E12" i="7"/>
  <c r="D12" i="7"/>
  <c r="F11" i="7"/>
  <c r="E11" i="7"/>
  <c r="D11" i="7"/>
  <c r="F10" i="7"/>
  <c r="E10" i="7"/>
  <c r="D10" i="7"/>
  <c r="F9" i="7"/>
  <c r="E9" i="7"/>
  <c r="D9" i="7"/>
  <c r="F8" i="7"/>
  <c r="E8" i="7"/>
  <c r="D8" i="7"/>
  <c r="G6" i="6"/>
  <c r="E6" i="6"/>
  <c r="F6" i="6" s="1"/>
  <c r="H6" i="6" s="1"/>
  <c r="G5" i="6"/>
  <c r="E5" i="6"/>
  <c r="F5" i="6" s="1"/>
  <c r="H5" i="6" s="1"/>
  <c r="G4" i="6"/>
  <c r="E4" i="6"/>
  <c r="F4" i="6" s="1"/>
  <c r="H4" i="6" s="1"/>
  <c r="G3" i="6"/>
  <c r="E3" i="6"/>
  <c r="F3" i="6" s="1"/>
  <c r="H3" i="6" s="1"/>
  <c r="G2" i="6"/>
  <c r="G7" i="6" s="1"/>
  <c r="E2" i="6"/>
  <c r="F2" i="6" s="1"/>
  <c r="O501" i="5"/>
  <c r="G501" i="5"/>
  <c r="O500" i="5"/>
  <c r="G500" i="5"/>
  <c r="O499" i="5"/>
  <c r="G499" i="5"/>
  <c r="O498" i="5"/>
  <c r="G498" i="5"/>
  <c r="O497" i="5"/>
  <c r="G497" i="5"/>
  <c r="O496" i="5"/>
  <c r="G496" i="5"/>
  <c r="O495" i="5"/>
  <c r="G495" i="5"/>
  <c r="O494" i="5"/>
  <c r="G494" i="5"/>
  <c r="O493" i="5"/>
  <c r="G493" i="5"/>
  <c r="O492" i="5"/>
  <c r="G492" i="5"/>
  <c r="O491" i="5"/>
  <c r="G491" i="5"/>
  <c r="O490" i="5"/>
  <c r="G490" i="5"/>
  <c r="O489" i="5"/>
  <c r="G489" i="5"/>
  <c r="O488" i="5"/>
  <c r="G488" i="5"/>
  <c r="O487" i="5"/>
  <c r="G487" i="5"/>
  <c r="O486" i="5"/>
  <c r="G486" i="5"/>
  <c r="O485" i="5"/>
  <c r="G485" i="5"/>
  <c r="O484" i="5"/>
  <c r="G484" i="5"/>
  <c r="O483" i="5"/>
  <c r="G483" i="5"/>
  <c r="O482" i="5"/>
  <c r="G482" i="5"/>
  <c r="O481" i="5"/>
  <c r="G481" i="5"/>
  <c r="O480" i="5"/>
  <c r="G480" i="5"/>
  <c r="O479" i="5"/>
  <c r="G479" i="5"/>
  <c r="O478" i="5"/>
  <c r="G478" i="5"/>
  <c r="O477" i="5"/>
  <c r="G477" i="5"/>
  <c r="O476" i="5"/>
  <c r="G476" i="5"/>
  <c r="O475" i="5"/>
  <c r="G475" i="5"/>
  <c r="O474" i="5"/>
  <c r="G474" i="5"/>
  <c r="O473" i="5"/>
  <c r="G473" i="5"/>
  <c r="O472" i="5"/>
  <c r="G472" i="5"/>
  <c r="O471" i="5"/>
  <c r="G471" i="5"/>
  <c r="O470" i="5"/>
  <c r="G470" i="5"/>
  <c r="O469" i="5"/>
  <c r="G469" i="5"/>
  <c r="O468" i="5"/>
  <c r="G468" i="5"/>
  <c r="O467" i="5"/>
  <c r="G467" i="5"/>
  <c r="O466" i="5"/>
  <c r="G466" i="5"/>
  <c r="O465" i="5"/>
  <c r="G465" i="5"/>
  <c r="O464" i="5"/>
  <c r="G464" i="5"/>
  <c r="O463" i="5"/>
  <c r="G463" i="5"/>
  <c r="O462" i="5"/>
  <c r="G462" i="5"/>
  <c r="O461" i="5"/>
  <c r="G461" i="5"/>
  <c r="O460" i="5"/>
  <c r="G460" i="5"/>
  <c r="O459" i="5"/>
  <c r="G459" i="5"/>
  <c r="O458" i="5"/>
  <c r="G458" i="5"/>
  <c r="O457" i="5"/>
  <c r="G457" i="5"/>
  <c r="O456" i="5"/>
  <c r="G456" i="5"/>
  <c r="O455" i="5"/>
  <c r="G455" i="5"/>
  <c r="O454" i="5"/>
  <c r="G454" i="5"/>
  <c r="O453" i="5"/>
  <c r="G453" i="5"/>
  <c r="O452" i="5"/>
  <c r="G452" i="5"/>
  <c r="O451" i="5"/>
  <c r="G451" i="5"/>
  <c r="O450" i="5"/>
  <c r="G450" i="5"/>
  <c r="O449" i="5"/>
  <c r="G449" i="5"/>
  <c r="O448" i="5"/>
  <c r="G448" i="5"/>
  <c r="O447" i="5"/>
  <c r="G447" i="5"/>
  <c r="O446" i="5"/>
  <c r="G446" i="5"/>
  <c r="O445" i="5"/>
  <c r="G445" i="5"/>
  <c r="O444" i="5"/>
  <c r="G444" i="5"/>
  <c r="O443" i="5"/>
  <c r="G443" i="5"/>
  <c r="O442" i="5"/>
  <c r="G442" i="5"/>
  <c r="O441" i="5"/>
  <c r="G441" i="5"/>
  <c r="O440" i="5"/>
  <c r="G440" i="5"/>
  <c r="O439" i="5"/>
  <c r="G439" i="5"/>
  <c r="O438" i="5"/>
  <c r="G438" i="5"/>
  <c r="O437" i="5"/>
  <c r="G437" i="5"/>
  <c r="O436" i="5"/>
  <c r="G436" i="5"/>
  <c r="O435" i="5"/>
  <c r="G435" i="5"/>
  <c r="O434" i="5"/>
  <c r="G434" i="5"/>
  <c r="O433" i="5"/>
  <c r="G433" i="5"/>
  <c r="O432" i="5"/>
  <c r="G432" i="5"/>
  <c r="O431" i="5"/>
  <c r="G431" i="5"/>
  <c r="O430" i="5"/>
  <c r="G430" i="5"/>
  <c r="O429" i="5"/>
  <c r="G429" i="5"/>
  <c r="O428" i="5"/>
  <c r="G428" i="5"/>
  <c r="O427" i="5"/>
  <c r="G427" i="5"/>
  <c r="O426" i="5"/>
  <c r="G426" i="5"/>
  <c r="O425" i="5"/>
  <c r="G425" i="5"/>
  <c r="O424" i="5"/>
  <c r="G424" i="5"/>
  <c r="O423" i="5"/>
  <c r="G423" i="5"/>
  <c r="O422" i="5"/>
  <c r="G422" i="5"/>
  <c r="O421" i="5"/>
  <c r="G421" i="5"/>
  <c r="O420" i="5"/>
  <c r="G420" i="5"/>
  <c r="O419" i="5"/>
  <c r="G419" i="5"/>
  <c r="O418" i="5"/>
  <c r="G418" i="5"/>
  <c r="O417" i="5"/>
  <c r="G417" i="5"/>
  <c r="O416" i="5"/>
  <c r="G416" i="5"/>
  <c r="O415" i="5"/>
  <c r="G415" i="5"/>
  <c r="O414" i="5"/>
  <c r="G414" i="5"/>
  <c r="O413" i="5"/>
  <c r="G413" i="5"/>
  <c r="O412" i="5"/>
  <c r="G412" i="5"/>
  <c r="O411" i="5"/>
  <c r="G411" i="5"/>
  <c r="O410" i="5"/>
  <c r="G410" i="5"/>
  <c r="O409" i="5"/>
  <c r="G409" i="5"/>
  <c r="O408" i="5"/>
  <c r="G408" i="5"/>
  <c r="O407" i="5"/>
  <c r="G407" i="5"/>
  <c r="O406" i="5"/>
  <c r="G406" i="5"/>
  <c r="O405" i="5"/>
  <c r="G405" i="5"/>
  <c r="O404" i="5"/>
  <c r="G404" i="5"/>
  <c r="O403" i="5"/>
  <c r="G403" i="5"/>
  <c r="O402" i="5"/>
  <c r="G402" i="5"/>
  <c r="O401" i="5"/>
  <c r="G401" i="5"/>
  <c r="O400" i="5"/>
  <c r="G400" i="5"/>
  <c r="O399" i="5"/>
  <c r="G399" i="5"/>
  <c r="O398" i="5"/>
  <c r="G398" i="5"/>
  <c r="O397" i="5"/>
  <c r="G397" i="5"/>
  <c r="O396" i="5"/>
  <c r="G396" i="5"/>
  <c r="O395" i="5"/>
  <c r="G395" i="5"/>
  <c r="O394" i="5"/>
  <c r="G394" i="5"/>
  <c r="O393" i="5"/>
  <c r="G393" i="5"/>
  <c r="O392" i="5"/>
  <c r="G392" i="5"/>
  <c r="O391" i="5"/>
  <c r="G391" i="5"/>
  <c r="O390" i="5"/>
  <c r="G390" i="5"/>
  <c r="O389" i="5"/>
  <c r="G389" i="5"/>
  <c r="O388" i="5"/>
  <c r="G388" i="5"/>
  <c r="O387" i="5"/>
  <c r="G387" i="5"/>
  <c r="O386" i="5"/>
  <c r="G386" i="5"/>
  <c r="O385" i="5"/>
  <c r="G385" i="5"/>
  <c r="O384" i="5"/>
  <c r="G384" i="5"/>
  <c r="O383" i="5"/>
  <c r="G383" i="5"/>
  <c r="O382" i="5"/>
  <c r="G382" i="5"/>
  <c r="O381" i="5"/>
  <c r="G381" i="5"/>
  <c r="O380" i="5"/>
  <c r="G380" i="5"/>
  <c r="O379" i="5"/>
  <c r="G379" i="5"/>
  <c r="O378" i="5"/>
  <c r="G378" i="5"/>
  <c r="O377" i="5"/>
  <c r="G377" i="5"/>
  <c r="O376" i="5"/>
  <c r="G376" i="5"/>
  <c r="O375" i="5"/>
  <c r="G375" i="5"/>
  <c r="O374" i="5"/>
  <c r="G374" i="5"/>
  <c r="O373" i="5"/>
  <c r="G373" i="5"/>
  <c r="O372" i="5"/>
  <c r="G372" i="5"/>
  <c r="O371" i="5"/>
  <c r="G371" i="5"/>
  <c r="O370" i="5"/>
  <c r="G370" i="5"/>
  <c r="O369" i="5"/>
  <c r="G369" i="5"/>
  <c r="O368" i="5"/>
  <c r="G368" i="5"/>
  <c r="O367" i="5"/>
  <c r="G367" i="5"/>
  <c r="O366" i="5"/>
  <c r="G366" i="5"/>
  <c r="O365" i="5"/>
  <c r="G365" i="5"/>
  <c r="O364" i="5"/>
  <c r="G364" i="5"/>
  <c r="O363" i="5"/>
  <c r="G363" i="5"/>
  <c r="O362" i="5"/>
  <c r="G362" i="5"/>
  <c r="O361" i="5"/>
  <c r="G361" i="5"/>
  <c r="O360" i="5"/>
  <c r="G360" i="5"/>
  <c r="O359" i="5"/>
  <c r="G359" i="5"/>
  <c r="O358" i="5"/>
  <c r="G358" i="5"/>
  <c r="O357" i="5"/>
  <c r="G357" i="5"/>
  <c r="O356" i="5"/>
  <c r="G356" i="5"/>
  <c r="O355" i="5"/>
  <c r="G355" i="5"/>
  <c r="O354" i="5"/>
  <c r="G354" i="5"/>
  <c r="O353" i="5"/>
  <c r="G353" i="5"/>
  <c r="O352" i="5"/>
  <c r="G352" i="5"/>
  <c r="O351" i="5"/>
  <c r="G351" i="5"/>
  <c r="O350" i="5"/>
  <c r="G350" i="5"/>
  <c r="O349" i="5"/>
  <c r="G349" i="5"/>
  <c r="O348" i="5"/>
  <c r="G348" i="5"/>
  <c r="O347" i="5"/>
  <c r="G347" i="5"/>
  <c r="O346" i="5"/>
  <c r="G346" i="5"/>
  <c r="O345" i="5"/>
  <c r="G345" i="5"/>
  <c r="O344" i="5"/>
  <c r="G344" i="5"/>
  <c r="O343" i="5"/>
  <c r="G343" i="5"/>
  <c r="O342" i="5"/>
  <c r="G342" i="5"/>
  <c r="O341" i="5"/>
  <c r="G341" i="5"/>
  <c r="O340" i="5"/>
  <c r="G340" i="5"/>
  <c r="O339" i="5"/>
  <c r="G339" i="5"/>
  <c r="O338" i="5"/>
  <c r="G338" i="5"/>
  <c r="O337" i="5"/>
  <c r="G337" i="5"/>
  <c r="O336" i="5"/>
  <c r="G336" i="5"/>
  <c r="O335" i="5"/>
  <c r="G335" i="5"/>
  <c r="O334" i="5"/>
  <c r="G334" i="5"/>
  <c r="O333" i="5"/>
  <c r="G333" i="5"/>
  <c r="O332" i="5"/>
  <c r="G332" i="5"/>
  <c r="O331" i="5"/>
  <c r="G331" i="5"/>
  <c r="O330" i="5"/>
  <c r="G330" i="5"/>
  <c r="O329" i="5"/>
  <c r="G329" i="5"/>
  <c r="O328" i="5"/>
  <c r="G328" i="5"/>
  <c r="O327" i="5"/>
  <c r="G327" i="5"/>
  <c r="O326" i="5"/>
  <c r="G326" i="5"/>
  <c r="O325" i="5"/>
  <c r="G325" i="5"/>
  <c r="O324" i="5"/>
  <c r="G324" i="5"/>
  <c r="O323" i="5"/>
  <c r="G323" i="5"/>
  <c r="O322" i="5"/>
  <c r="G322" i="5"/>
  <c r="O321" i="5"/>
  <c r="G321" i="5"/>
  <c r="O320" i="5"/>
  <c r="G320" i="5"/>
  <c r="O319" i="5"/>
  <c r="G319" i="5"/>
  <c r="O318" i="5"/>
  <c r="G318" i="5"/>
  <c r="O317" i="5"/>
  <c r="G317" i="5"/>
  <c r="O316" i="5"/>
  <c r="G316" i="5"/>
  <c r="O315" i="5"/>
  <c r="G315" i="5"/>
  <c r="O314" i="5"/>
  <c r="G314" i="5"/>
  <c r="O313" i="5"/>
  <c r="G313" i="5"/>
  <c r="O312" i="5"/>
  <c r="G312" i="5"/>
  <c r="O311" i="5"/>
  <c r="G311" i="5"/>
  <c r="O310" i="5"/>
  <c r="G310" i="5"/>
  <c r="O309" i="5"/>
  <c r="G309" i="5"/>
  <c r="O308" i="5"/>
  <c r="G308" i="5"/>
  <c r="O307" i="5"/>
  <c r="G307" i="5"/>
  <c r="O306" i="5"/>
  <c r="G306" i="5"/>
  <c r="O305" i="5"/>
  <c r="G305" i="5"/>
  <c r="O304" i="5"/>
  <c r="G304" i="5"/>
  <c r="O303" i="5"/>
  <c r="G303" i="5"/>
  <c r="O302" i="5"/>
  <c r="G302" i="5"/>
  <c r="O301" i="5"/>
  <c r="G301" i="5"/>
  <c r="O300" i="5"/>
  <c r="G300" i="5"/>
  <c r="O299" i="5"/>
  <c r="G299" i="5"/>
  <c r="O298" i="5"/>
  <c r="G298" i="5"/>
  <c r="O297" i="5"/>
  <c r="G297" i="5"/>
  <c r="O296" i="5"/>
  <c r="G296" i="5"/>
  <c r="O295" i="5"/>
  <c r="G295" i="5"/>
  <c r="O294" i="5"/>
  <c r="G294" i="5"/>
  <c r="O293" i="5"/>
  <c r="G293" i="5"/>
  <c r="O292" i="5"/>
  <c r="G292" i="5"/>
  <c r="O291" i="5"/>
  <c r="G291" i="5"/>
  <c r="O290" i="5"/>
  <c r="G290" i="5"/>
  <c r="O289" i="5"/>
  <c r="G289" i="5"/>
  <c r="O288" i="5"/>
  <c r="G288" i="5"/>
  <c r="O287" i="5"/>
  <c r="G287" i="5"/>
  <c r="O286" i="5"/>
  <c r="G286" i="5"/>
  <c r="O285" i="5"/>
  <c r="G285" i="5"/>
  <c r="O284" i="5"/>
  <c r="G284" i="5"/>
  <c r="O283" i="5"/>
  <c r="G283" i="5"/>
  <c r="O282" i="5"/>
  <c r="G282" i="5"/>
  <c r="O281" i="5"/>
  <c r="G281" i="5"/>
  <c r="O280" i="5"/>
  <c r="G280" i="5"/>
  <c r="O279" i="5"/>
  <c r="G279" i="5"/>
  <c r="O278" i="5"/>
  <c r="G278" i="5"/>
  <c r="O277" i="5"/>
  <c r="G277" i="5"/>
  <c r="O276" i="5"/>
  <c r="G276" i="5"/>
  <c r="O275" i="5"/>
  <c r="G275" i="5"/>
  <c r="O274" i="5"/>
  <c r="G274" i="5"/>
  <c r="O273" i="5"/>
  <c r="G273" i="5"/>
  <c r="O272" i="5"/>
  <c r="G272" i="5"/>
  <c r="O271" i="5"/>
  <c r="G271" i="5"/>
  <c r="O270" i="5"/>
  <c r="G270" i="5"/>
  <c r="O269" i="5"/>
  <c r="G269" i="5"/>
  <c r="O268" i="5"/>
  <c r="G268" i="5"/>
  <c r="O267" i="5"/>
  <c r="G267" i="5"/>
  <c r="O266" i="5"/>
  <c r="G266" i="5"/>
  <c r="O265" i="5"/>
  <c r="G265" i="5"/>
  <c r="O264" i="5"/>
  <c r="G264" i="5"/>
  <c r="O263" i="5"/>
  <c r="G263" i="5"/>
  <c r="O262" i="5"/>
  <c r="G262" i="5"/>
  <c r="O261" i="5"/>
  <c r="G261" i="5"/>
  <c r="O260" i="5"/>
  <c r="G260" i="5"/>
  <c r="O259" i="5"/>
  <c r="G259" i="5"/>
  <c r="O258" i="5"/>
  <c r="G258" i="5"/>
  <c r="O257" i="5"/>
  <c r="G257" i="5"/>
  <c r="O256" i="5"/>
  <c r="G256" i="5"/>
  <c r="O255" i="5"/>
  <c r="G255" i="5"/>
  <c r="O254" i="5"/>
  <c r="G254" i="5"/>
  <c r="O253" i="5"/>
  <c r="G253" i="5"/>
  <c r="O252" i="5"/>
  <c r="G252" i="5"/>
  <c r="O251" i="5"/>
  <c r="G251" i="5"/>
  <c r="O250" i="5"/>
  <c r="G250" i="5"/>
  <c r="O249" i="5"/>
  <c r="G249" i="5"/>
  <c r="O248" i="5"/>
  <c r="G248" i="5"/>
  <c r="O247" i="5"/>
  <c r="G247" i="5"/>
  <c r="O246" i="5"/>
  <c r="G246" i="5"/>
  <c r="O245" i="5"/>
  <c r="G245" i="5"/>
  <c r="O244" i="5"/>
  <c r="G244" i="5"/>
  <c r="O243" i="5"/>
  <c r="G243" i="5"/>
  <c r="O242" i="5"/>
  <c r="G242" i="5"/>
  <c r="O241" i="5"/>
  <c r="G241" i="5"/>
  <c r="O240" i="5"/>
  <c r="G240" i="5"/>
  <c r="O239" i="5"/>
  <c r="G239" i="5"/>
  <c r="O238" i="5"/>
  <c r="G238" i="5"/>
  <c r="O237" i="5"/>
  <c r="G237" i="5"/>
  <c r="O236" i="5"/>
  <c r="G236" i="5"/>
  <c r="O235" i="5"/>
  <c r="G235" i="5"/>
  <c r="O234" i="5"/>
  <c r="G234" i="5"/>
  <c r="O233" i="5"/>
  <c r="G233" i="5"/>
  <c r="O232" i="5"/>
  <c r="G232" i="5"/>
  <c r="O231" i="5"/>
  <c r="G231" i="5"/>
  <c r="O230" i="5"/>
  <c r="G230" i="5"/>
  <c r="O229" i="5"/>
  <c r="G229" i="5"/>
  <c r="O228" i="5"/>
  <c r="G228" i="5"/>
  <c r="O227" i="5"/>
  <c r="G227" i="5"/>
  <c r="O226" i="5"/>
  <c r="G226" i="5"/>
  <c r="O225" i="5"/>
  <c r="G225" i="5"/>
  <c r="O224" i="5"/>
  <c r="G224" i="5"/>
  <c r="O223" i="5"/>
  <c r="G223" i="5"/>
  <c r="O222" i="5"/>
  <c r="G222" i="5"/>
  <c r="O221" i="5"/>
  <c r="G221" i="5"/>
  <c r="O220" i="5"/>
  <c r="G220" i="5"/>
  <c r="O219" i="5"/>
  <c r="G219" i="5"/>
  <c r="O218" i="5"/>
  <c r="G218" i="5"/>
  <c r="O217" i="5"/>
  <c r="G217" i="5"/>
  <c r="O216" i="5"/>
  <c r="G216" i="5"/>
  <c r="O215" i="5"/>
  <c r="G215" i="5"/>
  <c r="O214" i="5"/>
  <c r="G214" i="5"/>
  <c r="O213" i="5"/>
  <c r="G213" i="5"/>
  <c r="O212" i="5"/>
  <c r="G212" i="5"/>
  <c r="O211" i="5"/>
  <c r="G211" i="5"/>
  <c r="O210" i="5"/>
  <c r="G210" i="5"/>
  <c r="O209" i="5"/>
  <c r="G209" i="5"/>
  <c r="O208" i="5"/>
  <c r="G208" i="5"/>
  <c r="O207" i="5"/>
  <c r="G207" i="5"/>
  <c r="O206" i="5"/>
  <c r="G206" i="5"/>
  <c r="O205" i="5"/>
  <c r="G205" i="5"/>
  <c r="O204" i="5"/>
  <c r="G204" i="5"/>
  <c r="O203" i="5"/>
  <c r="G203" i="5"/>
  <c r="O202" i="5"/>
  <c r="G202" i="5"/>
  <c r="O201" i="5"/>
  <c r="G201" i="5"/>
  <c r="O200" i="5"/>
  <c r="G200" i="5"/>
  <c r="O199" i="5"/>
  <c r="G199" i="5"/>
  <c r="O198" i="5"/>
  <c r="G198" i="5"/>
  <c r="O197" i="5"/>
  <c r="G197" i="5"/>
  <c r="O196" i="5"/>
  <c r="G196" i="5"/>
  <c r="O195" i="5"/>
  <c r="G195" i="5"/>
  <c r="O194" i="5"/>
  <c r="G194" i="5"/>
  <c r="O193" i="5"/>
  <c r="G193" i="5"/>
  <c r="O192" i="5"/>
  <c r="G192" i="5"/>
  <c r="O191" i="5"/>
  <c r="G191" i="5"/>
  <c r="O190" i="5"/>
  <c r="G190" i="5"/>
  <c r="O189" i="5"/>
  <c r="G189" i="5"/>
  <c r="O188" i="5"/>
  <c r="G188" i="5"/>
  <c r="O187" i="5"/>
  <c r="G187" i="5"/>
  <c r="O186" i="5"/>
  <c r="G186" i="5"/>
  <c r="O185" i="5"/>
  <c r="G185" i="5"/>
  <c r="O184" i="5"/>
  <c r="G184" i="5"/>
  <c r="O183" i="5"/>
  <c r="G183" i="5"/>
  <c r="O182" i="5"/>
  <c r="G182" i="5"/>
  <c r="O181" i="5"/>
  <c r="G181" i="5"/>
  <c r="O180" i="5"/>
  <c r="G180" i="5"/>
  <c r="O179" i="5"/>
  <c r="G179" i="5"/>
  <c r="O178" i="5"/>
  <c r="G178" i="5"/>
  <c r="O177" i="5"/>
  <c r="G177" i="5"/>
  <c r="O176" i="5"/>
  <c r="G176" i="5"/>
  <c r="O175" i="5"/>
  <c r="G175" i="5"/>
  <c r="O174" i="5"/>
  <c r="G174" i="5"/>
  <c r="O173" i="5"/>
  <c r="G173" i="5"/>
  <c r="O172" i="5"/>
  <c r="G172" i="5"/>
  <c r="O171" i="5"/>
  <c r="G171" i="5"/>
  <c r="O170" i="5"/>
  <c r="G170" i="5"/>
  <c r="O169" i="5"/>
  <c r="G169" i="5"/>
  <c r="O168" i="5"/>
  <c r="G168" i="5"/>
  <c r="O167" i="5"/>
  <c r="G167" i="5"/>
  <c r="O166" i="5"/>
  <c r="G166" i="5"/>
  <c r="O165" i="5"/>
  <c r="G165" i="5"/>
  <c r="O164" i="5"/>
  <c r="G164" i="5"/>
  <c r="O163" i="5"/>
  <c r="G163" i="5"/>
  <c r="O162" i="5"/>
  <c r="G162" i="5"/>
  <c r="O161" i="5"/>
  <c r="G161" i="5"/>
  <c r="O160" i="5"/>
  <c r="G160" i="5"/>
  <c r="O159" i="5"/>
  <c r="G159" i="5"/>
  <c r="O158" i="5"/>
  <c r="G158" i="5"/>
  <c r="O157" i="5"/>
  <c r="G157" i="5"/>
  <c r="O156" i="5"/>
  <c r="G156" i="5"/>
  <c r="O155" i="5"/>
  <c r="G155" i="5"/>
  <c r="O154" i="5"/>
  <c r="G154" i="5"/>
  <c r="O153" i="5"/>
  <c r="G153" i="5"/>
  <c r="O152" i="5"/>
  <c r="G152" i="5"/>
  <c r="O151" i="5"/>
  <c r="G151" i="5"/>
  <c r="O150" i="5"/>
  <c r="G150" i="5"/>
  <c r="O149" i="5"/>
  <c r="G149" i="5"/>
  <c r="O148" i="5"/>
  <c r="G148" i="5"/>
  <c r="O147" i="5"/>
  <c r="G147" i="5"/>
  <c r="O146" i="5"/>
  <c r="G146" i="5"/>
  <c r="O145" i="5"/>
  <c r="G145" i="5"/>
  <c r="O144" i="5"/>
  <c r="G144" i="5"/>
  <c r="O143" i="5"/>
  <c r="G143" i="5"/>
  <c r="O142" i="5"/>
  <c r="G142" i="5"/>
  <c r="O141" i="5"/>
  <c r="G141" i="5"/>
  <c r="O140" i="5"/>
  <c r="G140" i="5"/>
  <c r="O139" i="5"/>
  <c r="G139" i="5"/>
  <c r="O138" i="5"/>
  <c r="G138" i="5"/>
  <c r="O137" i="5"/>
  <c r="G137" i="5"/>
  <c r="O136" i="5"/>
  <c r="G136" i="5"/>
  <c r="O135" i="5"/>
  <c r="G135" i="5"/>
  <c r="O134" i="5"/>
  <c r="G134" i="5"/>
  <c r="O133" i="5"/>
  <c r="G133" i="5"/>
  <c r="O132" i="5"/>
  <c r="G132" i="5"/>
  <c r="O131" i="5"/>
  <c r="G131" i="5"/>
  <c r="O130" i="5"/>
  <c r="G130" i="5"/>
  <c r="O129" i="5"/>
  <c r="G129" i="5"/>
  <c r="O128" i="5"/>
  <c r="G128" i="5"/>
  <c r="O127" i="5"/>
  <c r="G127" i="5"/>
  <c r="O126" i="5"/>
  <c r="G126" i="5"/>
  <c r="O125" i="5"/>
  <c r="G125" i="5"/>
  <c r="O124" i="5"/>
  <c r="G124" i="5"/>
  <c r="O123" i="5"/>
  <c r="G123" i="5"/>
  <c r="O122" i="5"/>
  <c r="G122" i="5"/>
  <c r="O121" i="5"/>
  <c r="G121" i="5"/>
  <c r="O120" i="5"/>
  <c r="G120" i="5"/>
  <c r="O119" i="5"/>
  <c r="G119" i="5"/>
  <c r="O118" i="5"/>
  <c r="G118" i="5"/>
  <c r="O117" i="5"/>
  <c r="G117" i="5"/>
  <c r="O116" i="5"/>
  <c r="G116" i="5"/>
  <c r="O115" i="5"/>
  <c r="G115" i="5"/>
  <c r="O114" i="5"/>
  <c r="G114" i="5"/>
  <c r="O113" i="5"/>
  <c r="G113" i="5"/>
  <c r="O112" i="5"/>
  <c r="G112" i="5"/>
  <c r="O111" i="5"/>
  <c r="G111" i="5"/>
  <c r="O110" i="5"/>
  <c r="G110" i="5"/>
  <c r="O109" i="5"/>
  <c r="G109" i="5"/>
  <c r="O108" i="5"/>
  <c r="G108" i="5"/>
  <c r="O107" i="5"/>
  <c r="G107" i="5"/>
  <c r="O106" i="5"/>
  <c r="G106" i="5"/>
  <c r="O105" i="5"/>
  <c r="G105" i="5"/>
  <c r="O104" i="5"/>
  <c r="G104" i="5"/>
  <c r="O103" i="5"/>
  <c r="G103" i="5"/>
  <c r="O102" i="5"/>
  <c r="G102" i="5"/>
  <c r="O101" i="5"/>
  <c r="G101" i="5"/>
  <c r="O100" i="5"/>
  <c r="G100" i="5"/>
  <c r="O99" i="5"/>
  <c r="G99" i="5"/>
  <c r="O98" i="5"/>
  <c r="G98" i="5"/>
  <c r="O97" i="5"/>
  <c r="G97" i="5"/>
  <c r="O96" i="5"/>
  <c r="G96" i="5"/>
  <c r="O95" i="5"/>
  <c r="G95" i="5"/>
  <c r="O94" i="5"/>
  <c r="G94" i="5"/>
  <c r="O93" i="5"/>
  <c r="G93" i="5"/>
  <c r="O92" i="5"/>
  <c r="G92" i="5"/>
  <c r="O91" i="5"/>
  <c r="G91" i="5"/>
  <c r="O90" i="5"/>
  <c r="G90" i="5"/>
  <c r="O89" i="5"/>
  <c r="G89" i="5"/>
  <c r="O88" i="5"/>
  <c r="G88" i="5"/>
  <c r="O87" i="5"/>
  <c r="G87" i="5"/>
  <c r="O86" i="5"/>
  <c r="G86" i="5"/>
  <c r="O85" i="5"/>
  <c r="G85" i="5"/>
  <c r="O84" i="5"/>
  <c r="G84" i="5"/>
  <c r="O83" i="5"/>
  <c r="G83" i="5"/>
  <c r="O82" i="5"/>
  <c r="G82" i="5"/>
  <c r="O81" i="5"/>
  <c r="G81" i="5"/>
  <c r="O80" i="5"/>
  <c r="G80" i="5"/>
  <c r="O79" i="5"/>
  <c r="G79" i="5"/>
  <c r="O78" i="5"/>
  <c r="G78" i="5"/>
  <c r="O77" i="5"/>
  <c r="G77" i="5"/>
  <c r="O76" i="5"/>
  <c r="G76" i="5"/>
  <c r="O75" i="5"/>
  <c r="G75" i="5"/>
  <c r="O74" i="5"/>
  <c r="G74" i="5"/>
  <c r="O73" i="5"/>
  <c r="G73" i="5"/>
  <c r="O72" i="5"/>
  <c r="G72" i="5"/>
  <c r="O71" i="5"/>
  <c r="G71" i="5"/>
  <c r="O70" i="5"/>
  <c r="G70" i="5"/>
  <c r="O69" i="5"/>
  <c r="G69" i="5"/>
  <c r="O68" i="5"/>
  <c r="G68" i="5"/>
  <c r="O67" i="5"/>
  <c r="G67" i="5"/>
  <c r="O66" i="5"/>
  <c r="G66" i="5"/>
  <c r="O65" i="5"/>
  <c r="G65" i="5"/>
  <c r="O64" i="5"/>
  <c r="G64" i="5"/>
  <c r="O63" i="5"/>
  <c r="G63" i="5"/>
  <c r="O62" i="5"/>
  <c r="G62" i="5"/>
  <c r="O61" i="5"/>
  <c r="G61" i="5"/>
  <c r="O60" i="5"/>
  <c r="G60" i="5"/>
  <c r="O59" i="5"/>
  <c r="G59" i="5"/>
  <c r="O58" i="5"/>
  <c r="G58" i="5"/>
  <c r="O57" i="5"/>
  <c r="G57" i="5"/>
  <c r="O56" i="5"/>
  <c r="G56" i="5"/>
  <c r="O55" i="5"/>
  <c r="G55" i="5"/>
  <c r="O54" i="5"/>
  <c r="G54" i="5"/>
  <c r="O53" i="5"/>
  <c r="G53" i="5"/>
  <c r="O52" i="5"/>
  <c r="G52" i="5"/>
  <c r="O51" i="5"/>
  <c r="G51" i="5"/>
  <c r="O50" i="5"/>
  <c r="G50" i="5"/>
  <c r="O49" i="5"/>
  <c r="G49" i="5"/>
  <c r="O48" i="5"/>
  <c r="G48" i="5"/>
  <c r="O47" i="5"/>
  <c r="G47" i="5"/>
  <c r="O46" i="5"/>
  <c r="G46" i="5"/>
  <c r="O45" i="5"/>
  <c r="G45" i="5"/>
  <c r="O44" i="5"/>
  <c r="G44" i="5"/>
  <c r="O43" i="5"/>
  <c r="G43" i="5"/>
  <c r="O42" i="5"/>
  <c r="G42" i="5"/>
  <c r="O41" i="5"/>
  <c r="G41" i="5"/>
  <c r="O40" i="5"/>
  <c r="G40" i="5"/>
  <c r="O39" i="5"/>
  <c r="G39" i="5"/>
  <c r="O38" i="5"/>
  <c r="G38" i="5"/>
  <c r="O37" i="5"/>
  <c r="G37" i="5"/>
  <c r="O36" i="5"/>
  <c r="G36" i="5"/>
  <c r="O35" i="5"/>
  <c r="G35" i="5"/>
  <c r="O34" i="5"/>
  <c r="G34" i="5"/>
  <c r="O33" i="5"/>
  <c r="G33" i="5"/>
  <c r="O32" i="5"/>
  <c r="G32" i="5"/>
  <c r="O31" i="5"/>
  <c r="G31" i="5"/>
  <c r="O30" i="5"/>
  <c r="G30" i="5"/>
  <c r="O29" i="5"/>
  <c r="G29" i="5"/>
  <c r="O28" i="5"/>
  <c r="G28" i="5"/>
  <c r="O27" i="5"/>
  <c r="G27" i="5"/>
  <c r="O26" i="5"/>
  <c r="G26" i="5"/>
  <c r="O25" i="5"/>
  <c r="G25" i="5"/>
  <c r="O24" i="5"/>
  <c r="G24" i="5"/>
  <c r="O23" i="5"/>
  <c r="G23" i="5"/>
  <c r="O22" i="5"/>
  <c r="G22" i="5"/>
  <c r="O21" i="5"/>
  <c r="G21" i="5"/>
  <c r="O20" i="5"/>
  <c r="G20" i="5"/>
  <c r="O19" i="5"/>
  <c r="G19" i="5"/>
  <c r="O18" i="5"/>
  <c r="G18" i="5"/>
  <c r="O17" i="5"/>
  <c r="G17" i="5"/>
  <c r="O16" i="5"/>
  <c r="G16" i="5"/>
  <c r="O15" i="5"/>
  <c r="G15" i="5"/>
  <c r="O14" i="5"/>
  <c r="G14" i="5"/>
  <c r="O13" i="5"/>
  <c r="G13" i="5"/>
  <c r="O12" i="5"/>
  <c r="G12" i="5"/>
  <c r="O11" i="5"/>
  <c r="G11" i="5"/>
  <c r="O10" i="5"/>
  <c r="G10" i="5"/>
  <c r="O9" i="5"/>
  <c r="G9" i="5"/>
  <c r="O8" i="5"/>
  <c r="G8" i="5"/>
  <c r="O7" i="5"/>
  <c r="G7" i="5"/>
  <c r="O6" i="5"/>
  <c r="G6" i="5"/>
  <c r="O5" i="5"/>
  <c r="G5" i="5"/>
  <c r="O4" i="5"/>
  <c r="G4" i="5"/>
  <c r="O3" i="5"/>
  <c r="G3" i="5"/>
  <c r="O2" i="5"/>
  <c r="G2" i="5"/>
  <c r="I21" i="4"/>
  <c r="H21" i="4"/>
  <c r="N21" i="4" s="1"/>
  <c r="F21" i="4"/>
  <c r="I20" i="4"/>
  <c r="H20" i="4"/>
  <c r="N20" i="4" s="1"/>
  <c r="F20" i="4"/>
  <c r="I19" i="4"/>
  <c r="H19" i="4"/>
  <c r="N19" i="4" s="1"/>
  <c r="F19" i="4"/>
  <c r="I18" i="4"/>
  <c r="H18" i="4"/>
  <c r="N18" i="4" s="1"/>
  <c r="F18" i="4"/>
  <c r="I17" i="4"/>
  <c r="H17" i="4"/>
  <c r="N17" i="4" s="1"/>
  <c r="F17" i="4"/>
  <c r="I16" i="4"/>
  <c r="H16" i="4"/>
  <c r="N16" i="4" s="1"/>
  <c r="F16" i="4"/>
  <c r="I15" i="4"/>
  <c r="H15" i="4"/>
  <c r="N15" i="4" s="1"/>
  <c r="F15" i="4"/>
  <c r="I14" i="4"/>
  <c r="H14" i="4"/>
  <c r="N14" i="4" s="1"/>
  <c r="F14" i="4"/>
  <c r="I13" i="4"/>
  <c r="H13" i="4"/>
  <c r="N13" i="4" s="1"/>
  <c r="F13" i="4"/>
  <c r="I12" i="4"/>
  <c r="H12" i="4"/>
  <c r="N12" i="4" s="1"/>
  <c r="F12" i="4"/>
  <c r="I11" i="4"/>
  <c r="H11" i="4"/>
  <c r="N11" i="4" s="1"/>
  <c r="F11" i="4"/>
  <c r="I10" i="4"/>
  <c r="H10" i="4"/>
  <c r="N10" i="4" s="1"/>
  <c r="F10" i="4"/>
  <c r="I9" i="4"/>
  <c r="H9" i="4"/>
  <c r="N9" i="4" s="1"/>
  <c r="F9" i="4"/>
  <c r="I8" i="4"/>
  <c r="H8" i="4"/>
  <c r="N8" i="4" s="1"/>
  <c r="F8" i="4"/>
  <c r="I7" i="4"/>
  <c r="H7" i="4"/>
  <c r="N7" i="4" s="1"/>
  <c r="F7" i="4"/>
  <c r="I6" i="4"/>
  <c r="H6" i="4"/>
  <c r="N6" i="4" s="1"/>
  <c r="F6" i="4"/>
  <c r="I5" i="4"/>
  <c r="H5" i="4"/>
  <c r="N5" i="4" s="1"/>
  <c r="F5" i="4"/>
  <c r="I4" i="4"/>
  <c r="H4" i="4"/>
  <c r="N4" i="4" s="1"/>
  <c r="F4" i="4"/>
  <c r="I3" i="4"/>
  <c r="H3" i="4"/>
  <c r="N3" i="4" s="1"/>
  <c r="F3" i="4"/>
  <c r="I2" i="4"/>
  <c r="H2" i="4"/>
  <c r="N2" i="4" s="1"/>
  <c r="F2" i="4"/>
  <c r="H71" i="3"/>
  <c r="G71" i="3"/>
  <c r="M71" i="3" s="1"/>
  <c r="E71" i="3"/>
  <c r="H70" i="3"/>
  <c r="G70" i="3"/>
  <c r="M70" i="3" s="1"/>
  <c r="E70" i="3"/>
  <c r="H69" i="3"/>
  <c r="G69" i="3"/>
  <c r="M69" i="3" s="1"/>
  <c r="E69" i="3"/>
  <c r="H68" i="3"/>
  <c r="G68" i="3"/>
  <c r="M68" i="3" s="1"/>
  <c r="E68" i="3"/>
  <c r="H67" i="3"/>
  <c r="G67" i="3"/>
  <c r="M67" i="3" s="1"/>
  <c r="E67" i="3"/>
  <c r="H66" i="3"/>
  <c r="G66" i="3"/>
  <c r="M66" i="3" s="1"/>
  <c r="E66" i="3"/>
  <c r="H65" i="3"/>
  <c r="G65" i="3"/>
  <c r="M65" i="3" s="1"/>
  <c r="E65" i="3"/>
  <c r="H64" i="3"/>
  <c r="G64" i="3"/>
  <c r="M64" i="3" s="1"/>
  <c r="E64" i="3"/>
  <c r="H63" i="3"/>
  <c r="G63" i="3"/>
  <c r="M63" i="3" s="1"/>
  <c r="E63" i="3"/>
  <c r="H62" i="3"/>
  <c r="G62" i="3"/>
  <c r="M62" i="3" s="1"/>
  <c r="E62" i="3"/>
  <c r="H61" i="3"/>
  <c r="G61" i="3"/>
  <c r="M61" i="3" s="1"/>
  <c r="E61" i="3"/>
  <c r="H60" i="3"/>
  <c r="G60" i="3"/>
  <c r="M60" i="3" s="1"/>
  <c r="E60" i="3"/>
  <c r="H59" i="3"/>
  <c r="G59" i="3"/>
  <c r="M59" i="3" s="1"/>
  <c r="E59" i="3"/>
  <c r="H58" i="3"/>
  <c r="G58" i="3"/>
  <c r="M58" i="3" s="1"/>
  <c r="E58" i="3"/>
  <c r="H57" i="3"/>
  <c r="G57" i="3"/>
  <c r="M57" i="3" s="1"/>
  <c r="E57" i="3"/>
  <c r="H56" i="3"/>
  <c r="G56" i="3"/>
  <c r="M56" i="3" s="1"/>
  <c r="E56" i="3"/>
  <c r="H55" i="3"/>
  <c r="G55" i="3"/>
  <c r="M55" i="3" s="1"/>
  <c r="E55" i="3"/>
  <c r="H54" i="3"/>
  <c r="G54" i="3"/>
  <c r="M54" i="3" s="1"/>
  <c r="E54" i="3"/>
  <c r="H53" i="3"/>
  <c r="G53" i="3"/>
  <c r="M53" i="3" s="1"/>
  <c r="E53" i="3"/>
  <c r="H52" i="3"/>
  <c r="G52" i="3"/>
  <c r="M52" i="3" s="1"/>
  <c r="E52" i="3"/>
  <c r="H51" i="3"/>
  <c r="G51" i="3"/>
  <c r="M51" i="3" s="1"/>
  <c r="E51" i="3"/>
  <c r="H50" i="3"/>
  <c r="G50" i="3"/>
  <c r="M50" i="3" s="1"/>
  <c r="E50" i="3"/>
  <c r="H49" i="3"/>
  <c r="G49" i="3"/>
  <c r="M49" i="3" s="1"/>
  <c r="E49" i="3"/>
  <c r="H48" i="3"/>
  <c r="G48" i="3"/>
  <c r="M48" i="3" s="1"/>
  <c r="E48" i="3"/>
  <c r="H47" i="3"/>
  <c r="G47" i="3"/>
  <c r="M47" i="3" s="1"/>
  <c r="E47" i="3"/>
  <c r="H46" i="3"/>
  <c r="G46" i="3"/>
  <c r="M46" i="3" s="1"/>
  <c r="E46" i="3"/>
  <c r="H45" i="3"/>
  <c r="G45" i="3"/>
  <c r="M45" i="3" s="1"/>
  <c r="E45" i="3"/>
  <c r="H44" i="3"/>
  <c r="G44" i="3"/>
  <c r="M44" i="3" s="1"/>
  <c r="E44" i="3"/>
  <c r="H43" i="3"/>
  <c r="G43" i="3"/>
  <c r="M43" i="3" s="1"/>
  <c r="E43" i="3"/>
  <c r="H42" i="3"/>
  <c r="G42" i="3"/>
  <c r="M42" i="3" s="1"/>
  <c r="E42" i="3"/>
  <c r="H41" i="3"/>
  <c r="G41" i="3"/>
  <c r="M41" i="3" s="1"/>
  <c r="E41" i="3"/>
  <c r="H40" i="3"/>
  <c r="G40" i="3"/>
  <c r="M40" i="3" s="1"/>
  <c r="E40" i="3"/>
  <c r="H39" i="3"/>
  <c r="G39" i="3"/>
  <c r="M39" i="3" s="1"/>
  <c r="E39" i="3"/>
  <c r="H38" i="3"/>
  <c r="G38" i="3"/>
  <c r="M38" i="3" s="1"/>
  <c r="E38" i="3"/>
  <c r="H37" i="3"/>
  <c r="G37" i="3"/>
  <c r="M37" i="3" s="1"/>
  <c r="E37" i="3"/>
  <c r="H36" i="3"/>
  <c r="G36" i="3"/>
  <c r="M36" i="3" s="1"/>
  <c r="E36" i="3"/>
  <c r="H35" i="3"/>
  <c r="G35" i="3"/>
  <c r="M35" i="3" s="1"/>
  <c r="E35" i="3"/>
  <c r="H34" i="3"/>
  <c r="G34" i="3"/>
  <c r="M34" i="3" s="1"/>
  <c r="E34" i="3"/>
  <c r="H33" i="3"/>
  <c r="G33" i="3"/>
  <c r="M33" i="3" s="1"/>
  <c r="E33" i="3"/>
  <c r="H32" i="3"/>
  <c r="G32" i="3"/>
  <c r="M32" i="3" s="1"/>
  <c r="E32" i="3"/>
  <c r="H31" i="3"/>
  <c r="G31" i="3"/>
  <c r="M31" i="3" s="1"/>
  <c r="E31" i="3"/>
  <c r="H30" i="3"/>
  <c r="G30" i="3"/>
  <c r="M30" i="3" s="1"/>
  <c r="E30" i="3"/>
  <c r="H29" i="3"/>
  <c r="G29" i="3"/>
  <c r="M29" i="3" s="1"/>
  <c r="E29" i="3"/>
  <c r="H28" i="3"/>
  <c r="G28" i="3"/>
  <c r="M28" i="3" s="1"/>
  <c r="E28" i="3"/>
  <c r="H27" i="3"/>
  <c r="G27" i="3"/>
  <c r="M27" i="3" s="1"/>
  <c r="E27" i="3"/>
  <c r="H26" i="3"/>
  <c r="G26" i="3"/>
  <c r="M26" i="3" s="1"/>
  <c r="E26" i="3"/>
  <c r="H25" i="3"/>
  <c r="G25" i="3"/>
  <c r="M25" i="3" s="1"/>
  <c r="E25" i="3"/>
  <c r="H24" i="3"/>
  <c r="G24" i="3"/>
  <c r="M24" i="3" s="1"/>
  <c r="E24" i="3"/>
  <c r="H23" i="3"/>
  <c r="G23" i="3"/>
  <c r="M23" i="3" s="1"/>
  <c r="E23" i="3"/>
  <c r="H22" i="3"/>
  <c r="G22" i="3"/>
  <c r="M22" i="3" s="1"/>
  <c r="E22" i="3"/>
  <c r="H21" i="3"/>
  <c r="G21" i="3"/>
  <c r="M21" i="3" s="1"/>
  <c r="E21" i="3"/>
  <c r="H20" i="3"/>
  <c r="G20" i="3"/>
  <c r="M20" i="3" s="1"/>
  <c r="E20" i="3"/>
  <c r="H19" i="3"/>
  <c r="G19" i="3"/>
  <c r="M19" i="3" s="1"/>
  <c r="E19" i="3"/>
  <c r="H18" i="3"/>
  <c r="G18" i="3"/>
  <c r="M18" i="3" s="1"/>
  <c r="E18" i="3"/>
  <c r="H17" i="3"/>
  <c r="G17" i="3"/>
  <c r="M17" i="3" s="1"/>
  <c r="E17" i="3"/>
  <c r="H16" i="3"/>
  <c r="G16" i="3"/>
  <c r="M16" i="3" s="1"/>
  <c r="E16" i="3"/>
  <c r="H15" i="3"/>
  <c r="G15" i="3"/>
  <c r="M15" i="3" s="1"/>
  <c r="E15" i="3"/>
  <c r="H14" i="3"/>
  <c r="G14" i="3"/>
  <c r="M14" i="3" s="1"/>
  <c r="E14" i="3"/>
  <c r="H13" i="3"/>
  <c r="G13" i="3"/>
  <c r="M13" i="3" s="1"/>
  <c r="E13" i="3"/>
  <c r="H12" i="3"/>
  <c r="G12" i="3"/>
  <c r="M12" i="3" s="1"/>
  <c r="E12" i="3"/>
  <c r="H11" i="3"/>
  <c r="G11" i="3"/>
  <c r="M11" i="3" s="1"/>
  <c r="E11" i="3"/>
  <c r="H10" i="3"/>
  <c r="G10" i="3"/>
  <c r="M10" i="3" s="1"/>
  <c r="E10" i="3"/>
  <c r="H9" i="3"/>
  <c r="G9" i="3"/>
  <c r="M9" i="3" s="1"/>
  <c r="E9" i="3"/>
  <c r="H8" i="3"/>
  <c r="G8" i="3"/>
  <c r="M8" i="3" s="1"/>
  <c r="E8" i="3"/>
  <c r="H7" i="3"/>
  <c r="G7" i="3"/>
  <c r="M7" i="3" s="1"/>
  <c r="E7" i="3"/>
  <c r="H6" i="3"/>
  <c r="G6" i="3"/>
  <c r="M6" i="3" s="1"/>
  <c r="E6" i="3"/>
  <c r="H5" i="3"/>
  <c r="G5" i="3"/>
  <c r="M5" i="3" s="1"/>
  <c r="E5" i="3"/>
  <c r="H4" i="3"/>
  <c r="G4" i="3"/>
  <c r="M4" i="3" s="1"/>
  <c r="E4" i="3"/>
  <c r="H3" i="3"/>
  <c r="G3" i="3"/>
  <c r="M3" i="3" s="1"/>
  <c r="E3" i="3"/>
  <c r="H2" i="3"/>
  <c r="G2" i="3"/>
  <c r="M2" i="3" s="1"/>
  <c r="E2" i="3"/>
  <c r="GV186" i="2"/>
  <c r="F186" i="2"/>
  <c r="C186" i="2"/>
  <c r="C182" i="7" s="1"/>
  <c r="B186" i="2"/>
  <c r="GV185" i="2"/>
  <c r="F185" i="2"/>
  <c r="C185" i="2"/>
  <c r="C181" i="7" s="1"/>
  <c r="B185" i="2"/>
  <c r="GV184" i="2"/>
  <c r="F184" i="2"/>
  <c r="C184" i="2"/>
  <c r="C180" i="7" s="1"/>
  <c r="B184" i="2"/>
  <c r="GV183" i="2"/>
  <c r="F183" i="2"/>
  <c r="C183" i="2"/>
  <c r="C179" i="7" s="1"/>
  <c r="B183" i="2"/>
  <c r="GV182" i="2"/>
  <c r="F182" i="2"/>
  <c r="C182" i="2"/>
  <c r="C178" i="7" s="1"/>
  <c r="B182" i="2"/>
  <c r="GV181" i="2"/>
  <c r="F181" i="2"/>
  <c r="C181" i="2"/>
  <c r="C177" i="7" s="1"/>
  <c r="B181" i="2"/>
  <c r="GV180" i="2"/>
  <c r="F180" i="2"/>
  <c r="C180" i="2"/>
  <c r="C176" i="7" s="1"/>
  <c r="B180" i="2"/>
  <c r="GV179" i="2"/>
  <c r="F179" i="2"/>
  <c r="C179" i="2"/>
  <c r="C175" i="7" s="1"/>
  <c r="B179" i="2"/>
  <c r="GV178" i="2"/>
  <c r="F178" i="2"/>
  <c r="C178" i="2"/>
  <c r="C174" i="7" s="1"/>
  <c r="B178" i="2"/>
  <c r="GV177" i="2"/>
  <c r="F177" i="2"/>
  <c r="C177" i="2"/>
  <c r="C173" i="7" s="1"/>
  <c r="B177" i="2"/>
  <c r="GV176" i="2"/>
  <c r="F176" i="2"/>
  <c r="C176" i="2"/>
  <c r="C172" i="7" s="1"/>
  <c r="B176" i="2"/>
  <c r="GV175" i="2"/>
  <c r="F175" i="2"/>
  <c r="C175" i="2"/>
  <c r="C171" i="7" s="1"/>
  <c r="B175" i="2"/>
  <c r="GV174" i="2"/>
  <c r="F174" i="2"/>
  <c r="C174" i="2"/>
  <c r="C170" i="7" s="1"/>
  <c r="B174" i="2"/>
  <c r="GV173" i="2"/>
  <c r="F173" i="2"/>
  <c r="C173" i="2"/>
  <c r="C169" i="7" s="1"/>
  <c r="B173" i="2"/>
  <c r="GV172" i="2"/>
  <c r="F172" i="2"/>
  <c r="C172" i="2"/>
  <c r="C168" i="7" s="1"/>
  <c r="B172" i="2"/>
  <c r="GV171" i="2"/>
  <c r="F171" i="2"/>
  <c r="C171" i="2"/>
  <c r="C167" i="7" s="1"/>
  <c r="B171" i="2"/>
  <c r="GV170" i="2"/>
  <c r="F170" i="2"/>
  <c r="C170" i="2"/>
  <c r="C166" i="7" s="1"/>
  <c r="B170" i="2"/>
  <c r="GV169" i="2"/>
  <c r="F169" i="2"/>
  <c r="C169" i="2"/>
  <c r="C165" i="7" s="1"/>
  <c r="B169" i="2"/>
  <c r="GV168" i="2"/>
  <c r="F168" i="2"/>
  <c r="C168" i="2"/>
  <c r="C164" i="7" s="1"/>
  <c r="B168" i="2"/>
  <c r="GV167" i="2"/>
  <c r="F167" i="2"/>
  <c r="C167" i="2"/>
  <c r="C163" i="7" s="1"/>
  <c r="B167" i="2"/>
  <c r="GV166" i="2"/>
  <c r="F166" i="2"/>
  <c r="C166" i="2"/>
  <c r="C162" i="7" s="1"/>
  <c r="B166" i="2"/>
  <c r="GV165" i="2"/>
  <c r="F165" i="2"/>
  <c r="C165" i="2"/>
  <c r="C161" i="7" s="1"/>
  <c r="B165" i="2"/>
  <c r="GV164" i="2"/>
  <c r="F164" i="2"/>
  <c r="C164" i="2"/>
  <c r="C160" i="7" s="1"/>
  <c r="B164" i="2"/>
  <c r="GV163" i="2"/>
  <c r="F163" i="2"/>
  <c r="C163" i="2"/>
  <c r="C159" i="7" s="1"/>
  <c r="B163" i="2"/>
  <c r="GV162" i="2"/>
  <c r="F162" i="2"/>
  <c r="C162" i="2"/>
  <c r="C158" i="7" s="1"/>
  <c r="B162" i="2"/>
  <c r="GV161" i="2"/>
  <c r="F161" i="2"/>
  <c r="C161" i="2"/>
  <c r="C157" i="7" s="1"/>
  <c r="B161" i="2"/>
  <c r="GV160" i="2"/>
  <c r="F160" i="2"/>
  <c r="C160" i="2"/>
  <c r="C156" i="7" s="1"/>
  <c r="B160" i="2"/>
  <c r="GV159" i="2"/>
  <c r="F159" i="2"/>
  <c r="C159" i="2"/>
  <c r="C155" i="7" s="1"/>
  <c r="B159" i="2"/>
  <c r="GV158" i="2"/>
  <c r="F158" i="2"/>
  <c r="C158" i="2"/>
  <c r="C154" i="7" s="1"/>
  <c r="B158" i="2"/>
  <c r="GV157" i="2"/>
  <c r="F157" i="2"/>
  <c r="C157" i="2"/>
  <c r="C153" i="7" s="1"/>
  <c r="B157" i="2"/>
  <c r="GV156" i="2"/>
  <c r="F156" i="2"/>
  <c r="C156" i="2"/>
  <c r="C152" i="7" s="1"/>
  <c r="B156" i="2"/>
  <c r="GV155" i="2"/>
  <c r="F155" i="2"/>
  <c r="C155" i="2"/>
  <c r="C151" i="7" s="1"/>
  <c r="B155" i="2"/>
  <c r="GV154" i="2"/>
  <c r="F154" i="2"/>
  <c r="C154" i="2"/>
  <c r="C150" i="7" s="1"/>
  <c r="B154" i="2"/>
  <c r="GV153" i="2"/>
  <c r="F153" i="2"/>
  <c r="C153" i="2"/>
  <c r="C149" i="7" s="1"/>
  <c r="B153" i="2"/>
  <c r="GV152" i="2"/>
  <c r="F152" i="2"/>
  <c r="C152" i="2"/>
  <c r="C148" i="7" s="1"/>
  <c r="B152" i="2"/>
  <c r="GV151" i="2"/>
  <c r="F151" i="2"/>
  <c r="C151" i="2"/>
  <c r="C147" i="7" s="1"/>
  <c r="B151" i="2"/>
  <c r="GV150" i="2"/>
  <c r="F150" i="2"/>
  <c r="C150" i="2"/>
  <c r="C146" i="7" s="1"/>
  <c r="B150" i="2"/>
  <c r="GV149" i="2"/>
  <c r="F149" i="2"/>
  <c r="C149" i="2"/>
  <c r="C145" i="7" s="1"/>
  <c r="B149" i="2"/>
  <c r="GV148" i="2"/>
  <c r="F148" i="2"/>
  <c r="C148" i="2"/>
  <c r="C144" i="7" s="1"/>
  <c r="B148" i="2"/>
  <c r="GV147" i="2"/>
  <c r="F147" i="2"/>
  <c r="C147" i="2"/>
  <c r="C143" i="7" s="1"/>
  <c r="B147" i="2"/>
  <c r="GV146" i="2"/>
  <c r="F146" i="2"/>
  <c r="C146" i="2"/>
  <c r="C142" i="7" s="1"/>
  <c r="B146" i="2"/>
  <c r="GV145" i="2"/>
  <c r="F145" i="2"/>
  <c r="C145" i="2"/>
  <c r="C141" i="7" s="1"/>
  <c r="B145" i="2"/>
  <c r="GV144" i="2"/>
  <c r="F144" i="2"/>
  <c r="C144" i="2"/>
  <c r="C140" i="7" s="1"/>
  <c r="B144" i="2"/>
  <c r="GV143" i="2"/>
  <c r="F143" i="2"/>
  <c r="C143" i="2"/>
  <c r="C139" i="7" s="1"/>
  <c r="B143" i="2"/>
  <c r="GV142" i="2"/>
  <c r="F142" i="2"/>
  <c r="C142" i="2"/>
  <c r="C138" i="7" s="1"/>
  <c r="B142" i="2"/>
  <c r="GV141" i="2"/>
  <c r="F141" i="2"/>
  <c r="C141" i="2"/>
  <c r="C137" i="7" s="1"/>
  <c r="B141" i="2"/>
  <c r="GV140" i="2"/>
  <c r="F140" i="2"/>
  <c r="C140" i="2"/>
  <c r="C136" i="7" s="1"/>
  <c r="B140" i="2"/>
  <c r="GV139" i="2"/>
  <c r="F139" i="2"/>
  <c r="C139" i="2"/>
  <c r="C135" i="7" s="1"/>
  <c r="B139" i="2"/>
  <c r="GV138" i="2"/>
  <c r="F138" i="2"/>
  <c r="C138" i="2"/>
  <c r="C134" i="7" s="1"/>
  <c r="B138" i="2"/>
  <c r="GV137" i="2"/>
  <c r="F137" i="2"/>
  <c r="C137" i="2"/>
  <c r="C133" i="7" s="1"/>
  <c r="B137" i="2"/>
  <c r="GV136" i="2"/>
  <c r="F136" i="2"/>
  <c r="C136" i="2"/>
  <c r="C132" i="7" s="1"/>
  <c r="B136" i="2"/>
  <c r="GV135" i="2"/>
  <c r="F135" i="2"/>
  <c r="C135" i="2"/>
  <c r="C131" i="7" s="1"/>
  <c r="B135" i="2"/>
  <c r="GV134" i="2"/>
  <c r="F134" i="2"/>
  <c r="C134" i="2"/>
  <c r="C130" i="7" s="1"/>
  <c r="B134" i="2"/>
  <c r="GV133" i="2"/>
  <c r="F133" i="2"/>
  <c r="C133" i="2"/>
  <c r="C129" i="7" s="1"/>
  <c r="B133" i="2"/>
  <c r="GV132" i="2"/>
  <c r="F132" i="2"/>
  <c r="C132" i="2"/>
  <c r="C128" i="7" s="1"/>
  <c r="B132" i="2"/>
  <c r="GV131" i="2"/>
  <c r="F131" i="2"/>
  <c r="C131" i="2"/>
  <c r="C127" i="7" s="1"/>
  <c r="B131" i="2"/>
  <c r="GV130" i="2"/>
  <c r="F130" i="2"/>
  <c r="C130" i="2"/>
  <c r="C126" i="7" s="1"/>
  <c r="B130" i="2"/>
  <c r="GV129" i="2"/>
  <c r="F129" i="2"/>
  <c r="C129" i="2"/>
  <c r="C125" i="7" s="1"/>
  <c r="B129" i="2"/>
  <c r="GV128" i="2"/>
  <c r="F128" i="2"/>
  <c r="C128" i="2"/>
  <c r="C124" i="7" s="1"/>
  <c r="B128" i="2"/>
  <c r="GV127" i="2"/>
  <c r="F127" i="2"/>
  <c r="C127" i="2"/>
  <c r="C123" i="7" s="1"/>
  <c r="B127" i="2"/>
  <c r="GV126" i="2"/>
  <c r="F126" i="2"/>
  <c r="C126" i="2"/>
  <c r="C122" i="7" s="1"/>
  <c r="B126" i="2"/>
  <c r="GV125" i="2"/>
  <c r="F125" i="2"/>
  <c r="C125" i="2"/>
  <c r="C121" i="7" s="1"/>
  <c r="B125" i="2"/>
  <c r="GV124" i="2"/>
  <c r="F124" i="2"/>
  <c r="C124" i="2"/>
  <c r="C120" i="7" s="1"/>
  <c r="B124" i="2"/>
  <c r="GV123" i="2"/>
  <c r="F123" i="2"/>
  <c r="C123" i="2"/>
  <c r="C119" i="7" s="1"/>
  <c r="B123" i="2"/>
  <c r="GV122" i="2"/>
  <c r="F122" i="2"/>
  <c r="C122" i="2"/>
  <c r="C118" i="7" s="1"/>
  <c r="B122" i="2"/>
  <c r="GV121" i="2"/>
  <c r="F121" i="2"/>
  <c r="C121" i="2"/>
  <c r="C117" i="7" s="1"/>
  <c r="B121" i="2"/>
  <c r="GV120" i="2"/>
  <c r="F120" i="2"/>
  <c r="C120" i="2"/>
  <c r="C116" i="7" s="1"/>
  <c r="B120" i="2"/>
  <c r="GV119" i="2"/>
  <c r="F119" i="2"/>
  <c r="C119" i="2"/>
  <c r="C115" i="7" s="1"/>
  <c r="B119" i="2"/>
  <c r="GV118" i="2"/>
  <c r="F118" i="2"/>
  <c r="C118" i="2"/>
  <c r="C114" i="7" s="1"/>
  <c r="B118" i="2"/>
  <c r="GV117" i="2"/>
  <c r="F117" i="2"/>
  <c r="C117" i="2"/>
  <c r="C113" i="7" s="1"/>
  <c r="B117" i="2"/>
  <c r="GV116" i="2"/>
  <c r="F116" i="2"/>
  <c r="C116" i="2"/>
  <c r="C112" i="7" s="1"/>
  <c r="B116" i="2"/>
  <c r="GV115" i="2"/>
  <c r="F115" i="2"/>
  <c r="C115" i="2"/>
  <c r="C111" i="7" s="1"/>
  <c r="B115" i="2"/>
  <c r="GV114" i="2"/>
  <c r="F114" i="2"/>
  <c r="C114" i="2"/>
  <c r="C110" i="7" s="1"/>
  <c r="B114" i="2"/>
  <c r="GV113" i="2"/>
  <c r="F113" i="2"/>
  <c r="C113" i="2"/>
  <c r="C109" i="7" s="1"/>
  <c r="B113" i="2"/>
  <c r="GV112" i="2"/>
  <c r="F112" i="2"/>
  <c r="C112" i="2"/>
  <c r="C108" i="7" s="1"/>
  <c r="B112" i="2"/>
  <c r="GV111" i="2"/>
  <c r="F111" i="2"/>
  <c r="C111" i="2"/>
  <c r="C107" i="7" s="1"/>
  <c r="B111" i="2"/>
  <c r="GV110" i="2"/>
  <c r="F110" i="2"/>
  <c r="C110" i="2"/>
  <c r="C106" i="7" s="1"/>
  <c r="B110" i="2"/>
  <c r="GV109" i="2"/>
  <c r="F109" i="2"/>
  <c r="C109" i="2"/>
  <c r="C105" i="7" s="1"/>
  <c r="B109" i="2"/>
  <c r="GV108" i="2"/>
  <c r="F108" i="2"/>
  <c r="C108" i="2"/>
  <c r="C104" i="7" s="1"/>
  <c r="B108" i="2"/>
  <c r="GV107" i="2"/>
  <c r="F107" i="2"/>
  <c r="C107" i="2"/>
  <c r="C103" i="7" s="1"/>
  <c r="B107" i="2"/>
  <c r="GV106" i="2"/>
  <c r="F106" i="2"/>
  <c r="C106" i="2"/>
  <c r="C102" i="7" s="1"/>
  <c r="B106" i="2"/>
  <c r="GV105" i="2"/>
  <c r="F105" i="2"/>
  <c r="C105" i="2"/>
  <c r="C101" i="7" s="1"/>
  <c r="B105" i="2"/>
  <c r="GV104" i="2"/>
  <c r="F104" i="2"/>
  <c r="C104" i="2"/>
  <c r="C100" i="7" s="1"/>
  <c r="B104" i="2"/>
  <c r="GV103" i="2"/>
  <c r="F103" i="2"/>
  <c r="C103" i="2"/>
  <c r="C99" i="7" s="1"/>
  <c r="B103" i="2"/>
  <c r="GV102" i="2"/>
  <c r="F102" i="2"/>
  <c r="C102" i="2"/>
  <c r="C98" i="7" s="1"/>
  <c r="B102" i="2"/>
  <c r="GV101" i="2"/>
  <c r="F101" i="2"/>
  <c r="C101" i="2"/>
  <c r="C97" i="7" s="1"/>
  <c r="B101" i="2"/>
  <c r="GV100" i="2"/>
  <c r="F100" i="2"/>
  <c r="C100" i="2"/>
  <c r="C96" i="7" s="1"/>
  <c r="B100" i="2"/>
  <c r="GV99" i="2"/>
  <c r="F99" i="2"/>
  <c r="C99" i="2"/>
  <c r="C95" i="7" s="1"/>
  <c r="B99" i="2"/>
  <c r="GV98" i="2"/>
  <c r="F98" i="2"/>
  <c r="C98" i="2"/>
  <c r="C94" i="7" s="1"/>
  <c r="B98" i="2"/>
  <c r="GV97" i="2"/>
  <c r="F97" i="2"/>
  <c r="C97" i="2"/>
  <c r="C93" i="7" s="1"/>
  <c r="B97" i="2"/>
  <c r="GV96" i="2"/>
  <c r="F96" i="2"/>
  <c r="C96" i="2"/>
  <c r="C92" i="7" s="1"/>
  <c r="B96" i="2"/>
  <c r="GV95" i="2"/>
  <c r="F95" i="2"/>
  <c r="C95" i="2"/>
  <c r="C91" i="7" s="1"/>
  <c r="B95" i="2"/>
  <c r="GV94" i="2"/>
  <c r="F94" i="2"/>
  <c r="C94" i="2"/>
  <c r="C90" i="7" s="1"/>
  <c r="B94" i="2"/>
  <c r="GV93" i="2"/>
  <c r="F93" i="2"/>
  <c r="C93" i="2"/>
  <c r="C89" i="7" s="1"/>
  <c r="B93" i="2"/>
  <c r="GV92" i="2"/>
  <c r="F92" i="2"/>
  <c r="C92" i="2"/>
  <c r="C88" i="7" s="1"/>
  <c r="B92" i="2"/>
  <c r="GV91" i="2"/>
  <c r="F91" i="2"/>
  <c r="C91" i="2"/>
  <c r="C87" i="7" s="1"/>
  <c r="B91" i="2"/>
  <c r="GV90" i="2"/>
  <c r="F90" i="2"/>
  <c r="C90" i="2"/>
  <c r="C86" i="7" s="1"/>
  <c r="B90" i="2"/>
  <c r="GV89" i="2"/>
  <c r="F89" i="2"/>
  <c r="C89" i="2"/>
  <c r="C85" i="7" s="1"/>
  <c r="B89" i="2"/>
  <c r="GV88" i="2"/>
  <c r="F88" i="2"/>
  <c r="C88" i="2"/>
  <c r="C84" i="7" s="1"/>
  <c r="B88" i="2"/>
  <c r="GV87" i="2"/>
  <c r="F87" i="2"/>
  <c r="C87" i="2"/>
  <c r="C83" i="7" s="1"/>
  <c r="B87" i="2"/>
  <c r="GV86" i="2"/>
  <c r="F86" i="2"/>
  <c r="C86" i="2"/>
  <c r="C82" i="7" s="1"/>
  <c r="B86" i="2"/>
  <c r="GV85" i="2"/>
  <c r="F85" i="2"/>
  <c r="C85" i="2"/>
  <c r="C81" i="7" s="1"/>
  <c r="B85" i="2"/>
  <c r="GV84" i="2"/>
  <c r="F84" i="2"/>
  <c r="C84" i="2"/>
  <c r="C80" i="7" s="1"/>
  <c r="B84" i="2"/>
  <c r="GV83" i="2"/>
  <c r="F83" i="2"/>
  <c r="C83" i="2"/>
  <c r="C79" i="7" s="1"/>
  <c r="B83" i="2"/>
  <c r="GV82" i="2"/>
  <c r="F82" i="2"/>
  <c r="C82" i="2"/>
  <c r="C78" i="7" s="1"/>
  <c r="B82" i="2"/>
  <c r="GV81" i="2"/>
  <c r="F81" i="2"/>
  <c r="C81" i="2"/>
  <c r="C77" i="7" s="1"/>
  <c r="B81" i="2"/>
  <c r="GV80" i="2"/>
  <c r="F80" i="2"/>
  <c r="C80" i="2"/>
  <c r="C76" i="7" s="1"/>
  <c r="B80" i="2"/>
  <c r="GV79" i="2"/>
  <c r="F79" i="2"/>
  <c r="C79" i="2"/>
  <c r="C75" i="7" s="1"/>
  <c r="B79" i="2"/>
  <c r="GV78" i="2"/>
  <c r="F78" i="2"/>
  <c r="C78" i="2"/>
  <c r="C74" i="7" s="1"/>
  <c r="B78" i="2"/>
  <c r="GV77" i="2"/>
  <c r="F77" i="2"/>
  <c r="C77" i="2"/>
  <c r="C73" i="7" s="1"/>
  <c r="B77" i="2"/>
  <c r="GV76" i="2"/>
  <c r="F76" i="2"/>
  <c r="C76" i="2"/>
  <c r="C72" i="7" s="1"/>
  <c r="B76" i="2"/>
  <c r="GV75" i="2"/>
  <c r="F75" i="2"/>
  <c r="C75" i="2"/>
  <c r="C71" i="7" s="1"/>
  <c r="B75" i="2"/>
  <c r="GV74" i="2"/>
  <c r="F74" i="2"/>
  <c r="C74" i="2"/>
  <c r="C70" i="7" s="1"/>
  <c r="B74" i="2"/>
  <c r="GV73" i="2"/>
  <c r="F73" i="2"/>
  <c r="C73" i="2"/>
  <c r="C69" i="7" s="1"/>
  <c r="B73" i="2"/>
  <c r="GV72" i="2"/>
  <c r="F72" i="2"/>
  <c r="C72" i="2"/>
  <c r="C68" i="7" s="1"/>
  <c r="B72" i="2"/>
  <c r="GV71" i="2"/>
  <c r="F71" i="2"/>
  <c r="C71" i="2"/>
  <c r="C67" i="7" s="1"/>
  <c r="B71" i="2"/>
  <c r="GV70" i="2"/>
  <c r="F70" i="2"/>
  <c r="C70" i="2"/>
  <c r="C66" i="7" s="1"/>
  <c r="B70" i="2"/>
  <c r="GV69" i="2"/>
  <c r="F69" i="2"/>
  <c r="C69" i="2"/>
  <c r="C65" i="7" s="1"/>
  <c r="B69" i="2"/>
  <c r="GV68" i="2"/>
  <c r="F68" i="2"/>
  <c r="C68" i="2"/>
  <c r="C64" i="7" s="1"/>
  <c r="B68" i="2"/>
  <c r="GV67" i="2"/>
  <c r="F67" i="2"/>
  <c r="C67" i="2"/>
  <c r="C63" i="7" s="1"/>
  <c r="B67" i="2"/>
  <c r="GV66" i="2"/>
  <c r="F66" i="2"/>
  <c r="C66" i="2"/>
  <c r="C62" i="7" s="1"/>
  <c r="B66" i="2"/>
  <c r="GV65" i="2"/>
  <c r="F65" i="2"/>
  <c r="C65" i="2"/>
  <c r="C61" i="7" s="1"/>
  <c r="B65" i="2"/>
  <c r="GV64" i="2"/>
  <c r="F64" i="2"/>
  <c r="C64" i="2"/>
  <c r="C60" i="7" s="1"/>
  <c r="B64" i="2"/>
  <c r="GV63" i="2"/>
  <c r="F63" i="2"/>
  <c r="C63" i="2"/>
  <c r="C59" i="7" s="1"/>
  <c r="B63" i="2"/>
  <c r="GV62" i="2"/>
  <c r="F62" i="2"/>
  <c r="C62" i="2"/>
  <c r="C58" i="7" s="1"/>
  <c r="B62" i="2"/>
  <c r="GV61" i="2"/>
  <c r="F61" i="2"/>
  <c r="C61" i="2"/>
  <c r="C57" i="7" s="1"/>
  <c r="B61" i="2"/>
  <c r="GV60" i="2"/>
  <c r="F60" i="2"/>
  <c r="C60" i="2"/>
  <c r="C56" i="7" s="1"/>
  <c r="B60" i="2"/>
  <c r="GV59" i="2"/>
  <c r="F59" i="2"/>
  <c r="C59" i="2"/>
  <c r="C55" i="7" s="1"/>
  <c r="B59" i="2"/>
  <c r="GV58" i="2"/>
  <c r="F58" i="2"/>
  <c r="C58" i="2"/>
  <c r="C54" i="7" s="1"/>
  <c r="B58" i="2"/>
  <c r="GV57" i="2"/>
  <c r="F57" i="2"/>
  <c r="C57" i="2"/>
  <c r="C53" i="7" s="1"/>
  <c r="B57" i="2"/>
  <c r="GV56" i="2"/>
  <c r="F56" i="2"/>
  <c r="C56" i="2"/>
  <c r="C52" i="7" s="1"/>
  <c r="B56" i="2"/>
  <c r="GV55" i="2"/>
  <c r="F55" i="2"/>
  <c r="C55" i="2"/>
  <c r="C51" i="7" s="1"/>
  <c r="B55" i="2"/>
  <c r="GV54" i="2"/>
  <c r="F54" i="2"/>
  <c r="C54" i="2"/>
  <c r="C50" i="7" s="1"/>
  <c r="B54" i="2"/>
  <c r="GV53" i="2"/>
  <c r="F53" i="2"/>
  <c r="C53" i="2"/>
  <c r="C49" i="7" s="1"/>
  <c r="B53" i="2"/>
  <c r="GV52" i="2"/>
  <c r="F52" i="2"/>
  <c r="C52" i="2"/>
  <c r="C48" i="7" s="1"/>
  <c r="B52" i="2"/>
  <c r="GV51" i="2"/>
  <c r="F51" i="2"/>
  <c r="C51" i="2"/>
  <c r="C47" i="7" s="1"/>
  <c r="B51" i="2"/>
  <c r="GV50" i="2"/>
  <c r="F50" i="2"/>
  <c r="C50" i="2"/>
  <c r="C46" i="7" s="1"/>
  <c r="B50" i="2"/>
  <c r="GV49" i="2"/>
  <c r="F49" i="2"/>
  <c r="C49" i="2"/>
  <c r="C45" i="7" s="1"/>
  <c r="B49" i="2"/>
  <c r="GV48" i="2"/>
  <c r="F48" i="2"/>
  <c r="C48" i="2"/>
  <c r="C44" i="7" s="1"/>
  <c r="B48" i="2"/>
  <c r="GV47" i="2"/>
  <c r="F47" i="2"/>
  <c r="C47" i="2"/>
  <c r="C43" i="7" s="1"/>
  <c r="B47" i="2"/>
  <c r="GV46" i="2"/>
  <c r="F46" i="2"/>
  <c r="C46" i="2"/>
  <c r="C42" i="7" s="1"/>
  <c r="B46" i="2"/>
  <c r="GV45" i="2"/>
  <c r="F45" i="2"/>
  <c r="C45" i="2"/>
  <c r="C41" i="7" s="1"/>
  <c r="B45" i="2"/>
  <c r="GV44" i="2"/>
  <c r="F44" i="2"/>
  <c r="C44" i="2"/>
  <c r="C40" i="7" s="1"/>
  <c r="B44" i="2"/>
  <c r="GV43" i="2"/>
  <c r="F43" i="2"/>
  <c r="C43" i="2"/>
  <c r="C39" i="7" s="1"/>
  <c r="B43" i="2"/>
  <c r="GV42" i="2"/>
  <c r="F42" i="2"/>
  <c r="C42" i="2"/>
  <c r="C38" i="7" s="1"/>
  <c r="B42" i="2"/>
  <c r="GV41" i="2"/>
  <c r="F41" i="2"/>
  <c r="C41" i="2"/>
  <c r="C37" i="7" s="1"/>
  <c r="B41" i="2"/>
  <c r="GV40" i="2"/>
  <c r="F40" i="2"/>
  <c r="C40" i="2"/>
  <c r="C36" i="7" s="1"/>
  <c r="B40" i="2"/>
  <c r="GV39" i="2"/>
  <c r="F39" i="2"/>
  <c r="C39" i="2"/>
  <c r="C35" i="7" s="1"/>
  <c r="B39" i="2"/>
  <c r="GV38" i="2"/>
  <c r="F38" i="2"/>
  <c r="C38" i="2"/>
  <c r="C34" i="7" s="1"/>
  <c r="B38" i="2"/>
  <c r="GV37" i="2"/>
  <c r="F37" i="2"/>
  <c r="C37" i="2"/>
  <c r="C33" i="7" s="1"/>
  <c r="B37" i="2"/>
  <c r="GR36" i="2"/>
  <c r="GP36" i="2"/>
  <c r="GN36" i="2"/>
  <c r="GL36" i="2"/>
  <c r="GJ36" i="2"/>
  <c r="GG36" i="2"/>
  <c r="GE36" i="2"/>
  <c r="GC36" i="2"/>
  <c r="GA36" i="2"/>
  <c r="FY36" i="2"/>
  <c r="FW36" i="2"/>
  <c r="FU36" i="2"/>
  <c r="FS36" i="2"/>
  <c r="FQ36" i="2"/>
  <c r="FO36" i="2"/>
  <c r="FM36" i="2"/>
  <c r="FK36" i="2"/>
  <c r="FI36" i="2"/>
  <c r="FG36" i="2"/>
  <c r="FE36" i="2"/>
  <c r="FC36" i="2"/>
  <c r="FA36" i="2"/>
  <c r="EY36" i="2"/>
  <c r="EW36" i="2"/>
  <c r="EU36" i="2"/>
  <c r="ER36" i="2"/>
  <c r="EP36" i="2"/>
  <c r="EN36" i="2"/>
  <c r="EL36" i="2"/>
  <c r="EJ36" i="2"/>
  <c r="EH36" i="2"/>
  <c r="EF36" i="2"/>
  <c r="ED36" i="2"/>
  <c r="EB36" i="2"/>
  <c r="DZ36" i="2"/>
  <c r="DX36" i="2"/>
  <c r="DV36" i="2"/>
  <c r="DT36" i="2"/>
  <c r="DR36" i="2"/>
  <c r="DP36" i="2"/>
  <c r="DN36" i="2"/>
  <c r="DL36" i="2"/>
  <c r="DJ36" i="2"/>
  <c r="DH36" i="2"/>
  <c r="DF36" i="2"/>
  <c r="DD36" i="2"/>
  <c r="DB36" i="2"/>
  <c r="CZ36" i="2"/>
  <c r="CX36" i="2"/>
  <c r="CV36" i="2"/>
  <c r="CT36" i="2"/>
  <c r="CR36" i="2"/>
  <c r="CP36" i="2"/>
  <c r="CN36" i="2"/>
  <c r="CL36" i="2"/>
  <c r="CJ36" i="2"/>
  <c r="CH36" i="2"/>
  <c r="CF36" i="2"/>
  <c r="CD36" i="2"/>
  <c r="CB36" i="2"/>
  <c r="BZ36" i="2"/>
  <c r="BX36" i="2"/>
  <c r="BV36" i="2"/>
  <c r="BT36" i="2"/>
  <c r="BR36" i="2"/>
  <c r="BP36" i="2"/>
  <c r="BN36" i="2"/>
  <c r="BL36" i="2"/>
  <c r="BJ36" i="2"/>
  <c r="BH36" i="2"/>
  <c r="BF36" i="2"/>
  <c r="BD36" i="2"/>
  <c r="BB36" i="2"/>
  <c r="AZ36" i="2"/>
  <c r="AX36" i="2"/>
  <c r="AV36" i="2"/>
  <c r="AT36" i="2"/>
  <c r="AR36" i="2"/>
  <c r="AP36" i="2"/>
  <c r="AN36" i="2"/>
  <c r="AL36" i="2"/>
  <c r="AJ36" i="2"/>
  <c r="AH36" i="2"/>
  <c r="AF36" i="2"/>
  <c r="AD36" i="2"/>
  <c r="AB36" i="2"/>
  <c r="Z36" i="2"/>
  <c r="X36" i="2"/>
  <c r="V36" i="2"/>
  <c r="T36" i="2"/>
  <c r="R36" i="2"/>
  <c r="P36" i="2"/>
  <c r="N36" i="2"/>
  <c r="L36" i="2"/>
  <c r="J36" i="2"/>
  <c r="GV35" i="2"/>
  <c r="C35" i="2"/>
  <c r="C31" i="7" s="1"/>
  <c r="B35" i="2"/>
  <c r="B31" i="7" s="1"/>
  <c r="GV34" i="2"/>
  <c r="C34" i="2"/>
  <c r="C30" i="7" s="1"/>
  <c r="B34" i="2"/>
  <c r="B30" i="7" s="1"/>
  <c r="GV33" i="2"/>
  <c r="C33" i="2"/>
  <c r="C29" i="7" s="1"/>
  <c r="B33" i="2"/>
  <c r="B29" i="7" s="1"/>
  <c r="GV32" i="2"/>
  <c r="C32" i="2"/>
  <c r="C28" i="7" s="1"/>
  <c r="B32" i="2"/>
  <c r="B28" i="7" s="1"/>
  <c r="GV31" i="2"/>
  <c r="C31" i="2"/>
  <c r="C27" i="7" s="1"/>
  <c r="B31" i="2"/>
  <c r="B27" i="7" s="1"/>
  <c r="GV30" i="2"/>
  <c r="C30" i="2"/>
  <c r="C26" i="7" s="1"/>
  <c r="B30" i="2"/>
  <c r="B26" i="7" s="1"/>
  <c r="GV29" i="2"/>
  <c r="C29" i="2"/>
  <c r="C25" i="7" s="1"/>
  <c r="B29" i="2"/>
  <c r="B25" i="7" s="1"/>
  <c r="GV28" i="2"/>
  <c r="C28" i="2"/>
  <c r="C24" i="7" s="1"/>
  <c r="B28" i="2"/>
  <c r="B24" i="7" s="1"/>
  <c r="GV27" i="2"/>
  <c r="C27" i="2"/>
  <c r="C23" i="7" s="1"/>
  <c r="B27" i="2"/>
  <c r="B23" i="7" s="1"/>
  <c r="GV26" i="2"/>
  <c r="C26" i="2"/>
  <c r="C22" i="7" s="1"/>
  <c r="B26" i="2"/>
  <c r="B22" i="7" s="1"/>
  <c r="GV25" i="2"/>
  <c r="C25" i="2"/>
  <c r="C21" i="7" s="1"/>
  <c r="B25" i="2"/>
  <c r="B21" i="7" s="1"/>
  <c r="GV24" i="2"/>
  <c r="C24" i="2"/>
  <c r="C20" i="7" s="1"/>
  <c r="B24" i="2"/>
  <c r="B20" i="7" s="1"/>
  <c r="GV23" i="2"/>
  <c r="C23" i="2"/>
  <c r="C19" i="7" s="1"/>
  <c r="B23" i="2"/>
  <c r="B19" i="7" s="1"/>
  <c r="GV22" i="2"/>
  <c r="C22" i="2"/>
  <c r="C18" i="7" s="1"/>
  <c r="B22" i="2"/>
  <c r="B18" i="7" s="1"/>
  <c r="GV21" i="2"/>
  <c r="C21" i="2"/>
  <c r="C17" i="7" s="1"/>
  <c r="B21" i="2"/>
  <c r="B17" i="7" s="1"/>
  <c r="GV20" i="2"/>
  <c r="C20" i="2"/>
  <c r="C16" i="7" s="1"/>
  <c r="B20" i="2"/>
  <c r="B16" i="7" s="1"/>
  <c r="GV19" i="2"/>
  <c r="C19" i="2"/>
  <c r="C15" i="7" s="1"/>
  <c r="B19" i="2"/>
  <c r="B15" i="7" s="1"/>
  <c r="GV18" i="2"/>
  <c r="C18" i="2"/>
  <c r="C14" i="7" s="1"/>
  <c r="B18" i="2"/>
  <c r="B14" i="7" s="1"/>
  <c r="GV17" i="2"/>
  <c r="C17" i="2"/>
  <c r="C13" i="7" s="1"/>
  <c r="B17" i="2"/>
  <c r="B13" i="7" s="1"/>
  <c r="GV16" i="2"/>
  <c r="C16" i="2"/>
  <c r="C12" i="7" s="1"/>
  <c r="B16" i="2"/>
  <c r="B12" i="7" s="1"/>
  <c r="GV15" i="2"/>
  <c r="C15" i="2"/>
  <c r="C11" i="7" s="1"/>
  <c r="B15" i="2"/>
  <c r="B11" i="7" s="1"/>
  <c r="GV14" i="2"/>
  <c r="C14" i="2"/>
  <c r="C10" i="7" s="1"/>
  <c r="B14" i="2"/>
  <c r="B10" i="7" s="1"/>
  <c r="GV13" i="2"/>
  <c r="C13" i="2"/>
  <c r="C9" i="7" s="1"/>
  <c r="B13" i="2"/>
  <c r="B9" i="7" s="1"/>
  <c r="GV12" i="2"/>
  <c r="C12" i="2"/>
  <c r="C8" i="7" s="1"/>
  <c r="B12" i="2"/>
  <c r="B8" i="7" s="1"/>
  <c r="GR11" i="2"/>
  <c r="GP11" i="2"/>
  <c r="GN11" i="2"/>
  <c r="GL11" i="2"/>
  <c r="GJ11" i="2"/>
  <c r="GG11" i="2"/>
  <c r="GE11" i="2"/>
  <c r="GC11" i="2"/>
  <c r="GA11" i="2"/>
  <c r="FY11" i="2"/>
  <c r="FW11" i="2"/>
  <c r="FU11" i="2"/>
  <c r="FS11" i="2"/>
  <c r="FQ11" i="2"/>
  <c r="FO11" i="2"/>
  <c r="FM11" i="2"/>
  <c r="FK11" i="2"/>
  <c r="FI11" i="2"/>
  <c r="FG11" i="2"/>
  <c r="FE11" i="2"/>
  <c r="FC11" i="2"/>
  <c r="FA11" i="2"/>
  <c r="EY11" i="2"/>
  <c r="EW11" i="2"/>
  <c r="EU11" i="2"/>
  <c r="ER11" i="2"/>
  <c r="EP11" i="2"/>
  <c r="EN11" i="2"/>
  <c r="EL11" i="2"/>
  <c r="EJ11" i="2"/>
  <c r="EH11" i="2"/>
  <c r="EF11" i="2"/>
  <c r="ED11" i="2"/>
  <c r="EB11" i="2"/>
  <c r="DZ11" i="2"/>
  <c r="DX11" i="2"/>
  <c r="DV11" i="2"/>
  <c r="DT11" i="2"/>
  <c r="DR11" i="2"/>
  <c r="DP11" i="2"/>
  <c r="DN11" i="2"/>
  <c r="DL11" i="2"/>
  <c r="DJ11" i="2"/>
  <c r="DH11" i="2"/>
  <c r="DF11" i="2"/>
  <c r="DD11" i="2"/>
  <c r="DB11" i="2"/>
  <c r="CZ11" i="2"/>
  <c r="CX11" i="2"/>
  <c r="CV11" i="2"/>
  <c r="CT11" i="2"/>
  <c r="CR11" i="2"/>
  <c r="CP11" i="2"/>
  <c r="CN11" i="2"/>
  <c r="CL11" i="2"/>
  <c r="CJ11" i="2"/>
  <c r="CH11" i="2"/>
  <c r="CF11" i="2"/>
  <c r="CD11" i="2"/>
  <c r="CB11" i="2"/>
  <c r="BZ11" i="2"/>
  <c r="BX11" i="2"/>
  <c r="BV11" i="2"/>
  <c r="BT11" i="2"/>
  <c r="BR11" i="2"/>
  <c r="BP11" i="2"/>
  <c r="BN11" i="2"/>
  <c r="BL11" i="2"/>
  <c r="BJ11" i="2"/>
  <c r="BH11" i="2"/>
  <c r="BF11" i="2"/>
  <c r="BD11" i="2"/>
  <c r="BB11" i="2"/>
  <c r="AZ11" i="2"/>
  <c r="AX11" i="2"/>
  <c r="AV11" i="2"/>
  <c r="AT11" i="2"/>
  <c r="AR11" i="2"/>
  <c r="AP11" i="2"/>
  <c r="AN11" i="2"/>
  <c r="AL11" i="2"/>
  <c r="AJ11" i="2"/>
  <c r="AH11" i="2"/>
  <c r="AF11" i="2"/>
  <c r="AD11" i="2"/>
  <c r="AB11" i="2"/>
  <c r="Z11" i="2"/>
  <c r="X11" i="2"/>
  <c r="V11" i="2"/>
  <c r="T11" i="2"/>
  <c r="R11" i="2"/>
  <c r="P11" i="2"/>
  <c r="N11" i="2"/>
  <c r="L11" i="2"/>
  <c r="J11" i="2"/>
  <c r="GR9" i="2"/>
  <c r="GP9" i="2"/>
  <c r="GN9" i="2"/>
  <c r="GL9" i="2"/>
  <c r="GR8" i="2"/>
  <c r="GP8" i="2"/>
  <c r="GN8" i="2"/>
  <c r="GL8" i="2"/>
  <c r="GJ8" i="2"/>
  <c r="GG8" i="2"/>
  <c r="GE8" i="2"/>
  <c r="GC8" i="2"/>
  <c r="GA8" i="2"/>
  <c r="FY8" i="2"/>
  <c r="FW8" i="2"/>
  <c r="FU8" i="2"/>
  <c r="FS8" i="2"/>
  <c r="FQ8" i="2"/>
  <c r="FO8" i="2"/>
  <c r="FM8" i="2"/>
  <c r="FK8" i="2"/>
  <c r="FI8" i="2"/>
  <c r="FG8" i="2"/>
  <c r="FE8" i="2"/>
  <c r="FC8" i="2"/>
  <c r="FA8" i="2"/>
  <c r="EY8" i="2"/>
  <c r="EW8" i="2"/>
  <c r="EU8" i="2"/>
  <c r="ER8" i="2"/>
  <c r="EP8" i="2"/>
  <c r="EN8" i="2"/>
  <c r="EL8" i="2"/>
  <c r="EJ8" i="2"/>
  <c r="EH8" i="2"/>
  <c r="EF8" i="2"/>
  <c r="ED8" i="2"/>
  <c r="EB8" i="2"/>
  <c r="DZ8" i="2"/>
  <c r="DX8" i="2"/>
  <c r="DV8" i="2"/>
  <c r="DT8" i="2"/>
  <c r="DR8" i="2"/>
  <c r="DP8" i="2"/>
  <c r="DN8" i="2"/>
  <c r="DL8" i="2"/>
  <c r="DJ8" i="2"/>
  <c r="DH8" i="2"/>
  <c r="DF8" i="2"/>
  <c r="DD8" i="2"/>
  <c r="DB8" i="2"/>
  <c r="CZ8" i="2"/>
  <c r="CX8" i="2"/>
  <c r="CV8" i="2"/>
  <c r="CT8" i="2"/>
  <c r="CR8" i="2"/>
  <c r="CP8" i="2"/>
  <c r="CN8" i="2"/>
  <c r="CL8" i="2"/>
  <c r="CJ8" i="2"/>
  <c r="CH8" i="2"/>
  <c r="CF8" i="2"/>
  <c r="CD8" i="2"/>
  <c r="CB8" i="2"/>
  <c r="BZ8" i="2"/>
  <c r="BX8" i="2"/>
  <c r="BV8" i="2"/>
  <c r="BT8" i="2"/>
  <c r="BR8" i="2"/>
  <c r="BP8" i="2"/>
  <c r="BN8" i="2"/>
  <c r="BL8" i="2"/>
  <c r="BJ8" i="2"/>
  <c r="BH8" i="2"/>
  <c r="BF8" i="2"/>
  <c r="BD8" i="2"/>
  <c r="BB8" i="2"/>
  <c r="AZ8" i="2"/>
  <c r="AX8" i="2"/>
  <c r="AV8" i="2"/>
  <c r="AT8" i="2"/>
  <c r="AR8" i="2"/>
  <c r="AP8" i="2"/>
  <c r="AN8" i="2"/>
  <c r="AL8" i="2"/>
  <c r="AJ8" i="2"/>
  <c r="AH8" i="2"/>
  <c r="AF8" i="2"/>
  <c r="AD8" i="2"/>
  <c r="AB8" i="2"/>
  <c r="Z8" i="2"/>
  <c r="X8" i="2"/>
  <c r="V8" i="2"/>
  <c r="T8" i="2"/>
  <c r="R8" i="2"/>
  <c r="P8" i="2"/>
  <c r="N8" i="2"/>
  <c r="L8" i="2"/>
  <c r="J8" i="2"/>
  <c r="GR7" i="2"/>
  <c r="GP7" i="2"/>
  <c r="GN7" i="2"/>
  <c r="GL7" i="2"/>
  <c r="GJ7" i="2"/>
  <c r="GG7" i="2"/>
  <c r="GE7" i="2"/>
  <c r="GC7" i="2"/>
  <c r="GA7" i="2"/>
  <c r="FY7" i="2"/>
  <c r="FW7" i="2"/>
  <c r="FU7" i="2"/>
  <c r="FS7" i="2"/>
  <c r="FQ7" i="2"/>
  <c r="FO7" i="2"/>
  <c r="FM7" i="2"/>
  <c r="FK7" i="2"/>
  <c r="FI7" i="2"/>
  <c r="FG7" i="2"/>
  <c r="FE7" i="2"/>
  <c r="FC7" i="2"/>
  <c r="FA7" i="2"/>
  <c r="EY7" i="2"/>
  <c r="EW7" i="2"/>
  <c r="EU7" i="2"/>
  <c r="ER7" i="2"/>
  <c r="EP7" i="2"/>
  <c r="EN7" i="2"/>
  <c r="EL7" i="2"/>
  <c r="EJ7" i="2"/>
  <c r="EH7" i="2"/>
  <c r="EF7" i="2"/>
  <c r="ED7" i="2"/>
  <c r="EB7" i="2"/>
  <c r="DZ7" i="2"/>
  <c r="DX7" i="2"/>
  <c r="DV7" i="2"/>
  <c r="DT7" i="2"/>
  <c r="DR7" i="2"/>
  <c r="DP7" i="2"/>
  <c r="DN7" i="2"/>
  <c r="DL7" i="2"/>
  <c r="DJ7" i="2"/>
  <c r="DH7" i="2"/>
  <c r="DF7" i="2"/>
  <c r="DD7" i="2"/>
  <c r="DB7" i="2"/>
  <c r="CZ7" i="2"/>
  <c r="CX7" i="2"/>
  <c r="CV7" i="2"/>
  <c r="CT7" i="2"/>
  <c r="CR7" i="2"/>
  <c r="CP7" i="2"/>
  <c r="CN7" i="2"/>
  <c r="CL7" i="2"/>
  <c r="CJ7" i="2"/>
  <c r="CH7" i="2"/>
  <c r="CF7" i="2"/>
  <c r="CD7" i="2"/>
  <c r="CB7" i="2"/>
  <c r="BZ7" i="2"/>
  <c r="BX7" i="2"/>
  <c r="BV7" i="2"/>
  <c r="BT7" i="2"/>
  <c r="BR7" i="2"/>
  <c r="BP7" i="2"/>
  <c r="BN7" i="2"/>
  <c r="BL7" i="2"/>
  <c r="BJ7" i="2"/>
  <c r="BH7" i="2"/>
  <c r="BF7" i="2"/>
  <c r="BD7" i="2"/>
  <c r="BB7" i="2"/>
  <c r="AZ7" i="2"/>
  <c r="AX7" i="2"/>
  <c r="AV7" i="2"/>
  <c r="AT7" i="2"/>
  <c r="AR7" i="2"/>
  <c r="AP7" i="2"/>
  <c r="AN7" i="2"/>
  <c r="AL7" i="2"/>
  <c r="AJ7" i="2"/>
  <c r="AH7" i="2"/>
  <c r="AF7" i="2"/>
  <c r="AD7" i="2"/>
  <c r="AB7" i="2"/>
  <c r="Z7" i="2"/>
  <c r="X7" i="2"/>
  <c r="V7" i="2"/>
  <c r="T7" i="2"/>
  <c r="R7" i="2"/>
  <c r="P7" i="2"/>
  <c r="N7" i="2"/>
  <c r="L7" i="2"/>
  <c r="J7" i="2"/>
  <c r="E34" i="1"/>
  <c r="L29" i="1"/>
  <c r="K29" i="1"/>
  <c r="J29" i="1"/>
  <c r="M29" i="1" s="1"/>
  <c r="L28" i="1"/>
  <c r="K28" i="1"/>
  <c r="J28" i="1"/>
  <c r="M28" i="1" s="1"/>
  <c r="L27" i="1"/>
  <c r="K27" i="1"/>
  <c r="J27" i="1"/>
  <c r="M27" i="1" s="1"/>
  <c r="L26" i="1"/>
  <c r="K26" i="1"/>
  <c r="J26" i="1"/>
  <c r="M26" i="1" s="1"/>
  <c r="L25" i="1"/>
  <c r="K25" i="1"/>
  <c r="J25" i="1"/>
  <c r="M25" i="1" s="1"/>
  <c r="L24" i="1"/>
  <c r="K24" i="1"/>
  <c r="J24" i="1"/>
  <c r="M24" i="1" s="1"/>
  <c r="L23" i="1"/>
  <c r="K23" i="1"/>
  <c r="J23" i="1"/>
  <c r="M23" i="1" s="1"/>
  <c r="L22" i="1"/>
  <c r="K22" i="1"/>
  <c r="J22" i="1"/>
  <c r="M22" i="1" s="1"/>
  <c r="L21" i="1"/>
  <c r="K21" i="1"/>
  <c r="J21" i="1"/>
  <c r="M21" i="1" s="1"/>
  <c r="L20" i="1"/>
  <c r="K20" i="1"/>
  <c r="J20" i="1"/>
  <c r="M20" i="1" s="1"/>
  <c r="L19" i="1"/>
  <c r="K19" i="1"/>
  <c r="J19" i="1"/>
  <c r="M19" i="1" s="1"/>
  <c r="L18" i="1"/>
  <c r="K18" i="1"/>
  <c r="J18" i="1"/>
  <c r="M18" i="1" s="1"/>
  <c r="L17" i="1"/>
  <c r="K17" i="1"/>
  <c r="J17" i="1"/>
  <c r="M17" i="1" s="1"/>
  <c r="L16" i="1"/>
  <c r="K16" i="1"/>
  <c r="J16" i="1"/>
  <c r="M16" i="1" s="1"/>
  <c r="L15" i="1"/>
  <c r="K15" i="1"/>
  <c r="J15" i="1"/>
  <c r="M15" i="1" s="1"/>
  <c r="L14" i="1"/>
  <c r="K14" i="1"/>
  <c r="J14" i="1"/>
  <c r="M14" i="1" s="1"/>
  <c r="L13" i="1"/>
  <c r="K13" i="1"/>
  <c r="J13" i="1"/>
  <c r="M13" i="1" s="1"/>
  <c r="L12" i="1"/>
  <c r="K12" i="1"/>
  <c r="J12" i="1"/>
  <c r="M12" i="1" s="1"/>
  <c r="L11" i="1"/>
  <c r="K11" i="1"/>
  <c r="J11" i="1"/>
  <c r="M11" i="1" s="1"/>
  <c r="L10" i="1"/>
  <c r="K10" i="1"/>
  <c r="J10" i="1"/>
  <c r="M10" i="1" s="1"/>
  <c r="L9" i="1"/>
  <c r="K9" i="1"/>
  <c r="J9" i="1"/>
  <c r="M9" i="1" s="1"/>
  <c r="L8" i="1"/>
  <c r="K8" i="1"/>
  <c r="J8" i="1"/>
  <c r="M8" i="1" s="1"/>
  <c r="L7" i="1"/>
  <c r="K7" i="1"/>
  <c r="J7" i="1"/>
  <c r="M7" i="1" s="1"/>
  <c r="E6" i="1"/>
  <c r="E7" i="1" s="1"/>
  <c r="D6" i="1"/>
  <c r="D7" i="1" s="1"/>
  <c r="A1" i="1"/>
  <c r="E37" i="1" l="1"/>
  <c r="W7" i="1"/>
  <c r="W8" i="1"/>
  <c r="O8" i="1"/>
  <c r="W9" i="1"/>
  <c r="O9" i="1"/>
  <c r="W10" i="1"/>
  <c r="O10" i="1"/>
  <c r="W11" i="1"/>
  <c r="O11" i="1"/>
  <c r="W12" i="1"/>
  <c r="O12" i="1"/>
  <c r="W13" i="1"/>
  <c r="O13" i="1"/>
  <c r="W14" i="1"/>
  <c r="O14" i="1"/>
  <c r="W15" i="1"/>
  <c r="O15" i="1"/>
  <c r="W16" i="1"/>
  <c r="O16" i="1"/>
  <c r="W17" i="1"/>
  <c r="O17" i="1"/>
  <c r="W18" i="1"/>
  <c r="O18" i="1"/>
  <c r="W19" i="1"/>
  <c r="O19" i="1"/>
  <c r="W20" i="1"/>
  <c r="O20" i="1"/>
  <c r="W21" i="1"/>
  <c r="O21" i="1"/>
  <c r="W22" i="1"/>
  <c r="O22" i="1"/>
  <c r="W23" i="1"/>
  <c r="O23" i="1"/>
  <c r="W24" i="1"/>
  <c r="O24" i="1"/>
  <c r="W25" i="1"/>
  <c r="O25" i="1"/>
  <c r="W26" i="1"/>
  <c r="O26" i="1"/>
  <c r="W27" i="1"/>
  <c r="O27" i="1"/>
  <c r="W28" i="1"/>
  <c r="O28" i="1"/>
  <c r="W29" i="1"/>
  <c r="O29" i="1"/>
  <c r="G34" i="1"/>
  <c r="GM186" i="2"/>
  <c r="GM185" i="2"/>
  <c r="GM184" i="2"/>
  <c r="GM183" i="2"/>
  <c r="GM182" i="2"/>
  <c r="GM181" i="2"/>
  <c r="GM180" i="2"/>
  <c r="GM179" i="2"/>
  <c r="GM178" i="2"/>
  <c r="GM177" i="2"/>
  <c r="GM176" i="2"/>
  <c r="GM175" i="2"/>
  <c r="GM174" i="2"/>
  <c r="GM173" i="2"/>
  <c r="GM172" i="2"/>
  <c r="GM171" i="2"/>
  <c r="GM170" i="2"/>
  <c r="GM169" i="2"/>
  <c r="GM168" i="2"/>
  <c r="GM167" i="2"/>
  <c r="GM166" i="2"/>
  <c r="GM165" i="2"/>
  <c r="GM164" i="2"/>
  <c r="GM163" i="2"/>
  <c r="GM162" i="2"/>
  <c r="GM161" i="2"/>
  <c r="GM160" i="2"/>
  <c r="GM159" i="2"/>
  <c r="GM158" i="2"/>
  <c r="GM157" i="2"/>
  <c r="GM156" i="2"/>
  <c r="GM155" i="2"/>
  <c r="GM154" i="2"/>
  <c r="GM153" i="2"/>
  <c r="GM152" i="2"/>
  <c r="GM151" i="2"/>
  <c r="GM150" i="2"/>
  <c r="GM149" i="2"/>
  <c r="GM148" i="2"/>
  <c r="GM147" i="2"/>
  <c r="GM146" i="2"/>
  <c r="GM145" i="2"/>
  <c r="GM144" i="2"/>
  <c r="GM143" i="2"/>
  <c r="GM142" i="2"/>
  <c r="GM141" i="2"/>
  <c r="GM140" i="2"/>
  <c r="GM139" i="2"/>
  <c r="GM138" i="2"/>
  <c r="GM137" i="2"/>
  <c r="GM136" i="2"/>
  <c r="GM135" i="2"/>
  <c r="GM134" i="2"/>
  <c r="GM133" i="2"/>
  <c r="GM132" i="2"/>
  <c r="GM131" i="2"/>
  <c r="GM130" i="2"/>
  <c r="GM129" i="2"/>
  <c r="GM128" i="2"/>
  <c r="GM127" i="2"/>
  <c r="GM126" i="2"/>
  <c r="GM125" i="2"/>
  <c r="GM124" i="2"/>
  <c r="GM123" i="2"/>
  <c r="GM122" i="2"/>
  <c r="GM121" i="2"/>
  <c r="GM120" i="2"/>
  <c r="GM119" i="2"/>
  <c r="GM118" i="2"/>
  <c r="GM117" i="2"/>
  <c r="GM116" i="2"/>
  <c r="GM115" i="2"/>
  <c r="GM114" i="2"/>
  <c r="GM113" i="2"/>
  <c r="GM112" i="2"/>
  <c r="GM111" i="2"/>
  <c r="GM110" i="2"/>
  <c r="GM109" i="2"/>
  <c r="GM108" i="2"/>
  <c r="GM107" i="2"/>
  <c r="GM106" i="2"/>
  <c r="GM105" i="2"/>
  <c r="GM104" i="2"/>
  <c r="GM103" i="2"/>
  <c r="GM102" i="2"/>
  <c r="GM101" i="2"/>
  <c r="GM100" i="2"/>
  <c r="GM99" i="2"/>
  <c r="GM98" i="2"/>
  <c r="GM97" i="2"/>
  <c r="GM96" i="2"/>
  <c r="GM95" i="2"/>
  <c r="GM94" i="2"/>
  <c r="GM93" i="2"/>
  <c r="GM92" i="2"/>
  <c r="GM91" i="2"/>
  <c r="GM90" i="2"/>
  <c r="GM89" i="2"/>
  <c r="GM88" i="2"/>
  <c r="GM87" i="2"/>
  <c r="GM86" i="2"/>
  <c r="GM85" i="2"/>
  <c r="GM84" i="2"/>
  <c r="GM83" i="2"/>
  <c r="GM82" i="2"/>
  <c r="GM81" i="2"/>
  <c r="GM80" i="2"/>
  <c r="GM79" i="2"/>
  <c r="GM78" i="2"/>
  <c r="GM77" i="2"/>
  <c r="GM76" i="2"/>
  <c r="GM75" i="2"/>
  <c r="GM74" i="2"/>
  <c r="GM73" i="2"/>
  <c r="GM72" i="2"/>
  <c r="GM71" i="2"/>
  <c r="GM70" i="2"/>
  <c r="GM69" i="2"/>
  <c r="GM68" i="2"/>
  <c r="GM67" i="2"/>
  <c r="GM66" i="2"/>
  <c r="GM65" i="2"/>
  <c r="GM64" i="2"/>
  <c r="GM63" i="2"/>
  <c r="GM62" i="2"/>
  <c r="GM61" i="2"/>
  <c r="GM60" i="2"/>
  <c r="GM59" i="2"/>
  <c r="GM58" i="2"/>
  <c r="GM57" i="2"/>
  <c r="GM56" i="2"/>
  <c r="GM55" i="2"/>
  <c r="GM54" i="2"/>
  <c r="GM53" i="2"/>
  <c r="GM52" i="2"/>
  <c r="GM51" i="2"/>
  <c r="GM50" i="2"/>
  <c r="GM49" i="2"/>
  <c r="GM48" i="2"/>
  <c r="GM47" i="2"/>
  <c r="GM46" i="2"/>
  <c r="GM45" i="2"/>
  <c r="GM44" i="2"/>
  <c r="GM43" i="2"/>
  <c r="GM42" i="2"/>
  <c r="GM41" i="2"/>
  <c r="GM40" i="2"/>
  <c r="GM39" i="2"/>
  <c r="GM38" i="2"/>
  <c r="GM37" i="2"/>
  <c r="GM35" i="2"/>
  <c r="GM34" i="2"/>
  <c r="GM33" i="2"/>
  <c r="GM32" i="2"/>
  <c r="GM31" i="2"/>
  <c r="GM30" i="2"/>
  <c r="GM29" i="2"/>
  <c r="GM28" i="2"/>
  <c r="GM27" i="2"/>
  <c r="GM26" i="2"/>
  <c r="GM25" i="2"/>
  <c r="GM24" i="2"/>
  <c r="GM23" i="2"/>
  <c r="GM22" i="2"/>
  <c r="GM21" i="2"/>
  <c r="GM20" i="2"/>
  <c r="GM19" i="2"/>
  <c r="GM18" i="2"/>
  <c r="GM17" i="2"/>
  <c r="GM16" i="2"/>
  <c r="GM15" i="2"/>
  <c r="GM14" i="2"/>
  <c r="GM13" i="2"/>
  <c r="GM12" i="2"/>
  <c r="GM36" i="2" s="1"/>
  <c r="GL3" i="2" s="1"/>
  <c r="GO186" i="2"/>
  <c r="GO185" i="2"/>
  <c r="GO184" i="2"/>
  <c r="GO183" i="2"/>
  <c r="GO182" i="2"/>
  <c r="GO181" i="2"/>
  <c r="GO180" i="2"/>
  <c r="GO179" i="2"/>
  <c r="GO178" i="2"/>
  <c r="GO177" i="2"/>
  <c r="GO176" i="2"/>
  <c r="GO175" i="2"/>
  <c r="GO174" i="2"/>
  <c r="GO173" i="2"/>
  <c r="GO172" i="2"/>
  <c r="GO171" i="2"/>
  <c r="GO170" i="2"/>
  <c r="GO169" i="2"/>
  <c r="GO168" i="2"/>
  <c r="GO167" i="2"/>
  <c r="GO166" i="2"/>
  <c r="GO165" i="2"/>
  <c r="GO164" i="2"/>
  <c r="GO163" i="2"/>
  <c r="GO162" i="2"/>
  <c r="GO161" i="2"/>
  <c r="GO160" i="2"/>
  <c r="GO159" i="2"/>
  <c r="GO158" i="2"/>
  <c r="GO157" i="2"/>
  <c r="GO156" i="2"/>
  <c r="GO155" i="2"/>
  <c r="GO154" i="2"/>
  <c r="GO153" i="2"/>
  <c r="GO152" i="2"/>
  <c r="GO151" i="2"/>
  <c r="GO150" i="2"/>
  <c r="GO149" i="2"/>
  <c r="GO148" i="2"/>
  <c r="GO147" i="2"/>
  <c r="GO146" i="2"/>
  <c r="GO145" i="2"/>
  <c r="GO144" i="2"/>
  <c r="GO143" i="2"/>
  <c r="GO142" i="2"/>
  <c r="GO141" i="2"/>
  <c r="GO140" i="2"/>
  <c r="GO139" i="2"/>
  <c r="GO138" i="2"/>
  <c r="GO137" i="2"/>
  <c r="GO136" i="2"/>
  <c r="GO135" i="2"/>
  <c r="GO134" i="2"/>
  <c r="GO133" i="2"/>
  <c r="GO132" i="2"/>
  <c r="GO131" i="2"/>
  <c r="GO130" i="2"/>
  <c r="GO129" i="2"/>
  <c r="GO128" i="2"/>
  <c r="GO127" i="2"/>
  <c r="GO126" i="2"/>
  <c r="GO125" i="2"/>
  <c r="GO124" i="2"/>
  <c r="GO123" i="2"/>
  <c r="GO122" i="2"/>
  <c r="GO121" i="2"/>
  <c r="GO120" i="2"/>
  <c r="GO119" i="2"/>
  <c r="GO118" i="2"/>
  <c r="GO117" i="2"/>
  <c r="GO116" i="2"/>
  <c r="GO115" i="2"/>
  <c r="GO114" i="2"/>
  <c r="GO113" i="2"/>
  <c r="GO112" i="2"/>
  <c r="GO111" i="2"/>
  <c r="GO110" i="2"/>
  <c r="GO109" i="2"/>
  <c r="GO108" i="2"/>
  <c r="GO107" i="2"/>
  <c r="GO106" i="2"/>
  <c r="GO105" i="2"/>
  <c r="GO104" i="2"/>
  <c r="GO103" i="2"/>
  <c r="GO102" i="2"/>
  <c r="GO101" i="2"/>
  <c r="GO100" i="2"/>
  <c r="GO99" i="2"/>
  <c r="GO98" i="2"/>
  <c r="GO97" i="2"/>
  <c r="GO96" i="2"/>
  <c r="GO95" i="2"/>
  <c r="GO94" i="2"/>
  <c r="GO93" i="2"/>
  <c r="GO92" i="2"/>
  <c r="GO91" i="2"/>
  <c r="GO90" i="2"/>
  <c r="GO89" i="2"/>
  <c r="GO88" i="2"/>
  <c r="GO87" i="2"/>
  <c r="GO86" i="2"/>
  <c r="GO85" i="2"/>
  <c r="GO84" i="2"/>
  <c r="GO83" i="2"/>
  <c r="GO82" i="2"/>
  <c r="GO81" i="2"/>
  <c r="GO80" i="2"/>
  <c r="GO79" i="2"/>
  <c r="GO78" i="2"/>
  <c r="GO77" i="2"/>
  <c r="GO76" i="2"/>
  <c r="GO75" i="2"/>
  <c r="GO74" i="2"/>
  <c r="GO73" i="2"/>
  <c r="GO72" i="2"/>
  <c r="GO71" i="2"/>
  <c r="GO70" i="2"/>
  <c r="GO69" i="2"/>
  <c r="GO68" i="2"/>
  <c r="GO67" i="2"/>
  <c r="GO66" i="2"/>
  <c r="GO65" i="2"/>
  <c r="GO64" i="2"/>
  <c r="GO63" i="2"/>
  <c r="GO62" i="2"/>
  <c r="GO61" i="2"/>
  <c r="GO60" i="2"/>
  <c r="GO59" i="2"/>
  <c r="GO58" i="2"/>
  <c r="GO57" i="2"/>
  <c r="GO56" i="2"/>
  <c r="GO55" i="2"/>
  <c r="GO54" i="2"/>
  <c r="GO53" i="2"/>
  <c r="GO52" i="2"/>
  <c r="GO51" i="2"/>
  <c r="GO50" i="2"/>
  <c r="GO49" i="2"/>
  <c r="GO48" i="2"/>
  <c r="GO47" i="2"/>
  <c r="GO46" i="2"/>
  <c r="GO45" i="2"/>
  <c r="GO44" i="2"/>
  <c r="GO43" i="2"/>
  <c r="GO42" i="2"/>
  <c r="GO41" i="2"/>
  <c r="GO40" i="2"/>
  <c r="GO39" i="2"/>
  <c r="GO38" i="2"/>
  <c r="GO37" i="2"/>
  <c r="GO35" i="2"/>
  <c r="GO34" i="2"/>
  <c r="GO33" i="2"/>
  <c r="GO32" i="2"/>
  <c r="GO31" i="2"/>
  <c r="GO30" i="2"/>
  <c r="GO29" i="2"/>
  <c r="GO28" i="2"/>
  <c r="GO27" i="2"/>
  <c r="GO26" i="2"/>
  <c r="GO25" i="2"/>
  <c r="GO24" i="2"/>
  <c r="GO23" i="2"/>
  <c r="GO22" i="2"/>
  <c r="GO21" i="2"/>
  <c r="GO20" i="2"/>
  <c r="GO19" i="2"/>
  <c r="GO18" i="2"/>
  <c r="GO17" i="2"/>
  <c r="GO16" i="2"/>
  <c r="GO15" i="2"/>
  <c r="GO14" i="2"/>
  <c r="GO13" i="2"/>
  <c r="GO12" i="2"/>
  <c r="GO36" i="2" s="1"/>
  <c r="GN3" i="2" s="1"/>
  <c r="GQ186" i="2"/>
  <c r="GQ185" i="2"/>
  <c r="GQ184" i="2"/>
  <c r="GQ183" i="2"/>
  <c r="GQ182" i="2"/>
  <c r="GQ181" i="2"/>
  <c r="GQ180" i="2"/>
  <c r="GQ179" i="2"/>
  <c r="GQ178" i="2"/>
  <c r="GQ177" i="2"/>
  <c r="GQ176" i="2"/>
  <c r="GQ175" i="2"/>
  <c r="GQ174" i="2"/>
  <c r="GQ173" i="2"/>
  <c r="GQ172" i="2"/>
  <c r="GQ171" i="2"/>
  <c r="GQ170" i="2"/>
  <c r="GQ169" i="2"/>
  <c r="GQ168" i="2"/>
  <c r="GQ167" i="2"/>
  <c r="GQ166" i="2"/>
  <c r="GQ165" i="2"/>
  <c r="GQ164" i="2"/>
  <c r="GQ163" i="2"/>
  <c r="GQ162" i="2"/>
  <c r="GQ161" i="2"/>
  <c r="GQ160" i="2"/>
  <c r="GQ159" i="2"/>
  <c r="GQ158" i="2"/>
  <c r="GQ157" i="2"/>
  <c r="GQ156" i="2"/>
  <c r="GQ155" i="2"/>
  <c r="GQ154" i="2"/>
  <c r="GQ153" i="2"/>
  <c r="GQ152" i="2"/>
  <c r="GQ151" i="2"/>
  <c r="GQ150" i="2"/>
  <c r="GQ149" i="2"/>
  <c r="GQ148" i="2"/>
  <c r="GQ147" i="2"/>
  <c r="GQ146" i="2"/>
  <c r="GQ145" i="2"/>
  <c r="GQ144" i="2"/>
  <c r="GQ143" i="2"/>
  <c r="GQ142" i="2"/>
  <c r="GQ141" i="2"/>
  <c r="GQ140" i="2"/>
  <c r="GQ139" i="2"/>
  <c r="GQ138" i="2"/>
  <c r="GQ137" i="2"/>
  <c r="GQ136" i="2"/>
  <c r="GQ135" i="2"/>
  <c r="GQ134" i="2"/>
  <c r="GQ133" i="2"/>
  <c r="GQ132" i="2"/>
  <c r="GQ131" i="2"/>
  <c r="GQ130" i="2"/>
  <c r="GQ129" i="2"/>
  <c r="GQ128" i="2"/>
  <c r="GQ127" i="2"/>
  <c r="GQ126" i="2"/>
  <c r="GQ125" i="2"/>
  <c r="GQ124" i="2"/>
  <c r="GQ123" i="2"/>
  <c r="GQ122" i="2"/>
  <c r="GQ121" i="2"/>
  <c r="GQ120" i="2"/>
  <c r="GQ119" i="2"/>
  <c r="GQ118" i="2"/>
  <c r="GQ117" i="2"/>
  <c r="GQ116" i="2"/>
  <c r="GQ115" i="2"/>
  <c r="GQ114" i="2"/>
  <c r="GQ113" i="2"/>
  <c r="GQ112" i="2"/>
  <c r="GQ111" i="2"/>
  <c r="GQ110" i="2"/>
  <c r="GQ109" i="2"/>
  <c r="GQ108" i="2"/>
  <c r="GQ107" i="2"/>
  <c r="GQ106" i="2"/>
  <c r="GQ105" i="2"/>
  <c r="GQ104" i="2"/>
  <c r="GQ103" i="2"/>
  <c r="GQ102" i="2"/>
  <c r="GQ101" i="2"/>
  <c r="GQ100" i="2"/>
  <c r="GQ99" i="2"/>
  <c r="GQ98" i="2"/>
  <c r="GQ97" i="2"/>
  <c r="GQ96" i="2"/>
  <c r="GQ95" i="2"/>
  <c r="GQ94" i="2"/>
  <c r="GQ93" i="2"/>
  <c r="GQ92" i="2"/>
  <c r="GQ91" i="2"/>
  <c r="GQ90" i="2"/>
  <c r="GQ89" i="2"/>
  <c r="GQ88" i="2"/>
  <c r="GQ87" i="2"/>
  <c r="GQ86" i="2"/>
  <c r="GQ85" i="2"/>
  <c r="GQ84" i="2"/>
  <c r="GQ83" i="2"/>
  <c r="GQ82" i="2"/>
  <c r="GQ81" i="2"/>
  <c r="GQ80" i="2"/>
  <c r="GQ79" i="2"/>
  <c r="GQ78" i="2"/>
  <c r="GQ77" i="2"/>
  <c r="GQ76" i="2"/>
  <c r="GQ75" i="2"/>
  <c r="GQ74" i="2"/>
  <c r="GQ73" i="2"/>
  <c r="GQ72" i="2"/>
  <c r="GQ71" i="2"/>
  <c r="GQ70" i="2"/>
  <c r="GQ69" i="2"/>
  <c r="GQ68" i="2"/>
  <c r="GQ67" i="2"/>
  <c r="GQ66" i="2"/>
  <c r="GQ65" i="2"/>
  <c r="GQ64" i="2"/>
  <c r="GQ63" i="2"/>
  <c r="GQ62" i="2"/>
  <c r="GQ61" i="2"/>
  <c r="GQ60" i="2"/>
  <c r="GQ59" i="2"/>
  <c r="GQ58" i="2"/>
  <c r="GQ57" i="2"/>
  <c r="GQ56" i="2"/>
  <c r="GQ55" i="2"/>
  <c r="GQ54" i="2"/>
  <c r="GQ53" i="2"/>
  <c r="GQ52" i="2"/>
  <c r="GQ51" i="2"/>
  <c r="GQ50" i="2"/>
  <c r="GQ49" i="2"/>
  <c r="GQ48" i="2"/>
  <c r="GQ47" i="2"/>
  <c r="GQ46" i="2"/>
  <c r="GQ45" i="2"/>
  <c r="GQ44" i="2"/>
  <c r="GQ43" i="2"/>
  <c r="GQ42" i="2"/>
  <c r="GQ41" i="2"/>
  <c r="GQ40" i="2"/>
  <c r="GQ39" i="2"/>
  <c r="GQ38" i="2"/>
  <c r="GQ37" i="2"/>
  <c r="GQ35" i="2"/>
  <c r="GQ34" i="2"/>
  <c r="GQ33" i="2"/>
  <c r="GQ32" i="2"/>
  <c r="GQ31" i="2"/>
  <c r="GQ30" i="2"/>
  <c r="GQ29" i="2"/>
  <c r="GQ28" i="2"/>
  <c r="GQ27" i="2"/>
  <c r="GQ26" i="2"/>
  <c r="GQ25" i="2"/>
  <c r="GQ24" i="2"/>
  <c r="GQ23" i="2"/>
  <c r="GQ22" i="2"/>
  <c r="GQ21" i="2"/>
  <c r="GQ20" i="2"/>
  <c r="GQ19" i="2"/>
  <c r="GQ18" i="2"/>
  <c r="GQ17" i="2"/>
  <c r="GQ16" i="2"/>
  <c r="GQ15" i="2"/>
  <c r="GQ14" i="2"/>
  <c r="GQ13" i="2"/>
  <c r="GQ12" i="2"/>
  <c r="GQ36" i="2" s="1"/>
  <c r="GP3" i="2" s="1"/>
  <c r="GS186" i="2"/>
  <c r="GS185" i="2"/>
  <c r="GS184" i="2"/>
  <c r="GS183" i="2"/>
  <c r="GS182" i="2"/>
  <c r="GS181" i="2"/>
  <c r="GS180" i="2"/>
  <c r="GS179" i="2"/>
  <c r="GS178" i="2"/>
  <c r="GS177" i="2"/>
  <c r="GS176" i="2"/>
  <c r="GS175" i="2"/>
  <c r="GS174" i="2"/>
  <c r="GS173" i="2"/>
  <c r="GS172" i="2"/>
  <c r="GS171" i="2"/>
  <c r="GS170" i="2"/>
  <c r="GS169" i="2"/>
  <c r="GS168" i="2"/>
  <c r="GS167" i="2"/>
  <c r="GS166" i="2"/>
  <c r="GS165" i="2"/>
  <c r="GS164" i="2"/>
  <c r="GS163" i="2"/>
  <c r="GS162" i="2"/>
  <c r="GS161" i="2"/>
  <c r="GS160" i="2"/>
  <c r="GS159" i="2"/>
  <c r="GS158" i="2"/>
  <c r="GS157" i="2"/>
  <c r="GS156" i="2"/>
  <c r="GS155" i="2"/>
  <c r="GS154" i="2"/>
  <c r="GS153" i="2"/>
  <c r="GS152" i="2"/>
  <c r="GS151" i="2"/>
  <c r="GS150" i="2"/>
  <c r="GS149" i="2"/>
  <c r="GS148" i="2"/>
  <c r="GS147" i="2"/>
  <c r="GS146" i="2"/>
  <c r="GS145" i="2"/>
  <c r="GS144" i="2"/>
  <c r="GS143" i="2"/>
  <c r="GS142" i="2"/>
  <c r="GS141" i="2"/>
  <c r="GS140" i="2"/>
  <c r="GS139" i="2"/>
  <c r="GS138" i="2"/>
  <c r="GS137" i="2"/>
  <c r="GS136" i="2"/>
  <c r="GS135" i="2"/>
  <c r="GS134" i="2"/>
  <c r="GS133" i="2"/>
  <c r="GS132" i="2"/>
  <c r="GS131" i="2"/>
  <c r="GS130" i="2"/>
  <c r="GS129" i="2"/>
  <c r="GS128" i="2"/>
  <c r="GS127" i="2"/>
  <c r="GS126" i="2"/>
  <c r="GS125" i="2"/>
  <c r="GS124" i="2"/>
  <c r="GS123" i="2"/>
  <c r="GS122" i="2"/>
  <c r="GS121" i="2"/>
  <c r="GS120" i="2"/>
  <c r="GS119" i="2"/>
  <c r="GS118" i="2"/>
  <c r="GS117" i="2"/>
  <c r="GS116" i="2"/>
  <c r="GS115" i="2"/>
  <c r="GS114" i="2"/>
  <c r="GS113" i="2"/>
  <c r="GS112" i="2"/>
  <c r="GS111" i="2"/>
  <c r="GS110" i="2"/>
  <c r="GS109" i="2"/>
  <c r="GS108" i="2"/>
  <c r="GS107" i="2"/>
  <c r="GS106" i="2"/>
  <c r="GS105" i="2"/>
  <c r="GS104" i="2"/>
  <c r="GS103" i="2"/>
  <c r="GS102" i="2"/>
  <c r="GS101" i="2"/>
  <c r="GS100" i="2"/>
  <c r="GS99" i="2"/>
  <c r="GS98" i="2"/>
  <c r="GS97" i="2"/>
  <c r="GS96" i="2"/>
  <c r="GS95" i="2"/>
  <c r="GS94" i="2"/>
  <c r="GS93" i="2"/>
  <c r="GS92" i="2"/>
  <c r="GS91" i="2"/>
  <c r="GS90" i="2"/>
  <c r="GS89" i="2"/>
  <c r="GS88" i="2"/>
  <c r="GS87" i="2"/>
  <c r="GS86" i="2"/>
  <c r="GS85" i="2"/>
  <c r="GS84" i="2"/>
  <c r="GS83" i="2"/>
  <c r="GS82" i="2"/>
  <c r="GS81" i="2"/>
  <c r="GS80" i="2"/>
  <c r="GS79" i="2"/>
  <c r="GS78" i="2"/>
  <c r="GS77" i="2"/>
  <c r="GS76" i="2"/>
  <c r="GS75" i="2"/>
  <c r="GS74" i="2"/>
  <c r="GS73" i="2"/>
  <c r="GS72" i="2"/>
  <c r="GS71" i="2"/>
  <c r="GS70" i="2"/>
  <c r="GS69" i="2"/>
  <c r="GS68" i="2"/>
  <c r="GS67" i="2"/>
  <c r="GS66" i="2"/>
  <c r="GS65" i="2"/>
  <c r="GS64" i="2"/>
  <c r="GS63" i="2"/>
  <c r="GS62" i="2"/>
  <c r="GS61" i="2"/>
  <c r="GS60" i="2"/>
  <c r="GS59" i="2"/>
  <c r="GS58" i="2"/>
  <c r="GS57" i="2"/>
  <c r="GS56" i="2"/>
  <c r="GS55" i="2"/>
  <c r="GS54" i="2"/>
  <c r="GS53" i="2"/>
  <c r="GS52" i="2"/>
  <c r="GS51" i="2"/>
  <c r="GS50" i="2"/>
  <c r="GS49" i="2"/>
  <c r="GS48" i="2"/>
  <c r="GS47" i="2"/>
  <c r="GS46" i="2"/>
  <c r="GS45" i="2"/>
  <c r="GS44" i="2"/>
  <c r="GS43" i="2"/>
  <c r="GS42" i="2"/>
  <c r="GS41" i="2"/>
  <c r="GS40" i="2"/>
  <c r="GS39" i="2"/>
  <c r="GS38" i="2"/>
  <c r="GS37" i="2"/>
  <c r="GS35" i="2"/>
  <c r="GS34" i="2"/>
  <c r="GS33" i="2"/>
  <c r="GS32" i="2"/>
  <c r="GS31" i="2"/>
  <c r="GS30" i="2"/>
  <c r="GS29" i="2"/>
  <c r="GS28" i="2"/>
  <c r="GS27" i="2"/>
  <c r="GS26" i="2"/>
  <c r="GS25" i="2"/>
  <c r="GS24" i="2"/>
  <c r="GS23" i="2"/>
  <c r="GS22" i="2"/>
  <c r="GS21" i="2"/>
  <c r="GS20" i="2"/>
  <c r="GS19" i="2"/>
  <c r="GS18" i="2"/>
  <c r="GS17" i="2"/>
  <c r="GS16" i="2"/>
  <c r="GS15" i="2"/>
  <c r="GS14" i="2"/>
  <c r="GS13" i="2"/>
  <c r="GS12" i="2"/>
  <c r="GS36" i="2" s="1"/>
  <c r="GR3" i="2" s="1"/>
  <c r="B33" i="7"/>
  <c r="H37" i="2"/>
  <c r="G37" i="2"/>
  <c r="B34" i="7"/>
  <c r="H38" i="2"/>
  <c r="G38" i="2"/>
  <c r="B35" i="7"/>
  <c r="H39" i="2"/>
  <c r="G39" i="2"/>
  <c r="B36" i="7"/>
  <c r="H40" i="2"/>
  <c r="G40" i="2"/>
  <c r="B37" i="7"/>
  <c r="H41" i="2"/>
  <c r="G41" i="2"/>
  <c r="B38" i="7"/>
  <c r="H42" i="2"/>
  <c r="G42" i="2"/>
  <c r="B39" i="7"/>
  <c r="H43" i="2"/>
  <c r="G43" i="2"/>
  <c r="B40" i="7"/>
  <c r="H44" i="2"/>
  <c r="G44" i="2"/>
  <c r="B41" i="7"/>
  <c r="H45" i="2"/>
  <c r="G45" i="2"/>
  <c r="B42" i="7"/>
  <c r="H46" i="2"/>
  <c r="G46" i="2"/>
  <c r="B43" i="7"/>
  <c r="H47" i="2"/>
  <c r="G47" i="2"/>
  <c r="B44" i="7"/>
  <c r="H48" i="2"/>
  <c r="G48" i="2"/>
  <c r="B45" i="7"/>
  <c r="H49" i="2"/>
  <c r="G49" i="2"/>
  <c r="B46" i="7"/>
  <c r="H50" i="2"/>
  <c r="G50" i="2"/>
  <c r="B47" i="7"/>
  <c r="H51" i="2"/>
  <c r="G51" i="2"/>
  <c r="B48" i="7"/>
  <c r="H52" i="2"/>
  <c r="G52" i="2"/>
  <c r="B49" i="7"/>
  <c r="H53" i="2"/>
  <c r="G53" i="2"/>
  <c r="B50" i="7"/>
  <c r="H54" i="2"/>
  <c r="G54" i="2"/>
  <c r="B51" i="7"/>
  <c r="H55" i="2"/>
  <c r="G55" i="2"/>
  <c r="B52" i="7"/>
  <c r="H56" i="2"/>
  <c r="G56" i="2"/>
  <c r="B53" i="7"/>
  <c r="H57" i="2"/>
  <c r="G57" i="2"/>
  <c r="B54" i="7"/>
  <c r="H58" i="2"/>
  <c r="G58" i="2"/>
  <c r="B55" i="7"/>
  <c r="H59" i="2"/>
  <c r="G59" i="2"/>
  <c r="B56" i="7"/>
  <c r="H60" i="2"/>
  <c r="G60" i="2"/>
  <c r="B57" i="7"/>
  <c r="H61" i="2"/>
  <c r="G61" i="2"/>
  <c r="B58" i="7"/>
  <c r="H62" i="2"/>
  <c r="G62" i="2"/>
  <c r="B59" i="7"/>
  <c r="H63" i="2"/>
  <c r="G63" i="2"/>
  <c r="B60" i="7"/>
  <c r="H64" i="2"/>
  <c r="G64" i="2"/>
  <c r="B61" i="7"/>
  <c r="H65" i="2"/>
  <c r="G65" i="2"/>
  <c r="B62" i="7"/>
  <c r="H66" i="2"/>
  <c r="G66" i="2"/>
  <c r="B63" i="7"/>
  <c r="H67" i="2"/>
  <c r="G67" i="2"/>
  <c r="B64" i="7"/>
  <c r="H68" i="2"/>
  <c r="G68" i="2"/>
  <c r="B65" i="7"/>
  <c r="H69" i="2"/>
  <c r="G69" i="2"/>
  <c r="B66" i="7"/>
  <c r="H70" i="2"/>
  <c r="G70" i="2"/>
  <c r="B67" i="7"/>
  <c r="H71" i="2"/>
  <c r="G71" i="2"/>
  <c r="B68" i="7"/>
  <c r="H72" i="2"/>
  <c r="G72" i="2"/>
  <c r="B69" i="7"/>
  <c r="H73" i="2"/>
  <c r="G73" i="2"/>
  <c r="B70" i="7"/>
  <c r="H74" i="2"/>
  <c r="G74" i="2"/>
  <c r="B71" i="7"/>
  <c r="H75" i="2"/>
  <c r="G75" i="2"/>
  <c r="B72" i="7"/>
  <c r="H76" i="2"/>
  <c r="G76" i="2"/>
  <c r="B73" i="7"/>
  <c r="H77" i="2"/>
  <c r="G77" i="2"/>
  <c r="B74" i="7"/>
  <c r="H78" i="2"/>
  <c r="G78" i="2"/>
  <c r="B75" i="7"/>
  <c r="H79" i="2"/>
  <c r="G79" i="2"/>
  <c r="B76" i="7"/>
  <c r="H80" i="2"/>
  <c r="G80" i="2"/>
  <c r="B77" i="7"/>
  <c r="H81" i="2"/>
  <c r="G81" i="2"/>
  <c r="B78" i="7"/>
  <c r="H82" i="2"/>
  <c r="G82" i="2"/>
  <c r="B79" i="7"/>
  <c r="H83" i="2"/>
  <c r="G83" i="2"/>
  <c r="B80" i="7"/>
  <c r="H84" i="2"/>
  <c r="G84" i="2"/>
  <c r="B81" i="7"/>
  <c r="H85" i="2"/>
  <c r="G85" i="2"/>
  <c r="B82" i="7"/>
  <c r="H86" i="2"/>
  <c r="G86" i="2"/>
  <c r="B83" i="7"/>
  <c r="H87" i="2"/>
  <c r="G87" i="2"/>
  <c r="B84" i="7"/>
  <c r="H88" i="2"/>
  <c r="G88" i="2"/>
  <c r="B85" i="7"/>
  <c r="H89" i="2"/>
  <c r="G89" i="2"/>
  <c r="B86" i="7"/>
  <c r="H90" i="2"/>
  <c r="G90" i="2"/>
  <c r="B87" i="7"/>
  <c r="H91" i="2"/>
  <c r="G91" i="2"/>
  <c r="B88" i="7"/>
  <c r="H92" i="2"/>
  <c r="G92" i="2"/>
  <c r="B89" i="7"/>
  <c r="H93" i="2"/>
  <c r="G93" i="2"/>
  <c r="B90" i="7"/>
  <c r="H94" i="2"/>
  <c r="G94" i="2"/>
  <c r="B91" i="7"/>
  <c r="H95" i="2"/>
  <c r="G95" i="2"/>
  <c r="B92" i="7"/>
  <c r="H96" i="2"/>
  <c r="G96" i="2"/>
  <c r="B93" i="7"/>
  <c r="H97" i="2"/>
  <c r="G97" i="2"/>
  <c r="B94" i="7"/>
  <c r="H98" i="2"/>
  <c r="G98" i="2"/>
  <c r="B95" i="7"/>
  <c r="H99" i="2"/>
  <c r="G99" i="2"/>
  <c r="B96" i="7"/>
  <c r="H100" i="2"/>
  <c r="G100" i="2"/>
  <c r="B97" i="7"/>
  <c r="H101" i="2"/>
  <c r="G101" i="2"/>
  <c r="B98" i="7"/>
  <c r="H102" i="2"/>
  <c r="G102" i="2"/>
  <c r="B99" i="7"/>
  <c r="H103" i="2"/>
  <c r="G103" i="2"/>
  <c r="B100" i="7"/>
  <c r="H104" i="2"/>
  <c r="G104" i="2"/>
  <c r="B101" i="7"/>
  <c r="H105" i="2"/>
  <c r="G105" i="2"/>
  <c r="B102" i="7"/>
  <c r="H106" i="2"/>
  <c r="G106" i="2"/>
  <c r="B103" i="7"/>
  <c r="H107" i="2"/>
  <c r="G107" i="2"/>
  <c r="B104" i="7"/>
  <c r="H108" i="2"/>
  <c r="G108" i="2"/>
  <c r="B105" i="7"/>
  <c r="H109" i="2"/>
  <c r="G109" i="2"/>
  <c r="B106" i="7"/>
  <c r="H110" i="2"/>
  <c r="G110" i="2"/>
  <c r="B107" i="7"/>
  <c r="H111" i="2"/>
  <c r="G111" i="2"/>
  <c r="B108" i="7"/>
  <c r="H112" i="2"/>
  <c r="G112" i="2"/>
  <c r="B109" i="7"/>
  <c r="H113" i="2"/>
  <c r="G113" i="2"/>
  <c r="B110" i="7"/>
  <c r="H114" i="2"/>
  <c r="G114" i="2"/>
  <c r="B111" i="7"/>
  <c r="H115" i="2"/>
  <c r="G115" i="2"/>
  <c r="B112" i="7"/>
  <c r="H116" i="2"/>
  <c r="G116" i="2"/>
  <c r="B113" i="7"/>
  <c r="H117" i="2"/>
  <c r="G117" i="2"/>
  <c r="B114" i="7"/>
  <c r="H118" i="2"/>
  <c r="G118" i="2"/>
  <c r="B115" i="7"/>
  <c r="H119" i="2"/>
  <c r="G119" i="2"/>
  <c r="B116" i="7"/>
  <c r="H120" i="2"/>
  <c r="G120" i="2"/>
  <c r="B117" i="7"/>
  <c r="H121" i="2"/>
  <c r="G121" i="2"/>
  <c r="B118" i="7"/>
  <c r="H122" i="2"/>
  <c r="G122" i="2"/>
  <c r="B119" i="7"/>
  <c r="H123" i="2"/>
  <c r="G123" i="2"/>
  <c r="B120" i="7"/>
  <c r="H124" i="2"/>
  <c r="G124" i="2"/>
  <c r="B121" i="7"/>
  <c r="H125" i="2"/>
  <c r="G125" i="2"/>
  <c r="B122" i="7"/>
  <c r="H126" i="2"/>
  <c r="G126" i="2"/>
  <c r="B123" i="7"/>
  <c r="H127" i="2"/>
  <c r="G127" i="2"/>
  <c r="B124" i="7"/>
  <c r="H128" i="2"/>
  <c r="G128" i="2"/>
  <c r="B125" i="7"/>
  <c r="H129" i="2"/>
  <c r="G129" i="2"/>
  <c r="B126" i="7"/>
  <c r="H130" i="2"/>
  <c r="G130" i="2"/>
  <c r="B127" i="7"/>
  <c r="H131" i="2"/>
  <c r="G131" i="2"/>
  <c r="B128" i="7"/>
  <c r="H132" i="2"/>
  <c r="G132" i="2"/>
  <c r="B129" i="7"/>
  <c r="H133" i="2"/>
  <c r="G133" i="2"/>
  <c r="B130" i="7"/>
  <c r="H134" i="2"/>
  <c r="G134" i="2"/>
  <c r="B131" i="7"/>
  <c r="H135" i="2"/>
  <c r="G135" i="2"/>
  <c r="B132" i="7"/>
  <c r="H136" i="2"/>
  <c r="G136" i="2"/>
  <c r="B133" i="7"/>
  <c r="H137" i="2"/>
  <c r="G137" i="2"/>
  <c r="B134" i="7"/>
  <c r="H138" i="2"/>
  <c r="G138" i="2"/>
  <c r="B135" i="7"/>
  <c r="H139" i="2"/>
  <c r="G139" i="2"/>
  <c r="B136" i="7"/>
  <c r="H140" i="2"/>
  <c r="G140" i="2"/>
  <c r="B137" i="7"/>
  <c r="H141" i="2"/>
  <c r="G141" i="2"/>
  <c r="B138" i="7"/>
  <c r="H142" i="2"/>
  <c r="G142" i="2"/>
  <c r="B139" i="7"/>
  <c r="H143" i="2"/>
  <c r="G143" i="2"/>
  <c r="B140" i="7"/>
  <c r="H144" i="2"/>
  <c r="G144" i="2"/>
  <c r="B141" i="7"/>
  <c r="H145" i="2"/>
  <c r="G145" i="2"/>
  <c r="B142" i="7"/>
  <c r="H146" i="2"/>
  <c r="G146" i="2"/>
  <c r="B143" i="7"/>
  <c r="H147" i="2"/>
  <c r="G147" i="2"/>
  <c r="B144" i="7"/>
  <c r="H148" i="2"/>
  <c r="G148" i="2"/>
  <c r="B145" i="7"/>
  <c r="H149" i="2"/>
  <c r="G149" i="2"/>
  <c r="B146" i="7"/>
  <c r="H150" i="2"/>
  <c r="G150" i="2"/>
  <c r="B147" i="7"/>
  <c r="H151" i="2"/>
  <c r="G151" i="2"/>
  <c r="B148" i="7"/>
  <c r="H152" i="2"/>
  <c r="G152" i="2"/>
  <c r="B149" i="7"/>
  <c r="H153" i="2"/>
  <c r="G153" i="2"/>
  <c r="B150" i="7"/>
  <c r="H154" i="2"/>
  <c r="G154" i="2"/>
  <c r="B151" i="7"/>
  <c r="H155" i="2"/>
  <c r="G155" i="2"/>
  <c r="B152" i="7"/>
  <c r="H156" i="2"/>
  <c r="G156" i="2"/>
  <c r="B153" i="7"/>
  <c r="H157" i="2"/>
  <c r="G157" i="2"/>
  <c r="B154" i="7"/>
  <c r="H158" i="2"/>
  <c r="G158" i="2"/>
  <c r="B155" i="7"/>
  <c r="H159" i="2"/>
  <c r="G159" i="2"/>
  <c r="B156" i="7"/>
  <c r="H160" i="2"/>
  <c r="G160" i="2"/>
  <c r="B157" i="7"/>
  <c r="H161" i="2"/>
  <c r="G161" i="2"/>
  <c r="B158" i="7"/>
  <c r="H162" i="2"/>
  <c r="G162" i="2"/>
  <c r="B159" i="7"/>
  <c r="H163" i="2"/>
  <c r="G163" i="2"/>
  <c r="B160" i="7"/>
  <c r="H164" i="2"/>
  <c r="G164" i="2"/>
  <c r="B161" i="7"/>
  <c r="H165" i="2"/>
  <c r="G165" i="2"/>
  <c r="B162" i="7"/>
  <c r="H166" i="2"/>
  <c r="G166" i="2"/>
  <c r="B163" i="7"/>
  <c r="H167" i="2"/>
  <c r="G167" i="2"/>
  <c r="B164" i="7"/>
  <c r="H168" i="2"/>
  <c r="G168" i="2"/>
  <c r="B165" i="7"/>
  <c r="H169" i="2"/>
  <c r="G169" i="2"/>
  <c r="B166" i="7"/>
  <c r="H170" i="2"/>
  <c r="G170" i="2"/>
  <c r="B167" i="7"/>
  <c r="H171" i="2"/>
  <c r="G171" i="2"/>
  <c r="B168" i="7"/>
  <c r="H172" i="2"/>
  <c r="G172" i="2"/>
  <c r="B169" i="7"/>
  <c r="H173" i="2"/>
  <c r="G173" i="2"/>
  <c r="B170" i="7"/>
  <c r="H174" i="2"/>
  <c r="G174" i="2"/>
  <c r="B171" i="7"/>
  <c r="H175" i="2"/>
  <c r="G175" i="2"/>
  <c r="B172" i="7"/>
  <c r="H176" i="2"/>
  <c r="G176" i="2"/>
  <c r="B173" i="7"/>
  <c r="H177" i="2"/>
  <c r="G177" i="2"/>
  <c r="B174" i="7"/>
  <c r="H178" i="2"/>
  <c r="G178" i="2"/>
  <c r="B175" i="7"/>
  <c r="H179" i="2"/>
  <c r="G179" i="2"/>
  <c r="B176" i="7"/>
  <c r="H180" i="2"/>
  <c r="G180" i="2"/>
  <c r="B177" i="7"/>
  <c r="H181" i="2"/>
  <c r="G181" i="2"/>
  <c r="B178" i="7"/>
  <c r="H182" i="2"/>
  <c r="G182" i="2"/>
  <c r="B179" i="7"/>
  <c r="H183" i="2"/>
  <c r="G183" i="2"/>
  <c r="B180" i="7"/>
  <c r="H184" i="2"/>
  <c r="G184" i="2"/>
  <c r="B181" i="7"/>
  <c r="H185" i="2"/>
  <c r="G185" i="2"/>
  <c r="B182" i="7"/>
  <c r="H186" i="2"/>
  <c r="G186" i="2"/>
  <c r="K2" i="3"/>
  <c r="J9" i="2" s="1"/>
  <c r="K3" i="3"/>
  <c r="L9" i="2" s="1"/>
  <c r="K4" i="3"/>
  <c r="N9" i="2" s="1"/>
  <c r="K5" i="3"/>
  <c r="P9" i="2" s="1"/>
  <c r="K6" i="3"/>
  <c r="R9" i="2" s="1"/>
  <c r="K7" i="3"/>
  <c r="T9" i="2" s="1"/>
  <c r="K8" i="3"/>
  <c r="V9" i="2" s="1"/>
  <c r="K9" i="3"/>
  <c r="X9" i="2" s="1"/>
  <c r="K10" i="3"/>
  <c r="Z9" i="2" s="1"/>
  <c r="K11" i="3"/>
  <c r="AB9" i="2" s="1"/>
  <c r="K12" i="3"/>
  <c r="AD9" i="2" s="1"/>
  <c r="K13" i="3"/>
  <c r="AF9" i="2" s="1"/>
  <c r="K14" i="3"/>
  <c r="AH9" i="2" s="1"/>
  <c r="K15" i="3"/>
  <c r="AJ9" i="2" s="1"/>
  <c r="K16" i="3"/>
  <c r="AL9" i="2" s="1"/>
  <c r="K17" i="3"/>
  <c r="AN9" i="2" s="1"/>
  <c r="K18" i="3"/>
  <c r="AP9" i="2" s="1"/>
  <c r="K19" i="3"/>
  <c r="AR9" i="2" s="1"/>
  <c r="K20" i="3"/>
  <c r="AT9" i="2" s="1"/>
  <c r="K21" i="3"/>
  <c r="AV9" i="2" s="1"/>
  <c r="K22" i="3"/>
  <c r="AX9" i="2" s="1"/>
  <c r="K23" i="3"/>
  <c r="AZ9" i="2" s="1"/>
  <c r="K24" i="3"/>
  <c r="BB9" i="2" s="1"/>
  <c r="K25" i="3"/>
  <c r="BD9" i="2" s="1"/>
  <c r="K26" i="3"/>
  <c r="BF9" i="2" s="1"/>
  <c r="K27" i="3"/>
  <c r="BH9" i="2" s="1"/>
  <c r="K28" i="3"/>
  <c r="BJ9" i="2" s="1"/>
  <c r="K29" i="3"/>
  <c r="BL9" i="2" s="1"/>
  <c r="K30" i="3"/>
  <c r="BN9" i="2" s="1"/>
  <c r="K31" i="3"/>
  <c r="BP9" i="2" s="1"/>
  <c r="K32" i="3"/>
  <c r="BR9" i="2" s="1"/>
  <c r="K33" i="3"/>
  <c r="BT9" i="2" s="1"/>
  <c r="K34" i="3"/>
  <c r="BV9" i="2" s="1"/>
  <c r="K35" i="3"/>
  <c r="BX9" i="2" s="1"/>
  <c r="K36" i="3"/>
  <c r="BZ9" i="2" s="1"/>
  <c r="K37" i="3"/>
  <c r="CB9" i="2" s="1"/>
  <c r="K38" i="3"/>
  <c r="CD9" i="2" s="1"/>
  <c r="K39" i="3"/>
  <c r="CF9" i="2" s="1"/>
  <c r="K40" i="3"/>
  <c r="CH9" i="2" s="1"/>
  <c r="K41" i="3"/>
  <c r="CJ9" i="2" s="1"/>
  <c r="K42" i="3"/>
  <c r="CL9" i="2" s="1"/>
  <c r="K43" i="3"/>
  <c r="CN9" i="2" s="1"/>
  <c r="K44" i="3"/>
  <c r="CP9" i="2" s="1"/>
  <c r="K45" i="3"/>
  <c r="CR9" i="2" s="1"/>
  <c r="K46" i="3"/>
  <c r="CT9" i="2" s="1"/>
  <c r="K47" i="3"/>
  <c r="CV9" i="2" s="1"/>
  <c r="K48" i="3"/>
  <c r="CX9" i="2" s="1"/>
  <c r="K49" i="3"/>
  <c r="CZ9" i="2" s="1"/>
  <c r="K50" i="3"/>
  <c r="DB9" i="2" s="1"/>
  <c r="K51" i="3"/>
  <c r="DD9" i="2" s="1"/>
  <c r="K52" i="3"/>
  <c r="DF9" i="2" s="1"/>
  <c r="K53" i="3"/>
  <c r="DH9" i="2" s="1"/>
  <c r="K54" i="3"/>
  <c r="DJ9" i="2" s="1"/>
  <c r="K55" i="3"/>
  <c r="DL9" i="2" s="1"/>
  <c r="K56" i="3"/>
  <c r="DN9" i="2" s="1"/>
  <c r="K57" i="3"/>
  <c r="DP9" i="2" s="1"/>
  <c r="K58" i="3"/>
  <c r="DR9" i="2" s="1"/>
  <c r="K59" i="3"/>
  <c r="DT9" i="2" s="1"/>
  <c r="K60" i="3"/>
  <c r="DV9" i="2" s="1"/>
  <c r="K61" i="3"/>
  <c r="DX9" i="2" s="1"/>
  <c r="K62" i="3"/>
  <c r="DZ9" i="2" s="1"/>
  <c r="K63" i="3"/>
  <c r="EB9" i="2" s="1"/>
  <c r="K64" i="3"/>
  <c r="ED9" i="2" s="1"/>
  <c r="K65" i="3"/>
  <c r="EF9" i="2" s="1"/>
  <c r="K66" i="3"/>
  <c r="EH9" i="2" s="1"/>
  <c r="K67" i="3"/>
  <c r="EJ9" i="2" s="1"/>
  <c r="K68" i="3"/>
  <c r="EL9" i="2" s="1"/>
  <c r="K69" i="3"/>
  <c r="EN9" i="2" s="1"/>
  <c r="K70" i="3"/>
  <c r="EP9" i="2" s="1"/>
  <c r="K71" i="3"/>
  <c r="ER9" i="2" s="1"/>
  <c r="L2" i="4"/>
  <c r="EU9" i="2" s="1"/>
  <c r="L3" i="4"/>
  <c r="EW9" i="2" s="1"/>
  <c r="L4" i="4"/>
  <c r="EY9" i="2" s="1"/>
  <c r="L5" i="4"/>
  <c r="FA9" i="2" s="1"/>
  <c r="L6" i="4"/>
  <c r="FC9" i="2" s="1"/>
  <c r="L7" i="4"/>
  <c r="FE9" i="2" s="1"/>
  <c r="L8" i="4"/>
  <c r="FG9" i="2" s="1"/>
  <c r="L9" i="4"/>
  <c r="FI9" i="2" s="1"/>
  <c r="L10" i="4"/>
  <c r="FK9" i="2" s="1"/>
  <c r="L11" i="4"/>
  <c r="FM9" i="2" s="1"/>
  <c r="L12" i="4"/>
  <c r="FO9" i="2" s="1"/>
  <c r="L13" i="4"/>
  <c r="FQ9" i="2" s="1"/>
  <c r="L14" i="4"/>
  <c r="FS9" i="2" s="1"/>
  <c r="L15" i="4"/>
  <c r="FU9" i="2" s="1"/>
  <c r="L16" i="4"/>
  <c r="FW9" i="2" s="1"/>
  <c r="L17" i="4"/>
  <c r="FY9" i="2" s="1"/>
  <c r="L18" i="4"/>
  <c r="GA9" i="2" s="1"/>
  <c r="L19" i="4"/>
  <c r="GC9" i="2" s="1"/>
  <c r="L20" i="4"/>
  <c r="GE9" i="2" s="1"/>
  <c r="L21" i="4"/>
  <c r="GG9" i="2" s="1"/>
  <c r="F7" i="6"/>
  <c r="H2" i="6"/>
  <c r="Q182" i="7"/>
  <c r="P182" i="7"/>
  <c r="Q181" i="7"/>
  <c r="P181" i="7"/>
  <c r="Q180" i="7"/>
  <c r="P180" i="7"/>
  <c r="Q179" i="7"/>
  <c r="P179" i="7"/>
  <c r="Q178" i="7"/>
  <c r="P178" i="7"/>
  <c r="Q177" i="7"/>
  <c r="P177" i="7"/>
  <c r="Q176" i="7"/>
  <c r="P176" i="7"/>
  <c r="Q175" i="7"/>
  <c r="P175" i="7"/>
  <c r="Q174" i="7"/>
  <c r="P174" i="7"/>
  <c r="Q173" i="7"/>
  <c r="P173" i="7"/>
  <c r="Q172" i="7"/>
  <c r="P172" i="7"/>
  <c r="Q171" i="7"/>
  <c r="P171" i="7"/>
  <c r="Q170" i="7"/>
  <c r="P170" i="7"/>
  <c r="Q169" i="7"/>
  <c r="P169" i="7"/>
  <c r="Q168" i="7"/>
  <c r="P168" i="7"/>
  <c r="Q167" i="7"/>
  <c r="P167" i="7"/>
  <c r="Q166" i="7"/>
  <c r="P166" i="7"/>
  <c r="Q165" i="7"/>
  <c r="P165" i="7"/>
  <c r="Q164" i="7"/>
  <c r="P164" i="7"/>
  <c r="Q163" i="7"/>
  <c r="P163" i="7"/>
  <c r="Q162" i="7"/>
  <c r="P162" i="7"/>
  <c r="Q161" i="7"/>
  <c r="P161" i="7"/>
  <c r="Q160" i="7"/>
  <c r="P160" i="7"/>
  <c r="Q159" i="7"/>
  <c r="P159" i="7"/>
  <c r="Q158" i="7"/>
  <c r="P158" i="7"/>
  <c r="Q157" i="7"/>
  <c r="P157" i="7"/>
  <c r="Q156" i="7"/>
  <c r="P156" i="7"/>
  <c r="Q155" i="7"/>
  <c r="P155" i="7"/>
  <c r="Q154" i="7"/>
  <c r="P154" i="7"/>
  <c r="Q153" i="7"/>
  <c r="P153" i="7"/>
  <c r="Q152" i="7"/>
  <c r="P152" i="7"/>
  <c r="Q151" i="7"/>
  <c r="P151" i="7"/>
  <c r="Q150" i="7"/>
  <c r="P150" i="7"/>
  <c r="Q149" i="7"/>
  <c r="P149" i="7"/>
  <c r="Q148" i="7"/>
  <c r="P148" i="7"/>
  <c r="Q147" i="7"/>
  <c r="P147" i="7"/>
  <c r="Q146" i="7"/>
  <c r="P146" i="7"/>
  <c r="Q145" i="7"/>
  <c r="P145" i="7"/>
  <c r="Q144" i="7"/>
  <c r="P144" i="7"/>
  <c r="Q143" i="7"/>
  <c r="P143" i="7"/>
  <c r="Q142" i="7"/>
  <c r="P142" i="7"/>
  <c r="Q141" i="7"/>
  <c r="P141" i="7"/>
  <c r="Q140" i="7"/>
  <c r="P140" i="7"/>
  <c r="Q139" i="7"/>
  <c r="P139" i="7"/>
  <c r="Q138" i="7"/>
  <c r="P138" i="7"/>
  <c r="Q137" i="7"/>
  <c r="P137" i="7"/>
  <c r="Q136" i="7"/>
  <c r="P136" i="7"/>
  <c r="Q135" i="7"/>
  <c r="P135" i="7"/>
  <c r="Q134" i="7"/>
  <c r="P134" i="7"/>
  <c r="Q133" i="7"/>
  <c r="P133" i="7"/>
  <c r="Q132" i="7"/>
  <c r="P132" i="7"/>
  <c r="Q131" i="7"/>
  <c r="P131" i="7"/>
  <c r="Q130" i="7"/>
  <c r="P130" i="7"/>
  <c r="Q129" i="7"/>
  <c r="P129" i="7"/>
  <c r="Q128" i="7"/>
  <c r="P128" i="7"/>
  <c r="Q127" i="7"/>
  <c r="P127" i="7"/>
  <c r="Q126" i="7"/>
  <c r="P126" i="7"/>
  <c r="Q125" i="7"/>
  <c r="P125" i="7"/>
  <c r="Q124" i="7"/>
  <c r="P124" i="7"/>
  <c r="Q123" i="7"/>
  <c r="P123" i="7"/>
  <c r="Q122" i="7"/>
  <c r="P122" i="7"/>
  <c r="Q121" i="7"/>
  <c r="P121" i="7"/>
  <c r="Q120" i="7"/>
  <c r="P120" i="7"/>
  <c r="Q119" i="7"/>
  <c r="P119" i="7"/>
  <c r="Q118" i="7"/>
  <c r="P118" i="7"/>
  <c r="Q117" i="7"/>
  <c r="P117" i="7"/>
  <c r="Q116" i="7"/>
  <c r="P116" i="7"/>
  <c r="Q115" i="7"/>
  <c r="P115" i="7"/>
  <c r="Q114" i="7"/>
  <c r="P114" i="7"/>
  <c r="Q113" i="7"/>
  <c r="P113" i="7"/>
  <c r="Q112" i="7"/>
  <c r="P112" i="7"/>
  <c r="Q111" i="7"/>
  <c r="P111" i="7"/>
  <c r="Q110" i="7"/>
  <c r="P110" i="7"/>
  <c r="Q109" i="7"/>
  <c r="P109" i="7"/>
  <c r="Q108" i="7"/>
  <c r="P108" i="7"/>
  <c r="Q107" i="7"/>
  <c r="P107" i="7"/>
  <c r="Q106" i="7"/>
  <c r="P106" i="7"/>
  <c r="Q105" i="7"/>
  <c r="P105" i="7"/>
  <c r="Q104" i="7"/>
  <c r="P104" i="7"/>
  <c r="Q103" i="7"/>
  <c r="P103" i="7"/>
  <c r="Q102" i="7"/>
  <c r="P102" i="7"/>
  <c r="Q101" i="7"/>
  <c r="P101" i="7"/>
  <c r="Q100" i="7"/>
  <c r="P100" i="7"/>
  <c r="Q99" i="7"/>
  <c r="P99" i="7"/>
  <c r="Q98" i="7"/>
  <c r="P98" i="7"/>
  <c r="Q97" i="7"/>
  <c r="P97" i="7"/>
  <c r="Q96" i="7"/>
  <c r="P96" i="7"/>
  <c r="Q95" i="7"/>
  <c r="P95" i="7"/>
  <c r="Q94" i="7"/>
  <c r="P94" i="7"/>
  <c r="Q93" i="7"/>
  <c r="P93" i="7"/>
  <c r="Q92" i="7"/>
  <c r="P92" i="7"/>
  <c r="Q91" i="7"/>
  <c r="P91" i="7"/>
  <c r="Q90" i="7"/>
  <c r="P90" i="7"/>
  <c r="Q89" i="7"/>
  <c r="P89" i="7"/>
  <c r="Q88" i="7"/>
  <c r="P88" i="7"/>
  <c r="Q87" i="7"/>
  <c r="P87" i="7"/>
  <c r="Q86" i="7"/>
  <c r="P86" i="7"/>
  <c r="Q85" i="7"/>
  <c r="P85" i="7"/>
  <c r="Q84" i="7"/>
  <c r="P84" i="7"/>
  <c r="Q83" i="7"/>
  <c r="P83" i="7"/>
  <c r="Q82" i="7"/>
  <c r="P82" i="7"/>
  <c r="Q81" i="7"/>
  <c r="P81" i="7"/>
  <c r="Q80" i="7"/>
  <c r="P80" i="7"/>
  <c r="Q79" i="7"/>
  <c r="P79" i="7"/>
  <c r="Q78" i="7"/>
  <c r="P78" i="7"/>
  <c r="Q77" i="7"/>
  <c r="P77" i="7"/>
  <c r="Q76" i="7"/>
  <c r="P76" i="7"/>
  <c r="Q75" i="7"/>
  <c r="P75" i="7"/>
  <c r="Q74" i="7"/>
  <c r="P74" i="7"/>
  <c r="Q73" i="7"/>
  <c r="P73" i="7"/>
  <c r="Q72" i="7"/>
  <c r="P72" i="7"/>
  <c r="Q71" i="7"/>
  <c r="P71" i="7"/>
  <c r="Q70" i="7"/>
  <c r="P70" i="7"/>
  <c r="Q69" i="7"/>
  <c r="P69" i="7"/>
  <c r="Q68" i="7"/>
  <c r="P68" i="7"/>
  <c r="Q67" i="7"/>
  <c r="P67" i="7"/>
  <c r="Q66" i="7"/>
  <c r="P66" i="7"/>
  <c r="Q65" i="7"/>
  <c r="P65" i="7"/>
  <c r="Q64" i="7"/>
  <c r="P64" i="7"/>
  <c r="Q63" i="7"/>
  <c r="P63" i="7"/>
  <c r="Q62" i="7"/>
  <c r="P62" i="7"/>
  <c r="Q61" i="7"/>
  <c r="P61" i="7"/>
  <c r="Q60" i="7"/>
  <c r="P60" i="7"/>
  <c r="Q59" i="7"/>
  <c r="P59" i="7"/>
  <c r="Q58" i="7"/>
  <c r="P58" i="7"/>
  <c r="Q57" i="7"/>
  <c r="P57" i="7"/>
  <c r="Q56" i="7"/>
  <c r="P56" i="7"/>
  <c r="Q55" i="7"/>
  <c r="P55" i="7"/>
  <c r="Q54" i="7"/>
  <c r="P54" i="7"/>
  <c r="Q53" i="7"/>
  <c r="P53" i="7"/>
  <c r="Q52" i="7"/>
  <c r="P52" i="7"/>
  <c r="Q51" i="7"/>
  <c r="P51" i="7"/>
  <c r="Q50" i="7"/>
  <c r="P50" i="7"/>
  <c r="Q49" i="7"/>
  <c r="P49" i="7"/>
  <c r="Q48" i="7"/>
  <c r="P48" i="7"/>
  <c r="Q47" i="7"/>
  <c r="P47" i="7"/>
  <c r="Q46" i="7"/>
  <c r="P46" i="7"/>
  <c r="Q45" i="7"/>
  <c r="P45" i="7"/>
  <c r="Q44" i="7"/>
  <c r="P44" i="7"/>
  <c r="Q43" i="7"/>
  <c r="P43" i="7"/>
  <c r="Q42" i="7"/>
  <c r="P42" i="7"/>
  <c r="Q41" i="7"/>
  <c r="P41" i="7"/>
  <c r="Q40" i="7"/>
  <c r="P40" i="7"/>
  <c r="Q39" i="7"/>
  <c r="P39" i="7"/>
  <c r="Q38" i="7"/>
  <c r="P38" i="7"/>
  <c r="Q37" i="7"/>
  <c r="P37" i="7"/>
  <c r="Q36" i="7"/>
  <c r="P36" i="7"/>
  <c r="Q35" i="7"/>
  <c r="P35" i="7"/>
  <c r="Q34" i="7"/>
  <c r="P34" i="7"/>
  <c r="Q33" i="7"/>
  <c r="P33" i="7"/>
  <c r="R34" i="7"/>
  <c r="A34" i="7" s="1"/>
  <c r="R35" i="7"/>
  <c r="A35" i="7" s="1"/>
  <c r="R36" i="7"/>
  <c r="A36" i="7" s="1"/>
  <c r="R37" i="7"/>
  <c r="A37" i="7" s="1"/>
  <c r="R38" i="7"/>
  <c r="A38" i="7" s="1"/>
  <c r="R39" i="7"/>
  <c r="A39" i="7" s="1"/>
  <c r="R40" i="7"/>
  <c r="A40" i="7" s="1"/>
  <c r="R41" i="7"/>
  <c r="A41" i="7" s="1"/>
  <c r="R42" i="7"/>
  <c r="A42" i="7" s="1"/>
  <c r="R43" i="7"/>
  <c r="A43" i="7" s="1"/>
  <c r="R44" i="7"/>
  <c r="A44" i="7" s="1"/>
  <c r="R45" i="7"/>
  <c r="A45" i="7" s="1"/>
  <c r="R46" i="7"/>
  <c r="A46" i="7" s="1"/>
  <c r="R47" i="7"/>
  <c r="A47" i="7" s="1"/>
  <c r="R48" i="7"/>
  <c r="A48" i="7" s="1"/>
  <c r="R49" i="7"/>
  <c r="A49" i="7" s="1"/>
  <c r="R50" i="7"/>
  <c r="A50" i="7" s="1"/>
  <c r="R51" i="7"/>
  <c r="A51" i="7" s="1"/>
  <c r="R52" i="7"/>
  <c r="A52" i="7" s="1"/>
  <c r="R53" i="7"/>
  <c r="A53" i="7" s="1"/>
  <c r="R54" i="7"/>
  <c r="A54" i="7" s="1"/>
  <c r="R55" i="7"/>
  <c r="A55" i="7" s="1"/>
  <c r="R56" i="7"/>
  <c r="A56" i="7" s="1"/>
  <c r="R57" i="7"/>
  <c r="A57" i="7" s="1"/>
  <c r="R58" i="7"/>
  <c r="A58" i="7" s="1"/>
  <c r="R59" i="7"/>
  <c r="A59" i="7" s="1"/>
  <c r="R60" i="7"/>
  <c r="A60" i="7" s="1"/>
  <c r="R61" i="7"/>
  <c r="A61" i="7" s="1"/>
  <c r="R62" i="7"/>
  <c r="A62" i="7" s="1"/>
  <c r="R63" i="7"/>
  <c r="A63" i="7" s="1"/>
  <c r="R64" i="7"/>
  <c r="A64" i="7" s="1"/>
  <c r="R65" i="7"/>
  <c r="A65" i="7" s="1"/>
  <c r="R66" i="7"/>
  <c r="A66" i="7" s="1"/>
  <c r="R67" i="7"/>
  <c r="A67" i="7" s="1"/>
  <c r="R68" i="7"/>
  <c r="A68" i="7" s="1"/>
  <c r="R69" i="7"/>
  <c r="A69" i="7" s="1"/>
  <c r="R70" i="7"/>
  <c r="A70" i="7" s="1"/>
  <c r="R71" i="7"/>
  <c r="A71" i="7" s="1"/>
  <c r="R72" i="7"/>
  <c r="A72" i="7" s="1"/>
  <c r="R73" i="7"/>
  <c r="A73" i="7" s="1"/>
  <c r="R74" i="7"/>
  <c r="A74" i="7" s="1"/>
  <c r="R75" i="7"/>
  <c r="A75" i="7" s="1"/>
  <c r="R76" i="7"/>
  <c r="A76" i="7" s="1"/>
  <c r="R77" i="7"/>
  <c r="A77" i="7" s="1"/>
  <c r="R78" i="7"/>
  <c r="A78" i="7" s="1"/>
  <c r="R79" i="7"/>
  <c r="A79" i="7" s="1"/>
  <c r="R80" i="7"/>
  <c r="A80" i="7" s="1"/>
  <c r="R81" i="7"/>
  <c r="A81" i="7" s="1"/>
  <c r="R82" i="7"/>
  <c r="A82" i="7" s="1"/>
  <c r="R83" i="7"/>
  <c r="A83" i="7" s="1"/>
  <c r="R84" i="7"/>
  <c r="A84" i="7" s="1"/>
  <c r="R85" i="7"/>
  <c r="A85" i="7" s="1"/>
  <c r="R86" i="7"/>
  <c r="A86" i="7" s="1"/>
  <c r="R87" i="7"/>
  <c r="A87" i="7" s="1"/>
  <c r="R88" i="7"/>
  <c r="A88" i="7" s="1"/>
  <c r="R89" i="7"/>
  <c r="A89" i="7" s="1"/>
  <c r="R90" i="7"/>
  <c r="A90" i="7" s="1"/>
  <c r="R91" i="7"/>
  <c r="A91" i="7" s="1"/>
  <c r="R92" i="7"/>
  <c r="A92" i="7" s="1"/>
  <c r="R93" i="7"/>
  <c r="A93" i="7" s="1"/>
  <c r="R94" i="7"/>
  <c r="A94" i="7" s="1"/>
  <c r="R95" i="7"/>
  <c r="A95" i="7" s="1"/>
  <c r="R96" i="7"/>
  <c r="A96" i="7" s="1"/>
  <c r="R97" i="7"/>
  <c r="A97" i="7" s="1"/>
  <c r="R98" i="7"/>
  <c r="A98" i="7" s="1"/>
  <c r="R99" i="7"/>
  <c r="A99" i="7" s="1"/>
  <c r="R100" i="7"/>
  <c r="A100" i="7" s="1"/>
  <c r="R101" i="7"/>
  <c r="A101" i="7" s="1"/>
  <c r="R102" i="7"/>
  <c r="A102" i="7" s="1"/>
  <c r="R103" i="7"/>
  <c r="A103" i="7" s="1"/>
  <c r="R104" i="7"/>
  <c r="A104" i="7" s="1"/>
  <c r="R105" i="7"/>
  <c r="A105" i="7" s="1"/>
  <c r="R106" i="7"/>
  <c r="A106" i="7" s="1"/>
  <c r="R107" i="7"/>
  <c r="A107" i="7" s="1"/>
  <c r="R108" i="7"/>
  <c r="A108" i="7" s="1"/>
  <c r="R109" i="7"/>
  <c r="A109" i="7" s="1"/>
  <c r="R110" i="7"/>
  <c r="A110" i="7" s="1"/>
  <c r="R111" i="7"/>
  <c r="A111" i="7" s="1"/>
  <c r="R112" i="7"/>
  <c r="A112" i="7" s="1"/>
  <c r="R113" i="7"/>
  <c r="A113" i="7" s="1"/>
  <c r="R114" i="7"/>
  <c r="A114" i="7" s="1"/>
  <c r="R115" i="7"/>
  <c r="A115" i="7" s="1"/>
  <c r="R116" i="7"/>
  <c r="A116" i="7" s="1"/>
  <c r="R117" i="7"/>
  <c r="A117" i="7" s="1"/>
  <c r="R118" i="7"/>
  <c r="A118" i="7" s="1"/>
  <c r="R119" i="7"/>
  <c r="A119" i="7" s="1"/>
  <c r="R120" i="7"/>
  <c r="A120" i="7" s="1"/>
  <c r="R121" i="7"/>
  <c r="A121" i="7" s="1"/>
  <c r="R122" i="7"/>
  <c r="A122" i="7" s="1"/>
  <c r="R123" i="7"/>
  <c r="A123" i="7" s="1"/>
  <c r="R124" i="7"/>
  <c r="A124" i="7" s="1"/>
  <c r="R125" i="7"/>
  <c r="A125" i="7" s="1"/>
  <c r="R126" i="7"/>
  <c r="A126" i="7" s="1"/>
  <c r="R127" i="7"/>
  <c r="A127" i="7" s="1"/>
  <c r="R128" i="7"/>
  <c r="A128" i="7" s="1"/>
  <c r="R129" i="7"/>
  <c r="A129" i="7" s="1"/>
  <c r="R130" i="7"/>
  <c r="A130" i="7" s="1"/>
  <c r="R131" i="7"/>
  <c r="A131" i="7" s="1"/>
  <c r="R132" i="7"/>
  <c r="A132" i="7" s="1"/>
  <c r="R133" i="7"/>
  <c r="A133" i="7" s="1"/>
  <c r="R134" i="7"/>
  <c r="A134" i="7" s="1"/>
  <c r="R135" i="7"/>
  <c r="A135" i="7" s="1"/>
  <c r="R136" i="7"/>
  <c r="A136" i="7" s="1"/>
  <c r="R137" i="7"/>
  <c r="A137" i="7" s="1"/>
  <c r="R138" i="7"/>
  <c r="A138" i="7" s="1"/>
  <c r="R139" i="7"/>
  <c r="A139" i="7" s="1"/>
  <c r="R140" i="7"/>
  <c r="A140" i="7" s="1"/>
  <c r="R141" i="7"/>
  <c r="A141" i="7" s="1"/>
  <c r="R142" i="7"/>
  <c r="A142" i="7" s="1"/>
  <c r="R143" i="7"/>
  <c r="A143" i="7" s="1"/>
  <c r="R144" i="7"/>
  <c r="A144" i="7" s="1"/>
  <c r="R145" i="7"/>
  <c r="A145" i="7" s="1"/>
  <c r="R146" i="7"/>
  <c r="A146" i="7" s="1"/>
  <c r="R147" i="7"/>
  <c r="A147" i="7" s="1"/>
  <c r="R148" i="7"/>
  <c r="A148" i="7" s="1"/>
  <c r="R149" i="7"/>
  <c r="A149" i="7" s="1"/>
  <c r="R150" i="7"/>
  <c r="A150" i="7" s="1"/>
  <c r="R151" i="7"/>
  <c r="A151" i="7" s="1"/>
  <c r="R152" i="7"/>
  <c r="A152" i="7" s="1"/>
  <c r="R153" i="7"/>
  <c r="A153" i="7" s="1"/>
  <c r="R154" i="7"/>
  <c r="A154" i="7" s="1"/>
  <c r="R155" i="7"/>
  <c r="A155" i="7" s="1"/>
  <c r="R156" i="7"/>
  <c r="A156" i="7" s="1"/>
  <c r="R157" i="7"/>
  <c r="A157" i="7" s="1"/>
  <c r="R158" i="7"/>
  <c r="A158" i="7" s="1"/>
  <c r="R159" i="7"/>
  <c r="A159" i="7" s="1"/>
  <c r="R160" i="7"/>
  <c r="A160" i="7" s="1"/>
  <c r="R161" i="7"/>
  <c r="A161" i="7" s="1"/>
  <c r="R162" i="7"/>
  <c r="A162" i="7" s="1"/>
  <c r="R163" i="7"/>
  <c r="A163" i="7" s="1"/>
  <c r="R164" i="7"/>
  <c r="A164" i="7" s="1"/>
  <c r="R165" i="7"/>
  <c r="A165" i="7" s="1"/>
  <c r="R166" i="7"/>
  <c r="A166" i="7" s="1"/>
  <c r="R167" i="7"/>
  <c r="A167" i="7" s="1"/>
  <c r="R168" i="7"/>
  <c r="A168" i="7" s="1"/>
  <c r="R169" i="7"/>
  <c r="A169" i="7" s="1"/>
  <c r="R170" i="7"/>
  <c r="A170" i="7" s="1"/>
  <c r="R171" i="7"/>
  <c r="A171" i="7" s="1"/>
  <c r="R172" i="7"/>
  <c r="A172" i="7" s="1"/>
  <c r="R173" i="7"/>
  <c r="A173" i="7" s="1"/>
  <c r="R174" i="7"/>
  <c r="A174" i="7" s="1"/>
  <c r="R175" i="7"/>
  <c r="A175" i="7" s="1"/>
  <c r="R176" i="7"/>
  <c r="A176" i="7" s="1"/>
  <c r="R177" i="7"/>
  <c r="A177" i="7" s="1"/>
  <c r="R178" i="7"/>
  <c r="A178" i="7" s="1"/>
  <c r="R179" i="7"/>
  <c r="A179" i="7" s="1"/>
  <c r="R180" i="7"/>
  <c r="A180" i="7" s="1"/>
  <c r="R181" i="7"/>
  <c r="A181" i="7" s="1"/>
  <c r="R182" i="7"/>
  <c r="A182" i="7" s="1"/>
  <c r="R33" i="7" l="1"/>
  <c r="A33" i="7" s="1"/>
  <c r="H7" i="6"/>
  <c r="GJ9" i="2"/>
  <c r="C20" i="1"/>
  <c r="C21" i="1" s="1"/>
  <c r="F6" i="1"/>
  <c r="GH186" i="2"/>
  <c r="GH185" i="2"/>
  <c r="GH184" i="2"/>
  <c r="GH183" i="2"/>
  <c r="GH182" i="2"/>
  <c r="GH181" i="2"/>
  <c r="GH180" i="2"/>
  <c r="GH179" i="2"/>
  <c r="GH178" i="2"/>
  <c r="GH177" i="2"/>
  <c r="GH176" i="2"/>
  <c r="GH175" i="2"/>
  <c r="GH174" i="2"/>
  <c r="GH173" i="2"/>
  <c r="GH172" i="2"/>
  <c r="GH171" i="2"/>
  <c r="GH170" i="2"/>
  <c r="GH169" i="2"/>
  <c r="GH168" i="2"/>
  <c r="GH167" i="2"/>
  <c r="GH166" i="2"/>
  <c r="GH165" i="2"/>
  <c r="GH164" i="2"/>
  <c r="GH163" i="2"/>
  <c r="GH162" i="2"/>
  <c r="GH161" i="2"/>
  <c r="GH160" i="2"/>
  <c r="GH159" i="2"/>
  <c r="GH158" i="2"/>
  <c r="GH157" i="2"/>
  <c r="GH156" i="2"/>
  <c r="GH155" i="2"/>
  <c r="GH154" i="2"/>
  <c r="GH153" i="2"/>
  <c r="GH152" i="2"/>
  <c r="GH151" i="2"/>
  <c r="GH150" i="2"/>
  <c r="GH149" i="2"/>
  <c r="GH148" i="2"/>
  <c r="GH147" i="2"/>
  <c r="GH146" i="2"/>
  <c r="GH145" i="2"/>
  <c r="GH144" i="2"/>
  <c r="GH143" i="2"/>
  <c r="GH142" i="2"/>
  <c r="GH141" i="2"/>
  <c r="GH140" i="2"/>
  <c r="GH139" i="2"/>
  <c r="GH138" i="2"/>
  <c r="GH137" i="2"/>
  <c r="GH136" i="2"/>
  <c r="GH135" i="2"/>
  <c r="GH134" i="2"/>
  <c r="GH133" i="2"/>
  <c r="GH132" i="2"/>
  <c r="GH131" i="2"/>
  <c r="GH130" i="2"/>
  <c r="GH129" i="2"/>
  <c r="GH128" i="2"/>
  <c r="GH127" i="2"/>
  <c r="GH126" i="2"/>
  <c r="GH125" i="2"/>
  <c r="GH124" i="2"/>
  <c r="GH123" i="2"/>
  <c r="GH122" i="2"/>
  <c r="GH121" i="2"/>
  <c r="GH120" i="2"/>
  <c r="GH119" i="2"/>
  <c r="GH118" i="2"/>
  <c r="GH117" i="2"/>
  <c r="GH116" i="2"/>
  <c r="GH115" i="2"/>
  <c r="GH114" i="2"/>
  <c r="GH113" i="2"/>
  <c r="GH112" i="2"/>
  <c r="GH111" i="2"/>
  <c r="GH110" i="2"/>
  <c r="GH109" i="2"/>
  <c r="GH108" i="2"/>
  <c r="GH107" i="2"/>
  <c r="GH106" i="2"/>
  <c r="GH105" i="2"/>
  <c r="GH104" i="2"/>
  <c r="GH103" i="2"/>
  <c r="GH102" i="2"/>
  <c r="GH101" i="2"/>
  <c r="GH100" i="2"/>
  <c r="GH99" i="2"/>
  <c r="GH98" i="2"/>
  <c r="GH97" i="2"/>
  <c r="GH96" i="2"/>
  <c r="GH95" i="2"/>
  <c r="GH94" i="2"/>
  <c r="GH93" i="2"/>
  <c r="GH92" i="2"/>
  <c r="GH91" i="2"/>
  <c r="GH90" i="2"/>
  <c r="GH89" i="2"/>
  <c r="GH88" i="2"/>
  <c r="GH87" i="2"/>
  <c r="GH86" i="2"/>
  <c r="GH85" i="2"/>
  <c r="GH84" i="2"/>
  <c r="GH83" i="2"/>
  <c r="GH82" i="2"/>
  <c r="GH81" i="2"/>
  <c r="GH80" i="2"/>
  <c r="GH79" i="2"/>
  <c r="GH78" i="2"/>
  <c r="GH77" i="2"/>
  <c r="GH76" i="2"/>
  <c r="GH75" i="2"/>
  <c r="GH74" i="2"/>
  <c r="GH73" i="2"/>
  <c r="GH72" i="2"/>
  <c r="GH71" i="2"/>
  <c r="GH70" i="2"/>
  <c r="GH69" i="2"/>
  <c r="GH68" i="2"/>
  <c r="GH67" i="2"/>
  <c r="GH66" i="2"/>
  <c r="GH65" i="2"/>
  <c r="GH64" i="2"/>
  <c r="GH63" i="2"/>
  <c r="GH62" i="2"/>
  <c r="GH61" i="2"/>
  <c r="GH60" i="2"/>
  <c r="GH59" i="2"/>
  <c r="GH58" i="2"/>
  <c r="GH57" i="2"/>
  <c r="GH56" i="2"/>
  <c r="GH55" i="2"/>
  <c r="GH54" i="2"/>
  <c r="GH53" i="2"/>
  <c r="GH52" i="2"/>
  <c r="GH51" i="2"/>
  <c r="GH50" i="2"/>
  <c r="GH49" i="2"/>
  <c r="GH48" i="2"/>
  <c r="GH47" i="2"/>
  <c r="GH46" i="2"/>
  <c r="GH45" i="2"/>
  <c r="GH44" i="2"/>
  <c r="GH43" i="2"/>
  <c r="GH42" i="2"/>
  <c r="GH41" i="2"/>
  <c r="GH40" i="2"/>
  <c r="GH39" i="2"/>
  <c r="GH38" i="2"/>
  <c r="GH37" i="2"/>
  <c r="GH35" i="2"/>
  <c r="GH34" i="2"/>
  <c r="GH33" i="2"/>
  <c r="GH32" i="2"/>
  <c r="GH31" i="2"/>
  <c r="GH30" i="2"/>
  <c r="GH29" i="2"/>
  <c r="GH28" i="2"/>
  <c r="GH27" i="2"/>
  <c r="GH26" i="2"/>
  <c r="GH25" i="2"/>
  <c r="GH24" i="2"/>
  <c r="GH23" i="2"/>
  <c r="GH22" i="2"/>
  <c r="GH21" i="2"/>
  <c r="GH20" i="2"/>
  <c r="GH19" i="2"/>
  <c r="GH18" i="2"/>
  <c r="GH17" i="2"/>
  <c r="GH16" i="2"/>
  <c r="GH15" i="2"/>
  <c r="GH14" i="2"/>
  <c r="GH13" i="2"/>
  <c r="GH12" i="2"/>
  <c r="GH36" i="2" s="1"/>
  <c r="GG3" i="2"/>
  <c r="GF186" i="2"/>
  <c r="GF185" i="2"/>
  <c r="GF184" i="2"/>
  <c r="GF183" i="2"/>
  <c r="GF182" i="2"/>
  <c r="GF181" i="2"/>
  <c r="GF180" i="2"/>
  <c r="GF179" i="2"/>
  <c r="GF178" i="2"/>
  <c r="GF177" i="2"/>
  <c r="GF176" i="2"/>
  <c r="GF175" i="2"/>
  <c r="GF174" i="2"/>
  <c r="GF173" i="2"/>
  <c r="GF172" i="2"/>
  <c r="GF171" i="2"/>
  <c r="GF170" i="2"/>
  <c r="GF169" i="2"/>
  <c r="GF168" i="2"/>
  <c r="GF167" i="2"/>
  <c r="GF166" i="2"/>
  <c r="GF165" i="2"/>
  <c r="GF164" i="2"/>
  <c r="GF163" i="2"/>
  <c r="GF162" i="2"/>
  <c r="GF161" i="2"/>
  <c r="GF160" i="2"/>
  <c r="GF159" i="2"/>
  <c r="GF158" i="2"/>
  <c r="GF157" i="2"/>
  <c r="GF156" i="2"/>
  <c r="GF155" i="2"/>
  <c r="GF154" i="2"/>
  <c r="GF153" i="2"/>
  <c r="GF152" i="2"/>
  <c r="GF151" i="2"/>
  <c r="GF150" i="2"/>
  <c r="GF149" i="2"/>
  <c r="GF148" i="2"/>
  <c r="GF147" i="2"/>
  <c r="GF146" i="2"/>
  <c r="GF145" i="2"/>
  <c r="GF144" i="2"/>
  <c r="GF143" i="2"/>
  <c r="GF142" i="2"/>
  <c r="GF141" i="2"/>
  <c r="GF140" i="2"/>
  <c r="GF139" i="2"/>
  <c r="GF138" i="2"/>
  <c r="GF137" i="2"/>
  <c r="GF136" i="2"/>
  <c r="GF135" i="2"/>
  <c r="GF134" i="2"/>
  <c r="GF133" i="2"/>
  <c r="GF132" i="2"/>
  <c r="GF131" i="2"/>
  <c r="GF130" i="2"/>
  <c r="GF129" i="2"/>
  <c r="GF128" i="2"/>
  <c r="GF127" i="2"/>
  <c r="GF126" i="2"/>
  <c r="GF125" i="2"/>
  <c r="GF124" i="2"/>
  <c r="GF123" i="2"/>
  <c r="GF122" i="2"/>
  <c r="GF121" i="2"/>
  <c r="GF120" i="2"/>
  <c r="GF119" i="2"/>
  <c r="GF118" i="2"/>
  <c r="GF117" i="2"/>
  <c r="GF116" i="2"/>
  <c r="GF115" i="2"/>
  <c r="GF114" i="2"/>
  <c r="GF113" i="2"/>
  <c r="GF112" i="2"/>
  <c r="GF111" i="2"/>
  <c r="GF110" i="2"/>
  <c r="GF109" i="2"/>
  <c r="GF108" i="2"/>
  <c r="GF107" i="2"/>
  <c r="GF106" i="2"/>
  <c r="GF105" i="2"/>
  <c r="GF104" i="2"/>
  <c r="GF103" i="2"/>
  <c r="GF102" i="2"/>
  <c r="GF101" i="2"/>
  <c r="GF100" i="2"/>
  <c r="GF99" i="2"/>
  <c r="GF98" i="2"/>
  <c r="GF97" i="2"/>
  <c r="GF96" i="2"/>
  <c r="GF95" i="2"/>
  <c r="GF94" i="2"/>
  <c r="GF93" i="2"/>
  <c r="GF92" i="2"/>
  <c r="GF91" i="2"/>
  <c r="GF90" i="2"/>
  <c r="GF89" i="2"/>
  <c r="GF88" i="2"/>
  <c r="GF87" i="2"/>
  <c r="GF86" i="2"/>
  <c r="GF85" i="2"/>
  <c r="GF84" i="2"/>
  <c r="GF83" i="2"/>
  <c r="GF82" i="2"/>
  <c r="GF81" i="2"/>
  <c r="GF80" i="2"/>
  <c r="GF79" i="2"/>
  <c r="GF78" i="2"/>
  <c r="GF77" i="2"/>
  <c r="GF76" i="2"/>
  <c r="GF75" i="2"/>
  <c r="GF74" i="2"/>
  <c r="GF73" i="2"/>
  <c r="GF72" i="2"/>
  <c r="GF71" i="2"/>
  <c r="GF70" i="2"/>
  <c r="GF69" i="2"/>
  <c r="GF68" i="2"/>
  <c r="GF67" i="2"/>
  <c r="GF66" i="2"/>
  <c r="GF65" i="2"/>
  <c r="GF64" i="2"/>
  <c r="GF63" i="2"/>
  <c r="GF62" i="2"/>
  <c r="GF61" i="2"/>
  <c r="GF60" i="2"/>
  <c r="GF59" i="2"/>
  <c r="GF58" i="2"/>
  <c r="GF57" i="2"/>
  <c r="GF56" i="2"/>
  <c r="GF55" i="2"/>
  <c r="GF54" i="2"/>
  <c r="GF53" i="2"/>
  <c r="GF52" i="2"/>
  <c r="GF51" i="2"/>
  <c r="GF50" i="2"/>
  <c r="GF49" i="2"/>
  <c r="GF48" i="2"/>
  <c r="GF47" i="2"/>
  <c r="GF46" i="2"/>
  <c r="GF45" i="2"/>
  <c r="GF44" i="2"/>
  <c r="GF43" i="2"/>
  <c r="GF42" i="2"/>
  <c r="GF41" i="2"/>
  <c r="GF40" i="2"/>
  <c r="GF39" i="2"/>
  <c r="GF38" i="2"/>
  <c r="GF37" i="2"/>
  <c r="GF35" i="2"/>
  <c r="GF34" i="2"/>
  <c r="GF33" i="2"/>
  <c r="GF32" i="2"/>
  <c r="GF31" i="2"/>
  <c r="GF30" i="2"/>
  <c r="GF29" i="2"/>
  <c r="GF28" i="2"/>
  <c r="GF27" i="2"/>
  <c r="GF26" i="2"/>
  <c r="GF25" i="2"/>
  <c r="GF24" i="2"/>
  <c r="GF23" i="2"/>
  <c r="GF22" i="2"/>
  <c r="GF21" i="2"/>
  <c r="GF20" i="2"/>
  <c r="GF19" i="2"/>
  <c r="GF18" i="2"/>
  <c r="GF17" i="2"/>
  <c r="GF16" i="2"/>
  <c r="GF15" i="2"/>
  <c r="GF14" i="2"/>
  <c r="GF13" i="2"/>
  <c r="GF12" i="2"/>
  <c r="GF36" i="2" s="1"/>
  <c r="GE3" i="2"/>
  <c r="GD186" i="2"/>
  <c r="GD185" i="2"/>
  <c r="GD184" i="2"/>
  <c r="GD183" i="2"/>
  <c r="GD182" i="2"/>
  <c r="GD181" i="2"/>
  <c r="GD180" i="2"/>
  <c r="GD179" i="2"/>
  <c r="GD178" i="2"/>
  <c r="GD177" i="2"/>
  <c r="GD176" i="2"/>
  <c r="GD175" i="2"/>
  <c r="GD174" i="2"/>
  <c r="GD173" i="2"/>
  <c r="GD172" i="2"/>
  <c r="GD171" i="2"/>
  <c r="GD170" i="2"/>
  <c r="GD169" i="2"/>
  <c r="GD168" i="2"/>
  <c r="GD167" i="2"/>
  <c r="GD166" i="2"/>
  <c r="GD165" i="2"/>
  <c r="GD164" i="2"/>
  <c r="GD163" i="2"/>
  <c r="GD162" i="2"/>
  <c r="GD161" i="2"/>
  <c r="GD160" i="2"/>
  <c r="GD159" i="2"/>
  <c r="GD158" i="2"/>
  <c r="GD157" i="2"/>
  <c r="GD156" i="2"/>
  <c r="GD155" i="2"/>
  <c r="GD154" i="2"/>
  <c r="GD153" i="2"/>
  <c r="GD152" i="2"/>
  <c r="GD151" i="2"/>
  <c r="GD150" i="2"/>
  <c r="GD149" i="2"/>
  <c r="GD148" i="2"/>
  <c r="GD147" i="2"/>
  <c r="GD146" i="2"/>
  <c r="GD145" i="2"/>
  <c r="GD144" i="2"/>
  <c r="GD143" i="2"/>
  <c r="GD142" i="2"/>
  <c r="GD141" i="2"/>
  <c r="GD140" i="2"/>
  <c r="GD139" i="2"/>
  <c r="GD138" i="2"/>
  <c r="GD137" i="2"/>
  <c r="GD136" i="2"/>
  <c r="GD135" i="2"/>
  <c r="GD134" i="2"/>
  <c r="GD133" i="2"/>
  <c r="GD132" i="2"/>
  <c r="GD131" i="2"/>
  <c r="GD130" i="2"/>
  <c r="GD129" i="2"/>
  <c r="GD128" i="2"/>
  <c r="GD127" i="2"/>
  <c r="GD126" i="2"/>
  <c r="GD125" i="2"/>
  <c r="GD124" i="2"/>
  <c r="GD123" i="2"/>
  <c r="GD122" i="2"/>
  <c r="GD121" i="2"/>
  <c r="GD120" i="2"/>
  <c r="GD119" i="2"/>
  <c r="GD118" i="2"/>
  <c r="GD117" i="2"/>
  <c r="GD116" i="2"/>
  <c r="GD115" i="2"/>
  <c r="GD114" i="2"/>
  <c r="GD113" i="2"/>
  <c r="GD112" i="2"/>
  <c r="GD111" i="2"/>
  <c r="GD110" i="2"/>
  <c r="GD109" i="2"/>
  <c r="GD108" i="2"/>
  <c r="GD107" i="2"/>
  <c r="GD106" i="2"/>
  <c r="GD105" i="2"/>
  <c r="GD104" i="2"/>
  <c r="GD103" i="2"/>
  <c r="GD102" i="2"/>
  <c r="GD101" i="2"/>
  <c r="GD100" i="2"/>
  <c r="GD99" i="2"/>
  <c r="GD98" i="2"/>
  <c r="GD97" i="2"/>
  <c r="GD96" i="2"/>
  <c r="GD95" i="2"/>
  <c r="GD94" i="2"/>
  <c r="GD93" i="2"/>
  <c r="GD92" i="2"/>
  <c r="GD91" i="2"/>
  <c r="GD90" i="2"/>
  <c r="GD89" i="2"/>
  <c r="GD88" i="2"/>
  <c r="GD87" i="2"/>
  <c r="GD86" i="2"/>
  <c r="GD85" i="2"/>
  <c r="GD84" i="2"/>
  <c r="GD83" i="2"/>
  <c r="GD82" i="2"/>
  <c r="GD81" i="2"/>
  <c r="GD80" i="2"/>
  <c r="GD79" i="2"/>
  <c r="GD78" i="2"/>
  <c r="GD77" i="2"/>
  <c r="GD76" i="2"/>
  <c r="GD75" i="2"/>
  <c r="GD74" i="2"/>
  <c r="GD73" i="2"/>
  <c r="GD72" i="2"/>
  <c r="GD71" i="2"/>
  <c r="GD70" i="2"/>
  <c r="GD69" i="2"/>
  <c r="GD68" i="2"/>
  <c r="GD67" i="2"/>
  <c r="GD66" i="2"/>
  <c r="GD65" i="2"/>
  <c r="GD64" i="2"/>
  <c r="GD63" i="2"/>
  <c r="GD62" i="2"/>
  <c r="GD61" i="2"/>
  <c r="GD60" i="2"/>
  <c r="GD59" i="2"/>
  <c r="GD58" i="2"/>
  <c r="GD57" i="2"/>
  <c r="GD56" i="2"/>
  <c r="GD55" i="2"/>
  <c r="GD54" i="2"/>
  <c r="GD53" i="2"/>
  <c r="GD52" i="2"/>
  <c r="GD51" i="2"/>
  <c r="GD50" i="2"/>
  <c r="GD49" i="2"/>
  <c r="GD48" i="2"/>
  <c r="GD47" i="2"/>
  <c r="GD46" i="2"/>
  <c r="GD45" i="2"/>
  <c r="GD44" i="2"/>
  <c r="GD43" i="2"/>
  <c r="GD42" i="2"/>
  <c r="GD41" i="2"/>
  <c r="GD40" i="2"/>
  <c r="GD39" i="2"/>
  <c r="GD38" i="2"/>
  <c r="GD37" i="2"/>
  <c r="GD35" i="2"/>
  <c r="GD34" i="2"/>
  <c r="GD33" i="2"/>
  <c r="GD32" i="2"/>
  <c r="GD31" i="2"/>
  <c r="GD30" i="2"/>
  <c r="GD29" i="2"/>
  <c r="GD28" i="2"/>
  <c r="GD27" i="2"/>
  <c r="GD26" i="2"/>
  <c r="GD25" i="2"/>
  <c r="GD24" i="2"/>
  <c r="GD23" i="2"/>
  <c r="GD22" i="2"/>
  <c r="GD21" i="2"/>
  <c r="GD20" i="2"/>
  <c r="GD19" i="2"/>
  <c r="GD18" i="2"/>
  <c r="GD17" i="2"/>
  <c r="GD16" i="2"/>
  <c r="GD15" i="2"/>
  <c r="GD14" i="2"/>
  <c r="GD13" i="2"/>
  <c r="GD12" i="2"/>
  <c r="GD36" i="2" s="1"/>
  <c r="GC3" i="2"/>
  <c r="GB186" i="2"/>
  <c r="GB185" i="2"/>
  <c r="GB184" i="2"/>
  <c r="GB183" i="2"/>
  <c r="GB182" i="2"/>
  <c r="GB181" i="2"/>
  <c r="GB180" i="2"/>
  <c r="GB179" i="2"/>
  <c r="GB178" i="2"/>
  <c r="GB177" i="2"/>
  <c r="GB176" i="2"/>
  <c r="GB175" i="2"/>
  <c r="GB174" i="2"/>
  <c r="GB173" i="2"/>
  <c r="GB172" i="2"/>
  <c r="GB171" i="2"/>
  <c r="GB170" i="2"/>
  <c r="GB169" i="2"/>
  <c r="GB168" i="2"/>
  <c r="GB167" i="2"/>
  <c r="GB166" i="2"/>
  <c r="GB165" i="2"/>
  <c r="GB164" i="2"/>
  <c r="GB163" i="2"/>
  <c r="GB162" i="2"/>
  <c r="GB161" i="2"/>
  <c r="GB160" i="2"/>
  <c r="GB159" i="2"/>
  <c r="GB158" i="2"/>
  <c r="GB157" i="2"/>
  <c r="GB156" i="2"/>
  <c r="GB155" i="2"/>
  <c r="GB154" i="2"/>
  <c r="GB153" i="2"/>
  <c r="GB152" i="2"/>
  <c r="GB151" i="2"/>
  <c r="GB150" i="2"/>
  <c r="GB149" i="2"/>
  <c r="GB148" i="2"/>
  <c r="GB147" i="2"/>
  <c r="GB146" i="2"/>
  <c r="GB145" i="2"/>
  <c r="GB144" i="2"/>
  <c r="GB143" i="2"/>
  <c r="GB142" i="2"/>
  <c r="GB141" i="2"/>
  <c r="GB140" i="2"/>
  <c r="GB139" i="2"/>
  <c r="GB138" i="2"/>
  <c r="GB137" i="2"/>
  <c r="GB136" i="2"/>
  <c r="GB135" i="2"/>
  <c r="GB134" i="2"/>
  <c r="GB133" i="2"/>
  <c r="GB132" i="2"/>
  <c r="GB131" i="2"/>
  <c r="GB130" i="2"/>
  <c r="GB129" i="2"/>
  <c r="GB128" i="2"/>
  <c r="GB127" i="2"/>
  <c r="GB126" i="2"/>
  <c r="GB125" i="2"/>
  <c r="GB124" i="2"/>
  <c r="GB123" i="2"/>
  <c r="GB122" i="2"/>
  <c r="GB121" i="2"/>
  <c r="GB120" i="2"/>
  <c r="GB119" i="2"/>
  <c r="GB118" i="2"/>
  <c r="GB117" i="2"/>
  <c r="GB116" i="2"/>
  <c r="GB115" i="2"/>
  <c r="GB114" i="2"/>
  <c r="GB113" i="2"/>
  <c r="GB112" i="2"/>
  <c r="GB111" i="2"/>
  <c r="GB110" i="2"/>
  <c r="GB109" i="2"/>
  <c r="GB108" i="2"/>
  <c r="GB107" i="2"/>
  <c r="GB106" i="2"/>
  <c r="GB105" i="2"/>
  <c r="GB104" i="2"/>
  <c r="GB103" i="2"/>
  <c r="GB102" i="2"/>
  <c r="GB101" i="2"/>
  <c r="GB100" i="2"/>
  <c r="GB99" i="2"/>
  <c r="GB98" i="2"/>
  <c r="GB97" i="2"/>
  <c r="GB96" i="2"/>
  <c r="GB95" i="2"/>
  <c r="GB94" i="2"/>
  <c r="GB93" i="2"/>
  <c r="GB92" i="2"/>
  <c r="GB91" i="2"/>
  <c r="GB90" i="2"/>
  <c r="GB89" i="2"/>
  <c r="GB88" i="2"/>
  <c r="GB87" i="2"/>
  <c r="GB86" i="2"/>
  <c r="GB85" i="2"/>
  <c r="GB84" i="2"/>
  <c r="GB83" i="2"/>
  <c r="GB82" i="2"/>
  <c r="GB81" i="2"/>
  <c r="GB80" i="2"/>
  <c r="GB79" i="2"/>
  <c r="GB78" i="2"/>
  <c r="GB77" i="2"/>
  <c r="GB76" i="2"/>
  <c r="GB75" i="2"/>
  <c r="GB74" i="2"/>
  <c r="GB73" i="2"/>
  <c r="GB72" i="2"/>
  <c r="GB71" i="2"/>
  <c r="GB70" i="2"/>
  <c r="GB69" i="2"/>
  <c r="GB68" i="2"/>
  <c r="GB67" i="2"/>
  <c r="GB66" i="2"/>
  <c r="GB65" i="2"/>
  <c r="GB64" i="2"/>
  <c r="GB63" i="2"/>
  <c r="GB62" i="2"/>
  <c r="GB61" i="2"/>
  <c r="GB60" i="2"/>
  <c r="GB59" i="2"/>
  <c r="GB58" i="2"/>
  <c r="GB57" i="2"/>
  <c r="GB56" i="2"/>
  <c r="GB55" i="2"/>
  <c r="GB54" i="2"/>
  <c r="GB53" i="2"/>
  <c r="GB52" i="2"/>
  <c r="GB51" i="2"/>
  <c r="GB50" i="2"/>
  <c r="GB49" i="2"/>
  <c r="GB48" i="2"/>
  <c r="GB47" i="2"/>
  <c r="GB46" i="2"/>
  <c r="GB45" i="2"/>
  <c r="GB44" i="2"/>
  <c r="GB43" i="2"/>
  <c r="GB42" i="2"/>
  <c r="GB41" i="2"/>
  <c r="GB40" i="2"/>
  <c r="GB39" i="2"/>
  <c r="GB38" i="2"/>
  <c r="GB37" i="2"/>
  <c r="GB35" i="2"/>
  <c r="GB34" i="2"/>
  <c r="GB33" i="2"/>
  <c r="GB32" i="2"/>
  <c r="GB31" i="2"/>
  <c r="GB30" i="2"/>
  <c r="GB29" i="2"/>
  <c r="GB28" i="2"/>
  <c r="GB27" i="2"/>
  <c r="GB26" i="2"/>
  <c r="GB25" i="2"/>
  <c r="GB24" i="2"/>
  <c r="GB23" i="2"/>
  <c r="GB22" i="2"/>
  <c r="GB21" i="2"/>
  <c r="GB20" i="2"/>
  <c r="GB19" i="2"/>
  <c r="GB18" i="2"/>
  <c r="GB17" i="2"/>
  <c r="GB16" i="2"/>
  <c r="GB15" i="2"/>
  <c r="GB14" i="2"/>
  <c r="GB13" i="2"/>
  <c r="GB12" i="2"/>
  <c r="GB36" i="2" s="1"/>
  <c r="GA3" i="2"/>
  <c r="FZ186" i="2"/>
  <c r="FZ185" i="2"/>
  <c r="FZ184" i="2"/>
  <c r="FZ183" i="2"/>
  <c r="FZ182" i="2"/>
  <c r="FZ181" i="2"/>
  <c r="FZ180" i="2"/>
  <c r="FZ179" i="2"/>
  <c r="FZ178" i="2"/>
  <c r="FZ177" i="2"/>
  <c r="FZ176" i="2"/>
  <c r="FZ175" i="2"/>
  <c r="FZ174" i="2"/>
  <c r="FZ173" i="2"/>
  <c r="FZ172" i="2"/>
  <c r="FZ171" i="2"/>
  <c r="FZ170" i="2"/>
  <c r="FZ169" i="2"/>
  <c r="FZ168" i="2"/>
  <c r="FZ167" i="2"/>
  <c r="FZ166" i="2"/>
  <c r="FZ165" i="2"/>
  <c r="FZ164" i="2"/>
  <c r="FZ163" i="2"/>
  <c r="FZ162" i="2"/>
  <c r="FZ161" i="2"/>
  <c r="FZ160" i="2"/>
  <c r="FZ159" i="2"/>
  <c r="FZ158" i="2"/>
  <c r="FZ157" i="2"/>
  <c r="FZ156" i="2"/>
  <c r="FZ155" i="2"/>
  <c r="FZ154" i="2"/>
  <c r="FZ153" i="2"/>
  <c r="FZ152" i="2"/>
  <c r="FZ151" i="2"/>
  <c r="FZ150" i="2"/>
  <c r="FZ149" i="2"/>
  <c r="FZ148" i="2"/>
  <c r="FZ147" i="2"/>
  <c r="FZ146" i="2"/>
  <c r="FZ145" i="2"/>
  <c r="FZ144" i="2"/>
  <c r="FZ143" i="2"/>
  <c r="FZ142" i="2"/>
  <c r="FZ141" i="2"/>
  <c r="FZ140" i="2"/>
  <c r="FZ139" i="2"/>
  <c r="FZ138" i="2"/>
  <c r="FZ137" i="2"/>
  <c r="FZ136" i="2"/>
  <c r="FZ135" i="2"/>
  <c r="FZ134" i="2"/>
  <c r="FZ133" i="2"/>
  <c r="FZ132" i="2"/>
  <c r="FZ131" i="2"/>
  <c r="FZ130" i="2"/>
  <c r="FZ129" i="2"/>
  <c r="FZ128" i="2"/>
  <c r="FZ127" i="2"/>
  <c r="FZ126" i="2"/>
  <c r="FZ125" i="2"/>
  <c r="FZ124" i="2"/>
  <c r="FZ123" i="2"/>
  <c r="FZ122" i="2"/>
  <c r="FZ121" i="2"/>
  <c r="FZ120" i="2"/>
  <c r="FZ119" i="2"/>
  <c r="FZ118" i="2"/>
  <c r="FZ117" i="2"/>
  <c r="FZ116" i="2"/>
  <c r="FZ115" i="2"/>
  <c r="FZ114" i="2"/>
  <c r="FZ113" i="2"/>
  <c r="FZ112" i="2"/>
  <c r="FZ111" i="2"/>
  <c r="FZ110" i="2"/>
  <c r="FZ109" i="2"/>
  <c r="FZ108" i="2"/>
  <c r="FZ107" i="2"/>
  <c r="FZ106" i="2"/>
  <c r="FZ105" i="2"/>
  <c r="FZ104" i="2"/>
  <c r="FZ103" i="2"/>
  <c r="FZ102" i="2"/>
  <c r="FZ101" i="2"/>
  <c r="FZ100" i="2"/>
  <c r="FZ99" i="2"/>
  <c r="FZ98" i="2"/>
  <c r="FZ97" i="2"/>
  <c r="FZ96" i="2"/>
  <c r="FZ95" i="2"/>
  <c r="FZ94" i="2"/>
  <c r="FZ93" i="2"/>
  <c r="FZ92" i="2"/>
  <c r="FZ91" i="2"/>
  <c r="FZ90" i="2"/>
  <c r="FZ89" i="2"/>
  <c r="FZ88" i="2"/>
  <c r="FZ87" i="2"/>
  <c r="FZ86" i="2"/>
  <c r="FZ85" i="2"/>
  <c r="FZ84" i="2"/>
  <c r="FZ83" i="2"/>
  <c r="FZ82" i="2"/>
  <c r="FZ81" i="2"/>
  <c r="FZ80" i="2"/>
  <c r="FZ79" i="2"/>
  <c r="FZ78" i="2"/>
  <c r="FZ77" i="2"/>
  <c r="FZ76" i="2"/>
  <c r="FZ75" i="2"/>
  <c r="FZ74" i="2"/>
  <c r="FZ73" i="2"/>
  <c r="FZ72" i="2"/>
  <c r="FZ71" i="2"/>
  <c r="FZ70" i="2"/>
  <c r="FZ69" i="2"/>
  <c r="FZ68" i="2"/>
  <c r="FZ67" i="2"/>
  <c r="FZ66" i="2"/>
  <c r="FZ65" i="2"/>
  <c r="FZ64" i="2"/>
  <c r="FZ63" i="2"/>
  <c r="FZ62" i="2"/>
  <c r="FZ61" i="2"/>
  <c r="FZ60" i="2"/>
  <c r="FZ59" i="2"/>
  <c r="FZ58" i="2"/>
  <c r="FZ57" i="2"/>
  <c r="FZ56" i="2"/>
  <c r="FZ55" i="2"/>
  <c r="FZ54" i="2"/>
  <c r="FZ53" i="2"/>
  <c r="FZ52" i="2"/>
  <c r="FZ51" i="2"/>
  <c r="FZ50" i="2"/>
  <c r="FZ49" i="2"/>
  <c r="FZ48" i="2"/>
  <c r="FZ47" i="2"/>
  <c r="FZ46" i="2"/>
  <c r="FZ45" i="2"/>
  <c r="FZ44" i="2"/>
  <c r="FZ43" i="2"/>
  <c r="FZ42" i="2"/>
  <c r="FZ41" i="2"/>
  <c r="FZ40" i="2"/>
  <c r="FZ39" i="2"/>
  <c r="FZ38" i="2"/>
  <c r="FZ37" i="2"/>
  <c r="FZ35" i="2"/>
  <c r="FZ34" i="2"/>
  <c r="FZ33" i="2"/>
  <c r="FZ32" i="2"/>
  <c r="FZ31" i="2"/>
  <c r="FZ30" i="2"/>
  <c r="FZ29" i="2"/>
  <c r="FZ28" i="2"/>
  <c r="FZ27" i="2"/>
  <c r="FZ26" i="2"/>
  <c r="FZ25" i="2"/>
  <c r="FZ24" i="2"/>
  <c r="FZ23" i="2"/>
  <c r="FZ22" i="2"/>
  <c r="FZ21" i="2"/>
  <c r="FZ20" i="2"/>
  <c r="FZ19" i="2"/>
  <c r="FZ18" i="2"/>
  <c r="FZ17" i="2"/>
  <c r="FZ16" i="2"/>
  <c r="FZ15" i="2"/>
  <c r="FZ14" i="2"/>
  <c r="FZ13" i="2"/>
  <c r="FZ12" i="2"/>
  <c r="FZ36" i="2" s="1"/>
  <c r="FY3" i="2"/>
  <c r="FX186" i="2"/>
  <c r="FX185" i="2"/>
  <c r="FX184" i="2"/>
  <c r="FX183" i="2"/>
  <c r="FX182" i="2"/>
  <c r="FX181" i="2"/>
  <c r="FX180" i="2"/>
  <c r="FX179" i="2"/>
  <c r="FX178" i="2"/>
  <c r="FX177" i="2"/>
  <c r="FX176" i="2"/>
  <c r="FX175" i="2"/>
  <c r="FX174" i="2"/>
  <c r="FX173" i="2"/>
  <c r="FX172" i="2"/>
  <c r="FX171" i="2"/>
  <c r="FX170" i="2"/>
  <c r="FX169" i="2"/>
  <c r="FX168" i="2"/>
  <c r="FX167" i="2"/>
  <c r="FX166" i="2"/>
  <c r="FX165" i="2"/>
  <c r="FX164" i="2"/>
  <c r="FX163" i="2"/>
  <c r="FX162" i="2"/>
  <c r="FX161" i="2"/>
  <c r="FX160" i="2"/>
  <c r="FX159" i="2"/>
  <c r="FX158" i="2"/>
  <c r="FX157" i="2"/>
  <c r="FX156" i="2"/>
  <c r="FX155" i="2"/>
  <c r="FX154" i="2"/>
  <c r="FX153" i="2"/>
  <c r="FX152" i="2"/>
  <c r="FX151" i="2"/>
  <c r="FX150" i="2"/>
  <c r="FX149" i="2"/>
  <c r="FX148" i="2"/>
  <c r="FX147" i="2"/>
  <c r="FX146" i="2"/>
  <c r="FX145" i="2"/>
  <c r="FX144" i="2"/>
  <c r="FX143" i="2"/>
  <c r="FX142" i="2"/>
  <c r="FX141" i="2"/>
  <c r="FX140" i="2"/>
  <c r="FX139" i="2"/>
  <c r="FX138" i="2"/>
  <c r="FX137" i="2"/>
  <c r="FX136" i="2"/>
  <c r="FX135" i="2"/>
  <c r="FX134" i="2"/>
  <c r="FX133" i="2"/>
  <c r="FX132" i="2"/>
  <c r="FX131" i="2"/>
  <c r="FX130" i="2"/>
  <c r="FX129" i="2"/>
  <c r="FX128" i="2"/>
  <c r="FX127" i="2"/>
  <c r="FX126" i="2"/>
  <c r="FX125" i="2"/>
  <c r="FX124" i="2"/>
  <c r="FX123" i="2"/>
  <c r="FX122" i="2"/>
  <c r="FX121" i="2"/>
  <c r="FX120" i="2"/>
  <c r="FX119" i="2"/>
  <c r="FX118" i="2"/>
  <c r="FX117" i="2"/>
  <c r="FX116" i="2"/>
  <c r="FX115" i="2"/>
  <c r="FX114" i="2"/>
  <c r="FX113" i="2"/>
  <c r="FX112" i="2"/>
  <c r="FX111" i="2"/>
  <c r="FX110" i="2"/>
  <c r="FX109" i="2"/>
  <c r="FX108" i="2"/>
  <c r="FX107" i="2"/>
  <c r="FX106" i="2"/>
  <c r="FX105" i="2"/>
  <c r="FX104" i="2"/>
  <c r="FX103" i="2"/>
  <c r="FX102" i="2"/>
  <c r="FX101" i="2"/>
  <c r="FX100" i="2"/>
  <c r="FX99" i="2"/>
  <c r="FX98" i="2"/>
  <c r="FX97" i="2"/>
  <c r="FX96" i="2"/>
  <c r="FX95" i="2"/>
  <c r="FX94" i="2"/>
  <c r="FX93" i="2"/>
  <c r="FX92" i="2"/>
  <c r="FX91" i="2"/>
  <c r="FX90" i="2"/>
  <c r="FX89" i="2"/>
  <c r="FX88" i="2"/>
  <c r="FX87" i="2"/>
  <c r="FX86" i="2"/>
  <c r="FX85" i="2"/>
  <c r="FX84" i="2"/>
  <c r="FX83" i="2"/>
  <c r="FX82" i="2"/>
  <c r="FX81" i="2"/>
  <c r="FX80" i="2"/>
  <c r="FX79" i="2"/>
  <c r="FX78" i="2"/>
  <c r="FX77" i="2"/>
  <c r="FX76" i="2"/>
  <c r="FX75" i="2"/>
  <c r="FX74" i="2"/>
  <c r="FX73" i="2"/>
  <c r="FX72" i="2"/>
  <c r="FX71" i="2"/>
  <c r="FX70" i="2"/>
  <c r="FX69" i="2"/>
  <c r="FX68" i="2"/>
  <c r="FX67" i="2"/>
  <c r="FX66" i="2"/>
  <c r="FX65" i="2"/>
  <c r="FX64" i="2"/>
  <c r="FX63" i="2"/>
  <c r="FX62" i="2"/>
  <c r="FX61" i="2"/>
  <c r="FX60" i="2"/>
  <c r="FX59" i="2"/>
  <c r="FX58" i="2"/>
  <c r="FX57" i="2"/>
  <c r="FX56" i="2"/>
  <c r="FX55" i="2"/>
  <c r="FX54" i="2"/>
  <c r="FX53" i="2"/>
  <c r="FX52" i="2"/>
  <c r="FX51" i="2"/>
  <c r="FX50" i="2"/>
  <c r="FX49" i="2"/>
  <c r="FX48" i="2"/>
  <c r="FX47" i="2"/>
  <c r="FX46" i="2"/>
  <c r="FX45" i="2"/>
  <c r="FX44" i="2"/>
  <c r="FX43" i="2"/>
  <c r="FX42" i="2"/>
  <c r="FX41" i="2"/>
  <c r="FX40" i="2"/>
  <c r="FX39" i="2"/>
  <c r="FX38" i="2"/>
  <c r="FX37" i="2"/>
  <c r="FX35" i="2"/>
  <c r="FX34" i="2"/>
  <c r="FX33" i="2"/>
  <c r="FX32" i="2"/>
  <c r="FX31" i="2"/>
  <c r="FX30" i="2"/>
  <c r="FX29" i="2"/>
  <c r="FX28" i="2"/>
  <c r="FX27" i="2"/>
  <c r="FX26" i="2"/>
  <c r="FX25" i="2"/>
  <c r="FX24" i="2"/>
  <c r="FX23" i="2"/>
  <c r="FX22" i="2"/>
  <c r="FX21" i="2"/>
  <c r="FX20" i="2"/>
  <c r="FX19" i="2"/>
  <c r="FX18" i="2"/>
  <c r="FX17" i="2"/>
  <c r="FX16" i="2"/>
  <c r="FX15" i="2"/>
  <c r="FX14" i="2"/>
  <c r="FX13" i="2"/>
  <c r="FX12" i="2"/>
  <c r="FX36" i="2" s="1"/>
  <c r="FW3" i="2"/>
  <c r="FV186" i="2"/>
  <c r="FV185" i="2"/>
  <c r="FV184" i="2"/>
  <c r="FV183" i="2"/>
  <c r="FV182" i="2"/>
  <c r="FV181" i="2"/>
  <c r="FV180" i="2"/>
  <c r="FV179" i="2"/>
  <c r="FV178" i="2"/>
  <c r="FV177" i="2"/>
  <c r="FV176" i="2"/>
  <c r="FV175" i="2"/>
  <c r="FV174" i="2"/>
  <c r="FV173" i="2"/>
  <c r="FV172" i="2"/>
  <c r="FV171" i="2"/>
  <c r="FV170" i="2"/>
  <c r="FV169" i="2"/>
  <c r="FV168" i="2"/>
  <c r="FV167" i="2"/>
  <c r="FV166" i="2"/>
  <c r="FV165" i="2"/>
  <c r="FV164" i="2"/>
  <c r="FV163" i="2"/>
  <c r="FV162" i="2"/>
  <c r="FV161" i="2"/>
  <c r="FV160" i="2"/>
  <c r="FV159" i="2"/>
  <c r="FV158" i="2"/>
  <c r="FV157" i="2"/>
  <c r="FV156" i="2"/>
  <c r="FV155" i="2"/>
  <c r="FV154" i="2"/>
  <c r="FV153" i="2"/>
  <c r="FV152" i="2"/>
  <c r="FV151" i="2"/>
  <c r="FV150" i="2"/>
  <c r="FV149" i="2"/>
  <c r="FV148" i="2"/>
  <c r="FV147" i="2"/>
  <c r="FV146" i="2"/>
  <c r="FV145" i="2"/>
  <c r="FV144" i="2"/>
  <c r="FV143" i="2"/>
  <c r="FV142" i="2"/>
  <c r="FV141" i="2"/>
  <c r="FV140" i="2"/>
  <c r="FV139" i="2"/>
  <c r="FV138" i="2"/>
  <c r="FV137" i="2"/>
  <c r="FV136" i="2"/>
  <c r="FV135" i="2"/>
  <c r="FV134" i="2"/>
  <c r="FV133" i="2"/>
  <c r="FV132" i="2"/>
  <c r="FV131" i="2"/>
  <c r="FV130" i="2"/>
  <c r="FV129" i="2"/>
  <c r="FV128" i="2"/>
  <c r="FV127" i="2"/>
  <c r="FV126" i="2"/>
  <c r="FV125" i="2"/>
  <c r="FV124" i="2"/>
  <c r="FV123" i="2"/>
  <c r="FV122" i="2"/>
  <c r="FV121" i="2"/>
  <c r="FV120" i="2"/>
  <c r="FV119" i="2"/>
  <c r="FV118" i="2"/>
  <c r="FV117" i="2"/>
  <c r="FV116" i="2"/>
  <c r="FV115" i="2"/>
  <c r="FV114" i="2"/>
  <c r="FV113" i="2"/>
  <c r="FV112" i="2"/>
  <c r="FV111" i="2"/>
  <c r="FV110" i="2"/>
  <c r="FV109" i="2"/>
  <c r="FV108" i="2"/>
  <c r="FV107" i="2"/>
  <c r="FV106" i="2"/>
  <c r="FV105" i="2"/>
  <c r="FV104" i="2"/>
  <c r="FV103" i="2"/>
  <c r="FV102" i="2"/>
  <c r="FV101" i="2"/>
  <c r="FV100" i="2"/>
  <c r="FV99" i="2"/>
  <c r="FV98" i="2"/>
  <c r="FV97" i="2"/>
  <c r="FV96" i="2"/>
  <c r="FV95" i="2"/>
  <c r="FV94" i="2"/>
  <c r="FV93" i="2"/>
  <c r="FV92" i="2"/>
  <c r="FV91" i="2"/>
  <c r="FV90" i="2"/>
  <c r="FV89" i="2"/>
  <c r="FV88" i="2"/>
  <c r="FV87" i="2"/>
  <c r="FV86" i="2"/>
  <c r="FV85" i="2"/>
  <c r="FV84" i="2"/>
  <c r="FV83" i="2"/>
  <c r="FV82" i="2"/>
  <c r="FV81" i="2"/>
  <c r="FV80" i="2"/>
  <c r="FV79" i="2"/>
  <c r="FV78" i="2"/>
  <c r="FV77" i="2"/>
  <c r="FV76" i="2"/>
  <c r="FV75" i="2"/>
  <c r="FV74" i="2"/>
  <c r="FV73" i="2"/>
  <c r="FV72" i="2"/>
  <c r="FV71" i="2"/>
  <c r="FV70" i="2"/>
  <c r="FV69" i="2"/>
  <c r="FV68" i="2"/>
  <c r="FV67" i="2"/>
  <c r="FV66" i="2"/>
  <c r="FV65" i="2"/>
  <c r="FV64" i="2"/>
  <c r="FV63" i="2"/>
  <c r="FV62" i="2"/>
  <c r="FV61" i="2"/>
  <c r="FV60" i="2"/>
  <c r="FV59" i="2"/>
  <c r="FV58" i="2"/>
  <c r="FV57" i="2"/>
  <c r="FV56" i="2"/>
  <c r="FV55" i="2"/>
  <c r="FV54" i="2"/>
  <c r="FV53" i="2"/>
  <c r="FV52" i="2"/>
  <c r="FV51" i="2"/>
  <c r="FV50" i="2"/>
  <c r="FV49" i="2"/>
  <c r="FV48" i="2"/>
  <c r="FV47" i="2"/>
  <c r="FV46" i="2"/>
  <c r="FV45" i="2"/>
  <c r="FV44" i="2"/>
  <c r="FV43" i="2"/>
  <c r="FV42" i="2"/>
  <c r="FV41" i="2"/>
  <c r="FV40" i="2"/>
  <c r="FV39" i="2"/>
  <c r="FV38" i="2"/>
  <c r="FV37" i="2"/>
  <c r="FV35" i="2"/>
  <c r="FV34" i="2"/>
  <c r="FV33" i="2"/>
  <c r="FV32" i="2"/>
  <c r="FV31" i="2"/>
  <c r="FV30" i="2"/>
  <c r="FV29" i="2"/>
  <c r="FV28" i="2"/>
  <c r="FV27" i="2"/>
  <c r="FV26" i="2"/>
  <c r="FV25" i="2"/>
  <c r="FV24" i="2"/>
  <c r="FV23" i="2"/>
  <c r="FV22" i="2"/>
  <c r="FV21" i="2"/>
  <c r="FV20" i="2"/>
  <c r="FV19" i="2"/>
  <c r="FV18" i="2"/>
  <c r="FV17" i="2"/>
  <c r="FV16" i="2"/>
  <c r="FV15" i="2"/>
  <c r="FV14" i="2"/>
  <c r="FV13" i="2"/>
  <c r="FV12" i="2"/>
  <c r="FV36" i="2" s="1"/>
  <c r="FU3" i="2"/>
  <c r="FT186" i="2"/>
  <c r="FT185" i="2"/>
  <c r="FT184" i="2"/>
  <c r="FT183" i="2"/>
  <c r="FT182" i="2"/>
  <c r="FT181" i="2"/>
  <c r="FT180" i="2"/>
  <c r="FT179" i="2"/>
  <c r="FT178" i="2"/>
  <c r="FT177" i="2"/>
  <c r="FT176" i="2"/>
  <c r="FT175" i="2"/>
  <c r="FT174" i="2"/>
  <c r="FT173" i="2"/>
  <c r="FT172" i="2"/>
  <c r="FT171" i="2"/>
  <c r="FT170" i="2"/>
  <c r="FT169" i="2"/>
  <c r="FT168" i="2"/>
  <c r="FT167" i="2"/>
  <c r="FT166" i="2"/>
  <c r="FT165" i="2"/>
  <c r="FT164" i="2"/>
  <c r="FT163" i="2"/>
  <c r="FT162" i="2"/>
  <c r="FT161" i="2"/>
  <c r="FT160" i="2"/>
  <c r="FT159" i="2"/>
  <c r="FT158" i="2"/>
  <c r="FT157" i="2"/>
  <c r="FT156" i="2"/>
  <c r="FT155" i="2"/>
  <c r="FT154" i="2"/>
  <c r="FT153" i="2"/>
  <c r="FT152" i="2"/>
  <c r="FT151" i="2"/>
  <c r="FT150" i="2"/>
  <c r="FT149" i="2"/>
  <c r="FT148" i="2"/>
  <c r="FT147" i="2"/>
  <c r="FT146" i="2"/>
  <c r="FT145" i="2"/>
  <c r="FT144" i="2"/>
  <c r="FT143" i="2"/>
  <c r="FT142" i="2"/>
  <c r="FT141" i="2"/>
  <c r="FT140" i="2"/>
  <c r="FT139" i="2"/>
  <c r="FT138" i="2"/>
  <c r="FT137" i="2"/>
  <c r="FT136" i="2"/>
  <c r="FT135" i="2"/>
  <c r="FT134" i="2"/>
  <c r="FT133" i="2"/>
  <c r="FT132" i="2"/>
  <c r="FT131" i="2"/>
  <c r="FT130" i="2"/>
  <c r="FT129" i="2"/>
  <c r="FT128" i="2"/>
  <c r="FT127" i="2"/>
  <c r="FT126" i="2"/>
  <c r="FT125" i="2"/>
  <c r="FT124" i="2"/>
  <c r="FT123" i="2"/>
  <c r="FT122" i="2"/>
  <c r="FT121" i="2"/>
  <c r="FT120" i="2"/>
  <c r="FT119" i="2"/>
  <c r="FT118" i="2"/>
  <c r="FT117" i="2"/>
  <c r="FT116" i="2"/>
  <c r="FT115" i="2"/>
  <c r="FT114" i="2"/>
  <c r="FT113" i="2"/>
  <c r="FT112" i="2"/>
  <c r="FT111" i="2"/>
  <c r="FT110" i="2"/>
  <c r="FT109" i="2"/>
  <c r="FT108" i="2"/>
  <c r="FT107" i="2"/>
  <c r="FT106" i="2"/>
  <c r="FT105" i="2"/>
  <c r="FT104" i="2"/>
  <c r="FT103" i="2"/>
  <c r="FT102" i="2"/>
  <c r="FT101" i="2"/>
  <c r="FT100" i="2"/>
  <c r="FT99" i="2"/>
  <c r="FT98" i="2"/>
  <c r="FT97" i="2"/>
  <c r="FT96" i="2"/>
  <c r="FT95" i="2"/>
  <c r="FT94" i="2"/>
  <c r="FT93" i="2"/>
  <c r="FT92" i="2"/>
  <c r="FT91" i="2"/>
  <c r="FT90" i="2"/>
  <c r="FT89" i="2"/>
  <c r="FT88" i="2"/>
  <c r="FT87" i="2"/>
  <c r="FT86" i="2"/>
  <c r="FT85" i="2"/>
  <c r="FT84" i="2"/>
  <c r="FT83" i="2"/>
  <c r="FT82" i="2"/>
  <c r="FT81" i="2"/>
  <c r="FT80" i="2"/>
  <c r="FT79" i="2"/>
  <c r="FT78" i="2"/>
  <c r="FT77" i="2"/>
  <c r="FT76" i="2"/>
  <c r="FT75" i="2"/>
  <c r="FT74" i="2"/>
  <c r="FT73" i="2"/>
  <c r="FT72" i="2"/>
  <c r="FT71" i="2"/>
  <c r="FT70" i="2"/>
  <c r="FT69" i="2"/>
  <c r="FT68" i="2"/>
  <c r="FT67" i="2"/>
  <c r="FT66" i="2"/>
  <c r="FT65" i="2"/>
  <c r="FT64" i="2"/>
  <c r="FT63" i="2"/>
  <c r="FT62" i="2"/>
  <c r="FT61" i="2"/>
  <c r="FT60" i="2"/>
  <c r="FT59" i="2"/>
  <c r="FT58" i="2"/>
  <c r="FT57" i="2"/>
  <c r="FT56" i="2"/>
  <c r="FT55" i="2"/>
  <c r="FT54" i="2"/>
  <c r="FT53" i="2"/>
  <c r="FT52" i="2"/>
  <c r="FT51" i="2"/>
  <c r="FT50" i="2"/>
  <c r="FT49" i="2"/>
  <c r="FT48" i="2"/>
  <c r="FT47" i="2"/>
  <c r="FT46" i="2"/>
  <c r="FT45" i="2"/>
  <c r="FT44" i="2"/>
  <c r="FT43" i="2"/>
  <c r="FT42" i="2"/>
  <c r="FT41" i="2"/>
  <c r="FT40" i="2"/>
  <c r="FT39" i="2"/>
  <c r="FT38" i="2"/>
  <c r="FT37" i="2"/>
  <c r="FT35" i="2"/>
  <c r="FT34" i="2"/>
  <c r="FT33" i="2"/>
  <c r="FT32" i="2"/>
  <c r="FT31" i="2"/>
  <c r="FT30" i="2"/>
  <c r="FT29" i="2"/>
  <c r="FT28" i="2"/>
  <c r="FT27" i="2"/>
  <c r="FT26" i="2"/>
  <c r="FT25" i="2"/>
  <c r="FT24" i="2"/>
  <c r="FT23" i="2"/>
  <c r="FT22" i="2"/>
  <c r="FT21" i="2"/>
  <c r="FT20" i="2"/>
  <c r="FT19" i="2"/>
  <c r="FT18" i="2"/>
  <c r="FT17" i="2"/>
  <c r="FT16" i="2"/>
  <c r="FT15" i="2"/>
  <c r="FT14" i="2"/>
  <c r="FT13" i="2"/>
  <c r="FT12" i="2"/>
  <c r="FT36" i="2" s="1"/>
  <c r="FS3" i="2"/>
  <c r="FR186" i="2"/>
  <c r="FR185" i="2"/>
  <c r="FR184" i="2"/>
  <c r="FR183" i="2"/>
  <c r="FR182" i="2"/>
  <c r="FR181" i="2"/>
  <c r="FR180" i="2"/>
  <c r="FR179" i="2"/>
  <c r="FR178" i="2"/>
  <c r="FR177" i="2"/>
  <c r="FR176" i="2"/>
  <c r="FR175" i="2"/>
  <c r="FR174" i="2"/>
  <c r="FR173" i="2"/>
  <c r="FR172" i="2"/>
  <c r="FR171" i="2"/>
  <c r="FR170" i="2"/>
  <c r="FR169" i="2"/>
  <c r="FR168" i="2"/>
  <c r="FR167" i="2"/>
  <c r="FR166" i="2"/>
  <c r="FR165" i="2"/>
  <c r="FR164" i="2"/>
  <c r="FR163" i="2"/>
  <c r="FR162" i="2"/>
  <c r="FR161" i="2"/>
  <c r="FR160" i="2"/>
  <c r="FR159" i="2"/>
  <c r="FR158" i="2"/>
  <c r="FR157" i="2"/>
  <c r="FR156" i="2"/>
  <c r="FR155" i="2"/>
  <c r="FR154" i="2"/>
  <c r="FR153" i="2"/>
  <c r="FR152" i="2"/>
  <c r="FR151" i="2"/>
  <c r="FR150" i="2"/>
  <c r="FR149" i="2"/>
  <c r="FR148" i="2"/>
  <c r="FR147" i="2"/>
  <c r="FR146" i="2"/>
  <c r="FR145" i="2"/>
  <c r="FR144" i="2"/>
  <c r="FR143" i="2"/>
  <c r="FR142" i="2"/>
  <c r="FR141" i="2"/>
  <c r="FR140" i="2"/>
  <c r="FR139" i="2"/>
  <c r="FR138" i="2"/>
  <c r="FR137" i="2"/>
  <c r="FR136" i="2"/>
  <c r="FR135" i="2"/>
  <c r="FR134" i="2"/>
  <c r="FR133" i="2"/>
  <c r="FR132" i="2"/>
  <c r="FR131" i="2"/>
  <c r="FR130" i="2"/>
  <c r="FR129" i="2"/>
  <c r="FR128" i="2"/>
  <c r="FR127" i="2"/>
  <c r="FR126" i="2"/>
  <c r="FR125" i="2"/>
  <c r="FR124" i="2"/>
  <c r="FR123" i="2"/>
  <c r="FR122" i="2"/>
  <c r="FR121" i="2"/>
  <c r="FR120" i="2"/>
  <c r="FR119" i="2"/>
  <c r="FR118" i="2"/>
  <c r="FR117" i="2"/>
  <c r="FR116" i="2"/>
  <c r="FR115" i="2"/>
  <c r="FR114" i="2"/>
  <c r="FR113" i="2"/>
  <c r="FR112" i="2"/>
  <c r="FR111" i="2"/>
  <c r="FR110" i="2"/>
  <c r="FR109" i="2"/>
  <c r="FR108" i="2"/>
  <c r="FR107" i="2"/>
  <c r="FR106" i="2"/>
  <c r="FR105" i="2"/>
  <c r="FR104" i="2"/>
  <c r="FR103" i="2"/>
  <c r="FR102" i="2"/>
  <c r="FR101" i="2"/>
  <c r="FR100" i="2"/>
  <c r="FR99" i="2"/>
  <c r="FR98" i="2"/>
  <c r="FR97" i="2"/>
  <c r="FR96" i="2"/>
  <c r="FR95" i="2"/>
  <c r="FR94" i="2"/>
  <c r="FR93" i="2"/>
  <c r="FR92" i="2"/>
  <c r="FR91" i="2"/>
  <c r="FR90" i="2"/>
  <c r="FR89" i="2"/>
  <c r="FR88" i="2"/>
  <c r="FR87" i="2"/>
  <c r="FR86" i="2"/>
  <c r="FR85" i="2"/>
  <c r="FR84" i="2"/>
  <c r="FR83" i="2"/>
  <c r="FR82" i="2"/>
  <c r="FR81" i="2"/>
  <c r="FR80" i="2"/>
  <c r="FR79" i="2"/>
  <c r="FR78" i="2"/>
  <c r="FR77" i="2"/>
  <c r="FR76" i="2"/>
  <c r="FR75" i="2"/>
  <c r="FR74" i="2"/>
  <c r="FR73" i="2"/>
  <c r="FR72" i="2"/>
  <c r="FR71" i="2"/>
  <c r="FR70" i="2"/>
  <c r="FR69" i="2"/>
  <c r="FR68" i="2"/>
  <c r="FR67" i="2"/>
  <c r="FR66" i="2"/>
  <c r="FR65" i="2"/>
  <c r="FR64" i="2"/>
  <c r="FR63" i="2"/>
  <c r="FR62" i="2"/>
  <c r="FR61" i="2"/>
  <c r="FR60" i="2"/>
  <c r="FR59" i="2"/>
  <c r="FR58" i="2"/>
  <c r="FR57" i="2"/>
  <c r="FR56" i="2"/>
  <c r="FR55" i="2"/>
  <c r="FR54" i="2"/>
  <c r="FR53" i="2"/>
  <c r="FR52" i="2"/>
  <c r="FR51" i="2"/>
  <c r="FR50" i="2"/>
  <c r="FR49" i="2"/>
  <c r="FR48" i="2"/>
  <c r="FR47" i="2"/>
  <c r="FR46" i="2"/>
  <c r="FR45" i="2"/>
  <c r="FR44" i="2"/>
  <c r="FR43" i="2"/>
  <c r="FR42" i="2"/>
  <c r="FR41" i="2"/>
  <c r="FR40" i="2"/>
  <c r="FR39" i="2"/>
  <c r="FR38" i="2"/>
  <c r="FR37" i="2"/>
  <c r="FR35" i="2"/>
  <c r="FR34" i="2"/>
  <c r="FR33" i="2"/>
  <c r="FR32" i="2"/>
  <c r="FR31" i="2"/>
  <c r="FR30" i="2"/>
  <c r="FR29" i="2"/>
  <c r="FR28" i="2"/>
  <c r="FR27" i="2"/>
  <c r="FR26" i="2"/>
  <c r="FR25" i="2"/>
  <c r="FR24" i="2"/>
  <c r="FR23" i="2"/>
  <c r="FR22" i="2"/>
  <c r="FR21" i="2"/>
  <c r="FR20" i="2"/>
  <c r="FR19" i="2"/>
  <c r="FR18" i="2"/>
  <c r="FR17" i="2"/>
  <c r="FR16" i="2"/>
  <c r="FR15" i="2"/>
  <c r="FR14" i="2"/>
  <c r="FR13" i="2"/>
  <c r="FR12" i="2"/>
  <c r="FR36" i="2" s="1"/>
  <c r="FQ3" i="2"/>
  <c r="FP186" i="2"/>
  <c r="FP185" i="2"/>
  <c r="FP184" i="2"/>
  <c r="FP183" i="2"/>
  <c r="FP182" i="2"/>
  <c r="FP181" i="2"/>
  <c r="FP180" i="2"/>
  <c r="FP179" i="2"/>
  <c r="FP178" i="2"/>
  <c r="FP177" i="2"/>
  <c r="FP176" i="2"/>
  <c r="FP175" i="2"/>
  <c r="FP174" i="2"/>
  <c r="FP173" i="2"/>
  <c r="FP172" i="2"/>
  <c r="FP171" i="2"/>
  <c r="FP170" i="2"/>
  <c r="FP169" i="2"/>
  <c r="FP168" i="2"/>
  <c r="FP167" i="2"/>
  <c r="FP166" i="2"/>
  <c r="FP165" i="2"/>
  <c r="FP164" i="2"/>
  <c r="FP163" i="2"/>
  <c r="FP162" i="2"/>
  <c r="FP161" i="2"/>
  <c r="FP160" i="2"/>
  <c r="FP159" i="2"/>
  <c r="FP158" i="2"/>
  <c r="FP157" i="2"/>
  <c r="FP156" i="2"/>
  <c r="FP155" i="2"/>
  <c r="FP154" i="2"/>
  <c r="FP153" i="2"/>
  <c r="FP152" i="2"/>
  <c r="FP151" i="2"/>
  <c r="FP150" i="2"/>
  <c r="FP149" i="2"/>
  <c r="FP148" i="2"/>
  <c r="FP147" i="2"/>
  <c r="FP146" i="2"/>
  <c r="FP145" i="2"/>
  <c r="FP144" i="2"/>
  <c r="FP143" i="2"/>
  <c r="FP142" i="2"/>
  <c r="FP141" i="2"/>
  <c r="FP140" i="2"/>
  <c r="FP139" i="2"/>
  <c r="FP138" i="2"/>
  <c r="FP137" i="2"/>
  <c r="FP136" i="2"/>
  <c r="FP135" i="2"/>
  <c r="FP134" i="2"/>
  <c r="FP133" i="2"/>
  <c r="FP132" i="2"/>
  <c r="FP131" i="2"/>
  <c r="FP130" i="2"/>
  <c r="FP129" i="2"/>
  <c r="FP128" i="2"/>
  <c r="FP127" i="2"/>
  <c r="FP126" i="2"/>
  <c r="FP125" i="2"/>
  <c r="FP124" i="2"/>
  <c r="FP123" i="2"/>
  <c r="FP122" i="2"/>
  <c r="FP121" i="2"/>
  <c r="FP120" i="2"/>
  <c r="FP119" i="2"/>
  <c r="FP118" i="2"/>
  <c r="FP117" i="2"/>
  <c r="FP116" i="2"/>
  <c r="FP115" i="2"/>
  <c r="FP114" i="2"/>
  <c r="FP113" i="2"/>
  <c r="FP112" i="2"/>
  <c r="FP111" i="2"/>
  <c r="FP110" i="2"/>
  <c r="FP109" i="2"/>
  <c r="FP108" i="2"/>
  <c r="FP107" i="2"/>
  <c r="FP106" i="2"/>
  <c r="FP105" i="2"/>
  <c r="FP104" i="2"/>
  <c r="FP103" i="2"/>
  <c r="FP102" i="2"/>
  <c r="FP101" i="2"/>
  <c r="FP100" i="2"/>
  <c r="FP99" i="2"/>
  <c r="FP98" i="2"/>
  <c r="FP97" i="2"/>
  <c r="FP96" i="2"/>
  <c r="FP95" i="2"/>
  <c r="FP94" i="2"/>
  <c r="FP93" i="2"/>
  <c r="FP92" i="2"/>
  <c r="FP91" i="2"/>
  <c r="FP90" i="2"/>
  <c r="FP89" i="2"/>
  <c r="FP88" i="2"/>
  <c r="FP87" i="2"/>
  <c r="FP86" i="2"/>
  <c r="FP85" i="2"/>
  <c r="FP84" i="2"/>
  <c r="FP83" i="2"/>
  <c r="FP82" i="2"/>
  <c r="FP81" i="2"/>
  <c r="FP80" i="2"/>
  <c r="FP79" i="2"/>
  <c r="FP78" i="2"/>
  <c r="FP77" i="2"/>
  <c r="FP76" i="2"/>
  <c r="FP75" i="2"/>
  <c r="FP74" i="2"/>
  <c r="FP73" i="2"/>
  <c r="FP72" i="2"/>
  <c r="FP71" i="2"/>
  <c r="FP70" i="2"/>
  <c r="FP69" i="2"/>
  <c r="FP68" i="2"/>
  <c r="FP67" i="2"/>
  <c r="FP66" i="2"/>
  <c r="FP65" i="2"/>
  <c r="FP64" i="2"/>
  <c r="FP63" i="2"/>
  <c r="FP62" i="2"/>
  <c r="FP61" i="2"/>
  <c r="FP60" i="2"/>
  <c r="FP59" i="2"/>
  <c r="FP58" i="2"/>
  <c r="FP57" i="2"/>
  <c r="FP56" i="2"/>
  <c r="FP55" i="2"/>
  <c r="FP54" i="2"/>
  <c r="FP53" i="2"/>
  <c r="FP52" i="2"/>
  <c r="FP51" i="2"/>
  <c r="FP50" i="2"/>
  <c r="FP49" i="2"/>
  <c r="FP48" i="2"/>
  <c r="FP47" i="2"/>
  <c r="FP46" i="2"/>
  <c r="FP45" i="2"/>
  <c r="FP44" i="2"/>
  <c r="FP43" i="2"/>
  <c r="FP42" i="2"/>
  <c r="FP41" i="2"/>
  <c r="FP40" i="2"/>
  <c r="FP39" i="2"/>
  <c r="FP38" i="2"/>
  <c r="FP37" i="2"/>
  <c r="FP35" i="2"/>
  <c r="FP34" i="2"/>
  <c r="FP33" i="2"/>
  <c r="FP32" i="2"/>
  <c r="FP31" i="2"/>
  <c r="FP30" i="2"/>
  <c r="FP29" i="2"/>
  <c r="FP28" i="2"/>
  <c r="FP27" i="2"/>
  <c r="FP26" i="2"/>
  <c r="FP25" i="2"/>
  <c r="FP24" i="2"/>
  <c r="FP23" i="2"/>
  <c r="FP22" i="2"/>
  <c r="FP21" i="2"/>
  <c r="FP20" i="2"/>
  <c r="FP19" i="2"/>
  <c r="FP18" i="2"/>
  <c r="FP17" i="2"/>
  <c r="FP16" i="2"/>
  <c r="FP15" i="2"/>
  <c r="FP14" i="2"/>
  <c r="FP13" i="2"/>
  <c r="FP12" i="2"/>
  <c r="FP36" i="2" s="1"/>
  <c r="FO3" i="2"/>
  <c r="FN186" i="2"/>
  <c r="FN185" i="2"/>
  <c r="FN184" i="2"/>
  <c r="FN183" i="2"/>
  <c r="FN182" i="2"/>
  <c r="FN181" i="2"/>
  <c r="FN180" i="2"/>
  <c r="FN179" i="2"/>
  <c r="FN178" i="2"/>
  <c r="FN177" i="2"/>
  <c r="FN176" i="2"/>
  <c r="FN175" i="2"/>
  <c r="FN174" i="2"/>
  <c r="FN173" i="2"/>
  <c r="FN172" i="2"/>
  <c r="FN171" i="2"/>
  <c r="FN170" i="2"/>
  <c r="FN169" i="2"/>
  <c r="FN168" i="2"/>
  <c r="FN167" i="2"/>
  <c r="FN166" i="2"/>
  <c r="FN165" i="2"/>
  <c r="FN164" i="2"/>
  <c r="FN163" i="2"/>
  <c r="FN162" i="2"/>
  <c r="FN161" i="2"/>
  <c r="FN160" i="2"/>
  <c r="FN159" i="2"/>
  <c r="FN158" i="2"/>
  <c r="FN157" i="2"/>
  <c r="FN156" i="2"/>
  <c r="FN155" i="2"/>
  <c r="FN154" i="2"/>
  <c r="FN153" i="2"/>
  <c r="FN152" i="2"/>
  <c r="FN151" i="2"/>
  <c r="FN150" i="2"/>
  <c r="FN149" i="2"/>
  <c r="FN148" i="2"/>
  <c r="FN147" i="2"/>
  <c r="FN146" i="2"/>
  <c r="FN145" i="2"/>
  <c r="FN144" i="2"/>
  <c r="FN143" i="2"/>
  <c r="FN142" i="2"/>
  <c r="FN141" i="2"/>
  <c r="FN140" i="2"/>
  <c r="FN139" i="2"/>
  <c r="FN138" i="2"/>
  <c r="FN137" i="2"/>
  <c r="FN136" i="2"/>
  <c r="FN135" i="2"/>
  <c r="FN134" i="2"/>
  <c r="FN133" i="2"/>
  <c r="FN132" i="2"/>
  <c r="FN131" i="2"/>
  <c r="FN130" i="2"/>
  <c r="FN129" i="2"/>
  <c r="FN128" i="2"/>
  <c r="FN127" i="2"/>
  <c r="FN126" i="2"/>
  <c r="FN125" i="2"/>
  <c r="FN124" i="2"/>
  <c r="FN123" i="2"/>
  <c r="FN122" i="2"/>
  <c r="FN121" i="2"/>
  <c r="FN120" i="2"/>
  <c r="FN119" i="2"/>
  <c r="FN118" i="2"/>
  <c r="FN117" i="2"/>
  <c r="FN116" i="2"/>
  <c r="FN115" i="2"/>
  <c r="FN114" i="2"/>
  <c r="FN113" i="2"/>
  <c r="FN112" i="2"/>
  <c r="FN111" i="2"/>
  <c r="FN110" i="2"/>
  <c r="FN109" i="2"/>
  <c r="FN108" i="2"/>
  <c r="FN107" i="2"/>
  <c r="FN106" i="2"/>
  <c r="FN105" i="2"/>
  <c r="FN104" i="2"/>
  <c r="FN103" i="2"/>
  <c r="FN102" i="2"/>
  <c r="FN101" i="2"/>
  <c r="FN100" i="2"/>
  <c r="FN99" i="2"/>
  <c r="FN98" i="2"/>
  <c r="FN97" i="2"/>
  <c r="FN96" i="2"/>
  <c r="FN95" i="2"/>
  <c r="FN94" i="2"/>
  <c r="FN93" i="2"/>
  <c r="FN92" i="2"/>
  <c r="FN91" i="2"/>
  <c r="FN90" i="2"/>
  <c r="FN89" i="2"/>
  <c r="FN88" i="2"/>
  <c r="FN87" i="2"/>
  <c r="FN86" i="2"/>
  <c r="FN85" i="2"/>
  <c r="FN84" i="2"/>
  <c r="FN83" i="2"/>
  <c r="FN82" i="2"/>
  <c r="FN81" i="2"/>
  <c r="FN80" i="2"/>
  <c r="FN79" i="2"/>
  <c r="FN78" i="2"/>
  <c r="FN77" i="2"/>
  <c r="FN76" i="2"/>
  <c r="FN75" i="2"/>
  <c r="FN74" i="2"/>
  <c r="FN73" i="2"/>
  <c r="FN72" i="2"/>
  <c r="FN71" i="2"/>
  <c r="FN70" i="2"/>
  <c r="FN69" i="2"/>
  <c r="FN68" i="2"/>
  <c r="FN67" i="2"/>
  <c r="FN66" i="2"/>
  <c r="FN65" i="2"/>
  <c r="FN64" i="2"/>
  <c r="FN63" i="2"/>
  <c r="FN62" i="2"/>
  <c r="FN61" i="2"/>
  <c r="FN60" i="2"/>
  <c r="FN59" i="2"/>
  <c r="FN58" i="2"/>
  <c r="FN57" i="2"/>
  <c r="FN56" i="2"/>
  <c r="FN55" i="2"/>
  <c r="FN54" i="2"/>
  <c r="FN53" i="2"/>
  <c r="FN52" i="2"/>
  <c r="FN51" i="2"/>
  <c r="FN50" i="2"/>
  <c r="FN49" i="2"/>
  <c r="FN48" i="2"/>
  <c r="FN47" i="2"/>
  <c r="FN46" i="2"/>
  <c r="FN45" i="2"/>
  <c r="FN44" i="2"/>
  <c r="FN43" i="2"/>
  <c r="FN42" i="2"/>
  <c r="FN41" i="2"/>
  <c r="FN40" i="2"/>
  <c r="FN39" i="2"/>
  <c r="FN38" i="2"/>
  <c r="FN37" i="2"/>
  <c r="FN35" i="2"/>
  <c r="FN34" i="2"/>
  <c r="FN33" i="2"/>
  <c r="FN32" i="2"/>
  <c r="FN31" i="2"/>
  <c r="FN30" i="2"/>
  <c r="FN29" i="2"/>
  <c r="FN28" i="2"/>
  <c r="FN27" i="2"/>
  <c r="FN26" i="2"/>
  <c r="FN25" i="2"/>
  <c r="FN24" i="2"/>
  <c r="FN23" i="2"/>
  <c r="FN22" i="2"/>
  <c r="FN21" i="2"/>
  <c r="FN20" i="2"/>
  <c r="FN19" i="2"/>
  <c r="FN18" i="2"/>
  <c r="FN17" i="2"/>
  <c r="FN16" i="2"/>
  <c r="FN15" i="2"/>
  <c r="FN14" i="2"/>
  <c r="FN13" i="2"/>
  <c r="FN12" i="2"/>
  <c r="FN36" i="2" s="1"/>
  <c r="FM3" i="2"/>
  <c r="FL186" i="2"/>
  <c r="FL185" i="2"/>
  <c r="FL184" i="2"/>
  <c r="FL183" i="2"/>
  <c r="FL182" i="2"/>
  <c r="FL181" i="2"/>
  <c r="FL180" i="2"/>
  <c r="FL179" i="2"/>
  <c r="FL178" i="2"/>
  <c r="FL177" i="2"/>
  <c r="FL176" i="2"/>
  <c r="FL175" i="2"/>
  <c r="FL174" i="2"/>
  <c r="FL173" i="2"/>
  <c r="FL172" i="2"/>
  <c r="FL171" i="2"/>
  <c r="FL170" i="2"/>
  <c r="FL169" i="2"/>
  <c r="FL168" i="2"/>
  <c r="FL167" i="2"/>
  <c r="FL166" i="2"/>
  <c r="FL165" i="2"/>
  <c r="FL164" i="2"/>
  <c r="FL163" i="2"/>
  <c r="FL162" i="2"/>
  <c r="FL161" i="2"/>
  <c r="FL160" i="2"/>
  <c r="FL159" i="2"/>
  <c r="FL158" i="2"/>
  <c r="FL157" i="2"/>
  <c r="FL156" i="2"/>
  <c r="FL155" i="2"/>
  <c r="FL154" i="2"/>
  <c r="FL153" i="2"/>
  <c r="FL152" i="2"/>
  <c r="FL151" i="2"/>
  <c r="FL150" i="2"/>
  <c r="FL149" i="2"/>
  <c r="FL148" i="2"/>
  <c r="FL147" i="2"/>
  <c r="FL146" i="2"/>
  <c r="FL145" i="2"/>
  <c r="FL144" i="2"/>
  <c r="FL143" i="2"/>
  <c r="FL142" i="2"/>
  <c r="FL141" i="2"/>
  <c r="FL140" i="2"/>
  <c r="FL139" i="2"/>
  <c r="FL138" i="2"/>
  <c r="FL137" i="2"/>
  <c r="FL136" i="2"/>
  <c r="FL135" i="2"/>
  <c r="FL134" i="2"/>
  <c r="FL133" i="2"/>
  <c r="FL132" i="2"/>
  <c r="FL131" i="2"/>
  <c r="FL130" i="2"/>
  <c r="FL129" i="2"/>
  <c r="FL128" i="2"/>
  <c r="FL127" i="2"/>
  <c r="FL126" i="2"/>
  <c r="FL125" i="2"/>
  <c r="FL124" i="2"/>
  <c r="FL123" i="2"/>
  <c r="FL122" i="2"/>
  <c r="FL121" i="2"/>
  <c r="FL120" i="2"/>
  <c r="FL119" i="2"/>
  <c r="FL118" i="2"/>
  <c r="FL117" i="2"/>
  <c r="FL116" i="2"/>
  <c r="FL115" i="2"/>
  <c r="FL114" i="2"/>
  <c r="FL113" i="2"/>
  <c r="FL112" i="2"/>
  <c r="FL111" i="2"/>
  <c r="FL110" i="2"/>
  <c r="FL109" i="2"/>
  <c r="FL108" i="2"/>
  <c r="FL107" i="2"/>
  <c r="FL106" i="2"/>
  <c r="FL105" i="2"/>
  <c r="FL104" i="2"/>
  <c r="FL103" i="2"/>
  <c r="FL102" i="2"/>
  <c r="FL101" i="2"/>
  <c r="FL100" i="2"/>
  <c r="FL99" i="2"/>
  <c r="FL98" i="2"/>
  <c r="FL97" i="2"/>
  <c r="FL96" i="2"/>
  <c r="FL95" i="2"/>
  <c r="FL94" i="2"/>
  <c r="FL93" i="2"/>
  <c r="FL92" i="2"/>
  <c r="FL91" i="2"/>
  <c r="FL90" i="2"/>
  <c r="FL89" i="2"/>
  <c r="FL88" i="2"/>
  <c r="FL87" i="2"/>
  <c r="FL86" i="2"/>
  <c r="FL85" i="2"/>
  <c r="FL84" i="2"/>
  <c r="FL83" i="2"/>
  <c r="FL82" i="2"/>
  <c r="FL81" i="2"/>
  <c r="FL80" i="2"/>
  <c r="FL79" i="2"/>
  <c r="FL78" i="2"/>
  <c r="FL77" i="2"/>
  <c r="FL76" i="2"/>
  <c r="FL75" i="2"/>
  <c r="FL74" i="2"/>
  <c r="FL73" i="2"/>
  <c r="FL72" i="2"/>
  <c r="FL71" i="2"/>
  <c r="FL70" i="2"/>
  <c r="FL69" i="2"/>
  <c r="FL68" i="2"/>
  <c r="FL67" i="2"/>
  <c r="FL66" i="2"/>
  <c r="FL65" i="2"/>
  <c r="FL64" i="2"/>
  <c r="FL63" i="2"/>
  <c r="FL62" i="2"/>
  <c r="FL61" i="2"/>
  <c r="FL60" i="2"/>
  <c r="FL59" i="2"/>
  <c r="FL58" i="2"/>
  <c r="FL57" i="2"/>
  <c r="FL56" i="2"/>
  <c r="FL55" i="2"/>
  <c r="FL54" i="2"/>
  <c r="FL53" i="2"/>
  <c r="FL52" i="2"/>
  <c r="FL51" i="2"/>
  <c r="FL50" i="2"/>
  <c r="FL49" i="2"/>
  <c r="FL48" i="2"/>
  <c r="FL47" i="2"/>
  <c r="FL46" i="2"/>
  <c r="FL45" i="2"/>
  <c r="FL44" i="2"/>
  <c r="FL43" i="2"/>
  <c r="FL42" i="2"/>
  <c r="FL41" i="2"/>
  <c r="FL40" i="2"/>
  <c r="FL39" i="2"/>
  <c r="FL38" i="2"/>
  <c r="FL37" i="2"/>
  <c r="FL35" i="2"/>
  <c r="FL34" i="2"/>
  <c r="FL33" i="2"/>
  <c r="FL32" i="2"/>
  <c r="FL31" i="2"/>
  <c r="FL30" i="2"/>
  <c r="FL29" i="2"/>
  <c r="FL28" i="2"/>
  <c r="FL27" i="2"/>
  <c r="FL26" i="2"/>
  <c r="FL25" i="2"/>
  <c r="FL24" i="2"/>
  <c r="FL23" i="2"/>
  <c r="FL22" i="2"/>
  <c r="FL21" i="2"/>
  <c r="FL20" i="2"/>
  <c r="FL19" i="2"/>
  <c r="FL18" i="2"/>
  <c r="FL17" i="2"/>
  <c r="FL16" i="2"/>
  <c r="FL15" i="2"/>
  <c r="FL14" i="2"/>
  <c r="FL13" i="2"/>
  <c r="FL12" i="2"/>
  <c r="FL36" i="2" s="1"/>
  <c r="FK3" i="2"/>
  <c r="FJ186" i="2"/>
  <c r="FJ185" i="2"/>
  <c r="FJ184" i="2"/>
  <c r="FJ183" i="2"/>
  <c r="FJ182" i="2"/>
  <c r="FJ181" i="2"/>
  <c r="FJ180" i="2"/>
  <c r="FJ179" i="2"/>
  <c r="FJ178" i="2"/>
  <c r="FJ177" i="2"/>
  <c r="FJ176" i="2"/>
  <c r="FJ175" i="2"/>
  <c r="FJ174" i="2"/>
  <c r="FJ173" i="2"/>
  <c r="FJ172" i="2"/>
  <c r="FJ171" i="2"/>
  <c r="FJ170" i="2"/>
  <c r="FJ169" i="2"/>
  <c r="FJ168" i="2"/>
  <c r="FJ167" i="2"/>
  <c r="FJ166" i="2"/>
  <c r="FJ165" i="2"/>
  <c r="FJ164" i="2"/>
  <c r="FJ163" i="2"/>
  <c r="FJ162" i="2"/>
  <c r="FJ161" i="2"/>
  <c r="FJ160" i="2"/>
  <c r="FJ159" i="2"/>
  <c r="FJ158" i="2"/>
  <c r="FJ157" i="2"/>
  <c r="FJ156" i="2"/>
  <c r="FJ155" i="2"/>
  <c r="FJ154" i="2"/>
  <c r="FJ153" i="2"/>
  <c r="FJ152" i="2"/>
  <c r="FJ151" i="2"/>
  <c r="FJ150" i="2"/>
  <c r="FJ149" i="2"/>
  <c r="FJ148" i="2"/>
  <c r="FJ147" i="2"/>
  <c r="FJ146" i="2"/>
  <c r="FJ145" i="2"/>
  <c r="FJ144" i="2"/>
  <c r="FJ143" i="2"/>
  <c r="FJ142" i="2"/>
  <c r="FJ141" i="2"/>
  <c r="FJ140" i="2"/>
  <c r="FJ139" i="2"/>
  <c r="FJ138" i="2"/>
  <c r="FJ137" i="2"/>
  <c r="FJ136" i="2"/>
  <c r="FJ135" i="2"/>
  <c r="FJ134" i="2"/>
  <c r="FJ133" i="2"/>
  <c r="FJ132" i="2"/>
  <c r="FJ131" i="2"/>
  <c r="FJ130" i="2"/>
  <c r="FJ129" i="2"/>
  <c r="FJ128" i="2"/>
  <c r="FJ127" i="2"/>
  <c r="FJ126" i="2"/>
  <c r="FJ125" i="2"/>
  <c r="FJ124" i="2"/>
  <c r="FJ123" i="2"/>
  <c r="FJ122" i="2"/>
  <c r="FJ121" i="2"/>
  <c r="FJ120" i="2"/>
  <c r="FJ119" i="2"/>
  <c r="FJ118" i="2"/>
  <c r="FJ117" i="2"/>
  <c r="FJ116" i="2"/>
  <c r="FJ115" i="2"/>
  <c r="FJ114" i="2"/>
  <c r="FJ113" i="2"/>
  <c r="FJ112" i="2"/>
  <c r="FJ111" i="2"/>
  <c r="FJ110" i="2"/>
  <c r="FJ109" i="2"/>
  <c r="FJ108" i="2"/>
  <c r="FJ107" i="2"/>
  <c r="FJ106" i="2"/>
  <c r="FJ105" i="2"/>
  <c r="FJ104" i="2"/>
  <c r="FJ103" i="2"/>
  <c r="FJ102" i="2"/>
  <c r="FJ101" i="2"/>
  <c r="FJ100" i="2"/>
  <c r="FJ99" i="2"/>
  <c r="FJ98" i="2"/>
  <c r="FJ97" i="2"/>
  <c r="FJ96" i="2"/>
  <c r="FJ95" i="2"/>
  <c r="FJ94" i="2"/>
  <c r="FJ93" i="2"/>
  <c r="FJ92" i="2"/>
  <c r="FJ91" i="2"/>
  <c r="FJ90" i="2"/>
  <c r="FJ89" i="2"/>
  <c r="FJ88" i="2"/>
  <c r="FJ87" i="2"/>
  <c r="FJ86" i="2"/>
  <c r="FJ85" i="2"/>
  <c r="FJ84" i="2"/>
  <c r="FJ83" i="2"/>
  <c r="FJ82" i="2"/>
  <c r="FJ81" i="2"/>
  <c r="FJ80" i="2"/>
  <c r="FJ79" i="2"/>
  <c r="FJ78" i="2"/>
  <c r="FJ77" i="2"/>
  <c r="FJ76" i="2"/>
  <c r="FJ75" i="2"/>
  <c r="FJ74" i="2"/>
  <c r="FJ73" i="2"/>
  <c r="FJ72" i="2"/>
  <c r="FJ71" i="2"/>
  <c r="FJ70" i="2"/>
  <c r="FJ69" i="2"/>
  <c r="FJ68" i="2"/>
  <c r="FJ67" i="2"/>
  <c r="FJ66" i="2"/>
  <c r="FJ65" i="2"/>
  <c r="FJ64" i="2"/>
  <c r="FJ63" i="2"/>
  <c r="FJ62" i="2"/>
  <c r="FJ61" i="2"/>
  <c r="FJ60" i="2"/>
  <c r="FJ59" i="2"/>
  <c r="FJ58" i="2"/>
  <c r="FJ57" i="2"/>
  <c r="FJ56" i="2"/>
  <c r="FJ55" i="2"/>
  <c r="FJ54" i="2"/>
  <c r="FJ53" i="2"/>
  <c r="FJ52" i="2"/>
  <c r="FJ51" i="2"/>
  <c r="FJ50" i="2"/>
  <c r="FJ49" i="2"/>
  <c r="FJ48" i="2"/>
  <c r="FJ47" i="2"/>
  <c r="FJ46" i="2"/>
  <c r="FJ45" i="2"/>
  <c r="FJ44" i="2"/>
  <c r="FJ43" i="2"/>
  <c r="FJ42" i="2"/>
  <c r="FJ41" i="2"/>
  <c r="FJ40" i="2"/>
  <c r="FJ39" i="2"/>
  <c r="FJ38" i="2"/>
  <c r="FJ37" i="2"/>
  <c r="FJ35" i="2"/>
  <c r="FJ34" i="2"/>
  <c r="FJ33" i="2"/>
  <c r="FJ32" i="2"/>
  <c r="FJ31" i="2"/>
  <c r="FJ30" i="2"/>
  <c r="FJ29" i="2"/>
  <c r="FJ28" i="2"/>
  <c r="FJ27" i="2"/>
  <c r="FJ26" i="2"/>
  <c r="FJ25" i="2"/>
  <c r="FJ24" i="2"/>
  <c r="FJ23" i="2"/>
  <c r="FJ22" i="2"/>
  <c r="FJ21" i="2"/>
  <c r="FJ20" i="2"/>
  <c r="FJ19" i="2"/>
  <c r="FJ18" i="2"/>
  <c r="FJ17" i="2"/>
  <c r="FJ16" i="2"/>
  <c r="FJ15" i="2"/>
  <c r="FJ14" i="2"/>
  <c r="FJ13" i="2"/>
  <c r="FJ12" i="2"/>
  <c r="FJ36" i="2" s="1"/>
  <c r="FI3" i="2"/>
  <c r="FH186" i="2"/>
  <c r="FH185" i="2"/>
  <c r="FH184" i="2"/>
  <c r="FH183" i="2"/>
  <c r="FH182" i="2"/>
  <c r="FH181" i="2"/>
  <c r="FH180" i="2"/>
  <c r="FH179" i="2"/>
  <c r="FH178" i="2"/>
  <c r="FH177" i="2"/>
  <c r="FH176" i="2"/>
  <c r="FH175" i="2"/>
  <c r="FH174" i="2"/>
  <c r="FH173" i="2"/>
  <c r="FH172" i="2"/>
  <c r="FH171" i="2"/>
  <c r="FH170" i="2"/>
  <c r="FH169" i="2"/>
  <c r="FH168" i="2"/>
  <c r="FH167" i="2"/>
  <c r="FH166" i="2"/>
  <c r="FH165" i="2"/>
  <c r="FH164" i="2"/>
  <c r="FH163" i="2"/>
  <c r="FH162" i="2"/>
  <c r="FH161" i="2"/>
  <c r="FH160" i="2"/>
  <c r="FH159" i="2"/>
  <c r="FH158" i="2"/>
  <c r="FH157" i="2"/>
  <c r="FH156" i="2"/>
  <c r="FH155" i="2"/>
  <c r="FH154" i="2"/>
  <c r="FH153" i="2"/>
  <c r="FH152" i="2"/>
  <c r="FH151" i="2"/>
  <c r="FH150" i="2"/>
  <c r="FH149" i="2"/>
  <c r="FH148" i="2"/>
  <c r="FH147" i="2"/>
  <c r="FH146" i="2"/>
  <c r="FH145" i="2"/>
  <c r="FH144" i="2"/>
  <c r="FH143" i="2"/>
  <c r="FH142" i="2"/>
  <c r="FH141" i="2"/>
  <c r="FH140" i="2"/>
  <c r="FH139" i="2"/>
  <c r="FH138" i="2"/>
  <c r="FH137" i="2"/>
  <c r="FH136" i="2"/>
  <c r="FH135" i="2"/>
  <c r="FH134" i="2"/>
  <c r="FH133" i="2"/>
  <c r="FH132" i="2"/>
  <c r="FH131" i="2"/>
  <c r="FH130" i="2"/>
  <c r="FH129" i="2"/>
  <c r="FH128" i="2"/>
  <c r="FH127" i="2"/>
  <c r="FH126" i="2"/>
  <c r="FH125" i="2"/>
  <c r="FH124" i="2"/>
  <c r="FH123" i="2"/>
  <c r="FH122" i="2"/>
  <c r="FH121" i="2"/>
  <c r="FH120" i="2"/>
  <c r="FH119" i="2"/>
  <c r="FH118" i="2"/>
  <c r="FH117" i="2"/>
  <c r="FH116" i="2"/>
  <c r="FH115" i="2"/>
  <c r="FH114" i="2"/>
  <c r="FH113" i="2"/>
  <c r="FH112" i="2"/>
  <c r="FH111" i="2"/>
  <c r="FH110" i="2"/>
  <c r="FH109" i="2"/>
  <c r="FH108" i="2"/>
  <c r="FH107" i="2"/>
  <c r="FH106" i="2"/>
  <c r="FH105" i="2"/>
  <c r="FH104" i="2"/>
  <c r="FH103" i="2"/>
  <c r="FH102" i="2"/>
  <c r="FH101" i="2"/>
  <c r="FH100" i="2"/>
  <c r="FH99" i="2"/>
  <c r="FH98" i="2"/>
  <c r="FH97" i="2"/>
  <c r="FH96" i="2"/>
  <c r="FH95" i="2"/>
  <c r="FH94" i="2"/>
  <c r="FH93" i="2"/>
  <c r="FH92" i="2"/>
  <c r="FH91" i="2"/>
  <c r="FH90" i="2"/>
  <c r="FH89" i="2"/>
  <c r="FH88" i="2"/>
  <c r="FH87" i="2"/>
  <c r="FH86" i="2"/>
  <c r="FH85" i="2"/>
  <c r="FH84" i="2"/>
  <c r="FH83" i="2"/>
  <c r="FH82" i="2"/>
  <c r="FH81" i="2"/>
  <c r="FH80" i="2"/>
  <c r="FH79" i="2"/>
  <c r="FH78" i="2"/>
  <c r="FH77" i="2"/>
  <c r="FH76" i="2"/>
  <c r="FH75" i="2"/>
  <c r="FH74" i="2"/>
  <c r="FH73" i="2"/>
  <c r="FH72" i="2"/>
  <c r="FH71" i="2"/>
  <c r="FH70" i="2"/>
  <c r="FH69" i="2"/>
  <c r="FH68" i="2"/>
  <c r="FH67" i="2"/>
  <c r="FH66" i="2"/>
  <c r="FH65" i="2"/>
  <c r="FH64" i="2"/>
  <c r="FH63" i="2"/>
  <c r="FH62" i="2"/>
  <c r="FH61" i="2"/>
  <c r="FH60" i="2"/>
  <c r="FH59" i="2"/>
  <c r="FH58" i="2"/>
  <c r="FH57" i="2"/>
  <c r="FH56" i="2"/>
  <c r="FH55" i="2"/>
  <c r="FH54" i="2"/>
  <c r="FH53" i="2"/>
  <c r="FH52" i="2"/>
  <c r="FH51" i="2"/>
  <c r="FH50" i="2"/>
  <c r="FH49" i="2"/>
  <c r="FH48" i="2"/>
  <c r="FH47" i="2"/>
  <c r="FH46" i="2"/>
  <c r="FH45" i="2"/>
  <c r="FH44" i="2"/>
  <c r="FH43" i="2"/>
  <c r="FH42" i="2"/>
  <c r="FH41" i="2"/>
  <c r="FH40" i="2"/>
  <c r="FH39" i="2"/>
  <c r="FH38" i="2"/>
  <c r="FH37" i="2"/>
  <c r="FH35" i="2"/>
  <c r="FH34" i="2"/>
  <c r="FH33" i="2"/>
  <c r="FH32" i="2"/>
  <c r="FH31" i="2"/>
  <c r="FH30" i="2"/>
  <c r="FH29" i="2"/>
  <c r="FH28" i="2"/>
  <c r="FH27" i="2"/>
  <c r="FH26" i="2"/>
  <c r="FH25" i="2"/>
  <c r="FH24" i="2"/>
  <c r="FH23" i="2"/>
  <c r="FH22" i="2"/>
  <c r="FH21" i="2"/>
  <c r="FH20" i="2"/>
  <c r="FH19" i="2"/>
  <c r="FH18" i="2"/>
  <c r="FH17" i="2"/>
  <c r="FH16" i="2"/>
  <c r="FH15" i="2"/>
  <c r="FH14" i="2"/>
  <c r="FH13" i="2"/>
  <c r="FH12" i="2"/>
  <c r="FH36" i="2" s="1"/>
  <c r="FG3" i="2"/>
  <c r="FF186" i="2"/>
  <c r="FF185" i="2"/>
  <c r="FF184" i="2"/>
  <c r="FF183" i="2"/>
  <c r="FF182" i="2"/>
  <c r="FF181" i="2"/>
  <c r="FF180" i="2"/>
  <c r="FF179" i="2"/>
  <c r="FF178" i="2"/>
  <c r="FF177" i="2"/>
  <c r="FF176" i="2"/>
  <c r="FF175" i="2"/>
  <c r="FF174" i="2"/>
  <c r="FF173" i="2"/>
  <c r="FF172" i="2"/>
  <c r="FF171" i="2"/>
  <c r="FF170" i="2"/>
  <c r="FF169" i="2"/>
  <c r="FF168" i="2"/>
  <c r="FF167" i="2"/>
  <c r="FF166" i="2"/>
  <c r="FF165" i="2"/>
  <c r="FF164" i="2"/>
  <c r="FF163" i="2"/>
  <c r="FF162" i="2"/>
  <c r="FF161" i="2"/>
  <c r="FF160" i="2"/>
  <c r="FF159" i="2"/>
  <c r="FF158" i="2"/>
  <c r="FF157" i="2"/>
  <c r="FF156" i="2"/>
  <c r="FF155" i="2"/>
  <c r="FF154" i="2"/>
  <c r="FF153" i="2"/>
  <c r="FF152" i="2"/>
  <c r="FF151" i="2"/>
  <c r="FF150" i="2"/>
  <c r="FF149" i="2"/>
  <c r="FF148" i="2"/>
  <c r="FF147" i="2"/>
  <c r="FF146" i="2"/>
  <c r="FF145" i="2"/>
  <c r="FF144" i="2"/>
  <c r="FF143" i="2"/>
  <c r="FF142" i="2"/>
  <c r="FF141" i="2"/>
  <c r="FF140" i="2"/>
  <c r="FF139" i="2"/>
  <c r="FF138" i="2"/>
  <c r="FF137" i="2"/>
  <c r="FF136" i="2"/>
  <c r="FF135" i="2"/>
  <c r="FF134" i="2"/>
  <c r="FF133" i="2"/>
  <c r="FF132" i="2"/>
  <c r="FF131" i="2"/>
  <c r="FF130" i="2"/>
  <c r="FF129" i="2"/>
  <c r="FF128" i="2"/>
  <c r="FF127" i="2"/>
  <c r="FF126" i="2"/>
  <c r="FF125" i="2"/>
  <c r="FF124" i="2"/>
  <c r="FF123" i="2"/>
  <c r="FF122" i="2"/>
  <c r="FF121" i="2"/>
  <c r="FF120" i="2"/>
  <c r="FF119" i="2"/>
  <c r="FF118" i="2"/>
  <c r="FF117" i="2"/>
  <c r="FF116" i="2"/>
  <c r="FF115" i="2"/>
  <c r="FF114" i="2"/>
  <c r="FF113" i="2"/>
  <c r="FF112" i="2"/>
  <c r="FF111" i="2"/>
  <c r="FF110" i="2"/>
  <c r="FF109" i="2"/>
  <c r="FF108" i="2"/>
  <c r="FF107" i="2"/>
  <c r="FF106" i="2"/>
  <c r="FF105" i="2"/>
  <c r="FF104" i="2"/>
  <c r="FF103" i="2"/>
  <c r="FF102" i="2"/>
  <c r="FF101" i="2"/>
  <c r="FF100" i="2"/>
  <c r="FF99" i="2"/>
  <c r="FF98" i="2"/>
  <c r="FF97" i="2"/>
  <c r="FF96" i="2"/>
  <c r="FF95" i="2"/>
  <c r="FF94" i="2"/>
  <c r="FF93" i="2"/>
  <c r="FF92" i="2"/>
  <c r="FF91" i="2"/>
  <c r="FF90" i="2"/>
  <c r="FF89" i="2"/>
  <c r="FF88" i="2"/>
  <c r="FF87" i="2"/>
  <c r="FF86" i="2"/>
  <c r="FF85" i="2"/>
  <c r="FF84" i="2"/>
  <c r="FF83" i="2"/>
  <c r="FF82" i="2"/>
  <c r="FF81" i="2"/>
  <c r="FF80" i="2"/>
  <c r="FF79" i="2"/>
  <c r="FF78" i="2"/>
  <c r="FF77" i="2"/>
  <c r="FF76" i="2"/>
  <c r="FF75" i="2"/>
  <c r="FF74" i="2"/>
  <c r="FF73" i="2"/>
  <c r="FF72" i="2"/>
  <c r="FF71" i="2"/>
  <c r="FF70" i="2"/>
  <c r="FF69" i="2"/>
  <c r="FF68" i="2"/>
  <c r="FF67" i="2"/>
  <c r="FF66" i="2"/>
  <c r="FF65" i="2"/>
  <c r="FF64" i="2"/>
  <c r="FF63" i="2"/>
  <c r="FF62" i="2"/>
  <c r="FF61" i="2"/>
  <c r="FF60" i="2"/>
  <c r="FF59" i="2"/>
  <c r="FF58" i="2"/>
  <c r="FF57" i="2"/>
  <c r="FF56" i="2"/>
  <c r="FF55" i="2"/>
  <c r="FF54" i="2"/>
  <c r="FF53" i="2"/>
  <c r="FF52" i="2"/>
  <c r="FF51" i="2"/>
  <c r="FF50" i="2"/>
  <c r="FF49" i="2"/>
  <c r="FF48" i="2"/>
  <c r="FF47" i="2"/>
  <c r="FF46" i="2"/>
  <c r="FF45" i="2"/>
  <c r="FF44" i="2"/>
  <c r="FF43" i="2"/>
  <c r="FF42" i="2"/>
  <c r="FF41" i="2"/>
  <c r="FF40" i="2"/>
  <c r="FF39" i="2"/>
  <c r="FF38" i="2"/>
  <c r="FF37" i="2"/>
  <c r="FF35" i="2"/>
  <c r="FF34" i="2"/>
  <c r="FF33" i="2"/>
  <c r="FF32" i="2"/>
  <c r="FF31" i="2"/>
  <c r="FF30" i="2"/>
  <c r="FF29" i="2"/>
  <c r="FF28" i="2"/>
  <c r="FF27" i="2"/>
  <c r="FF26" i="2"/>
  <c r="FF25" i="2"/>
  <c r="FF24" i="2"/>
  <c r="FF23" i="2"/>
  <c r="FF22" i="2"/>
  <c r="FF21" i="2"/>
  <c r="FF20" i="2"/>
  <c r="FF19" i="2"/>
  <c r="FF18" i="2"/>
  <c r="FF17" i="2"/>
  <c r="FF16" i="2"/>
  <c r="FF15" i="2"/>
  <c r="FF14" i="2"/>
  <c r="FF13" i="2"/>
  <c r="FF12" i="2"/>
  <c r="FF36" i="2" s="1"/>
  <c r="FE3" i="2"/>
  <c r="FD186" i="2"/>
  <c r="FD185" i="2"/>
  <c r="FD184" i="2"/>
  <c r="FD183" i="2"/>
  <c r="FD182" i="2"/>
  <c r="FD181" i="2"/>
  <c r="FD180" i="2"/>
  <c r="FD179" i="2"/>
  <c r="FD178" i="2"/>
  <c r="FD177" i="2"/>
  <c r="FD176" i="2"/>
  <c r="FD175" i="2"/>
  <c r="FD174" i="2"/>
  <c r="FD173" i="2"/>
  <c r="FD172" i="2"/>
  <c r="FD171" i="2"/>
  <c r="FD170" i="2"/>
  <c r="FD169" i="2"/>
  <c r="FD168" i="2"/>
  <c r="FD167" i="2"/>
  <c r="FD166" i="2"/>
  <c r="FD165" i="2"/>
  <c r="FD164" i="2"/>
  <c r="FD163" i="2"/>
  <c r="FD162" i="2"/>
  <c r="FD161" i="2"/>
  <c r="FD160" i="2"/>
  <c r="FD159" i="2"/>
  <c r="FD158" i="2"/>
  <c r="FD157" i="2"/>
  <c r="FD156" i="2"/>
  <c r="FD155" i="2"/>
  <c r="FD154" i="2"/>
  <c r="FD153" i="2"/>
  <c r="FD152" i="2"/>
  <c r="FD151" i="2"/>
  <c r="FD150" i="2"/>
  <c r="FD149" i="2"/>
  <c r="FD148" i="2"/>
  <c r="FD147" i="2"/>
  <c r="FD146" i="2"/>
  <c r="FD145" i="2"/>
  <c r="FD144" i="2"/>
  <c r="FD143" i="2"/>
  <c r="FD142" i="2"/>
  <c r="FD141" i="2"/>
  <c r="FD140" i="2"/>
  <c r="FD139" i="2"/>
  <c r="FD138" i="2"/>
  <c r="FD137" i="2"/>
  <c r="FD136" i="2"/>
  <c r="FD135" i="2"/>
  <c r="FD134" i="2"/>
  <c r="FD133" i="2"/>
  <c r="FD132" i="2"/>
  <c r="FD131" i="2"/>
  <c r="FD130" i="2"/>
  <c r="FD129" i="2"/>
  <c r="FD128" i="2"/>
  <c r="FD127" i="2"/>
  <c r="FD126" i="2"/>
  <c r="FD125" i="2"/>
  <c r="FD124" i="2"/>
  <c r="FD123" i="2"/>
  <c r="FD122" i="2"/>
  <c r="FD121" i="2"/>
  <c r="FD120" i="2"/>
  <c r="FD119" i="2"/>
  <c r="FD118" i="2"/>
  <c r="FD117" i="2"/>
  <c r="FD116" i="2"/>
  <c r="FD115" i="2"/>
  <c r="FD114" i="2"/>
  <c r="FD113" i="2"/>
  <c r="FD112" i="2"/>
  <c r="FD111" i="2"/>
  <c r="FD110" i="2"/>
  <c r="FD109" i="2"/>
  <c r="FD108" i="2"/>
  <c r="FD107" i="2"/>
  <c r="FD106" i="2"/>
  <c r="FD105" i="2"/>
  <c r="FD104" i="2"/>
  <c r="FD103" i="2"/>
  <c r="FD102" i="2"/>
  <c r="FD101" i="2"/>
  <c r="FD100" i="2"/>
  <c r="FD99" i="2"/>
  <c r="FD98" i="2"/>
  <c r="FD97" i="2"/>
  <c r="FD96" i="2"/>
  <c r="FD95" i="2"/>
  <c r="FD94" i="2"/>
  <c r="FD93" i="2"/>
  <c r="FD92" i="2"/>
  <c r="FD91" i="2"/>
  <c r="FD90" i="2"/>
  <c r="FD89" i="2"/>
  <c r="FD88" i="2"/>
  <c r="FD87" i="2"/>
  <c r="FD86" i="2"/>
  <c r="FD85" i="2"/>
  <c r="FD84" i="2"/>
  <c r="FD83" i="2"/>
  <c r="FD82" i="2"/>
  <c r="FD81" i="2"/>
  <c r="FD80" i="2"/>
  <c r="FD79" i="2"/>
  <c r="FD78" i="2"/>
  <c r="FD77" i="2"/>
  <c r="FD76" i="2"/>
  <c r="FD75" i="2"/>
  <c r="FD74" i="2"/>
  <c r="FD73" i="2"/>
  <c r="FD72" i="2"/>
  <c r="FD71" i="2"/>
  <c r="FD70" i="2"/>
  <c r="FD69" i="2"/>
  <c r="FD68" i="2"/>
  <c r="FD67" i="2"/>
  <c r="FD66" i="2"/>
  <c r="FD65" i="2"/>
  <c r="FD64" i="2"/>
  <c r="FD63" i="2"/>
  <c r="FD62" i="2"/>
  <c r="FD61" i="2"/>
  <c r="FD60" i="2"/>
  <c r="FD59" i="2"/>
  <c r="FD58" i="2"/>
  <c r="FD57" i="2"/>
  <c r="FD56" i="2"/>
  <c r="FD55" i="2"/>
  <c r="FD54" i="2"/>
  <c r="FD53" i="2"/>
  <c r="FD52" i="2"/>
  <c r="FD51" i="2"/>
  <c r="FD50" i="2"/>
  <c r="FD49" i="2"/>
  <c r="FD48" i="2"/>
  <c r="FD47" i="2"/>
  <c r="FD46" i="2"/>
  <c r="FD45" i="2"/>
  <c r="FD44" i="2"/>
  <c r="FD43" i="2"/>
  <c r="FD42" i="2"/>
  <c r="FD41" i="2"/>
  <c r="FD40" i="2"/>
  <c r="FD39" i="2"/>
  <c r="FD38" i="2"/>
  <c r="FD37" i="2"/>
  <c r="FD35" i="2"/>
  <c r="FD34" i="2"/>
  <c r="FD33" i="2"/>
  <c r="FD32" i="2"/>
  <c r="FD31" i="2"/>
  <c r="FD30" i="2"/>
  <c r="FD29" i="2"/>
  <c r="FD28" i="2"/>
  <c r="FD27" i="2"/>
  <c r="FD26" i="2"/>
  <c r="FD25" i="2"/>
  <c r="FD24" i="2"/>
  <c r="FD23" i="2"/>
  <c r="FD22" i="2"/>
  <c r="FD21" i="2"/>
  <c r="FD20" i="2"/>
  <c r="FD19" i="2"/>
  <c r="FD18" i="2"/>
  <c r="FD17" i="2"/>
  <c r="FD16" i="2"/>
  <c r="FD15" i="2"/>
  <c r="FD14" i="2"/>
  <c r="FD13" i="2"/>
  <c r="FD12" i="2"/>
  <c r="FD36" i="2" s="1"/>
  <c r="FC3" i="2"/>
  <c r="FB186" i="2"/>
  <c r="FB185" i="2"/>
  <c r="FB184" i="2"/>
  <c r="FB183" i="2"/>
  <c r="FB182" i="2"/>
  <c r="FB181" i="2"/>
  <c r="FB180" i="2"/>
  <c r="FB179" i="2"/>
  <c r="FB178" i="2"/>
  <c r="FB177" i="2"/>
  <c r="FB176" i="2"/>
  <c r="FB175" i="2"/>
  <c r="FB174" i="2"/>
  <c r="FB173" i="2"/>
  <c r="FB172" i="2"/>
  <c r="FB171" i="2"/>
  <c r="FB170" i="2"/>
  <c r="FB169" i="2"/>
  <c r="FB168" i="2"/>
  <c r="FB167" i="2"/>
  <c r="FB166" i="2"/>
  <c r="FB165" i="2"/>
  <c r="FB164" i="2"/>
  <c r="FB163" i="2"/>
  <c r="FB162" i="2"/>
  <c r="FB161" i="2"/>
  <c r="FB160" i="2"/>
  <c r="FB159" i="2"/>
  <c r="FB158" i="2"/>
  <c r="FB157" i="2"/>
  <c r="FB156" i="2"/>
  <c r="FB155" i="2"/>
  <c r="FB154" i="2"/>
  <c r="FB153" i="2"/>
  <c r="FB152" i="2"/>
  <c r="FB151" i="2"/>
  <c r="FB150" i="2"/>
  <c r="FB149" i="2"/>
  <c r="FB148" i="2"/>
  <c r="FB147" i="2"/>
  <c r="FB146" i="2"/>
  <c r="FB145" i="2"/>
  <c r="FB144" i="2"/>
  <c r="FB143" i="2"/>
  <c r="FB142" i="2"/>
  <c r="FB141" i="2"/>
  <c r="FB140" i="2"/>
  <c r="FB139" i="2"/>
  <c r="FB138" i="2"/>
  <c r="FB137" i="2"/>
  <c r="FB136" i="2"/>
  <c r="FB135" i="2"/>
  <c r="FB134" i="2"/>
  <c r="FB133" i="2"/>
  <c r="FB132" i="2"/>
  <c r="FB131" i="2"/>
  <c r="FB130" i="2"/>
  <c r="FB129" i="2"/>
  <c r="FB128" i="2"/>
  <c r="FB127" i="2"/>
  <c r="FB126" i="2"/>
  <c r="FB125" i="2"/>
  <c r="FB124" i="2"/>
  <c r="FB123" i="2"/>
  <c r="FB122" i="2"/>
  <c r="FB121" i="2"/>
  <c r="FB120" i="2"/>
  <c r="FB119" i="2"/>
  <c r="FB118" i="2"/>
  <c r="FB117" i="2"/>
  <c r="FB116" i="2"/>
  <c r="FB115" i="2"/>
  <c r="FB114" i="2"/>
  <c r="FB113" i="2"/>
  <c r="FB112" i="2"/>
  <c r="FB111" i="2"/>
  <c r="FB110" i="2"/>
  <c r="FB109" i="2"/>
  <c r="FB108" i="2"/>
  <c r="FB107" i="2"/>
  <c r="FB106" i="2"/>
  <c r="FB105" i="2"/>
  <c r="FB104" i="2"/>
  <c r="FB103" i="2"/>
  <c r="FB102" i="2"/>
  <c r="FB101" i="2"/>
  <c r="FB100" i="2"/>
  <c r="FB99" i="2"/>
  <c r="FB98" i="2"/>
  <c r="FB97" i="2"/>
  <c r="FB96" i="2"/>
  <c r="FB95" i="2"/>
  <c r="FB94" i="2"/>
  <c r="FB93" i="2"/>
  <c r="FB92" i="2"/>
  <c r="FB91" i="2"/>
  <c r="FB90" i="2"/>
  <c r="FB89" i="2"/>
  <c r="FB88" i="2"/>
  <c r="FB87" i="2"/>
  <c r="FB86" i="2"/>
  <c r="FB85" i="2"/>
  <c r="FB84" i="2"/>
  <c r="FB83" i="2"/>
  <c r="FB82" i="2"/>
  <c r="FB81" i="2"/>
  <c r="FB80" i="2"/>
  <c r="FB79" i="2"/>
  <c r="FB78" i="2"/>
  <c r="FB77" i="2"/>
  <c r="FB76" i="2"/>
  <c r="FB75" i="2"/>
  <c r="FB74" i="2"/>
  <c r="FB73" i="2"/>
  <c r="FB72" i="2"/>
  <c r="FB71" i="2"/>
  <c r="FB70" i="2"/>
  <c r="FB69" i="2"/>
  <c r="FB68" i="2"/>
  <c r="FB67" i="2"/>
  <c r="FB66" i="2"/>
  <c r="FB65" i="2"/>
  <c r="FB64" i="2"/>
  <c r="FB63" i="2"/>
  <c r="FB62" i="2"/>
  <c r="FB61" i="2"/>
  <c r="FB60" i="2"/>
  <c r="FB59" i="2"/>
  <c r="FB58" i="2"/>
  <c r="FB57" i="2"/>
  <c r="FB56" i="2"/>
  <c r="FB55" i="2"/>
  <c r="FB54" i="2"/>
  <c r="FB53" i="2"/>
  <c r="FB52" i="2"/>
  <c r="FB51" i="2"/>
  <c r="FB50" i="2"/>
  <c r="FB49" i="2"/>
  <c r="FB48" i="2"/>
  <c r="FB47" i="2"/>
  <c r="FB46" i="2"/>
  <c r="FB45" i="2"/>
  <c r="FB44" i="2"/>
  <c r="FB43" i="2"/>
  <c r="FB42" i="2"/>
  <c r="FB41" i="2"/>
  <c r="FB40" i="2"/>
  <c r="FB39" i="2"/>
  <c r="FB38" i="2"/>
  <c r="FB37" i="2"/>
  <c r="FB35" i="2"/>
  <c r="FB34" i="2"/>
  <c r="FB33" i="2"/>
  <c r="FB32" i="2"/>
  <c r="FB31" i="2"/>
  <c r="FB30" i="2"/>
  <c r="FB29" i="2"/>
  <c r="FB28" i="2"/>
  <c r="FB27" i="2"/>
  <c r="FB26" i="2"/>
  <c r="FB25" i="2"/>
  <c r="FB24" i="2"/>
  <c r="FB23" i="2"/>
  <c r="FB22" i="2"/>
  <c r="FB21" i="2"/>
  <c r="FB20" i="2"/>
  <c r="FB19" i="2"/>
  <c r="FB18" i="2"/>
  <c r="FB17" i="2"/>
  <c r="FB16" i="2"/>
  <c r="FB15" i="2"/>
  <c r="FB14" i="2"/>
  <c r="FB13" i="2"/>
  <c r="FB12" i="2"/>
  <c r="FB36" i="2" s="1"/>
  <c r="FA3" i="2"/>
  <c r="EZ186" i="2"/>
  <c r="EZ185" i="2"/>
  <c r="EZ184" i="2"/>
  <c r="EZ183" i="2"/>
  <c r="EZ182" i="2"/>
  <c r="EZ181" i="2"/>
  <c r="EZ180" i="2"/>
  <c r="EZ179" i="2"/>
  <c r="EZ178" i="2"/>
  <c r="EZ177" i="2"/>
  <c r="EZ176" i="2"/>
  <c r="EZ175" i="2"/>
  <c r="EZ174" i="2"/>
  <c r="EZ173" i="2"/>
  <c r="EZ172" i="2"/>
  <c r="EZ171" i="2"/>
  <c r="EZ170" i="2"/>
  <c r="EZ169" i="2"/>
  <c r="EZ168" i="2"/>
  <c r="EZ167" i="2"/>
  <c r="EZ166" i="2"/>
  <c r="EZ165" i="2"/>
  <c r="EZ164" i="2"/>
  <c r="EZ163" i="2"/>
  <c r="EZ162" i="2"/>
  <c r="EZ161" i="2"/>
  <c r="EZ160" i="2"/>
  <c r="EZ159" i="2"/>
  <c r="EZ158" i="2"/>
  <c r="EZ157" i="2"/>
  <c r="EZ156" i="2"/>
  <c r="EZ155" i="2"/>
  <c r="EZ154" i="2"/>
  <c r="EZ153" i="2"/>
  <c r="EZ152" i="2"/>
  <c r="EZ151" i="2"/>
  <c r="EZ150" i="2"/>
  <c r="EZ149" i="2"/>
  <c r="EZ148" i="2"/>
  <c r="EZ147" i="2"/>
  <c r="EZ146" i="2"/>
  <c r="EZ145" i="2"/>
  <c r="EZ144" i="2"/>
  <c r="EZ143" i="2"/>
  <c r="EZ142" i="2"/>
  <c r="EZ141" i="2"/>
  <c r="EZ140" i="2"/>
  <c r="EZ139" i="2"/>
  <c r="EZ138" i="2"/>
  <c r="EZ137" i="2"/>
  <c r="EZ136" i="2"/>
  <c r="EZ135" i="2"/>
  <c r="EZ134" i="2"/>
  <c r="EZ133" i="2"/>
  <c r="EZ132" i="2"/>
  <c r="EZ131" i="2"/>
  <c r="EZ130" i="2"/>
  <c r="EZ129" i="2"/>
  <c r="EZ128" i="2"/>
  <c r="EZ127" i="2"/>
  <c r="EZ126" i="2"/>
  <c r="EZ125" i="2"/>
  <c r="EZ124" i="2"/>
  <c r="EZ123" i="2"/>
  <c r="EZ122" i="2"/>
  <c r="EZ121" i="2"/>
  <c r="EZ120" i="2"/>
  <c r="EZ119" i="2"/>
  <c r="EZ118" i="2"/>
  <c r="EZ117" i="2"/>
  <c r="EZ116" i="2"/>
  <c r="EZ115" i="2"/>
  <c r="EZ114" i="2"/>
  <c r="EZ113" i="2"/>
  <c r="EZ112" i="2"/>
  <c r="EZ111" i="2"/>
  <c r="EZ110" i="2"/>
  <c r="EZ109" i="2"/>
  <c r="EZ108" i="2"/>
  <c r="EZ107" i="2"/>
  <c r="EZ106" i="2"/>
  <c r="EZ105" i="2"/>
  <c r="EZ104" i="2"/>
  <c r="EZ103" i="2"/>
  <c r="EZ102" i="2"/>
  <c r="EZ101" i="2"/>
  <c r="EZ100" i="2"/>
  <c r="EZ99" i="2"/>
  <c r="EZ98" i="2"/>
  <c r="EZ97" i="2"/>
  <c r="EZ96" i="2"/>
  <c r="EZ95" i="2"/>
  <c r="EZ94" i="2"/>
  <c r="EZ93" i="2"/>
  <c r="EZ92" i="2"/>
  <c r="EZ91" i="2"/>
  <c r="EZ90" i="2"/>
  <c r="EZ89" i="2"/>
  <c r="EZ88" i="2"/>
  <c r="EZ87" i="2"/>
  <c r="EZ86" i="2"/>
  <c r="EZ85" i="2"/>
  <c r="EZ84" i="2"/>
  <c r="EZ83" i="2"/>
  <c r="EZ82" i="2"/>
  <c r="EZ81" i="2"/>
  <c r="EZ80" i="2"/>
  <c r="EZ79" i="2"/>
  <c r="EZ78" i="2"/>
  <c r="EZ77" i="2"/>
  <c r="EZ76" i="2"/>
  <c r="EZ75" i="2"/>
  <c r="EZ74" i="2"/>
  <c r="EZ73" i="2"/>
  <c r="EZ72" i="2"/>
  <c r="EZ71" i="2"/>
  <c r="EZ70" i="2"/>
  <c r="EZ69" i="2"/>
  <c r="EZ68" i="2"/>
  <c r="EZ67" i="2"/>
  <c r="EZ66" i="2"/>
  <c r="EZ65" i="2"/>
  <c r="EZ64" i="2"/>
  <c r="EZ63" i="2"/>
  <c r="EZ62" i="2"/>
  <c r="EZ61" i="2"/>
  <c r="EZ60" i="2"/>
  <c r="EZ59" i="2"/>
  <c r="EZ58" i="2"/>
  <c r="EZ57" i="2"/>
  <c r="EZ56" i="2"/>
  <c r="EZ55" i="2"/>
  <c r="EZ54" i="2"/>
  <c r="EZ53" i="2"/>
  <c r="EZ52" i="2"/>
  <c r="EZ51" i="2"/>
  <c r="EZ50" i="2"/>
  <c r="EZ49" i="2"/>
  <c r="EZ48" i="2"/>
  <c r="EZ47" i="2"/>
  <c r="EZ46" i="2"/>
  <c r="EZ45" i="2"/>
  <c r="EZ44" i="2"/>
  <c r="EZ43" i="2"/>
  <c r="EZ42" i="2"/>
  <c r="EZ41" i="2"/>
  <c r="EZ40" i="2"/>
  <c r="EZ39" i="2"/>
  <c r="EZ38" i="2"/>
  <c r="EZ37" i="2"/>
  <c r="EZ35" i="2"/>
  <c r="EZ34" i="2"/>
  <c r="EZ33" i="2"/>
  <c r="EZ32" i="2"/>
  <c r="EZ31" i="2"/>
  <c r="EZ30" i="2"/>
  <c r="EZ29" i="2"/>
  <c r="EZ28" i="2"/>
  <c r="EZ27" i="2"/>
  <c r="EZ26" i="2"/>
  <c r="EZ25" i="2"/>
  <c r="EZ24" i="2"/>
  <c r="EZ23" i="2"/>
  <c r="EZ22" i="2"/>
  <c r="EZ21" i="2"/>
  <c r="EZ20" i="2"/>
  <c r="EZ19" i="2"/>
  <c r="EZ18" i="2"/>
  <c r="EZ17" i="2"/>
  <c r="EZ16" i="2"/>
  <c r="EZ15" i="2"/>
  <c r="EZ14" i="2"/>
  <c r="EZ13" i="2"/>
  <c r="EZ12" i="2"/>
  <c r="EZ36" i="2" s="1"/>
  <c r="EY3" i="2"/>
  <c r="EX186" i="2"/>
  <c r="EX185" i="2"/>
  <c r="EX184" i="2"/>
  <c r="EX183" i="2"/>
  <c r="EX182" i="2"/>
  <c r="EX181" i="2"/>
  <c r="EX180" i="2"/>
  <c r="EX179" i="2"/>
  <c r="EX178" i="2"/>
  <c r="EX177" i="2"/>
  <c r="EX176" i="2"/>
  <c r="EX175" i="2"/>
  <c r="EX174" i="2"/>
  <c r="EX173" i="2"/>
  <c r="EX172" i="2"/>
  <c r="EX171" i="2"/>
  <c r="EX170" i="2"/>
  <c r="EX169" i="2"/>
  <c r="EX168" i="2"/>
  <c r="EX167" i="2"/>
  <c r="EX166" i="2"/>
  <c r="EX165" i="2"/>
  <c r="EX164" i="2"/>
  <c r="EX163" i="2"/>
  <c r="EX162" i="2"/>
  <c r="EX161" i="2"/>
  <c r="EX160" i="2"/>
  <c r="EX159" i="2"/>
  <c r="EX158" i="2"/>
  <c r="EX157" i="2"/>
  <c r="EX156" i="2"/>
  <c r="EX155" i="2"/>
  <c r="EX154" i="2"/>
  <c r="EX153" i="2"/>
  <c r="EX152" i="2"/>
  <c r="EX151" i="2"/>
  <c r="EX150" i="2"/>
  <c r="EX149" i="2"/>
  <c r="EX148" i="2"/>
  <c r="EX147" i="2"/>
  <c r="EX146" i="2"/>
  <c r="EX145" i="2"/>
  <c r="EX144" i="2"/>
  <c r="EX143" i="2"/>
  <c r="EX142" i="2"/>
  <c r="EX141" i="2"/>
  <c r="EX140" i="2"/>
  <c r="EX139" i="2"/>
  <c r="EX138" i="2"/>
  <c r="EX137" i="2"/>
  <c r="EX136" i="2"/>
  <c r="EX135" i="2"/>
  <c r="EX134" i="2"/>
  <c r="EX133" i="2"/>
  <c r="EX132" i="2"/>
  <c r="EX131" i="2"/>
  <c r="EX130" i="2"/>
  <c r="EX129" i="2"/>
  <c r="EX128" i="2"/>
  <c r="EX127" i="2"/>
  <c r="EX126" i="2"/>
  <c r="EX125" i="2"/>
  <c r="EX124" i="2"/>
  <c r="EX123" i="2"/>
  <c r="EX122" i="2"/>
  <c r="EX121" i="2"/>
  <c r="EX120" i="2"/>
  <c r="EX119" i="2"/>
  <c r="EX118" i="2"/>
  <c r="EX117" i="2"/>
  <c r="EX116" i="2"/>
  <c r="EX115" i="2"/>
  <c r="EX114" i="2"/>
  <c r="EX113" i="2"/>
  <c r="EX112" i="2"/>
  <c r="EX111" i="2"/>
  <c r="EX110" i="2"/>
  <c r="EX109" i="2"/>
  <c r="EX108" i="2"/>
  <c r="EX107" i="2"/>
  <c r="EX106" i="2"/>
  <c r="EX105" i="2"/>
  <c r="EX104" i="2"/>
  <c r="EX103" i="2"/>
  <c r="EX102" i="2"/>
  <c r="EX101" i="2"/>
  <c r="EX100" i="2"/>
  <c r="EX99" i="2"/>
  <c r="EX98" i="2"/>
  <c r="EX97" i="2"/>
  <c r="EX96" i="2"/>
  <c r="EX95" i="2"/>
  <c r="EX94" i="2"/>
  <c r="EX93" i="2"/>
  <c r="EX92" i="2"/>
  <c r="EX91" i="2"/>
  <c r="EX90" i="2"/>
  <c r="EX89" i="2"/>
  <c r="EX88" i="2"/>
  <c r="EX87" i="2"/>
  <c r="EX86" i="2"/>
  <c r="EX85" i="2"/>
  <c r="EX84" i="2"/>
  <c r="EX83" i="2"/>
  <c r="EX82" i="2"/>
  <c r="EX81" i="2"/>
  <c r="EX80" i="2"/>
  <c r="EX79" i="2"/>
  <c r="EX78" i="2"/>
  <c r="EX77" i="2"/>
  <c r="EX76" i="2"/>
  <c r="EX75" i="2"/>
  <c r="EX74" i="2"/>
  <c r="EX73" i="2"/>
  <c r="EX72" i="2"/>
  <c r="EX71" i="2"/>
  <c r="EX70" i="2"/>
  <c r="EX69" i="2"/>
  <c r="EX68" i="2"/>
  <c r="EX67" i="2"/>
  <c r="EX66" i="2"/>
  <c r="EX65" i="2"/>
  <c r="EX64" i="2"/>
  <c r="EX63" i="2"/>
  <c r="EX62" i="2"/>
  <c r="EX61" i="2"/>
  <c r="EX60" i="2"/>
  <c r="EX59" i="2"/>
  <c r="EX58" i="2"/>
  <c r="EX57" i="2"/>
  <c r="EX56" i="2"/>
  <c r="EX55" i="2"/>
  <c r="EX54" i="2"/>
  <c r="EX53" i="2"/>
  <c r="EX52" i="2"/>
  <c r="EX51" i="2"/>
  <c r="EX50" i="2"/>
  <c r="EX49" i="2"/>
  <c r="EX48" i="2"/>
  <c r="EX47" i="2"/>
  <c r="EX46" i="2"/>
  <c r="EX45" i="2"/>
  <c r="EX44" i="2"/>
  <c r="EX43" i="2"/>
  <c r="EX42" i="2"/>
  <c r="EX41" i="2"/>
  <c r="EX40" i="2"/>
  <c r="EX39" i="2"/>
  <c r="EX38" i="2"/>
  <c r="EX37" i="2"/>
  <c r="EX35" i="2"/>
  <c r="EX34" i="2"/>
  <c r="EX33" i="2"/>
  <c r="EX32" i="2"/>
  <c r="EX31" i="2"/>
  <c r="EX30" i="2"/>
  <c r="EX29" i="2"/>
  <c r="EX28" i="2"/>
  <c r="EX27" i="2"/>
  <c r="EX26" i="2"/>
  <c r="EX25" i="2"/>
  <c r="EX24" i="2"/>
  <c r="EX23" i="2"/>
  <c r="EX22" i="2"/>
  <c r="EX21" i="2"/>
  <c r="EX20" i="2"/>
  <c r="EX19" i="2"/>
  <c r="EX18" i="2"/>
  <c r="EX17" i="2"/>
  <c r="EX16" i="2"/>
  <c r="EX15" i="2"/>
  <c r="EX14" i="2"/>
  <c r="EX13" i="2"/>
  <c r="EX12" i="2"/>
  <c r="EX36" i="2" s="1"/>
  <c r="EW3" i="2"/>
  <c r="EV186" i="2"/>
  <c r="GI186" i="2" s="1"/>
  <c r="L182" i="7" s="1"/>
  <c r="EV185" i="2"/>
  <c r="GI185" i="2" s="1"/>
  <c r="L181" i="7" s="1"/>
  <c r="EV184" i="2"/>
  <c r="GI184" i="2" s="1"/>
  <c r="L180" i="7" s="1"/>
  <c r="EV183" i="2"/>
  <c r="GI183" i="2" s="1"/>
  <c r="L179" i="7" s="1"/>
  <c r="EV182" i="2"/>
  <c r="GI182" i="2" s="1"/>
  <c r="L178" i="7" s="1"/>
  <c r="EV181" i="2"/>
  <c r="GI181" i="2" s="1"/>
  <c r="L177" i="7" s="1"/>
  <c r="EV180" i="2"/>
  <c r="GI180" i="2" s="1"/>
  <c r="L176" i="7" s="1"/>
  <c r="EV179" i="2"/>
  <c r="GI179" i="2" s="1"/>
  <c r="L175" i="7" s="1"/>
  <c r="EV178" i="2"/>
  <c r="GI178" i="2" s="1"/>
  <c r="L174" i="7" s="1"/>
  <c r="EV177" i="2"/>
  <c r="GI177" i="2" s="1"/>
  <c r="L173" i="7" s="1"/>
  <c r="EV176" i="2"/>
  <c r="GI176" i="2" s="1"/>
  <c r="L172" i="7" s="1"/>
  <c r="EV175" i="2"/>
  <c r="GI175" i="2" s="1"/>
  <c r="L171" i="7" s="1"/>
  <c r="EV174" i="2"/>
  <c r="GI174" i="2" s="1"/>
  <c r="L170" i="7" s="1"/>
  <c r="EV173" i="2"/>
  <c r="GI173" i="2" s="1"/>
  <c r="L169" i="7" s="1"/>
  <c r="EV172" i="2"/>
  <c r="GI172" i="2" s="1"/>
  <c r="L168" i="7" s="1"/>
  <c r="EV171" i="2"/>
  <c r="GI171" i="2" s="1"/>
  <c r="L167" i="7" s="1"/>
  <c r="EV170" i="2"/>
  <c r="GI170" i="2" s="1"/>
  <c r="L166" i="7" s="1"/>
  <c r="EV169" i="2"/>
  <c r="GI169" i="2" s="1"/>
  <c r="L165" i="7" s="1"/>
  <c r="EV168" i="2"/>
  <c r="GI168" i="2" s="1"/>
  <c r="L164" i="7" s="1"/>
  <c r="EV167" i="2"/>
  <c r="GI167" i="2" s="1"/>
  <c r="L163" i="7" s="1"/>
  <c r="EV166" i="2"/>
  <c r="GI166" i="2" s="1"/>
  <c r="L162" i="7" s="1"/>
  <c r="EV165" i="2"/>
  <c r="GI165" i="2" s="1"/>
  <c r="L161" i="7" s="1"/>
  <c r="EV164" i="2"/>
  <c r="GI164" i="2" s="1"/>
  <c r="L160" i="7" s="1"/>
  <c r="EV163" i="2"/>
  <c r="GI163" i="2" s="1"/>
  <c r="L159" i="7" s="1"/>
  <c r="EV162" i="2"/>
  <c r="GI162" i="2" s="1"/>
  <c r="L158" i="7" s="1"/>
  <c r="EV161" i="2"/>
  <c r="GI161" i="2" s="1"/>
  <c r="L157" i="7" s="1"/>
  <c r="EV160" i="2"/>
  <c r="GI160" i="2" s="1"/>
  <c r="L156" i="7" s="1"/>
  <c r="EV159" i="2"/>
  <c r="GI159" i="2" s="1"/>
  <c r="L155" i="7" s="1"/>
  <c r="EV158" i="2"/>
  <c r="GI158" i="2" s="1"/>
  <c r="L154" i="7" s="1"/>
  <c r="EV157" i="2"/>
  <c r="GI157" i="2" s="1"/>
  <c r="L153" i="7" s="1"/>
  <c r="EV156" i="2"/>
  <c r="GI156" i="2" s="1"/>
  <c r="L152" i="7" s="1"/>
  <c r="EV155" i="2"/>
  <c r="GI155" i="2" s="1"/>
  <c r="L151" i="7" s="1"/>
  <c r="EV154" i="2"/>
  <c r="GI154" i="2" s="1"/>
  <c r="L150" i="7" s="1"/>
  <c r="EV153" i="2"/>
  <c r="GI153" i="2" s="1"/>
  <c r="L149" i="7" s="1"/>
  <c r="EV152" i="2"/>
  <c r="GI152" i="2" s="1"/>
  <c r="L148" i="7" s="1"/>
  <c r="EV151" i="2"/>
  <c r="GI151" i="2" s="1"/>
  <c r="L147" i="7" s="1"/>
  <c r="EV150" i="2"/>
  <c r="GI150" i="2" s="1"/>
  <c r="L146" i="7" s="1"/>
  <c r="EV149" i="2"/>
  <c r="GI149" i="2" s="1"/>
  <c r="L145" i="7" s="1"/>
  <c r="EV148" i="2"/>
  <c r="GI148" i="2" s="1"/>
  <c r="L144" i="7" s="1"/>
  <c r="EV147" i="2"/>
  <c r="GI147" i="2" s="1"/>
  <c r="L143" i="7" s="1"/>
  <c r="EV146" i="2"/>
  <c r="GI146" i="2" s="1"/>
  <c r="L142" i="7" s="1"/>
  <c r="EV145" i="2"/>
  <c r="GI145" i="2" s="1"/>
  <c r="L141" i="7" s="1"/>
  <c r="EV144" i="2"/>
  <c r="GI144" i="2" s="1"/>
  <c r="L140" i="7" s="1"/>
  <c r="EV143" i="2"/>
  <c r="GI143" i="2" s="1"/>
  <c r="L139" i="7" s="1"/>
  <c r="EV142" i="2"/>
  <c r="GI142" i="2" s="1"/>
  <c r="L138" i="7" s="1"/>
  <c r="EV141" i="2"/>
  <c r="GI141" i="2" s="1"/>
  <c r="L137" i="7" s="1"/>
  <c r="EV140" i="2"/>
  <c r="GI140" i="2" s="1"/>
  <c r="L136" i="7" s="1"/>
  <c r="EV139" i="2"/>
  <c r="GI139" i="2" s="1"/>
  <c r="L135" i="7" s="1"/>
  <c r="EV138" i="2"/>
  <c r="GI138" i="2" s="1"/>
  <c r="L134" i="7" s="1"/>
  <c r="EV137" i="2"/>
  <c r="GI137" i="2" s="1"/>
  <c r="L133" i="7" s="1"/>
  <c r="EV136" i="2"/>
  <c r="GI136" i="2" s="1"/>
  <c r="L132" i="7" s="1"/>
  <c r="EV135" i="2"/>
  <c r="GI135" i="2" s="1"/>
  <c r="L131" i="7" s="1"/>
  <c r="EV134" i="2"/>
  <c r="GI134" i="2" s="1"/>
  <c r="L130" i="7" s="1"/>
  <c r="EV133" i="2"/>
  <c r="GI133" i="2" s="1"/>
  <c r="L129" i="7" s="1"/>
  <c r="EV132" i="2"/>
  <c r="GI132" i="2" s="1"/>
  <c r="L128" i="7" s="1"/>
  <c r="EV131" i="2"/>
  <c r="GI131" i="2" s="1"/>
  <c r="L127" i="7" s="1"/>
  <c r="EV130" i="2"/>
  <c r="GI130" i="2" s="1"/>
  <c r="L126" i="7" s="1"/>
  <c r="EV129" i="2"/>
  <c r="GI129" i="2" s="1"/>
  <c r="L125" i="7" s="1"/>
  <c r="EV128" i="2"/>
  <c r="GI128" i="2" s="1"/>
  <c r="L124" i="7" s="1"/>
  <c r="EV127" i="2"/>
  <c r="GI127" i="2" s="1"/>
  <c r="L123" i="7" s="1"/>
  <c r="EV126" i="2"/>
  <c r="GI126" i="2" s="1"/>
  <c r="L122" i="7" s="1"/>
  <c r="EV125" i="2"/>
  <c r="GI125" i="2" s="1"/>
  <c r="L121" i="7" s="1"/>
  <c r="EV124" i="2"/>
  <c r="GI124" i="2" s="1"/>
  <c r="L120" i="7" s="1"/>
  <c r="EV123" i="2"/>
  <c r="GI123" i="2" s="1"/>
  <c r="L119" i="7" s="1"/>
  <c r="EV122" i="2"/>
  <c r="GI122" i="2" s="1"/>
  <c r="L118" i="7" s="1"/>
  <c r="EV121" i="2"/>
  <c r="GI121" i="2" s="1"/>
  <c r="L117" i="7" s="1"/>
  <c r="EV120" i="2"/>
  <c r="GI120" i="2" s="1"/>
  <c r="L116" i="7" s="1"/>
  <c r="EV119" i="2"/>
  <c r="GI119" i="2" s="1"/>
  <c r="L115" i="7" s="1"/>
  <c r="EV118" i="2"/>
  <c r="GI118" i="2" s="1"/>
  <c r="L114" i="7" s="1"/>
  <c r="EV117" i="2"/>
  <c r="GI117" i="2" s="1"/>
  <c r="L113" i="7" s="1"/>
  <c r="EV116" i="2"/>
  <c r="GI116" i="2" s="1"/>
  <c r="L112" i="7" s="1"/>
  <c r="EV115" i="2"/>
  <c r="GI115" i="2" s="1"/>
  <c r="L111" i="7" s="1"/>
  <c r="EV114" i="2"/>
  <c r="GI114" i="2" s="1"/>
  <c r="L110" i="7" s="1"/>
  <c r="EV113" i="2"/>
  <c r="GI113" i="2" s="1"/>
  <c r="L109" i="7" s="1"/>
  <c r="EV112" i="2"/>
  <c r="GI112" i="2" s="1"/>
  <c r="L108" i="7" s="1"/>
  <c r="EV111" i="2"/>
  <c r="GI111" i="2" s="1"/>
  <c r="L107" i="7" s="1"/>
  <c r="EV110" i="2"/>
  <c r="GI110" i="2" s="1"/>
  <c r="L106" i="7" s="1"/>
  <c r="EV109" i="2"/>
  <c r="GI109" i="2" s="1"/>
  <c r="L105" i="7" s="1"/>
  <c r="EV108" i="2"/>
  <c r="GI108" i="2" s="1"/>
  <c r="L104" i="7" s="1"/>
  <c r="EV107" i="2"/>
  <c r="GI107" i="2" s="1"/>
  <c r="L103" i="7" s="1"/>
  <c r="EV106" i="2"/>
  <c r="GI106" i="2" s="1"/>
  <c r="L102" i="7" s="1"/>
  <c r="EV105" i="2"/>
  <c r="GI105" i="2" s="1"/>
  <c r="L101" i="7" s="1"/>
  <c r="EV104" i="2"/>
  <c r="GI104" i="2" s="1"/>
  <c r="L100" i="7" s="1"/>
  <c r="EV103" i="2"/>
  <c r="GI103" i="2" s="1"/>
  <c r="L99" i="7" s="1"/>
  <c r="EV102" i="2"/>
  <c r="GI102" i="2" s="1"/>
  <c r="L98" i="7" s="1"/>
  <c r="EV101" i="2"/>
  <c r="GI101" i="2" s="1"/>
  <c r="L97" i="7" s="1"/>
  <c r="EV100" i="2"/>
  <c r="GI100" i="2" s="1"/>
  <c r="L96" i="7" s="1"/>
  <c r="EV99" i="2"/>
  <c r="GI99" i="2" s="1"/>
  <c r="L95" i="7" s="1"/>
  <c r="EV98" i="2"/>
  <c r="GI98" i="2" s="1"/>
  <c r="L94" i="7" s="1"/>
  <c r="EV97" i="2"/>
  <c r="GI97" i="2" s="1"/>
  <c r="L93" i="7" s="1"/>
  <c r="EV96" i="2"/>
  <c r="GI96" i="2" s="1"/>
  <c r="L92" i="7" s="1"/>
  <c r="EV95" i="2"/>
  <c r="GI95" i="2" s="1"/>
  <c r="L91" i="7" s="1"/>
  <c r="EV94" i="2"/>
  <c r="GI94" i="2" s="1"/>
  <c r="L90" i="7" s="1"/>
  <c r="EV93" i="2"/>
  <c r="GI93" i="2" s="1"/>
  <c r="L89" i="7" s="1"/>
  <c r="EV92" i="2"/>
  <c r="GI92" i="2" s="1"/>
  <c r="L88" i="7" s="1"/>
  <c r="EV91" i="2"/>
  <c r="GI91" i="2" s="1"/>
  <c r="L87" i="7" s="1"/>
  <c r="EV90" i="2"/>
  <c r="GI90" i="2" s="1"/>
  <c r="L86" i="7" s="1"/>
  <c r="EV89" i="2"/>
  <c r="GI89" i="2" s="1"/>
  <c r="L85" i="7" s="1"/>
  <c r="EV88" i="2"/>
  <c r="GI88" i="2" s="1"/>
  <c r="L84" i="7" s="1"/>
  <c r="EV87" i="2"/>
  <c r="GI87" i="2" s="1"/>
  <c r="L83" i="7" s="1"/>
  <c r="EV86" i="2"/>
  <c r="GI86" i="2" s="1"/>
  <c r="L82" i="7" s="1"/>
  <c r="EV85" i="2"/>
  <c r="GI85" i="2" s="1"/>
  <c r="L81" i="7" s="1"/>
  <c r="EV84" i="2"/>
  <c r="GI84" i="2" s="1"/>
  <c r="L80" i="7" s="1"/>
  <c r="EV83" i="2"/>
  <c r="GI83" i="2" s="1"/>
  <c r="L79" i="7" s="1"/>
  <c r="EV82" i="2"/>
  <c r="GI82" i="2" s="1"/>
  <c r="L78" i="7" s="1"/>
  <c r="EV81" i="2"/>
  <c r="GI81" i="2" s="1"/>
  <c r="L77" i="7" s="1"/>
  <c r="EV80" i="2"/>
  <c r="GI80" i="2" s="1"/>
  <c r="L76" i="7" s="1"/>
  <c r="EV79" i="2"/>
  <c r="GI79" i="2" s="1"/>
  <c r="L75" i="7" s="1"/>
  <c r="EV78" i="2"/>
  <c r="GI78" i="2" s="1"/>
  <c r="L74" i="7" s="1"/>
  <c r="EV77" i="2"/>
  <c r="GI77" i="2" s="1"/>
  <c r="L73" i="7" s="1"/>
  <c r="EV76" i="2"/>
  <c r="GI76" i="2" s="1"/>
  <c r="L72" i="7" s="1"/>
  <c r="EV75" i="2"/>
  <c r="GI75" i="2" s="1"/>
  <c r="L71" i="7" s="1"/>
  <c r="EV74" i="2"/>
  <c r="GI74" i="2" s="1"/>
  <c r="L70" i="7" s="1"/>
  <c r="EV73" i="2"/>
  <c r="GI73" i="2" s="1"/>
  <c r="L69" i="7" s="1"/>
  <c r="EV72" i="2"/>
  <c r="GI72" i="2" s="1"/>
  <c r="L68" i="7" s="1"/>
  <c r="EV71" i="2"/>
  <c r="GI71" i="2" s="1"/>
  <c r="L67" i="7" s="1"/>
  <c r="EV70" i="2"/>
  <c r="GI70" i="2" s="1"/>
  <c r="L66" i="7" s="1"/>
  <c r="EV69" i="2"/>
  <c r="GI69" i="2" s="1"/>
  <c r="L65" i="7" s="1"/>
  <c r="EV68" i="2"/>
  <c r="GI68" i="2" s="1"/>
  <c r="L64" i="7" s="1"/>
  <c r="EV67" i="2"/>
  <c r="GI67" i="2" s="1"/>
  <c r="L63" i="7" s="1"/>
  <c r="EV66" i="2"/>
  <c r="GI66" i="2" s="1"/>
  <c r="L62" i="7" s="1"/>
  <c r="EV65" i="2"/>
  <c r="GI65" i="2" s="1"/>
  <c r="L61" i="7" s="1"/>
  <c r="EV64" i="2"/>
  <c r="GI64" i="2" s="1"/>
  <c r="L60" i="7" s="1"/>
  <c r="EV63" i="2"/>
  <c r="GI63" i="2" s="1"/>
  <c r="L59" i="7" s="1"/>
  <c r="EV62" i="2"/>
  <c r="GI62" i="2" s="1"/>
  <c r="L58" i="7" s="1"/>
  <c r="EV61" i="2"/>
  <c r="GI61" i="2" s="1"/>
  <c r="L57" i="7" s="1"/>
  <c r="EV60" i="2"/>
  <c r="GI60" i="2" s="1"/>
  <c r="L56" i="7" s="1"/>
  <c r="EV59" i="2"/>
  <c r="GI59" i="2" s="1"/>
  <c r="L55" i="7" s="1"/>
  <c r="EV58" i="2"/>
  <c r="GI58" i="2" s="1"/>
  <c r="L54" i="7" s="1"/>
  <c r="EV57" i="2"/>
  <c r="GI57" i="2" s="1"/>
  <c r="L53" i="7" s="1"/>
  <c r="EV56" i="2"/>
  <c r="GI56" i="2" s="1"/>
  <c r="L52" i="7" s="1"/>
  <c r="EV55" i="2"/>
  <c r="GI55" i="2" s="1"/>
  <c r="L51" i="7" s="1"/>
  <c r="EV54" i="2"/>
  <c r="GI54" i="2" s="1"/>
  <c r="L50" i="7" s="1"/>
  <c r="EV53" i="2"/>
  <c r="GI53" i="2" s="1"/>
  <c r="L49" i="7" s="1"/>
  <c r="EV52" i="2"/>
  <c r="GI52" i="2" s="1"/>
  <c r="L48" i="7" s="1"/>
  <c r="EV51" i="2"/>
  <c r="GI51" i="2" s="1"/>
  <c r="L47" i="7" s="1"/>
  <c r="EV50" i="2"/>
  <c r="GI50" i="2" s="1"/>
  <c r="L46" i="7" s="1"/>
  <c r="EV49" i="2"/>
  <c r="GI49" i="2" s="1"/>
  <c r="L45" i="7" s="1"/>
  <c r="EV48" i="2"/>
  <c r="GI48" i="2" s="1"/>
  <c r="L44" i="7" s="1"/>
  <c r="EV47" i="2"/>
  <c r="GI47" i="2" s="1"/>
  <c r="L43" i="7" s="1"/>
  <c r="EV46" i="2"/>
  <c r="GI46" i="2" s="1"/>
  <c r="L42" i="7" s="1"/>
  <c r="EV45" i="2"/>
  <c r="GI45" i="2" s="1"/>
  <c r="L41" i="7" s="1"/>
  <c r="EV44" i="2"/>
  <c r="GI44" i="2" s="1"/>
  <c r="L40" i="7" s="1"/>
  <c r="EV43" i="2"/>
  <c r="GI43" i="2" s="1"/>
  <c r="L39" i="7" s="1"/>
  <c r="EV42" i="2"/>
  <c r="GI42" i="2" s="1"/>
  <c r="L38" i="7" s="1"/>
  <c r="EV41" i="2"/>
  <c r="GI41" i="2" s="1"/>
  <c r="L37" i="7" s="1"/>
  <c r="EV40" i="2"/>
  <c r="GI40" i="2" s="1"/>
  <c r="L36" i="7" s="1"/>
  <c r="EV39" i="2"/>
  <c r="GI39" i="2" s="1"/>
  <c r="L35" i="7" s="1"/>
  <c r="EV38" i="2"/>
  <c r="GI38" i="2" s="1"/>
  <c r="L34" i="7" s="1"/>
  <c r="EV37" i="2"/>
  <c r="GI37" i="2" s="1"/>
  <c r="L33" i="7" s="1"/>
  <c r="EV35" i="2"/>
  <c r="GI35" i="2" s="1"/>
  <c r="L31" i="7" s="1"/>
  <c r="Q29" i="1" s="1"/>
  <c r="EV34" i="2"/>
  <c r="GI34" i="2" s="1"/>
  <c r="L30" i="7" s="1"/>
  <c r="Q28" i="1" s="1"/>
  <c r="EV33" i="2"/>
  <c r="GI33" i="2" s="1"/>
  <c r="L29" i="7" s="1"/>
  <c r="Q27" i="1" s="1"/>
  <c r="EV32" i="2"/>
  <c r="GI32" i="2" s="1"/>
  <c r="L28" i="7" s="1"/>
  <c r="Q26" i="1" s="1"/>
  <c r="EV31" i="2"/>
  <c r="GI31" i="2" s="1"/>
  <c r="L27" i="7" s="1"/>
  <c r="Q25" i="1" s="1"/>
  <c r="EV30" i="2"/>
  <c r="GI30" i="2" s="1"/>
  <c r="L26" i="7" s="1"/>
  <c r="Q24" i="1" s="1"/>
  <c r="EV29" i="2"/>
  <c r="GI29" i="2" s="1"/>
  <c r="L25" i="7" s="1"/>
  <c r="Q23" i="1" s="1"/>
  <c r="EV28" i="2"/>
  <c r="GI28" i="2" s="1"/>
  <c r="L24" i="7" s="1"/>
  <c r="Q22" i="1" s="1"/>
  <c r="EV27" i="2"/>
  <c r="GI27" i="2" s="1"/>
  <c r="L23" i="7" s="1"/>
  <c r="Q21" i="1" s="1"/>
  <c r="EV26" i="2"/>
  <c r="GI26" i="2" s="1"/>
  <c r="L22" i="7" s="1"/>
  <c r="Q20" i="1" s="1"/>
  <c r="EV25" i="2"/>
  <c r="GI25" i="2" s="1"/>
  <c r="L21" i="7" s="1"/>
  <c r="Q19" i="1" s="1"/>
  <c r="EV24" i="2"/>
  <c r="GI24" i="2" s="1"/>
  <c r="L20" i="7" s="1"/>
  <c r="Q18" i="1" s="1"/>
  <c r="EV23" i="2"/>
  <c r="GI23" i="2" s="1"/>
  <c r="L19" i="7" s="1"/>
  <c r="Q17" i="1" s="1"/>
  <c r="EV22" i="2"/>
  <c r="GI22" i="2" s="1"/>
  <c r="L18" i="7" s="1"/>
  <c r="Q16" i="1" s="1"/>
  <c r="EV21" i="2"/>
  <c r="GI21" i="2" s="1"/>
  <c r="L17" i="7" s="1"/>
  <c r="Q15" i="1" s="1"/>
  <c r="EV20" i="2"/>
  <c r="GI20" i="2" s="1"/>
  <c r="L16" i="7" s="1"/>
  <c r="Q14" i="1" s="1"/>
  <c r="EV19" i="2"/>
  <c r="GI19" i="2" s="1"/>
  <c r="L15" i="7" s="1"/>
  <c r="Q13" i="1" s="1"/>
  <c r="EV18" i="2"/>
  <c r="GI18" i="2" s="1"/>
  <c r="L14" i="7" s="1"/>
  <c r="Q12" i="1" s="1"/>
  <c r="EV17" i="2"/>
  <c r="GI17" i="2" s="1"/>
  <c r="L13" i="7" s="1"/>
  <c r="Q11" i="1" s="1"/>
  <c r="EV16" i="2"/>
  <c r="GI16" i="2" s="1"/>
  <c r="L12" i="7" s="1"/>
  <c r="Q10" i="1" s="1"/>
  <c r="EV15" i="2"/>
  <c r="GI15" i="2" s="1"/>
  <c r="L11" i="7" s="1"/>
  <c r="Q9" i="1" s="1"/>
  <c r="EV14" i="2"/>
  <c r="GI14" i="2" s="1"/>
  <c r="L10" i="7" s="1"/>
  <c r="Q8" i="1" s="1"/>
  <c r="Q7" i="1" s="1"/>
  <c r="EV13" i="2"/>
  <c r="GI13" i="2" s="1"/>
  <c r="L9" i="7" s="1"/>
  <c r="EV12" i="2"/>
  <c r="GI9" i="2"/>
  <c r="ES186" i="2"/>
  <c r="ES185" i="2"/>
  <c r="ES184" i="2"/>
  <c r="ES183" i="2"/>
  <c r="ES182" i="2"/>
  <c r="ES181" i="2"/>
  <c r="ES180" i="2"/>
  <c r="ES179" i="2"/>
  <c r="ES178" i="2"/>
  <c r="ES177" i="2"/>
  <c r="ES176" i="2"/>
  <c r="ES175" i="2"/>
  <c r="ES174" i="2"/>
  <c r="ES173" i="2"/>
  <c r="ES172" i="2"/>
  <c r="ES171" i="2"/>
  <c r="ES170" i="2"/>
  <c r="ES169" i="2"/>
  <c r="ES168" i="2"/>
  <c r="ES167" i="2"/>
  <c r="ES166" i="2"/>
  <c r="ES165" i="2"/>
  <c r="ES164" i="2"/>
  <c r="ES163" i="2"/>
  <c r="ES162" i="2"/>
  <c r="ES161" i="2"/>
  <c r="ES160" i="2"/>
  <c r="ES159" i="2"/>
  <c r="ES158" i="2"/>
  <c r="ES157" i="2"/>
  <c r="ES156" i="2"/>
  <c r="ES155" i="2"/>
  <c r="ES154" i="2"/>
  <c r="ES153" i="2"/>
  <c r="ES152" i="2"/>
  <c r="ES151" i="2"/>
  <c r="ES150" i="2"/>
  <c r="ES149" i="2"/>
  <c r="ES148" i="2"/>
  <c r="ES147" i="2"/>
  <c r="ES146" i="2"/>
  <c r="ES145" i="2"/>
  <c r="ES144" i="2"/>
  <c r="ES143" i="2"/>
  <c r="ES142" i="2"/>
  <c r="ES141" i="2"/>
  <c r="ES140" i="2"/>
  <c r="ES139" i="2"/>
  <c r="ES138" i="2"/>
  <c r="ES137" i="2"/>
  <c r="ES136" i="2"/>
  <c r="ES135" i="2"/>
  <c r="ES134" i="2"/>
  <c r="ES133" i="2"/>
  <c r="ES132" i="2"/>
  <c r="ES131" i="2"/>
  <c r="ES130" i="2"/>
  <c r="ES129" i="2"/>
  <c r="ES128" i="2"/>
  <c r="ES127" i="2"/>
  <c r="ES126" i="2"/>
  <c r="ES125" i="2"/>
  <c r="ES124" i="2"/>
  <c r="ES123" i="2"/>
  <c r="ES122" i="2"/>
  <c r="ES121" i="2"/>
  <c r="ES120" i="2"/>
  <c r="ES119" i="2"/>
  <c r="ES118" i="2"/>
  <c r="ES117" i="2"/>
  <c r="ES116" i="2"/>
  <c r="ES115" i="2"/>
  <c r="ES114" i="2"/>
  <c r="ES113" i="2"/>
  <c r="ES112" i="2"/>
  <c r="ES111" i="2"/>
  <c r="ES110" i="2"/>
  <c r="ES109" i="2"/>
  <c r="ES108" i="2"/>
  <c r="ES107" i="2"/>
  <c r="ES106" i="2"/>
  <c r="ES105" i="2"/>
  <c r="ES104" i="2"/>
  <c r="ES103" i="2"/>
  <c r="ES102" i="2"/>
  <c r="ES101" i="2"/>
  <c r="ES100" i="2"/>
  <c r="ES99" i="2"/>
  <c r="ES98" i="2"/>
  <c r="ES97" i="2"/>
  <c r="ES96" i="2"/>
  <c r="ES95" i="2"/>
  <c r="ES94" i="2"/>
  <c r="ES93" i="2"/>
  <c r="ES92" i="2"/>
  <c r="ES91" i="2"/>
  <c r="ES90" i="2"/>
  <c r="ES89" i="2"/>
  <c r="ES88" i="2"/>
  <c r="ES87" i="2"/>
  <c r="ES86" i="2"/>
  <c r="ES85" i="2"/>
  <c r="ES84" i="2"/>
  <c r="ES83" i="2"/>
  <c r="ES82" i="2"/>
  <c r="ES81" i="2"/>
  <c r="ES80" i="2"/>
  <c r="ES79" i="2"/>
  <c r="ES78" i="2"/>
  <c r="ES77" i="2"/>
  <c r="ES76" i="2"/>
  <c r="ES75" i="2"/>
  <c r="ES74" i="2"/>
  <c r="ES73" i="2"/>
  <c r="ES72" i="2"/>
  <c r="ES71" i="2"/>
  <c r="ES70" i="2"/>
  <c r="ES69" i="2"/>
  <c r="ES68" i="2"/>
  <c r="ES67" i="2"/>
  <c r="ES66" i="2"/>
  <c r="ES65" i="2"/>
  <c r="ES64" i="2"/>
  <c r="ES63" i="2"/>
  <c r="ES62" i="2"/>
  <c r="ES61" i="2"/>
  <c r="ES60" i="2"/>
  <c r="ES59" i="2"/>
  <c r="ES58" i="2"/>
  <c r="ES57" i="2"/>
  <c r="ES56" i="2"/>
  <c r="ES55" i="2"/>
  <c r="ES54" i="2"/>
  <c r="ES53" i="2"/>
  <c r="ES52" i="2"/>
  <c r="ES51" i="2"/>
  <c r="ES50" i="2"/>
  <c r="ES49" i="2"/>
  <c r="ES48" i="2"/>
  <c r="ES47" i="2"/>
  <c r="ES46" i="2"/>
  <c r="ES45" i="2"/>
  <c r="ES44" i="2"/>
  <c r="ES43" i="2"/>
  <c r="ES42" i="2"/>
  <c r="ES41" i="2"/>
  <c r="ES40" i="2"/>
  <c r="ES39" i="2"/>
  <c r="ES38" i="2"/>
  <c r="ES37" i="2"/>
  <c r="ES35" i="2"/>
  <c r="ES34" i="2"/>
  <c r="ES33" i="2"/>
  <c r="ES32" i="2"/>
  <c r="ES31" i="2"/>
  <c r="ES30" i="2"/>
  <c r="ES29" i="2"/>
  <c r="ES28" i="2"/>
  <c r="ES27" i="2"/>
  <c r="ES26" i="2"/>
  <c r="ES25" i="2"/>
  <c r="ES24" i="2"/>
  <c r="ES23" i="2"/>
  <c r="ES22" i="2"/>
  <c r="ES21" i="2"/>
  <c r="ES20" i="2"/>
  <c r="ES19" i="2"/>
  <c r="ES18" i="2"/>
  <c r="ES17" i="2"/>
  <c r="ES16" i="2"/>
  <c r="ES15" i="2"/>
  <c r="ES14" i="2"/>
  <c r="ES13" i="2"/>
  <c r="ES12" i="2"/>
  <c r="ES36" i="2" s="1"/>
  <c r="ER3" i="2"/>
  <c r="EQ186" i="2"/>
  <c r="EQ185" i="2"/>
  <c r="EQ184" i="2"/>
  <c r="EQ183" i="2"/>
  <c r="EQ182" i="2"/>
  <c r="EQ181" i="2"/>
  <c r="EQ180" i="2"/>
  <c r="EQ179" i="2"/>
  <c r="EQ178" i="2"/>
  <c r="EQ177" i="2"/>
  <c r="EQ176" i="2"/>
  <c r="EQ175" i="2"/>
  <c r="EQ174" i="2"/>
  <c r="EQ173" i="2"/>
  <c r="EQ172" i="2"/>
  <c r="EQ171" i="2"/>
  <c r="EQ170" i="2"/>
  <c r="EQ169" i="2"/>
  <c r="EQ168" i="2"/>
  <c r="EQ167" i="2"/>
  <c r="EQ166" i="2"/>
  <c r="EQ165" i="2"/>
  <c r="EQ164" i="2"/>
  <c r="EQ163" i="2"/>
  <c r="EQ162" i="2"/>
  <c r="EQ161" i="2"/>
  <c r="EQ160" i="2"/>
  <c r="EQ159" i="2"/>
  <c r="EQ158" i="2"/>
  <c r="EQ157" i="2"/>
  <c r="EQ156" i="2"/>
  <c r="EQ155" i="2"/>
  <c r="EQ154" i="2"/>
  <c r="EQ153" i="2"/>
  <c r="EQ152" i="2"/>
  <c r="EQ151" i="2"/>
  <c r="EQ150" i="2"/>
  <c r="EQ149" i="2"/>
  <c r="EQ148" i="2"/>
  <c r="EQ147" i="2"/>
  <c r="EQ146" i="2"/>
  <c r="EQ145" i="2"/>
  <c r="EQ144" i="2"/>
  <c r="EQ143" i="2"/>
  <c r="EQ142" i="2"/>
  <c r="EQ141" i="2"/>
  <c r="EQ140" i="2"/>
  <c r="EQ139" i="2"/>
  <c r="EQ138" i="2"/>
  <c r="EQ137" i="2"/>
  <c r="EQ136" i="2"/>
  <c r="EQ135" i="2"/>
  <c r="EQ134" i="2"/>
  <c r="EQ133" i="2"/>
  <c r="EQ132" i="2"/>
  <c r="EQ131" i="2"/>
  <c r="EQ130" i="2"/>
  <c r="EQ129" i="2"/>
  <c r="EQ128" i="2"/>
  <c r="EQ127" i="2"/>
  <c r="EQ126" i="2"/>
  <c r="EQ125" i="2"/>
  <c r="EQ124" i="2"/>
  <c r="EQ123" i="2"/>
  <c r="EQ122" i="2"/>
  <c r="EQ121" i="2"/>
  <c r="EQ120" i="2"/>
  <c r="EQ119" i="2"/>
  <c r="EQ118" i="2"/>
  <c r="EQ117" i="2"/>
  <c r="EQ116" i="2"/>
  <c r="EQ115" i="2"/>
  <c r="EQ114" i="2"/>
  <c r="EQ113" i="2"/>
  <c r="EQ112" i="2"/>
  <c r="EQ111" i="2"/>
  <c r="EQ110" i="2"/>
  <c r="EQ109" i="2"/>
  <c r="EQ108" i="2"/>
  <c r="EQ107" i="2"/>
  <c r="EQ106" i="2"/>
  <c r="EQ105" i="2"/>
  <c r="EQ104" i="2"/>
  <c r="EQ103" i="2"/>
  <c r="EQ102" i="2"/>
  <c r="EQ101" i="2"/>
  <c r="EQ100" i="2"/>
  <c r="EQ99" i="2"/>
  <c r="EQ98" i="2"/>
  <c r="EQ97" i="2"/>
  <c r="EQ96" i="2"/>
  <c r="EQ95" i="2"/>
  <c r="EQ94" i="2"/>
  <c r="EQ93" i="2"/>
  <c r="EQ92" i="2"/>
  <c r="EQ91" i="2"/>
  <c r="EQ90" i="2"/>
  <c r="EQ89" i="2"/>
  <c r="EQ88" i="2"/>
  <c r="EQ87" i="2"/>
  <c r="EQ86" i="2"/>
  <c r="EQ85" i="2"/>
  <c r="EQ84" i="2"/>
  <c r="EQ83" i="2"/>
  <c r="EQ82" i="2"/>
  <c r="EQ81" i="2"/>
  <c r="EQ80" i="2"/>
  <c r="EQ79" i="2"/>
  <c r="EQ78" i="2"/>
  <c r="EQ77" i="2"/>
  <c r="EQ76" i="2"/>
  <c r="EQ75" i="2"/>
  <c r="EQ74" i="2"/>
  <c r="EQ73" i="2"/>
  <c r="EQ72" i="2"/>
  <c r="EQ71" i="2"/>
  <c r="EQ70" i="2"/>
  <c r="EQ69" i="2"/>
  <c r="EQ68" i="2"/>
  <c r="EQ67" i="2"/>
  <c r="EQ66" i="2"/>
  <c r="EQ65" i="2"/>
  <c r="EQ64" i="2"/>
  <c r="EQ63" i="2"/>
  <c r="EQ62" i="2"/>
  <c r="EQ61" i="2"/>
  <c r="EQ60" i="2"/>
  <c r="EQ59" i="2"/>
  <c r="EQ58" i="2"/>
  <c r="EQ57" i="2"/>
  <c r="EQ56" i="2"/>
  <c r="EQ55" i="2"/>
  <c r="EQ54" i="2"/>
  <c r="EQ53" i="2"/>
  <c r="EQ52" i="2"/>
  <c r="EQ51" i="2"/>
  <c r="EQ50" i="2"/>
  <c r="EQ49" i="2"/>
  <c r="EQ48" i="2"/>
  <c r="EQ47" i="2"/>
  <c r="EQ46" i="2"/>
  <c r="EQ45" i="2"/>
  <c r="EQ44" i="2"/>
  <c r="EQ43" i="2"/>
  <c r="EQ42" i="2"/>
  <c r="EQ41" i="2"/>
  <c r="EQ40" i="2"/>
  <c r="EQ39" i="2"/>
  <c r="EQ38" i="2"/>
  <c r="EQ37" i="2"/>
  <c r="EQ35" i="2"/>
  <c r="EQ34" i="2"/>
  <c r="EQ33" i="2"/>
  <c r="EQ32" i="2"/>
  <c r="EQ31" i="2"/>
  <c r="EQ30" i="2"/>
  <c r="EQ29" i="2"/>
  <c r="EQ28" i="2"/>
  <c r="EQ27" i="2"/>
  <c r="EQ26" i="2"/>
  <c r="EQ25" i="2"/>
  <c r="EQ24" i="2"/>
  <c r="EQ23" i="2"/>
  <c r="EQ22" i="2"/>
  <c r="EQ21" i="2"/>
  <c r="EQ20" i="2"/>
  <c r="EQ19" i="2"/>
  <c r="EQ18" i="2"/>
  <c r="EQ17" i="2"/>
  <c r="EQ16" i="2"/>
  <c r="EQ15" i="2"/>
  <c r="EQ14" i="2"/>
  <c r="EQ13" i="2"/>
  <c r="EQ12" i="2"/>
  <c r="EQ36" i="2" s="1"/>
  <c r="EP3" i="2"/>
  <c r="EO186" i="2"/>
  <c r="EO185" i="2"/>
  <c r="EO184" i="2"/>
  <c r="EO183" i="2"/>
  <c r="EO182" i="2"/>
  <c r="EO181" i="2"/>
  <c r="EO180" i="2"/>
  <c r="EO179" i="2"/>
  <c r="EO178" i="2"/>
  <c r="EO177" i="2"/>
  <c r="EO176" i="2"/>
  <c r="EO175" i="2"/>
  <c r="EO174" i="2"/>
  <c r="EO173" i="2"/>
  <c r="EO172" i="2"/>
  <c r="EO171" i="2"/>
  <c r="EO170" i="2"/>
  <c r="EO169" i="2"/>
  <c r="EO168" i="2"/>
  <c r="EO167" i="2"/>
  <c r="EO166" i="2"/>
  <c r="EO165" i="2"/>
  <c r="EO164" i="2"/>
  <c r="EO163" i="2"/>
  <c r="EO162" i="2"/>
  <c r="EO161" i="2"/>
  <c r="EO160" i="2"/>
  <c r="EO159" i="2"/>
  <c r="EO158" i="2"/>
  <c r="EO157" i="2"/>
  <c r="EO156" i="2"/>
  <c r="EO155" i="2"/>
  <c r="EO154" i="2"/>
  <c r="EO153" i="2"/>
  <c r="EO152" i="2"/>
  <c r="EO151" i="2"/>
  <c r="EO150" i="2"/>
  <c r="EO149" i="2"/>
  <c r="EO148" i="2"/>
  <c r="EO147" i="2"/>
  <c r="EO146" i="2"/>
  <c r="EO145" i="2"/>
  <c r="EO144" i="2"/>
  <c r="EO143" i="2"/>
  <c r="EO142" i="2"/>
  <c r="EO141" i="2"/>
  <c r="EO140" i="2"/>
  <c r="EO139" i="2"/>
  <c r="EO138" i="2"/>
  <c r="EO137" i="2"/>
  <c r="EO136" i="2"/>
  <c r="EO135" i="2"/>
  <c r="EO134" i="2"/>
  <c r="EO133" i="2"/>
  <c r="EO132" i="2"/>
  <c r="EO131" i="2"/>
  <c r="EO130" i="2"/>
  <c r="EO129" i="2"/>
  <c r="EO128" i="2"/>
  <c r="EO127" i="2"/>
  <c r="EO126" i="2"/>
  <c r="EO125" i="2"/>
  <c r="EO124" i="2"/>
  <c r="EO123" i="2"/>
  <c r="EO122" i="2"/>
  <c r="EO121" i="2"/>
  <c r="EO120" i="2"/>
  <c r="EO119" i="2"/>
  <c r="EO118" i="2"/>
  <c r="EO117" i="2"/>
  <c r="EO116" i="2"/>
  <c r="EO115" i="2"/>
  <c r="EO114" i="2"/>
  <c r="EO113" i="2"/>
  <c r="EO112" i="2"/>
  <c r="EO111" i="2"/>
  <c r="EO110" i="2"/>
  <c r="EO109" i="2"/>
  <c r="EO108" i="2"/>
  <c r="EO107" i="2"/>
  <c r="EO106" i="2"/>
  <c r="EO105" i="2"/>
  <c r="EO104" i="2"/>
  <c r="EO103" i="2"/>
  <c r="EO102" i="2"/>
  <c r="EO101" i="2"/>
  <c r="EO100" i="2"/>
  <c r="EO99" i="2"/>
  <c r="EO98" i="2"/>
  <c r="EO97" i="2"/>
  <c r="EO96" i="2"/>
  <c r="EO95" i="2"/>
  <c r="EO94" i="2"/>
  <c r="EO93" i="2"/>
  <c r="EO92" i="2"/>
  <c r="EO91" i="2"/>
  <c r="EO90" i="2"/>
  <c r="EO89" i="2"/>
  <c r="EO88" i="2"/>
  <c r="EO87" i="2"/>
  <c r="EO86" i="2"/>
  <c r="EO85" i="2"/>
  <c r="EO84" i="2"/>
  <c r="EO83" i="2"/>
  <c r="EO82" i="2"/>
  <c r="EO81" i="2"/>
  <c r="EO80" i="2"/>
  <c r="EO79" i="2"/>
  <c r="EO78" i="2"/>
  <c r="EO77" i="2"/>
  <c r="EO76" i="2"/>
  <c r="EO75" i="2"/>
  <c r="EO74" i="2"/>
  <c r="EO73" i="2"/>
  <c r="EO72" i="2"/>
  <c r="EO71" i="2"/>
  <c r="EO70" i="2"/>
  <c r="EO69" i="2"/>
  <c r="EO68" i="2"/>
  <c r="EO67" i="2"/>
  <c r="EO66" i="2"/>
  <c r="EO65" i="2"/>
  <c r="EO64" i="2"/>
  <c r="EO63" i="2"/>
  <c r="EO62" i="2"/>
  <c r="EO61" i="2"/>
  <c r="EO60" i="2"/>
  <c r="EO59" i="2"/>
  <c r="EO58" i="2"/>
  <c r="EO57" i="2"/>
  <c r="EO56" i="2"/>
  <c r="EO55" i="2"/>
  <c r="EO54" i="2"/>
  <c r="EO53" i="2"/>
  <c r="EO52" i="2"/>
  <c r="EO51" i="2"/>
  <c r="EO50" i="2"/>
  <c r="EO49" i="2"/>
  <c r="EO48" i="2"/>
  <c r="EO47" i="2"/>
  <c r="EO46" i="2"/>
  <c r="EO45" i="2"/>
  <c r="EO44" i="2"/>
  <c r="EO43" i="2"/>
  <c r="EO42" i="2"/>
  <c r="EO41" i="2"/>
  <c r="EO40" i="2"/>
  <c r="EO39" i="2"/>
  <c r="EO38" i="2"/>
  <c r="EO37" i="2"/>
  <c r="EO35" i="2"/>
  <c r="EO34" i="2"/>
  <c r="EO33" i="2"/>
  <c r="EO32" i="2"/>
  <c r="EO31" i="2"/>
  <c r="EO30" i="2"/>
  <c r="EO29" i="2"/>
  <c r="EO28" i="2"/>
  <c r="EO27" i="2"/>
  <c r="EO26" i="2"/>
  <c r="EO25" i="2"/>
  <c r="EO24" i="2"/>
  <c r="EO23" i="2"/>
  <c r="EO22" i="2"/>
  <c r="EO21" i="2"/>
  <c r="EO20" i="2"/>
  <c r="EO19" i="2"/>
  <c r="EO18" i="2"/>
  <c r="EO17" i="2"/>
  <c r="EO16" i="2"/>
  <c r="EO15" i="2"/>
  <c r="EO14" i="2"/>
  <c r="EO13" i="2"/>
  <c r="EO12" i="2"/>
  <c r="EO36" i="2" s="1"/>
  <c r="EN3" i="2"/>
  <c r="EM186" i="2"/>
  <c r="EM185" i="2"/>
  <c r="EM184" i="2"/>
  <c r="EM183" i="2"/>
  <c r="EM182" i="2"/>
  <c r="EM181" i="2"/>
  <c r="EM180" i="2"/>
  <c r="EM179" i="2"/>
  <c r="EM178" i="2"/>
  <c r="EM177" i="2"/>
  <c r="EM176" i="2"/>
  <c r="EM175" i="2"/>
  <c r="EM174" i="2"/>
  <c r="EM173" i="2"/>
  <c r="EM172" i="2"/>
  <c r="EM171" i="2"/>
  <c r="EM170" i="2"/>
  <c r="EM169" i="2"/>
  <c r="EM168" i="2"/>
  <c r="EM167" i="2"/>
  <c r="EM166" i="2"/>
  <c r="EM165" i="2"/>
  <c r="EM164" i="2"/>
  <c r="EM163" i="2"/>
  <c r="EM162" i="2"/>
  <c r="EM161" i="2"/>
  <c r="EM160" i="2"/>
  <c r="EM159" i="2"/>
  <c r="EM158" i="2"/>
  <c r="EM157" i="2"/>
  <c r="EM156" i="2"/>
  <c r="EM155" i="2"/>
  <c r="EM154" i="2"/>
  <c r="EM153" i="2"/>
  <c r="EM152" i="2"/>
  <c r="EM151" i="2"/>
  <c r="EM150" i="2"/>
  <c r="EM149" i="2"/>
  <c r="EM148" i="2"/>
  <c r="EM147" i="2"/>
  <c r="EM146" i="2"/>
  <c r="EM145" i="2"/>
  <c r="EM144" i="2"/>
  <c r="EM143" i="2"/>
  <c r="EM142" i="2"/>
  <c r="EM141" i="2"/>
  <c r="EM140" i="2"/>
  <c r="EM139" i="2"/>
  <c r="EM138" i="2"/>
  <c r="EM137" i="2"/>
  <c r="EM136" i="2"/>
  <c r="EM135" i="2"/>
  <c r="EM134" i="2"/>
  <c r="EM133" i="2"/>
  <c r="EM132" i="2"/>
  <c r="EM131" i="2"/>
  <c r="EM130" i="2"/>
  <c r="EM129" i="2"/>
  <c r="EM128" i="2"/>
  <c r="EM127" i="2"/>
  <c r="EM126" i="2"/>
  <c r="EM125" i="2"/>
  <c r="EM124" i="2"/>
  <c r="EM123" i="2"/>
  <c r="EM122" i="2"/>
  <c r="EM121" i="2"/>
  <c r="EM120" i="2"/>
  <c r="EM119" i="2"/>
  <c r="EM118" i="2"/>
  <c r="EM117" i="2"/>
  <c r="EM116" i="2"/>
  <c r="EM115" i="2"/>
  <c r="EM114" i="2"/>
  <c r="EM113" i="2"/>
  <c r="EM112" i="2"/>
  <c r="EM111" i="2"/>
  <c r="EM110" i="2"/>
  <c r="EM109" i="2"/>
  <c r="EM108" i="2"/>
  <c r="EM107" i="2"/>
  <c r="EM106" i="2"/>
  <c r="EM105" i="2"/>
  <c r="EM104" i="2"/>
  <c r="EM103" i="2"/>
  <c r="EM102" i="2"/>
  <c r="EM101" i="2"/>
  <c r="EM100" i="2"/>
  <c r="EM99" i="2"/>
  <c r="EM98" i="2"/>
  <c r="EM97" i="2"/>
  <c r="EM96" i="2"/>
  <c r="EM95" i="2"/>
  <c r="EM94" i="2"/>
  <c r="EM93" i="2"/>
  <c r="EM92" i="2"/>
  <c r="EM91" i="2"/>
  <c r="EM90" i="2"/>
  <c r="EM89" i="2"/>
  <c r="EM88" i="2"/>
  <c r="EM87" i="2"/>
  <c r="EM86" i="2"/>
  <c r="EM85" i="2"/>
  <c r="EM84" i="2"/>
  <c r="EM83" i="2"/>
  <c r="EM82" i="2"/>
  <c r="EM81" i="2"/>
  <c r="EM80" i="2"/>
  <c r="EM79" i="2"/>
  <c r="EM78" i="2"/>
  <c r="EM77" i="2"/>
  <c r="EM76" i="2"/>
  <c r="EM75" i="2"/>
  <c r="EM74" i="2"/>
  <c r="EM73" i="2"/>
  <c r="EM72" i="2"/>
  <c r="EM71" i="2"/>
  <c r="EM70" i="2"/>
  <c r="EM69" i="2"/>
  <c r="EM68" i="2"/>
  <c r="EM67" i="2"/>
  <c r="EM66" i="2"/>
  <c r="EM65" i="2"/>
  <c r="EM64" i="2"/>
  <c r="EM63" i="2"/>
  <c r="EM62" i="2"/>
  <c r="EM61" i="2"/>
  <c r="EM60" i="2"/>
  <c r="EM59" i="2"/>
  <c r="EM58" i="2"/>
  <c r="EM57" i="2"/>
  <c r="EM56" i="2"/>
  <c r="EM55" i="2"/>
  <c r="EM54" i="2"/>
  <c r="EM53" i="2"/>
  <c r="EM52" i="2"/>
  <c r="EM51" i="2"/>
  <c r="EM50" i="2"/>
  <c r="EM49" i="2"/>
  <c r="EM48" i="2"/>
  <c r="EM47" i="2"/>
  <c r="EM46" i="2"/>
  <c r="EM45" i="2"/>
  <c r="EM44" i="2"/>
  <c r="EM43" i="2"/>
  <c r="EM42" i="2"/>
  <c r="EM41" i="2"/>
  <c r="EM40" i="2"/>
  <c r="EM39" i="2"/>
  <c r="EM38" i="2"/>
  <c r="EM37" i="2"/>
  <c r="EM35" i="2"/>
  <c r="EM34" i="2"/>
  <c r="EM33" i="2"/>
  <c r="EM32" i="2"/>
  <c r="EM31" i="2"/>
  <c r="EM30" i="2"/>
  <c r="EM29" i="2"/>
  <c r="EM28" i="2"/>
  <c r="EM27" i="2"/>
  <c r="EM26" i="2"/>
  <c r="EM25" i="2"/>
  <c r="EM24" i="2"/>
  <c r="EM23" i="2"/>
  <c r="EM22" i="2"/>
  <c r="EM21" i="2"/>
  <c r="EM20" i="2"/>
  <c r="EM19" i="2"/>
  <c r="EM18" i="2"/>
  <c r="EM17" i="2"/>
  <c r="EM16" i="2"/>
  <c r="EM15" i="2"/>
  <c r="EM14" i="2"/>
  <c r="EM13" i="2"/>
  <c r="EM12" i="2"/>
  <c r="EM36" i="2" s="1"/>
  <c r="EL3" i="2"/>
  <c r="EK186" i="2"/>
  <c r="EK185" i="2"/>
  <c r="EK184" i="2"/>
  <c r="EK183" i="2"/>
  <c r="EK182" i="2"/>
  <c r="EK181" i="2"/>
  <c r="EK180" i="2"/>
  <c r="EK179" i="2"/>
  <c r="EK178" i="2"/>
  <c r="EK177" i="2"/>
  <c r="EK176" i="2"/>
  <c r="EK175" i="2"/>
  <c r="EK174" i="2"/>
  <c r="EK173" i="2"/>
  <c r="EK172" i="2"/>
  <c r="EK171" i="2"/>
  <c r="EK170" i="2"/>
  <c r="EK169" i="2"/>
  <c r="EK168" i="2"/>
  <c r="EK167" i="2"/>
  <c r="EK166" i="2"/>
  <c r="EK165" i="2"/>
  <c r="EK164" i="2"/>
  <c r="EK163" i="2"/>
  <c r="EK162" i="2"/>
  <c r="EK161" i="2"/>
  <c r="EK160" i="2"/>
  <c r="EK159" i="2"/>
  <c r="EK158" i="2"/>
  <c r="EK157" i="2"/>
  <c r="EK156" i="2"/>
  <c r="EK155" i="2"/>
  <c r="EK154" i="2"/>
  <c r="EK153" i="2"/>
  <c r="EK152" i="2"/>
  <c r="EK151" i="2"/>
  <c r="EK150" i="2"/>
  <c r="EK149" i="2"/>
  <c r="EK148" i="2"/>
  <c r="EK147" i="2"/>
  <c r="EK146" i="2"/>
  <c r="EK145" i="2"/>
  <c r="EK144" i="2"/>
  <c r="EK143" i="2"/>
  <c r="EK142" i="2"/>
  <c r="EK141" i="2"/>
  <c r="EK140" i="2"/>
  <c r="EK139" i="2"/>
  <c r="EK138" i="2"/>
  <c r="EK137" i="2"/>
  <c r="EK136" i="2"/>
  <c r="EK135" i="2"/>
  <c r="EK134" i="2"/>
  <c r="EK133" i="2"/>
  <c r="EK132" i="2"/>
  <c r="EK131" i="2"/>
  <c r="EK130" i="2"/>
  <c r="EK129" i="2"/>
  <c r="EK128" i="2"/>
  <c r="EK127" i="2"/>
  <c r="EK126" i="2"/>
  <c r="EK125" i="2"/>
  <c r="EK124" i="2"/>
  <c r="EK123" i="2"/>
  <c r="EK122" i="2"/>
  <c r="EK121" i="2"/>
  <c r="EK120" i="2"/>
  <c r="EK119" i="2"/>
  <c r="EK118" i="2"/>
  <c r="EK117" i="2"/>
  <c r="EK116" i="2"/>
  <c r="EK115" i="2"/>
  <c r="EK114" i="2"/>
  <c r="EK113" i="2"/>
  <c r="EK112" i="2"/>
  <c r="EK111" i="2"/>
  <c r="EK110" i="2"/>
  <c r="EK109" i="2"/>
  <c r="EK108" i="2"/>
  <c r="EK107" i="2"/>
  <c r="EK106" i="2"/>
  <c r="EK105" i="2"/>
  <c r="EK104" i="2"/>
  <c r="EK103" i="2"/>
  <c r="EK102" i="2"/>
  <c r="EK101" i="2"/>
  <c r="EK100" i="2"/>
  <c r="EK99" i="2"/>
  <c r="EK98" i="2"/>
  <c r="EK97" i="2"/>
  <c r="EK96" i="2"/>
  <c r="EK95" i="2"/>
  <c r="EK94" i="2"/>
  <c r="EK93" i="2"/>
  <c r="EK92" i="2"/>
  <c r="EK91" i="2"/>
  <c r="EK90" i="2"/>
  <c r="EK89" i="2"/>
  <c r="EK88" i="2"/>
  <c r="EK87" i="2"/>
  <c r="EK86" i="2"/>
  <c r="EK85" i="2"/>
  <c r="EK84" i="2"/>
  <c r="EK83" i="2"/>
  <c r="EK82" i="2"/>
  <c r="EK81" i="2"/>
  <c r="EK80" i="2"/>
  <c r="EK79" i="2"/>
  <c r="EK78" i="2"/>
  <c r="EK77" i="2"/>
  <c r="EK76" i="2"/>
  <c r="EK75" i="2"/>
  <c r="EK74" i="2"/>
  <c r="EK73" i="2"/>
  <c r="EK72" i="2"/>
  <c r="EK71" i="2"/>
  <c r="EK70" i="2"/>
  <c r="EK69" i="2"/>
  <c r="EK68" i="2"/>
  <c r="EK67" i="2"/>
  <c r="EK66" i="2"/>
  <c r="EK65" i="2"/>
  <c r="EK64" i="2"/>
  <c r="EK63" i="2"/>
  <c r="EK62" i="2"/>
  <c r="EK61" i="2"/>
  <c r="EK60" i="2"/>
  <c r="EK59" i="2"/>
  <c r="EK58" i="2"/>
  <c r="EK57" i="2"/>
  <c r="EK56" i="2"/>
  <c r="EK55" i="2"/>
  <c r="EK54" i="2"/>
  <c r="EK53" i="2"/>
  <c r="EK52" i="2"/>
  <c r="EK51" i="2"/>
  <c r="EK50" i="2"/>
  <c r="EK49" i="2"/>
  <c r="EK48" i="2"/>
  <c r="EK47" i="2"/>
  <c r="EK46" i="2"/>
  <c r="EK45" i="2"/>
  <c r="EK44" i="2"/>
  <c r="EK43" i="2"/>
  <c r="EK42" i="2"/>
  <c r="EK41" i="2"/>
  <c r="EK40" i="2"/>
  <c r="EK39" i="2"/>
  <c r="EK38" i="2"/>
  <c r="EK37" i="2"/>
  <c r="EK35" i="2"/>
  <c r="EK34" i="2"/>
  <c r="EK33" i="2"/>
  <c r="EK32" i="2"/>
  <c r="EK31" i="2"/>
  <c r="EK30" i="2"/>
  <c r="EK29" i="2"/>
  <c r="EK28" i="2"/>
  <c r="EK27" i="2"/>
  <c r="EK26" i="2"/>
  <c r="EK25" i="2"/>
  <c r="EK24" i="2"/>
  <c r="EK23" i="2"/>
  <c r="EK22" i="2"/>
  <c r="EK21" i="2"/>
  <c r="EK20" i="2"/>
  <c r="EK19" i="2"/>
  <c r="EK18" i="2"/>
  <c r="EK17" i="2"/>
  <c r="EK16" i="2"/>
  <c r="EK15" i="2"/>
  <c r="EK14" i="2"/>
  <c r="EK13" i="2"/>
  <c r="EK12" i="2"/>
  <c r="EK36" i="2" s="1"/>
  <c r="EJ3" i="2"/>
  <c r="EI186" i="2"/>
  <c r="EI185" i="2"/>
  <c r="EI184" i="2"/>
  <c r="EI183" i="2"/>
  <c r="EI182" i="2"/>
  <c r="EI181" i="2"/>
  <c r="EI180" i="2"/>
  <c r="EI179" i="2"/>
  <c r="EI178" i="2"/>
  <c r="EI177" i="2"/>
  <c r="EI176" i="2"/>
  <c r="EI175" i="2"/>
  <c r="EI174" i="2"/>
  <c r="EI173" i="2"/>
  <c r="EI172" i="2"/>
  <c r="EI171" i="2"/>
  <c r="EI170" i="2"/>
  <c r="EI169" i="2"/>
  <c r="EI168" i="2"/>
  <c r="EI167" i="2"/>
  <c r="EI166" i="2"/>
  <c r="EI165" i="2"/>
  <c r="EI164" i="2"/>
  <c r="EI163" i="2"/>
  <c r="EI162" i="2"/>
  <c r="EI161" i="2"/>
  <c r="EI160" i="2"/>
  <c r="EI159" i="2"/>
  <c r="EI158" i="2"/>
  <c r="EI157" i="2"/>
  <c r="EI156" i="2"/>
  <c r="EI155" i="2"/>
  <c r="EI154" i="2"/>
  <c r="EI153" i="2"/>
  <c r="EI152" i="2"/>
  <c r="EI151" i="2"/>
  <c r="EI150" i="2"/>
  <c r="EI149" i="2"/>
  <c r="EI148" i="2"/>
  <c r="EI147" i="2"/>
  <c r="EI146" i="2"/>
  <c r="EI145" i="2"/>
  <c r="EI144" i="2"/>
  <c r="EI143" i="2"/>
  <c r="EI142" i="2"/>
  <c r="EI141" i="2"/>
  <c r="EI140" i="2"/>
  <c r="EI139" i="2"/>
  <c r="EI138" i="2"/>
  <c r="EI137" i="2"/>
  <c r="EI136" i="2"/>
  <c r="EI135" i="2"/>
  <c r="EI134" i="2"/>
  <c r="EI133" i="2"/>
  <c r="EI132" i="2"/>
  <c r="EI131" i="2"/>
  <c r="EI130" i="2"/>
  <c r="EI129" i="2"/>
  <c r="EI128" i="2"/>
  <c r="EI127" i="2"/>
  <c r="EI126" i="2"/>
  <c r="EI125" i="2"/>
  <c r="EI124" i="2"/>
  <c r="EI123" i="2"/>
  <c r="EI122" i="2"/>
  <c r="EI121" i="2"/>
  <c r="EI120" i="2"/>
  <c r="EI119" i="2"/>
  <c r="EI118" i="2"/>
  <c r="EI117" i="2"/>
  <c r="EI116" i="2"/>
  <c r="EI115" i="2"/>
  <c r="EI114" i="2"/>
  <c r="EI113" i="2"/>
  <c r="EI112" i="2"/>
  <c r="EI111" i="2"/>
  <c r="EI110" i="2"/>
  <c r="EI109" i="2"/>
  <c r="EI108" i="2"/>
  <c r="EI107" i="2"/>
  <c r="EI106" i="2"/>
  <c r="EI105" i="2"/>
  <c r="EI104" i="2"/>
  <c r="EI103" i="2"/>
  <c r="EI102" i="2"/>
  <c r="EI101" i="2"/>
  <c r="EI100" i="2"/>
  <c r="EI99" i="2"/>
  <c r="EI98" i="2"/>
  <c r="EI97" i="2"/>
  <c r="EI96" i="2"/>
  <c r="EI95" i="2"/>
  <c r="EI94" i="2"/>
  <c r="EI93" i="2"/>
  <c r="EI92" i="2"/>
  <c r="EI91" i="2"/>
  <c r="EI90" i="2"/>
  <c r="EI89" i="2"/>
  <c r="EI88" i="2"/>
  <c r="EI87" i="2"/>
  <c r="EI86" i="2"/>
  <c r="EI85" i="2"/>
  <c r="EI84" i="2"/>
  <c r="EI83" i="2"/>
  <c r="EI82" i="2"/>
  <c r="EI81" i="2"/>
  <c r="EI80" i="2"/>
  <c r="EI79" i="2"/>
  <c r="EI78" i="2"/>
  <c r="EI77" i="2"/>
  <c r="EI76" i="2"/>
  <c r="EI75" i="2"/>
  <c r="EI74" i="2"/>
  <c r="EI73" i="2"/>
  <c r="EI72" i="2"/>
  <c r="EI71" i="2"/>
  <c r="EI70" i="2"/>
  <c r="EI69" i="2"/>
  <c r="EI68" i="2"/>
  <c r="EI67" i="2"/>
  <c r="EI66" i="2"/>
  <c r="EI65" i="2"/>
  <c r="EI64" i="2"/>
  <c r="EI63" i="2"/>
  <c r="EI62" i="2"/>
  <c r="EI61" i="2"/>
  <c r="EI60" i="2"/>
  <c r="EI59" i="2"/>
  <c r="EI58" i="2"/>
  <c r="EI57" i="2"/>
  <c r="EI56" i="2"/>
  <c r="EI55" i="2"/>
  <c r="EI54" i="2"/>
  <c r="EI53" i="2"/>
  <c r="EI52" i="2"/>
  <c r="EI51" i="2"/>
  <c r="EI50" i="2"/>
  <c r="EI49" i="2"/>
  <c r="EI48" i="2"/>
  <c r="EI47" i="2"/>
  <c r="EI46" i="2"/>
  <c r="EI45" i="2"/>
  <c r="EI44" i="2"/>
  <c r="EI43" i="2"/>
  <c r="EI42" i="2"/>
  <c r="EI41" i="2"/>
  <c r="EI40" i="2"/>
  <c r="EI39" i="2"/>
  <c r="EI38" i="2"/>
  <c r="EI37" i="2"/>
  <c r="EI35" i="2"/>
  <c r="EI34" i="2"/>
  <c r="EI33" i="2"/>
  <c r="EI32" i="2"/>
  <c r="EI31" i="2"/>
  <c r="EI30" i="2"/>
  <c r="EI29" i="2"/>
  <c r="EI28" i="2"/>
  <c r="EI27" i="2"/>
  <c r="EI26" i="2"/>
  <c r="EI25" i="2"/>
  <c r="EI24" i="2"/>
  <c r="EI23" i="2"/>
  <c r="EI22" i="2"/>
  <c r="EI21" i="2"/>
  <c r="EI20" i="2"/>
  <c r="EI19" i="2"/>
  <c r="EI18" i="2"/>
  <c r="EI17" i="2"/>
  <c r="EI16" i="2"/>
  <c r="EI15" i="2"/>
  <c r="EI14" i="2"/>
  <c r="EI13" i="2"/>
  <c r="EI12" i="2"/>
  <c r="EI36" i="2" s="1"/>
  <c r="EH3" i="2"/>
  <c r="EG186" i="2"/>
  <c r="EG185" i="2"/>
  <c r="EG184" i="2"/>
  <c r="EG183" i="2"/>
  <c r="EG182" i="2"/>
  <c r="EG181" i="2"/>
  <c r="EG180" i="2"/>
  <c r="EG179" i="2"/>
  <c r="EG178" i="2"/>
  <c r="EG177" i="2"/>
  <c r="EG176" i="2"/>
  <c r="EG175" i="2"/>
  <c r="EG174" i="2"/>
  <c r="EG173" i="2"/>
  <c r="EG172" i="2"/>
  <c r="EG171" i="2"/>
  <c r="EG170" i="2"/>
  <c r="EG169" i="2"/>
  <c r="EG168" i="2"/>
  <c r="EG167" i="2"/>
  <c r="EG166" i="2"/>
  <c r="EG165" i="2"/>
  <c r="EG164" i="2"/>
  <c r="EG163" i="2"/>
  <c r="EG162" i="2"/>
  <c r="EG161" i="2"/>
  <c r="EG160" i="2"/>
  <c r="EG159" i="2"/>
  <c r="EG158" i="2"/>
  <c r="EG157" i="2"/>
  <c r="EG156" i="2"/>
  <c r="EG155" i="2"/>
  <c r="EG154" i="2"/>
  <c r="EG153" i="2"/>
  <c r="EG152" i="2"/>
  <c r="EG151" i="2"/>
  <c r="EG150" i="2"/>
  <c r="EG149" i="2"/>
  <c r="EG148" i="2"/>
  <c r="EG147" i="2"/>
  <c r="EG146" i="2"/>
  <c r="EG145" i="2"/>
  <c r="EG144" i="2"/>
  <c r="EG143" i="2"/>
  <c r="EG142" i="2"/>
  <c r="EG141" i="2"/>
  <c r="EG140" i="2"/>
  <c r="EG139" i="2"/>
  <c r="EG138" i="2"/>
  <c r="EG137" i="2"/>
  <c r="EG136" i="2"/>
  <c r="EG135" i="2"/>
  <c r="EG134" i="2"/>
  <c r="EG133" i="2"/>
  <c r="EG132" i="2"/>
  <c r="EG131" i="2"/>
  <c r="EG130" i="2"/>
  <c r="EG129" i="2"/>
  <c r="EG128" i="2"/>
  <c r="EG127" i="2"/>
  <c r="EG126" i="2"/>
  <c r="EG125" i="2"/>
  <c r="EG124" i="2"/>
  <c r="EG123" i="2"/>
  <c r="EG122" i="2"/>
  <c r="EG121" i="2"/>
  <c r="EG120" i="2"/>
  <c r="EG119" i="2"/>
  <c r="EG118" i="2"/>
  <c r="EG117" i="2"/>
  <c r="EG116" i="2"/>
  <c r="EG115" i="2"/>
  <c r="EG114" i="2"/>
  <c r="EG113" i="2"/>
  <c r="EG112" i="2"/>
  <c r="EG111" i="2"/>
  <c r="EG110" i="2"/>
  <c r="EG109" i="2"/>
  <c r="EG108" i="2"/>
  <c r="EG107" i="2"/>
  <c r="EG106" i="2"/>
  <c r="EG105" i="2"/>
  <c r="EG104" i="2"/>
  <c r="EG103" i="2"/>
  <c r="EG102" i="2"/>
  <c r="EG101" i="2"/>
  <c r="EG100" i="2"/>
  <c r="EG99" i="2"/>
  <c r="EG98" i="2"/>
  <c r="EG97" i="2"/>
  <c r="EG96" i="2"/>
  <c r="EG95" i="2"/>
  <c r="EG94" i="2"/>
  <c r="EG93" i="2"/>
  <c r="EG92" i="2"/>
  <c r="EG91" i="2"/>
  <c r="EG90" i="2"/>
  <c r="EG89" i="2"/>
  <c r="EG88" i="2"/>
  <c r="EG87" i="2"/>
  <c r="EG86" i="2"/>
  <c r="EG85" i="2"/>
  <c r="EG84" i="2"/>
  <c r="EG83" i="2"/>
  <c r="EG82" i="2"/>
  <c r="EG81" i="2"/>
  <c r="EG80" i="2"/>
  <c r="EG79" i="2"/>
  <c r="EG78" i="2"/>
  <c r="EG77" i="2"/>
  <c r="EG76" i="2"/>
  <c r="EG75" i="2"/>
  <c r="EG74" i="2"/>
  <c r="EG73" i="2"/>
  <c r="EG72" i="2"/>
  <c r="EG71" i="2"/>
  <c r="EG70" i="2"/>
  <c r="EG69" i="2"/>
  <c r="EG68" i="2"/>
  <c r="EG67" i="2"/>
  <c r="EG66" i="2"/>
  <c r="EG65" i="2"/>
  <c r="EG64" i="2"/>
  <c r="EG63" i="2"/>
  <c r="EG62" i="2"/>
  <c r="EG61" i="2"/>
  <c r="EG60" i="2"/>
  <c r="EG59" i="2"/>
  <c r="EG58" i="2"/>
  <c r="EG57" i="2"/>
  <c r="EG56" i="2"/>
  <c r="EG55" i="2"/>
  <c r="EG54" i="2"/>
  <c r="EG53" i="2"/>
  <c r="EG52" i="2"/>
  <c r="EG51" i="2"/>
  <c r="EG50" i="2"/>
  <c r="EG49" i="2"/>
  <c r="EG48" i="2"/>
  <c r="EG47" i="2"/>
  <c r="EG46" i="2"/>
  <c r="EG45" i="2"/>
  <c r="EG44" i="2"/>
  <c r="EG43" i="2"/>
  <c r="EG42" i="2"/>
  <c r="EG41" i="2"/>
  <c r="EG40" i="2"/>
  <c r="EG39" i="2"/>
  <c r="EG38" i="2"/>
  <c r="EG37" i="2"/>
  <c r="EG35" i="2"/>
  <c r="EG34" i="2"/>
  <c r="EG33" i="2"/>
  <c r="EG32" i="2"/>
  <c r="EG31" i="2"/>
  <c r="EG30" i="2"/>
  <c r="EG29" i="2"/>
  <c r="EG28" i="2"/>
  <c r="EG27" i="2"/>
  <c r="EG26" i="2"/>
  <c r="EG25" i="2"/>
  <c r="EG24" i="2"/>
  <c r="EG23" i="2"/>
  <c r="EG22" i="2"/>
  <c r="EG21" i="2"/>
  <c r="EG20" i="2"/>
  <c r="EG19" i="2"/>
  <c r="EG18" i="2"/>
  <c r="EG17" i="2"/>
  <c r="EG16" i="2"/>
  <c r="EG15" i="2"/>
  <c r="EG14" i="2"/>
  <c r="EG13" i="2"/>
  <c r="EG12" i="2"/>
  <c r="EG36" i="2" s="1"/>
  <c r="EF3" i="2"/>
  <c r="EE186" i="2"/>
  <c r="EE185" i="2"/>
  <c r="EE184" i="2"/>
  <c r="EE183" i="2"/>
  <c r="EE182" i="2"/>
  <c r="EE181" i="2"/>
  <c r="EE180" i="2"/>
  <c r="EE179" i="2"/>
  <c r="EE178" i="2"/>
  <c r="EE177" i="2"/>
  <c r="EE176" i="2"/>
  <c r="EE175" i="2"/>
  <c r="EE174" i="2"/>
  <c r="EE173" i="2"/>
  <c r="EE172" i="2"/>
  <c r="EE171" i="2"/>
  <c r="EE170" i="2"/>
  <c r="EE169" i="2"/>
  <c r="EE168" i="2"/>
  <c r="EE167" i="2"/>
  <c r="EE166" i="2"/>
  <c r="EE165" i="2"/>
  <c r="EE164" i="2"/>
  <c r="EE163" i="2"/>
  <c r="EE162" i="2"/>
  <c r="EE161" i="2"/>
  <c r="EE160" i="2"/>
  <c r="EE159" i="2"/>
  <c r="EE158" i="2"/>
  <c r="EE157" i="2"/>
  <c r="EE156" i="2"/>
  <c r="EE155" i="2"/>
  <c r="EE154" i="2"/>
  <c r="EE153" i="2"/>
  <c r="EE152" i="2"/>
  <c r="EE151" i="2"/>
  <c r="EE150" i="2"/>
  <c r="EE149" i="2"/>
  <c r="EE148" i="2"/>
  <c r="EE147" i="2"/>
  <c r="EE146" i="2"/>
  <c r="EE145" i="2"/>
  <c r="EE144" i="2"/>
  <c r="EE143" i="2"/>
  <c r="EE142" i="2"/>
  <c r="EE141" i="2"/>
  <c r="EE140" i="2"/>
  <c r="EE139" i="2"/>
  <c r="EE138" i="2"/>
  <c r="EE137" i="2"/>
  <c r="EE136" i="2"/>
  <c r="EE135" i="2"/>
  <c r="EE134" i="2"/>
  <c r="EE133" i="2"/>
  <c r="EE132" i="2"/>
  <c r="EE131" i="2"/>
  <c r="EE130" i="2"/>
  <c r="EE129" i="2"/>
  <c r="EE128" i="2"/>
  <c r="EE127" i="2"/>
  <c r="EE126" i="2"/>
  <c r="EE125" i="2"/>
  <c r="EE124" i="2"/>
  <c r="EE123" i="2"/>
  <c r="EE122" i="2"/>
  <c r="EE121" i="2"/>
  <c r="EE120" i="2"/>
  <c r="EE119" i="2"/>
  <c r="EE118" i="2"/>
  <c r="EE117" i="2"/>
  <c r="EE116" i="2"/>
  <c r="EE115" i="2"/>
  <c r="EE114" i="2"/>
  <c r="EE113" i="2"/>
  <c r="EE112" i="2"/>
  <c r="EE111" i="2"/>
  <c r="EE110" i="2"/>
  <c r="EE109" i="2"/>
  <c r="EE108" i="2"/>
  <c r="EE107" i="2"/>
  <c r="EE106" i="2"/>
  <c r="EE105" i="2"/>
  <c r="EE104" i="2"/>
  <c r="EE103" i="2"/>
  <c r="EE102" i="2"/>
  <c r="EE101" i="2"/>
  <c r="EE100" i="2"/>
  <c r="EE99" i="2"/>
  <c r="EE98" i="2"/>
  <c r="EE97" i="2"/>
  <c r="EE96" i="2"/>
  <c r="EE95" i="2"/>
  <c r="EE94" i="2"/>
  <c r="EE93" i="2"/>
  <c r="EE92" i="2"/>
  <c r="EE91" i="2"/>
  <c r="EE90" i="2"/>
  <c r="EE89" i="2"/>
  <c r="EE88" i="2"/>
  <c r="EE87" i="2"/>
  <c r="EE86" i="2"/>
  <c r="EE85" i="2"/>
  <c r="EE84" i="2"/>
  <c r="EE83" i="2"/>
  <c r="EE82" i="2"/>
  <c r="EE81" i="2"/>
  <c r="EE80" i="2"/>
  <c r="EE79" i="2"/>
  <c r="EE78" i="2"/>
  <c r="EE77" i="2"/>
  <c r="EE76" i="2"/>
  <c r="EE75" i="2"/>
  <c r="EE74" i="2"/>
  <c r="EE73" i="2"/>
  <c r="EE72" i="2"/>
  <c r="EE71" i="2"/>
  <c r="EE70" i="2"/>
  <c r="EE69" i="2"/>
  <c r="EE68" i="2"/>
  <c r="EE67" i="2"/>
  <c r="EE66" i="2"/>
  <c r="EE65" i="2"/>
  <c r="EE64" i="2"/>
  <c r="EE63" i="2"/>
  <c r="EE62" i="2"/>
  <c r="EE61" i="2"/>
  <c r="EE60" i="2"/>
  <c r="EE59" i="2"/>
  <c r="EE58" i="2"/>
  <c r="EE57" i="2"/>
  <c r="EE56" i="2"/>
  <c r="EE55" i="2"/>
  <c r="EE54" i="2"/>
  <c r="EE53" i="2"/>
  <c r="EE52" i="2"/>
  <c r="EE51" i="2"/>
  <c r="EE50" i="2"/>
  <c r="EE49" i="2"/>
  <c r="EE48" i="2"/>
  <c r="EE47" i="2"/>
  <c r="EE46" i="2"/>
  <c r="EE45" i="2"/>
  <c r="EE44" i="2"/>
  <c r="EE43" i="2"/>
  <c r="EE42" i="2"/>
  <c r="EE41" i="2"/>
  <c r="EE40" i="2"/>
  <c r="EE39" i="2"/>
  <c r="EE38" i="2"/>
  <c r="EE37" i="2"/>
  <c r="EE35" i="2"/>
  <c r="EE34" i="2"/>
  <c r="EE33" i="2"/>
  <c r="EE32" i="2"/>
  <c r="EE31" i="2"/>
  <c r="EE30" i="2"/>
  <c r="EE29" i="2"/>
  <c r="EE28" i="2"/>
  <c r="EE27" i="2"/>
  <c r="EE26" i="2"/>
  <c r="EE25" i="2"/>
  <c r="EE24" i="2"/>
  <c r="EE23" i="2"/>
  <c r="EE22" i="2"/>
  <c r="EE21" i="2"/>
  <c r="EE20" i="2"/>
  <c r="EE19" i="2"/>
  <c r="EE18" i="2"/>
  <c r="EE17" i="2"/>
  <c r="EE16" i="2"/>
  <c r="EE15" i="2"/>
  <c r="EE14" i="2"/>
  <c r="EE13" i="2"/>
  <c r="EE12" i="2"/>
  <c r="EE36" i="2" s="1"/>
  <c r="ED3" i="2"/>
  <c r="EC186" i="2"/>
  <c r="EC185" i="2"/>
  <c r="EC184" i="2"/>
  <c r="EC183" i="2"/>
  <c r="EC182" i="2"/>
  <c r="EC181" i="2"/>
  <c r="EC180" i="2"/>
  <c r="EC179" i="2"/>
  <c r="EC178" i="2"/>
  <c r="EC177" i="2"/>
  <c r="EC176" i="2"/>
  <c r="EC175" i="2"/>
  <c r="EC174" i="2"/>
  <c r="EC173" i="2"/>
  <c r="EC172" i="2"/>
  <c r="EC171" i="2"/>
  <c r="EC170" i="2"/>
  <c r="EC169" i="2"/>
  <c r="EC168" i="2"/>
  <c r="EC167" i="2"/>
  <c r="EC166" i="2"/>
  <c r="EC165" i="2"/>
  <c r="EC164" i="2"/>
  <c r="EC163" i="2"/>
  <c r="EC162" i="2"/>
  <c r="EC161" i="2"/>
  <c r="EC160" i="2"/>
  <c r="EC159" i="2"/>
  <c r="EC158" i="2"/>
  <c r="EC157" i="2"/>
  <c r="EC156" i="2"/>
  <c r="EC155" i="2"/>
  <c r="EC154" i="2"/>
  <c r="EC153" i="2"/>
  <c r="EC152" i="2"/>
  <c r="EC151" i="2"/>
  <c r="EC150" i="2"/>
  <c r="EC149" i="2"/>
  <c r="EC148" i="2"/>
  <c r="EC147" i="2"/>
  <c r="EC146" i="2"/>
  <c r="EC145" i="2"/>
  <c r="EC144" i="2"/>
  <c r="EC143" i="2"/>
  <c r="EC142" i="2"/>
  <c r="EC141" i="2"/>
  <c r="EC140" i="2"/>
  <c r="EC139" i="2"/>
  <c r="EC138" i="2"/>
  <c r="EC137" i="2"/>
  <c r="EC136" i="2"/>
  <c r="EC135" i="2"/>
  <c r="EC134" i="2"/>
  <c r="EC133" i="2"/>
  <c r="EC132" i="2"/>
  <c r="EC131" i="2"/>
  <c r="EC130" i="2"/>
  <c r="EC129" i="2"/>
  <c r="EC128" i="2"/>
  <c r="EC127" i="2"/>
  <c r="EC126" i="2"/>
  <c r="EC125" i="2"/>
  <c r="EC124" i="2"/>
  <c r="EC123" i="2"/>
  <c r="EC122" i="2"/>
  <c r="EC121" i="2"/>
  <c r="EC120" i="2"/>
  <c r="EC119" i="2"/>
  <c r="EC118" i="2"/>
  <c r="EC117" i="2"/>
  <c r="EC116" i="2"/>
  <c r="EC115" i="2"/>
  <c r="EC114" i="2"/>
  <c r="EC113" i="2"/>
  <c r="EC112" i="2"/>
  <c r="EC111" i="2"/>
  <c r="EC110" i="2"/>
  <c r="EC109" i="2"/>
  <c r="EC108" i="2"/>
  <c r="EC107" i="2"/>
  <c r="EC106" i="2"/>
  <c r="EC105" i="2"/>
  <c r="EC104" i="2"/>
  <c r="EC103" i="2"/>
  <c r="EC102" i="2"/>
  <c r="EC101" i="2"/>
  <c r="EC100" i="2"/>
  <c r="EC99" i="2"/>
  <c r="EC98" i="2"/>
  <c r="EC97" i="2"/>
  <c r="EC96" i="2"/>
  <c r="EC95" i="2"/>
  <c r="EC94" i="2"/>
  <c r="EC93" i="2"/>
  <c r="EC92" i="2"/>
  <c r="EC91" i="2"/>
  <c r="EC90" i="2"/>
  <c r="EC89" i="2"/>
  <c r="EC88" i="2"/>
  <c r="EC87" i="2"/>
  <c r="EC86" i="2"/>
  <c r="EC85" i="2"/>
  <c r="EC84" i="2"/>
  <c r="EC83" i="2"/>
  <c r="EC82" i="2"/>
  <c r="EC81" i="2"/>
  <c r="EC80" i="2"/>
  <c r="EC79" i="2"/>
  <c r="EC78" i="2"/>
  <c r="EC77" i="2"/>
  <c r="EC76" i="2"/>
  <c r="EC75" i="2"/>
  <c r="EC74" i="2"/>
  <c r="EC73" i="2"/>
  <c r="EC72" i="2"/>
  <c r="EC71" i="2"/>
  <c r="EC70" i="2"/>
  <c r="EC69" i="2"/>
  <c r="EC68" i="2"/>
  <c r="EC67" i="2"/>
  <c r="EC66" i="2"/>
  <c r="EC65" i="2"/>
  <c r="EC64" i="2"/>
  <c r="EC63" i="2"/>
  <c r="EC62" i="2"/>
  <c r="EC61" i="2"/>
  <c r="EC60" i="2"/>
  <c r="EC59" i="2"/>
  <c r="EC58" i="2"/>
  <c r="EC57" i="2"/>
  <c r="EC56" i="2"/>
  <c r="EC55" i="2"/>
  <c r="EC54" i="2"/>
  <c r="EC53" i="2"/>
  <c r="EC52" i="2"/>
  <c r="EC51" i="2"/>
  <c r="EC50" i="2"/>
  <c r="EC49" i="2"/>
  <c r="EC48" i="2"/>
  <c r="EC47" i="2"/>
  <c r="EC46" i="2"/>
  <c r="EC45" i="2"/>
  <c r="EC44" i="2"/>
  <c r="EC43" i="2"/>
  <c r="EC42" i="2"/>
  <c r="EC41" i="2"/>
  <c r="EC40" i="2"/>
  <c r="EC39" i="2"/>
  <c r="EC38" i="2"/>
  <c r="EC37" i="2"/>
  <c r="EC35" i="2"/>
  <c r="EC34" i="2"/>
  <c r="EC33" i="2"/>
  <c r="EC32" i="2"/>
  <c r="EC31" i="2"/>
  <c r="EC30" i="2"/>
  <c r="EC29" i="2"/>
  <c r="EC28" i="2"/>
  <c r="EC27" i="2"/>
  <c r="EC26" i="2"/>
  <c r="EC25" i="2"/>
  <c r="EC24" i="2"/>
  <c r="EC23" i="2"/>
  <c r="EC22" i="2"/>
  <c r="EC21" i="2"/>
  <c r="EC20" i="2"/>
  <c r="EC19" i="2"/>
  <c r="EC18" i="2"/>
  <c r="EC17" i="2"/>
  <c r="EC16" i="2"/>
  <c r="EC15" i="2"/>
  <c r="EC14" i="2"/>
  <c r="EC13" i="2"/>
  <c r="EC12" i="2"/>
  <c r="EC36" i="2" s="1"/>
  <c r="EB3" i="2"/>
  <c r="EA186" i="2"/>
  <c r="EA185" i="2"/>
  <c r="EA184" i="2"/>
  <c r="EA183" i="2"/>
  <c r="EA182" i="2"/>
  <c r="EA181" i="2"/>
  <c r="EA180" i="2"/>
  <c r="EA179" i="2"/>
  <c r="EA178" i="2"/>
  <c r="EA177" i="2"/>
  <c r="EA176" i="2"/>
  <c r="EA175" i="2"/>
  <c r="EA174" i="2"/>
  <c r="EA173" i="2"/>
  <c r="EA172" i="2"/>
  <c r="EA171" i="2"/>
  <c r="EA170" i="2"/>
  <c r="EA169" i="2"/>
  <c r="EA168" i="2"/>
  <c r="EA167" i="2"/>
  <c r="EA166" i="2"/>
  <c r="EA165" i="2"/>
  <c r="EA164" i="2"/>
  <c r="EA163" i="2"/>
  <c r="EA162" i="2"/>
  <c r="EA161" i="2"/>
  <c r="EA160" i="2"/>
  <c r="EA159" i="2"/>
  <c r="EA158" i="2"/>
  <c r="EA157" i="2"/>
  <c r="EA156" i="2"/>
  <c r="EA155" i="2"/>
  <c r="EA154" i="2"/>
  <c r="EA153" i="2"/>
  <c r="EA152" i="2"/>
  <c r="EA151" i="2"/>
  <c r="EA150" i="2"/>
  <c r="EA149" i="2"/>
  <c r="EA148" i="2"/>
  <c r="EA147" i="2"/>
  <c r="EA146" i="2"/>
  <c r="EA145" i="2"/>
  <c r="EA144" i="2"/>
  <c r="EA143" i="2"/>
  <c r="EA142" i="2"/>
  <c r="EA141" i="2"/>
  <c r="EA140" i="2"/>
  <c r="EA139" i="2"/>
  <c r="EA138" i="2"/>
  <c r="EA137" i="2"/>
  <c r="EA136" i="2"/>
  <c r="EA135" i="2"/>
  <c r="EA134" i="2"/>
  <c r="EA133" i="2"/>
  <c r="EA132" i="2"/>
  <c r="EA131" i="2"/>
  <c r="EA130" i="2"/>
  <c r="EA129" i="2"/>
  <c r="EA128" i="2"/>
  <c r="EA127" i="2"/>
  <c r="EA126" i="2"/>
  <c r="EA125" i="2"/>
  <c r="EA124" i="2"/>
  <c r="EA123" i="2"/>
  <c r="EA122" i="2"/>
  <c r="EA121" i="2"/>
  <c r="EA120" i="2"/>
  <c r="EA119" i="2"/>
  <c r="EA118" i="2"/>
  <c r="EA117" i="2"/>
  <c r="EA116" i="2"/>
  <c r="EA115" i="2"/>
  <c r="EA114" i="2"/>
  <c r="EA113" i="2"/>
  <c r="EA112" i="2"/>
  <c r="EA111" i="2"/>
  <c r="EA110" i="2"/>
  <c r="EA109" i="2"/>
  <c r="EA108" i="2"/>
  <c r="EA107" i="2"/>
  <c r="EA106" i="2"/>
  <c r="EA105" i="2"/>
  <c r="EA104" i="2"/>
  <c r="EA103" i="2"/>
  <c r="EA102" i="2"/>
  <c r="EA101" i="2"/>
  <c r="EA100" i="2"/>
  <c r="EA99" i="2"/>
  <c r="EA98" i="2"/>
  <c r="EA97" i="2"/>
  <c r="EA96" i="2"/>
  <c r="EA95" i="2"/>
  <c r="EA94" i="2"/>
  <c r="EA93" i="2"/>
  <c r="EA92" i="2"/>
  <c r="EA91" i="2"/>
  <c r="EA90" i="2"/>
  <c r="EA89" i="2"/>
  <c r="EA88" i="2"/>
  <c r="EA87" i="2"/>
  <c r="EA86" i="2"/>
  <c r="EA85" i="2"/>
  <c r="EA84" i="2"/>
  <c r="EA83" i="2"/>
  <c r="EA82" i="2"/>
  <c r="EA81" i="2"/>
  <c r="EA80" i="2"/>
  <c r="EA79" i="2"/>
  <c r="EA78" i="2"/>
  <c r="EA77" i="2"/>
  <c r="EA76" i="2"/>
  <c r="EA75" i="2"/>
  <c r="EA74" i="2"/>
  <c r="EA73" i="2"/>
  <c r="EA72" i="2"/>
  <c r="EA71" i="2"/>
  <c r="EA70" i="2"/>
  <c r="EA69" i="2"/>
  <c r="EA68" i="2"/>
  <c r="EA67" i="2"/>
  <c r="EA66" i="2"/>
  <c r="EA65" i="2"/>
  <c r="EA64" i="2"/>
  <c r="EA63" i="2"/>
  <c r="EA62" i="2"/>
  <c r="EA61" i="2"/>
  <c r="EA60" i="2"/>
  <c r="EA59" i="2"/>
  <c r="EA58" i="2"/>
  <c r="EA57" i="2"/>
  <c r="EA56" i="2"/>
  <c r="EA55" i="2"/>
  <c r="EA54" i="2"/>
  <c r="EA53" i="2"/>
  <c r="EA52" i="2"/>
  <c r="EA51" i="2"/>
  <c r="EA50" i="2"/>
  <c r="EA49" i="2"/>
  <c r="EA48" i="2"/>
  <c r="EA47" i="2"/>
  <c r="EA46" i="2"/>
  <c r="EA45" i="2"/>
  <c r="EA44" i="2"/>
  <c r="EA43" i="2"/>
  <c r="EA42" i="2"/>
  <c r="EA41" i="2"/>
  <c r="EA40" i="2"/>
  <c r="EA39" i="2"/>
  <c r="EA38" i="2"/>
  <c r="EA37" i="2"/>
  <c r="EA35" i="2"/>
  <c r="EA34" i="2"/>
  <c r="EA33" i="2"/>
  <c r="EA32" i="2"/>
  <c r="EA31" i="2"/>
  <c r="EA30" i="2"/>
  <c r="EA29" i="2"/>
  <c r="EA28" i="2"/>
  <c r="EA27" i="2"/>
  <c r="EA26" i="2"/>
  <c r="EA25" i="2"/>
  <c r="EA24" i="2"/>
  <c r="EA23" i="2"/>
  <c r="EA22" i="2"/>
  <c r="EA21" i="2"/>
  <c r="EA20" i="2"/>
  <c r="EA19" i="2"/>
  <c r="EA18" i="2"/>
  <c r="EA17" i="2"/>
  <c r="EA16" i="2"/>
  <c r="EA15" i="2"/>
  <c r="EA14" i="2"/>
  <c r="EA13" i="2"/>
  <c r="EA12" i="2"/>
  <c r="EA36" i="2" s="1"/>
  <c r="DZ3" i="2"/>
  <c r="DY186" i="2"/>
  <c r="DY185" i="2"/>
  <c r="DY184" i="2"/>
  <c r="DY183" i="2"/>
  <c r="DY182" i="2"/>
  <c r="DY181" i="2"/>
  <c r="DY180" i="2"/>
  <c r="DY179" i="2"/>
  <c r="DY178" i="2"/>
  <c r="DY177" i="2"/>
  <c r="DY176" i="2"/>
  <c r="DY175" i="2"/>
  <c r="DY174" i="2"/>
  <c r="DY173" i="2"/>
  <c r="DY172" i="2"/>
  <c r="DY171" i="2"/>
  <c r="DY170" i="2"/>
  <c r="DY169" i="2"/>
  <c r="DY168" i="2"/>
  <c r="DY167" i="2"/>
  <c r="DY166" i="2"/>
  <c r="DY165" i="2"/>
  <c r="DY164" i="2"/>
  <c r="DY163" i="2"/>
  <c r="DY162" i="2"/>
  <c r="DY161" i="2"/>
  <c r="DY160" i="2"/>
  <c r="DY159" i="2"/>
  <c r="DY158" i="2"/>
  <c r="DY157" i="2"/>
  <c r="DY156" i="2"/>
  <c r="DY155" i="2"/>
  <c r="DY154" i="2"/>
  <c r="DY153" i="2"/>
  <c r="DY152" i="2"/>
  <c r="DY151" i="2"/>
  <c r="DY150" i="2"/>
  <c r="DY149" i="2"/>
  <c r="DY148" i="2"/>
  <c r="DY147" i="2"/>
  <c r="DY146" i="2"/>
  <c r="DY145" i="2"/>
  <c r="DY144" i="2"/>
  <c r="DY143" i="2"/>
  <c r="DY142" i="2"/>
  <c r="DY141" i="2"/>
  <c r="DY140" i="2"/>
  <c r="DY139" i="2"/>
  <c r="DY138" i="2"/>
  <c r="DY137" i="2"/>
  <c r="DY136" i="2"/>
  <c r="DY135" i="2"/>
  <c r="DY134" i="2"/>
  <c r="DY133" i="2"/>
  <c r="DY132" i="2"/>
  <c r="DY131" i="2"/>
  <c r="DY130" i="2"/>
  <c r="DY129" i="2"/>
  <c r="DY128" i="2"/>
  <c r="DY127" i="2"/>
  <c r="DY126" i="2"/>
  <c r="DY125" i="2"/>
  <c r="DY124" i="2"/>
  <c r="DY123" i="2"/>
  <c r="DY122" i="2"/>
  <c r="DY121" i="2"/>
  <c r="DY120" i="2"/>
  <c r="DY119" i="2"/>
  <c r="DY118" i="2"/>
  <c r="DY117" i="2"/>
  <c r="DY116" i="2"/>
  <c r="DY115" i="2"/>
  <c r="DY114" i="2"/>
  <c r="DY113" i="2"/>
  <c r="DY112" i="2"/>
  <c r="DY111" i="2"/>
  <c r="DY110" i="2"/>
  <c r="DY109" i="2"/>
  <c r="DY108" i="2"/>
  <c r="DY107" i="2"/>
  <c r="DY106" i="2"/>
  <c r="DY105" i="2"/>
  <c r="DY104" i="2"/>
  <c r="DY103" i="2"/>
  <c r="DY102" i="2"/>
  <c r="DY101" i="2"/>
  <c r="DY100" i="2"/>
  <c r="DY99" i="2"/>
  <c r="DY98" i="2"/>
  <c r="DY97" i="2"/>
  <c r="DY96" i="2"/>
  <c r="DY95" i="2"/>
  <c r="DY94" i="2"/>
  <c r="DY93" i="2"/>
  <c r="DY92" i="2"/>
  <c r="DY91" i="2"/>
  <c r="DY90" i="2"/>
  <c r="DY89" i="2"/>
  <c r="DY88" i="2"/>
  <c r="DY87" i="2"/>
  <c r="DY86" i="2"/>
  <c r="DY85" i="2"/>
  <c r="DY84" i="2"/>
  <c r="DY83" i="2"/>
  <c r="DY82" i="2"/>
  <c r="DY81" i="2"/>
  <c r="DY80" i="2"/>
  <c r="DY79" i="2"/>
  <c r="DY78" i="2"/>
  <c r="DY77" i="2"/>
  <c r="DY76" i="2"/>
  <c r="DY75" i="2"/>
  <c r="DY74" i="2"/>
  <c r="DY73" i="2"/>
  <c r="DY72" i="2"/>
  <c r="DY71" i="2"/>
  <c r="DY70" i="2"/>
  <c r="DY69" i="2"/>
  <c r="DY68" i="2"/>
  <c r="DY67" i="2"/>
  <c r="DY66" i="2"/>
  <c r="DY65" i="2"/>
  <c r="DY64" i="2"/>
  <c r="DY63" i="2"/>
  <c r="DY62" i="2"/>
  <c r="DY61" i="2"/>
  <c r="DY60" i="2"/>
  <c r="DY59" i="2"/>
  <c r="DY58" i="2"/>
  <c r="DY57" i="2"/>
  <c r="DY56" i="2"/>
  <c r="DY55" i="2"/>
  <c r="DY54" i="2"/>
  <c r="DY53" i="2"/>
  <c r="DY52" i="2"/>
  <c r="DY51" i="2"/>
  <c r="DY50" i="2"/>
  <c r="DY49" i="2"/>
  <c r="DY48" i="2"/>
  <c r="DY47" i="2"/>
  <c r="DY46" i="2"/>
  <c r="DY45" i="2"/>
  <c r="DY44" i="2"/>
  <c r="DY43" i="2"/>
  <c r="DY42" i="2"/>
  <c r="DY41" i="2"/>
  <c r="DY40" i="2"/>
  <c r="DY39" i="2"/>
  <c r="DY38" i="2"/>
  <c r="DY37" i="2"/>
  <c r="DY35" i="2"/>
  <c r="DY34" i="2"/>
  <c r="DY33" i="2"/>
  <c r="DY32" i="2"/>
  <c r="DY31" i="2"/>
  <c r="DY30" i="2"/>
  <c r="DY29" i="2"/>
  <c r="DY28" i="2"/>
  <c r="DY27" i="2"/>
  <c r="DY26" i="2"/>
  <c r="DY25" i="2"/>
  <c r="DY24" i="2"/>
  <c r="DY23" i="2"/>
  <c r="DY22" i="2"/>
  <c r="DY21" i="2"/>
  <c r="DY20" i="2"/>
  <c r="DY19" i="2"/>
  <c r="DY18" i="2"/>
  <c r="DY17" i="2"/>
  <c r="DY16" i="2"/>
  <c r="DY15" i="2"/>
  <c r="DY14" i="2"/>
  <c r="DY13" i="2"/>
  <c r="DY12" i="2"/>
  <c r="DY36" i="2" s="1"/>
  <c r="DX3" i="2"/>
  <c r="DW186" i="2"/>
  <c r="DW185" i="2"/>
  <c r="DW184" i="2"/>
  <c r="DW183" i="2"/>
  <c r="DW182" i="2"/>
  <c r="DW181" i="2"/>
  <c r="DW180" i="2"/>
  <c r="DW179" i="2"/>
  <c r="DW178" i="2"/>
  <c r="DW177" i="2"/>
  <c r="DW176" i="2"/>
  <c r="DW175" i="2"/>
  <c r="DW174" i="2"/>
  <c r="DW173" i="2"/>
  <c r="DW172" i="2"/>
  <c r="DW171" i="2"/>
  <c r="DW170" i="2"/>
  <c r="DW169" i="2"/>
  <c r="DW168" i="2"/>
  <c r="DW167" i="2"/>
  <c r="DW166" i="2"/>
  <c r="DW165" i="2"/>
  <c r="DW164" i="2"/>
  <c r="DW163" i="2"/>
  <c r="DW162" i="2"/>
  <c r="DW161" i="2"/>
  <c r="DW160" i="2"/>
  <c r="DW159" i="2"/>
  <c r="DW158" i="2"/>
  <c r="DW157" i="2"/>
  <c r="DW156" i="2"/>
  <c r="DW155" i="2"/>
  <c r="DW154" i="2"/>
  <c r="DW153" i="2"/>
  <c r="DW152" i="2"/>
  <c r="DW151" i="2"/>
  <c r="DW150" i="2"/>
  <c r="DW149" i="2"/>
  <c r="DW148" i="2"/>
  <c r="DW147" i="2"/>
  <c r="DW146" i="2"/>
  <c r="DW145" i="2"/>
  <c r="DW144" i="2"/>
  <c r="DW143" i="2"/>
  <c r="DW142" i="2"/>
  <c r="DW141" i="2"/>
  <c r="DW140" i="2"/>
  <c r="DW139" i="2"/>
  <c r="DW138" i="2"/>
  <c r="DW137" i="2"/>
  <c r="DW136" i="2"/>
  <c r="DW135" i="2"/>
  <c r="DW134" i="2"/>
  <c r="DW133" i="2"/>
  <c r="DW132" i="2"/>
  <c r="DW131" i="2"/>
  <c r="DW130" i="2"/>
  <c r="DW129" i="2"/>
  <c r="DW128" i="2"/>
  <c r="DW127" i="2"/>
  <c r="DW126" i="2"/>
  <c r="DW125" i="2"/>
  <c r="DW124" i="2"/>
  <c r="DW123" i="2"/>
  <c r="DW122" i="2"/>
  <c r="DW121" i="2"/>
  <c r="DW120" i="2"/>
  <c r="DW119" i="2"/>
  <c r="DW118" i="2"/>
  <c r="DW117" i="2"/>
  <c r="DW116" i="2"/>
  <c r="DW115" i="2"/>
  <c r="DW114" i="2"/>
  <c r="DW113" i="2"/>
  <c r="DW112" i="2"/>
  <c r="DW111" i="2"/>
  <c r="DW110" i="2"/>
  <c r="DW109" i="2"/>
  <c r="DW108" i="2"/>
  <c r="DW107" i="2"/>
  <c r="DW106" i="2"/>
  <c r="DW105" i="2"/>
  <c r="DW104" i="2"/>
  <c r="DW103" i="2"/>
  <c r="DW102" i="2"/>
  <c r="DW101" i="2"/>
  <c r="DW100" i="2"/>
  <c r="DW99" i="2"/>
  <c r="DW98" i="2"/>
  <c r="DW97" i="2"/>
  <c r="DW96" i="2"/>
  <c r="DW95" i="2"/>
  <c r="DW94" i="2"/>
  <c r="DW93" i="2"/>
  <c r="DW92" i="2"/>
  <c r="DW91" i="2"/>
  <c r="DW90" i="2"/>
  <c r="DW89" i="2"/>
  <c r="DW88" i="2"/>
  <c r="DW87" i="2"/>
  <c r="DW86" i="2"/>
  <c r="DW85" i="2"/>
  <c r="DW84" i="2"/>
  <c r="DW83" i="2"/>
  <c r="DW82" i="2"/>
  <c r="DW81" i="2"/>
  <c r="DW80" i="2"/>
  <c r="DW79" i="2"/>
  <c r="DW78" i="2"/>
  <c r="DW77" i="2"/>
  <c r="DW76" i="2"/>
  <c r="DW75" i="2"/>
  <c r="DW74" i="2"/>
  <c r="DW73" i="2"/>
  <c r="DW72" i="2"/>
  <c r="DW71" i="2"/>
  <c r="DW70" i="2"/>
  <c r="DW69" i="2"/>
  <c r="DW68" i="2"/>
  <c r="DW67" i="2"/>
  <c r="DW66" i="2"/>
  <c r="DW65" i="2"/>
  <c r="DW64" i="2"/>
  <c r="DW63" i="2"/>
  <c r="DW62" i="2"/>
  <c r="DW61" i="2"/>
  <c r="DW60" i="2"/>
  <c r="DW59" i="2"/>
  <c r="DW58" i="2"/>
  <c r="DW57" i="2"/>
  <c r="DW56" i="2"/>
  <c r="DW55" i="2"/>
  <c r="DW54" i="2"/>
  <c r="DW53" i="2"/>
  <c r="DW52" i="2"/>
  <c r="DW51" i="2"/>
  <c r="DW50" i="2"/>
  <c r="DW49" i="2"/>
  <c r="DW48" i="2"/>
  <c r="DW47" i="2"/>
  <c r="DW46" i="2"/>
  <c r="DW45" i="2"/>
  <c r="DW44" i="2"/>
  <c r="DW43" i="2"/>
  <c r="DW42" i="2"/>
  <c r="DW41" i="2"/>
  <c r="DW40" i="2"/>
  <c r="DW39" i="2"/>
  <c r="DW38" i="2"/>
  <c r="DW37" i="2"/>
  <c r="DW35" i="2"/>
  <c r="DW34" i="2"/>
  <c r="DW33" i="2"/>
  <c r="DW32" i="2"/>
  <c r="DW31" i="2"/>
  <c r="DW30" i="2"/>
  <c r="DW29" i="2"/>
  <c r="DW28" i="2"/>
  <c r="DW27" i="2"/>
  <c r="DW26" i="2"/>
  <c r="DW25" i="2"/>
  <c r="DW24" i="2"/>
  <c r="DW23" i="2"/>
  <c r="DW22" i="2"/>
  <c r="DW21" i="2"/>
  <c r="DW20" i="2"/>
  <c r="DW19" i="2"/>
  <c r="DW18" i="2"/>
  <c r="DW17" i="2"/>
  <c r="DW16" i="2"/>
  <c r="DW15" i="2"/>
  <c r="DW14" i="2"/>
  <c r="DW13" i="2"/>
  <c r="DW12" i="2"/>
  <c r="DW36" i="2" s="1"/>
  <c r="DV3" i="2"/>
  <c r="DU186" i="2"/>
  <c r="DU185" i="2"/>
  <c r="DU184" i="2"/>
  <c r="DU183" i="2"/>
  <c r="DU182" i="2"/>
  <c r="DU181" i="2"/>
  <c r="DU180" i="2"/>
  <c r="DU179" i="2"/>
  <c r="DU178" i="2"/>
  <c r="DU177" i="2"/>
  <c r="DU176" i="2"/>
  <c r="DU175" i="2"/>
  <c r="DU174" i="2"/>
  <c r="DU173" i="2"/>
  <c r="DU172" i="2"/>
  <c r="DU171" i="2"/>
  <c r="DU170" i="2"/>
  <c r="DU169" i="2"/>
  <c r="DU168" i="2"/>
  <c r="DU167" i="2"/>
  <c r="DU166" i="2"/>
  <c r="DU165" i="2"/>
  <c r="DU164" i="2"/>
  <c r="DU163" i="2"/>
  <c r="DU162" i="2"/>
  <c r="DU161" i="2"/>
  <c r="DU160" i="2"/>
  <c r="DU159" i="2"/>
  <c r="DU158" i="2"/>
  <c r="DU157" i="2"/>
  <c r="DU156" i="2"/>
  <c r="DU155" i="2"/>
  <c r="DU154" i="2"/>
  <c r="DU153" i="2"/>
  <c r="DU152" i="2"/>
  <c r="DU151" i="2"/>
  <c r="DU150" i="2"/>
  <c r="DU149" i="2"/>
  <c r="DU148" i="2"/>
  <c r="DU147" i="2"/>
  <c r="DU146" i="2"/>
  <c r="DU145" i="2"/>
  <c r="DU144" i="2"/>
  <c r="DU143" i="2"/>
  <c r="DU142" i="2"/>
  <c r="DU141" i="2"/>
  <c r="DU140" i="2"/>
  <c r="DU139" i="2"/>
  <c r="DU138" i="2"/>
  <c r="DU137" i="2"/>
  <c r="DU136" i="2"/>
  <c r="DU135" i="2"/>
  <c r="DU134" i="2"/>
  <c r="DU133" i="2"/>
  <c r="DU132" i="2"/>
  <c r="DU131" i="2"/>
  <c r="DU130" i="2"/>
  <c r="DU129" i="2"/>
  <c r="DU128" i="2"/>
  <c r="DU127" i="2"/>
  <c r="DU126" i="2"/>
  <c r="DU125" i="2"/>
  <c r="DU124" i="2"/>
  <c r="DU123" i="2"/>
  <c r="DU122" i="2"/>
  <c r="DU121" i="2"/>
  <c r="DU120" i="2"/>
  <c r="DU119" i="2"/>
  <c r="DU118" i="2"/>
  <c r="DU117" i="2"/>
  <c r="DU116" i="2"/>
  <c r="DU115" i="2"/>
  <c r="DU114" i="2"/>
  <c r="DU113" i="2"/>
  <c r="DU112" i="2"/>
  <c r="DU111" i="2"/>
  <c r="DU110" i="2"/>
  <c r="DU109" i="2"/>
  <c r="DU108" i="2"/>
  <c r="DU107" i="2"/>
  <c r="DU106" i="2"/>
  <c r="DU105" i="2"/>
  <c r="DU104" i="2"/>
  <c r="DU103" i="2"/>
  <c r="DU102" i="2"/>
  <c r="DU101" i="2"/>
  <c r="DU100" i="2"/>
  <c r="DU99" i="2"/>
  <c r="DU98" i="2"/>
  <c r="DU97" i="2"/>
  <c r="DU96" i="2"/>
  <c r="DU95" i="2"/>
  <c r="DU94" i="2"/>
  <c r="DU93" i="2"/>
  <c r="DU92" i="2"/>
  <c r="DU91" i="2"/>
  <c r="DU90" i="2"/>
  <c r="DU89" i="2"/>
  <c r="DU88" i="2"/>
  <c r="DU87" i="2"/>
  <c r="DU86" i="2"/>
  <c r="DU85" i="2"/>
  <c r="DU84" i="2"/>
  <c r="DU83" i="2"/>
  <c r="DU82" i="2"/>
  <c r="DU81" i="2"/>
  <c r="DU80" i="2"/>
  <c r="DU79" i="2"/>
  <c r="DU78" i="2"/>
  <c r="DU77" i="2"/>
  <c r="DU76" i="2"/>
  <c r="DU75" i="2"/>
  <c r="DU74" i="2"/>
  <c r="DU73" i="2"/>
  <c r="DU72" i="2"/>
  <c r="DU71" i="2"/>
  <c r="DU70" i="2"/>
  <c r="DU69" i="2"/>
  <c r="DU68" i="2"/>
  <c r="DU67" i="2"/>
  <c r="DU66" i="2"/>
  <c r="DU65" i="2"/>
  <c r="DU64" i="2"/>
  <c r="DU63" i="2"/>
  <c r="DU62" i="2"/>
  <c r="DU61" i="2"/>
  <c r="DU60" i="2"/>
  <c r="DU59" i="2"/>
  <c r="DU58" i="2"/>
  <c r="DU57" i="2"/>
  <c r="DU56" i="2"/>
  <c r="DU55" i="2"/>
  <c r="DU54" i="2"/>
  <c r="DU53" i="2"/>
  <c r="DU52" i="2"/>
  <c r="DU51" i="2"/>
  <c r="DU50" i="2"/>
  <c r="DU49" i="2"/>
  <c r="DU48" i="2"/>
  <c r="DU47" i="2"/>
  <c r="DU46" i="2"/>
  <c r="DU45" i="2"/>
  <c r="DU44" i="2"/>
  <c r="DU43" i="2"/>
  <c r="DU42" i="2"/>
  <c r="DU41" i="2"/>
  <c r="DU40" i="2"/>
  <c r="DU39" i="2"/>
  <c r="DU38" i="2"/>
  <c r="DU37" i="2"/>
  <c r="DU35" i="2"/>
  <c r="DU34" i="2"/>
  <c r="DU33" i="2"/>
  <c r="DU32" i="2"/>
  <c r="DU31" i="2"/>
  <c r="DU30" i="2"/>
  <c r="DU29" i="2"/>
  <c r="DU28" i="2"/>
  <c r="DU27" i="2"/>
  <c r="DU26" i="2"/>
  <c r="DU25" i="2"/>
  <c r="DU24" i="2"/>
  <c r="DU23" i="2"/>
  <c r="DU22" i="2"/>
  <c r="DU21" i="2"/>
  <c r="DU20" i="2"/>
  <c r="DU19" i="2"/>
  <c r="DU18" i="2"/>
  <c r="DU17" i="2"/>
  <c r="DU16" i="2"/>
  <c r="DU15" i="2"/>
  <c r="DU14" i="2"/>
  <c r="DU13" i="2"/>
  <c r="DU12" i="2"/>
  <c r="DU36" i="2" s="1"/>
  <c r="DT3" i="2"/>
  <c r="DS186" i="2"/>
  <c r="DS185" i="2"/>
  <c r="DS184" i="2"/>
  <c r="DS183" i="2"/>
  <c r="DS182" i="2"/>
  <c r="DS181" i="2"/>
  <c r="DS180" i="2"/>
  <c r="DS179" i="2"/>
  <c r="DS178" i="2"/>
  <c r="DS177" i="2"/>
  <c r="DS176" i="2"/>
  <c r="DS175" i="2"/>
  <c r="DS174" i="2"/>
  <c r="DS173" i="2"/>
  <c r="DS172" i="2"/>
  <c r="DS171" i="2"/>
  <c r="DS170" i="2"/>
  <c r="DS169" i="2"/>
  <c r="DS168" i="2"/>
  <c r="DS167" i="2"/>
  <c r="DS166" i="2"/>
  <c r="DS165" i="2"/>
  <c r="DS164" i="2"/>
  <c r="DS163" i="2"/>
  <c r="DS162" i="2"/>
  <c r="DS161" i="2"/>
  <c r="DS160" i="2"/>
  <c r="DS159" i="2"/>
  <c r="DS158" i="2"/>
  <c r="DS157" i="2"/>
  <c r="DS156" i="2"/>
  <c r="DS155" i="2"/>
  <c r="DS154" i="2"/>
  <c r="DS153" i="2"/>
  <c r="DS152" i="2"/>
  <c r="DS151" i="2"/>
  <c r="DS150" i="2"/>
  <c r="DS149" i="2"/>
  <c r="DS148" i="2"/>
  <c r="DS147" i="2"/>
  <c r="DS146" i="2"/>
  <c r="DS145" i="2"/>
  <c r="DS144" i="2"/>
  <c r="DS143" i="2"/>
  <c r="DS142" i="2"/>
  <c r="DS141" i="2"/>
  <c r="DS140" i="2"/>
  <c r="DS139" i="2"/>
  <c r="DS138" i="2"/>
  <c r="DS137" i="2"/>
  <c r="DS136" i="2"/>
  <c r="DS135" i="2"/>
  <c r="DS134" i="2"/>
  <c r="DS133" i="2"/>
  <c r="DS132" i="2"/>
  <c r="DS131" i="2"/>
  <c r="DS130" i="2"/>
  <c r="DS129" i="2"/>
  <c r="DS128" i="2"/>
  <c r="DS127" i="2"/>
  <c r="DS126" i="2"/>
  <c r="DS125" i="2"/>
  <c r="DS124" i="2"/>
  <c r="DS123" i="2"/>
  <c r="DS122" i="2"/>
  <c r="DS121" i="2"/>
  <c r="DS120" i="2"/>
  <c r="DS119" i="2"/>
  <c r="DS118" i="2"/>
  <c r="DS117" i="2"/>
  <c r="DS116" i="2"/>
  <c r="DS115" i="2"/>
  <c r="DS114" i="2"/>
  <c r="DS113" i="2"/>
  <c r="DS112" i="2"/>
  <c r="DS111" i="2"/>
  <c r="DS110" i="2"/>
  <c r="DS109" i="2"/>
  <c r="DS108" i="2"/>
  <c r="DS107" i="2"/>
  <c r="DS106" i="2"/>
  <c r="DS105" i="2"/>
  <c r="DS104" i="2"/>
  <c r="DS103" i="2"/>
  <c r="DS102" i="2"/>
  <c r="DS101" i="2"/>
  <c r="DS100" i="2"/>
  <c r="DS99" i="2"/>
  <c r="DS98" i="2"/>
  <c r="DS97" i="2"/>
  <c r="DS96" i="2"/>
  <c r="DS95" i="2"/>
  <c r="DS94" i="2"/>
  <c r="DS93" i="2"/>
  <c r="DS92" i="2"/>
  <c r="DS91" i="2"/>
  <c r="DS90" i="2"/>
  <c r="DS89" i="2"/>
  <c r="DS88" i="2"/>
  <c r="DS87" i="2"/>
  <c r="DS86" i="2"/>
  <c r="DS85" i="2"/>
  <c r="DS84" i="2"/>
  <c r="DS83" i="2"/>
  <c r="DS82" i="2"/>
  <c r="DS81" i="2"/>
  <c r="DS80" i="2"/>
  <c r="DS79" i="2"/>
  <c r="DS78" i="2"/>
  <c r="DS77" i="2"/>
  <c r="DS76" i="2"/>
  <c r="DS75" i="2"/>
  <c r="DS74" i="2"/>
  <c r="DS73" i="2"/>
  <c r="DS72" i="2"/>
  <c r="DS71" i="2"/>
  <c r="DS70" i="2"/>
  <c r="DS69" i="2"/>
  <c r="DS68" i="2"/>
  <c r="DS67" i="2"/>
  <c r="DS66" i="2"/>
  <c r="DS65" i="2"/>
  <c r="DS64" i="2"/>
  <c r="DS63" i="2"/>
  <c r="DS62" i="2"/>
  <c r="DS61" i="2"/>
  <c r="DS60" i="2"/>
  <c r="DS59" i="2"/>
  <c r="DS58" i="2"/>
  <c r="DS57" i="2"/>
  <c r="DS56" i="2"/>
  <c r="DS55" i="2"/>
  <c r="DS54" i="2"/>
  <c r="DS53" i="2"/>
  <c r="DS52" i="2"/>
  <c r="DS51" i="2"/>
  <c r="DS50" i="2"/>
  <c r="DS49" i="2"/>
  <c r="DS48" i="2"/>
  <c r="DS47" i="2"/>
  <c r="DS46" i="2"/>
  <c r="DS45" i="2"/>
  <c r="DS44" i="2"/>
  <c r="DS43" i="2"/>
  <c r="DS42" i="2"/>
  <c r="DS41" i="2"/>
  <c r="DS40" i="2"/>
  <c r="DS39" i="2"/>
  <c r="DS38" i="2"/>
  <c r="DS37" i="2"/>
  <c r="DS35" i="2"/>
  <c r="DS34" i="2"/>
  <c r="DS33" i="2"/>
  <c r="DS32" i="2"/>
  <c r="DS31" i="2"/>
  <c r="DS30" i="2"/>
  <c r="DS29" i="2"/>
  <c r="DS28" i="2"/>
  <c r="DS27" i="2"/>
  <c r="DS26" i="2"/>
  <c r="DS25" i="2"/>
  <c r="DS24" i="2"/>
  <c r="DS23" i="2"/>
  <c r="DS22" i="2"/>
  <c r="DS21" i="2"/>
  <c r="DS20" i="2"/>
  <c r="DS19" i="2"/>
  <c r="DS18" i="2"/>
  <c r="DS17" i="2"/>
  <c r="DS16" i="2"/>
  <c r="DS15" i="2"/>
  <c r="DS14" i="2"/>
  <c r="DS13" i="2"/>
  <c r="DS12" i="2"/>
  <c r="DS36" i="2" s="1"/>
  <c r="DR3" i="2"/>
  <c r="DQ186" i="2"/>
  <c r="DQ185" i="2"/>
  <c r="DQ184" i="2"/>
  <c r="DQ183" i="2"/>
  <c r="DQ182" i="2"/>
  <c r="DQ181" i="2"/>
  <c r="DQ180" i="2"/>
  <c r="DQ179" i="2"/>
  <c r="DQ178" i="2"/>
  <c r="DQ177" i="2"/>
  <c r="DQ176" i="2"/>
  <c r="DQ175" i="2"/>
  <c r="DQ174" i="2"/>
  <c r="DQ173" i="2"/>
  <c r="DQ172" i="2"/>
  <c r="DQ171" i="2"/>
  <c r="DQ170" i="2"/>
  <c r="DQ169" i="2"/>
  <c r="DQ168" i="2"/>
  <c r="DQ167" i="2"/>
  <c r="DQ166" i="2"/>
  <c r="DQ165" i="2"/>
  <c r="DQ164" i="2"/>
  <c r="DQ163" i="2"/>
  <c r="DQ162" i="2"/>
  <c r="DQ161" i="2"/>
  <c r="DQ160" i="2"/>
  <c r="DQ159" i="2"/>
  <c r="DQ158" i="2"/>
  <c r="DQ157" i="2"/>
  <c r="DQ156" i="2"/>
  <c r="DQ155" i="2"/>
  <c r="DQ154" i="2"/>
  <c r="DQ153" i="2"/>
  <c r="DQ152" i="2"/>
  <c r="DQ151" i="2"/>
  <c r="DQ150" i="2"/>
  <c r="DQ149" i="2"/>
  <c r="DQ148" i="2"/>
  <c r="DQ147" i="2"/>
  <c r="DQ146" i="2"/>
  <c r="DQ145" i="2"/>
  <c r="DQ144" i="2"/>
  <c r="DQ143" i="2"/>
  <c r="DQ142" i="2"/>
  <c r="DQ141" i="2"/>
  <c r="DQ140" i="2"/>
  <c r="DQ139" i="2"/>
  <c r="DQ138" i="2"/>
  <c r="DQ137" i="2"/>
  <c r="DQ136" i="2"/>
  <c r="DQ135" i="2"/>
  <c r="DQ134" i="2"/>
  <c r="DQ133" i="2"/>
  <c r="DQ132" i="2"/>
  <c r="DQ131" i="2"/>
  <c r="DQ130" i="2"/>
  <c r="DQ129" i="2"/>
  <c r="DQ128" i="2"/>
  <c r="DQ127" i="2"/>
  <c r="DQ126" i="2"/>
  <c r="DQ125" i="2"/>
  <c r="DQ124" i="2"/>
  <c r="DQ123" i="2"/>
  <c r="DQ122" i="2"/>
  <c r="DQ121" i="2"/>
  <c r="DQ120" i="2"/>
  <c r="DQ119" i="2"/>
  <c r="DQ118" i="2"/>
  <c r="DQ117" i="2"/>
  <c r="DQ116" i="2"/>
  <c r="DQ115" i="2"/>
  <c r="DQ114" i="2"/>
  <c r="DQ113" i="2"/>
  <c r="DQ112" i="2"/>
  <c r="DQ111" i="2"/>
  <c r="DQ110" i="2"/>
  <c r="DQ109" i="2"/>
  <c r="DQ108" i="2"/>
  <c r="DQ107" i="2"/>
  <c r="DQ106" i="2"/>
  <c r="DQ105" i="2"/>
  <c r="DQ104" i="2"/>
  <c r="DQ103" i="2"/>
  <c r="DQ102" i="2"/>
  <c r="DQ101" i="2"/>
  <c r="DQ100" i="2"/>
  <c r="DQ99" i="2"/>
  <c r="DQ98" i="2"/>
  <c r="DQ97" i="2"/>
  <c r="DQ96" i="2"/>
  <c r="DQ95" i="2"/>
  <c r="DQ94" i="2"/>
  <c r="DQ93" i="2"/>
  <c r="DQ92" i="2"/>
  <c r="DQ91" i="2"/>
  <c r="DQ90" i="2"/>
  <c r="DQ89" i="2"/>
  <c r="DQ88" i="2"/>
  <c r="DQ87" i="2"/>
  <c r="DQ86" i="2"/>
  <c r="DQ85" i="2"/>
  <c r="DQ84" i="2"/>
  <c r="DQ83" i="2"/>
  <c r="DQ82" i="2"/>
  <c r="DQ81" i="2"/>
  <c r="DQ80" i="2"/>
  <c r="DQ79" i="2"/>
  <c r="DQ78" i="2"/>
  <c r="DQ77" i="2"/>
  <c r="DQ76" i="2"/>
  <c r="DQ75" i="2"/>
  <c r="DQ74" i="2"/>
  <c r="DQ73" i="2"/>
  <c r="DQ72" i="2"/>
  <c r="DQ71" i="2"/>
  <c r="DQ70" i="2"/>
  <c r="DQ69" i="2"/>
  <c r="DQ68" i="2"/>
  <c r="DQ67" i="2"/>
  <c r="DQ66" i="2"/>
  <c r="DQ65" i="2"/>
  <c r="DQ64" i="2"/>
  <c r="DQ63" i="2"/>
  <c r="DQ62" i="2"/>
  <c r="DQ61" i="2"/>
  <c r="DQ60" i="2"/>
  <c r="DQ59" i="2"/>
  <c r="DQ58" i="2"/>
  <c r="DQ57" i="2"/>
  <c r="DQ56" i="2"/>
  <c r="DQ55" i="2"/>
  <c r="DQ54" i="2"/>
  <c r="DQ53" i="2"/>
  <c r="DQ52" i="2"/>
  <c r="DQ51" i="2"/>
  <c r="DQ50" i="2"/>
  <c r="DQ49" i="2"/>
  <c r="DQ48" i="2"/>
  <c r="DQ47" i="2"/>
  <c r="DQ46" i="2"/>
  <c r="DQ45" i="2"/>
  <c r="DQ44" i="2"/>
  <c r="DQ43" i="2"/>
  <c r="DQ42" i="2"/>
  <c r="DQ41" i="2"/>
  <c r="DQ40" i="2"/>
  <c r="DQ39" i="2"/>
  <c r="DQ38" i="2"/>
  <c r="DQ37" i="2"/>
  <c r="DQ35" i="2"/>
  <c r="DQ34" i="2"/>
  <c r="DQ33" i="2"/>
  <c r="DQ32" i="2"/>
  <c r="DQ31" i="2"/>
  <c r="DQ30" i="2"/>
  <c r="DQ29" i="2"/>
  <c r="DQ28" i="2"/>
  <c r="DQ27" i="2"/>
  <c r="DQ26" i="2"/>
  <c r="DQ25" i="2"/>
  <c r="DQ24" i="2"/>
  <c r="DQ23" i="2"/>
  <c r="DQ22" i="2"/>
  <c r="DQ21" i="2"/>
  <c r="DQ20" i="2"/>
  <c r="DQ19" i="2"/>
  <c r="DQ18" i="2"/>
  <c r="DQ17" i="2"/>
  <c r="DQ16" i="2"/>
  <c r="DQ15" i="2"/>
  <c r="DQ14" i="2"/>
  <c r="DQ13" i="2"/>
  <c r="DQ12" i="2"/>
  <c r="DQ36" i="2" s="1"/>
  <c r="DP3" i="2"/>
  <c r="DO186" i="2"/>
  <c r="DO185" i="2"/>
  <c r="DO184" i="2"/>
  <c r="DO183" i="2"/>
  <c r="DO182" i="2"/>
  <c r="DO181" i="2"/>
  <c r="DO180" i="2"/>
  <c r="DO179" i="2"/>
  <c r="DO178" i="2"/>
  <c r="DO177" i="2"/>
  <c r="DO176" i="2"/>
  <c r="DO175" i="2"/>
  <c r="DO174" i="2"/>
  <c r="DO173" i="2"/>
  <c r="DO172" i="2"/>
  <c r="DO171" i="2"/>
  <c r="DO170" i="2"/>
  <c r="DO169" i="2"/>
  <c r="DO168" i="2"/>
  <c r="DO167" i="2"/>
  <c r="DO166" i="2"/>
  <c r="DO165" i="2"/>
  <c r="DO164" i="2"/>
  <c r="DO163" i="2"/>
  <c r="DO162" i="2"/>
  <c r="DO161" i="2"/>
  <c r="DO160" i="2"/>
  <c r="DO159" i="2"/>
  <c r="DO158" i="2"/>
  <c r="DO157" i="2"/>
  <c r="DO156" i="2"/>
  <c r="DO155" i="2"/>
  <c r="DO154" i="2"/>
  <c r="DO153" i="2"/>
  <c r="DO152" i="2"/>
  <c r="DO151" i="2"/>
  <c r="DO150" i="2"/>
  <c r="DO149" i="2"/>
  <c r="DO148" i="2"/>
  <c r="DO147" i="2"/>
  <c r="DO146" i="2"/>
  <c r="DO145" i="2"/>
  <c r="DO144" i="2"/>
  <c r="DO143" i="2"/>
  <c r="DO142" i="2"/>
  <c r="DO141" i="2"/>
  <c r="DO140" i="2"/>
  <c r="DO139" i="2"/>
  <c r="DO138" i="2"/>
  <c r="DO137" i="2"/>
  <c r="DO136" i="2"/>
  <c r="DO135" i="2"/>
  <c r="DO134" i="2"/>
  <c r="DO133" i="2"/>
  <c r="DO132" i="2"/>
  <c r="DO131" i="2"/>
  <c r="DO130" i="2"/>
  <c r="DO129" i="2"/>
  <c r="DO128" i="2"/>
  <c r="DO127" i="2"/>
  <c r="DO126" i="2"/>
  <c r="DO125" i="2"/>
  <c r="DO124" i="2"/>
  <c r="DO123" i="2"/>
  <c r="DO122" i="2"/>
  <c r="DO121" i="2"/>
  <c r="DO120" i="2"/>
  <c r="DO119" i="2"/>
  <c r="DO118" i="2"/>
  <c r="DO117" i="2"/>
  <c r="DO116" i="2"/>
  <c r="DO115" i="2"/>
  <c r="DO114" i="2"/>
  <c r="DO113" i="2"/>
  <c r="DO112" i="2"/>
  <c r="DO111" i="2"/>
  <c r="DO110" i="2"/>
  <c r="DO109" i="2"/>
  <c r="DO108" i="2"/>
  <c r="DO107" i="2"/>
  <c r="DO106" i="2"/>
  <c r="DO105" i="2"/>
  <c r="DO104" i="2"/>
  <c r="DO103" i="2"/>
  <c r="DO102" i="2"/>
  <c r="DO101" i="2"/>
  <c r="DO100" i="2"/>
  <c r="DO99" i="2"/>
  <c r="DO98" i="2"/>
  <c r="DO97" i="2"/>
  <c r="DO96" i="2"/>
  <c r="DO95" i="2"/>
  <c r="DO94" i="2"/>
  <c r="DO93" i="2"/>
  <c r="DO92" i="2"/>
  <c r="DO91" i="2"/>
  <c r="DO90" i="2"/>
  <c r="DO89" i="2"/>
  <c r="DO88" i="2"/>
  <c r="DO87" i="2"/>
  <c r="DO86" i="2"/>
  <c r="DO85" i="2"/>
  <c r="DO84" i="2"/>
  <c r="DO83" i="2"/>
  <c r="DO82" i="2"/>
  <c r="DO81" i="2"/>
  <c r="DO80" i="2"/>
  <c r="DO79" i="2"/>
  <c r="DO78" i="2"/>
  <c r="DO77" i="2"/>
  <c r="DO76" i="2"/>
  <c r="DO75" i="2"/>
  <c r="DO74" i="2"/>
  <c r="DO73" i="2"/>
  <c r="DO72" i="2"/>
  <c r="DO71" i="2"/>
  <c r="DO70" i="2"/>
  <c r="DO69" i="2"/>
  <c r="DO68" i="2"/>
  <c r="DO67" i="2"/>
  <c r="DO66" i="2"/>
  <c r="DO65" i="2"/>
  <c r="DO64" i="2"/>
  <c r="DO63" i="2"/>
  <c r="DO62" i="2"/>
  <c r="DO61" i="2"/>
  <c r="DO60" i="2"/>
  <c r="DO59" i="2"/>
  <c r="DO58" i="2"/>
  <c r="DO57" i="2"/>
  <c r="DO56" i="2"/>
  <c r="DO55" i="2"/>
  <c r="DO54" i="2"/>
  <c r="DO53" i="2"/>
  <c r="DO52" i="2"/>
  <c r="DO51" i="2"/>
  <c r="DO50" i="2"/>
  <c r="DO49" i="2"/>
  <c r="DO48" i="2"/>
  <c r="DO47" i="2"/>
  <c r="DO46" i="2"/>
  <c r="DO45" i="2"/>
  <c r="DO44" i="2"/>
  <c r="DO43" i="2"/>
  <c r="DO42" i="2"/>
  <c r="DO41" i="2"/>
  <c r="DO40" i="2"/>
  <c r="DO39" i="2"/>
  <c r="DO38" i="2"/>
  <c r="DO37" i="2"/>
  <c r="DO35" i="2"/>
  <c r="DO34" i="2"/>
  <c r="DO33" i="2"/>
  <c r="DO32" i="2"/>
  <c r="DO31" i="2"/>
  <c r="DO30" i="2"/>
  <c r="DO29" i="2"/>
  <c r="DO28" i="2"/>
  <c r="DO27" i="2"/>
  <c r="DO26" i="2"/>
  <c r="DO25" i="2"/>
  <c r="DO24" i="2"/>
  <c r="DO23" i="2"/>
  <c r="DO22" i="2"/>
  <c r="DO21" i="2"/>
  <c r="DO20" i="2"/>
  <c r="DO19" i="2"/>
  <c r="DO18" i="2"/>
  <c r="DO17" i="2"/>
  <c r="DO16" i="2"/>
  <c r="DO15" i="2"/>
  <c r="DO14" i="2"/>
  <c r="DO13" i="2"/>
  <c r="DO12" i="2"/>
  <c r="DO36" i="2" s="1"/>
  <c r="DN3" i="2"/>
  <c r="DM186" i="2"/>
  <c r="DM185" i="2"/>
  <c r="DM184" i="2"/>
  <c r="DM183" i="2"/>
  <c r="DM182" i="2"/>
  <c r="DM181" i="2"/>
  <c r="DM180" i="2"/>
  <c r="DM179" i="2"/>
  <c r="DM178" i="2"/>
  <c r="DM177" i="2"/>
  <c r="DM176" i="2"/>
  <c r="DM175" i="2"/>
  <c r="DM174" i="2"/>
  <c r="DM173" i="2"/>
  <c r="DM172" i="2"/>
  <c r="DM171" i="2"/>
  <c r="DM170" i="2"/>
  <c r="DM169" i="2"/>
  <c r="DM168" i="2"/>
  <c r="DM167" i="2"/>
  <c r="DM166" i="2"/>
  <c r="DM165" i="2"/>
  <c r="DM164" i="2"/>
  <c r="DM163" i="2"/>
  <c r="DM162" i="2"/>
  <c r="DM161" i="2"/>
  <c r="DM160" i="2"/>
  <c r="DM159" i="2"/>
  <c r="DM158" i="2"/>
  <c r="DM157" i="2"/>
  <c r="DM156" i="2"/>
  <c r="DM155" i="2"/>
  <c r="DM154" i="2"/>
  <c r="DM153" i="2"/>
  <c r="DM152" i="2"/>
  <c r="DM151" i="2"/>
  <c r="DM150" i="2"/>
  <c r="DM149" i="2"/>
  <c r="DM148" i="2"/>
  <c r="DM147" i="2"/>
  <c r="DM146" i="2"/>
  <c r="DM145" i="2"/>
  <c r="DM144" i="2"/>
  <c r="DM143" i="2"/>
  <c r="DM142" i="2"/>
  <c r="DM141" i="2"/>
  <c r="DM140" i="2"/>
  <c r="DM139" i="2"/>
  <c r="DM138" i="2"/>
  <c r="DM137" i="2"/>
  <c r="DM136" i="2"/>
  <c r="DM135" i="2"/>
  <c r="DM134" i="2"/>
  <c r="DM133" i="2"/>
  <c r="DM132" i="2"/>
  <c r="DM131" i="2"/>
  <c r="DM130" i="2"/>
  <c r="DM129" i="2"/>
  <c r="DM128" i="2"/>
  <c r="DM127" i="2"/>
  <c r="DM126" i="2"/>
  <c r="DM125" i="2"/>
  <c r="DM124" i="2"/>
  <c r="DM123" i="2"/>
  <c r="DM122" i="2"/>
  <c r="DM121" i="2"/>
  <c r="DM120" i="2"/>
  <c r="DM119" i="2"/>
  <c r="DM118" i="2"/>
  <c r="DM117" i="2"/>
  <c r="DM116" i="2"/>
  <c r="DM115" i="2"/>
  <c r="DM114" i="2"/>
  <c r="DM113" i="2"/>
  <c r="DM112" i="2"/>
  <c r="DM111" i="2"/>
  <c r="DM110" i="2"/>
  <c r="DM109" i="2"/>
  <c r="DM108" i="2"/>
  <c r="DM107" i="2"/>
  <c r="DM106" i="2"/>
  <c r="DM105" i="2"/>
  <c r="DM104" i="2"/>
  <c r="DM103" i="2"/>
  <c r="DM102" i="2"/>
  <c r="DM101" i="2"/>
  <c r="DM100" i="2"/>
  <c r="DM99" i="2"/>
  <c r="DM98" i="2"/>
  <c r="DM97" i="2"/>
  <c r="DM96" i="2"/>
  <c r="DM95" i="2"/>
  <c r="DM94" i="2"/>
  <c r="DM93" i="2"/>
  <c r="DM92" i="2"/>
  <c r="DM91" i="2"/>
  <c r="DM90" i="2"/>
  <c r="DM89" i="2"/>
  <c r="DM88" i="2"/>
  <c r="DM87" i="2"/>
  <c r="DM86" i="2"/>
  <c r="DM85" i="2"/>
  <c r="DM84" i="2"/>
  <c r="DM83" i="2"/>
  <c r="DM82" i="2"/>
  <c r="DM81" i="2"/>
  <c r="DM80" i="2"/>
  <c r="DM79" i="2"/>
  <c r="DM78" i="2"/>
  <c r="DM77" i="2"/>
  <c r="DM76" i="2"/>
  <c r="DM75" i="2"/>
  <c r="DM74" i="2"/>
  <c r="DM73" i="2"/>
  <c r="DM72" i="2"/>
  <c r="DM71" i="2"/>
  <c r="DM70" i="2"/>
  <c r="DM69" i="2"/>
  <c r="DM68" i="2"/>
  <c r="DM67" i="2"/>
  <c r="DM66" i="2"/>
  <c r="DM65" i="2"/>
  <c r="DM64" i="2"/>
  <c r="DM63" i="2"/>
  <c r="DM62" i="2"/>
  <c r="DM61" i="2"/>
  <c r="DM60" i="2"/>
  <c r="DM59" i="2"/>
  <c r="DM58" i="2"/>
  <c r="DM57" i="2"/>
  <c r="DM56" i="2"/>
  <c r="DM55" i="2"/>
  <c r="DM54" i="2"/>
  <c r="DM53" i="2"/>
  <c r="DM52" i="2"/>
  <c r="DM51" i="2"/>
  <c r="DM50" i="2"/>
  <c r="DM49" i="2"/>
  <c r="DM48" i="2"/>
  <c r="DM47" i="2"/>
  <c r="DM46" i="2"/>
  <c r="DM45" i="2"/>
  <c r="DM44" i="2"/>
  <c r="DM43" i="2"/>
  <c r="DM42" i="2"/>
  <c r="DM41" i="2"/>
  <c r="DM40" i="2"/>
  <c r="DM39" i="2"/>
  <c r="DM38" i="2"/>
  <c r="DM37" i="2"/>
  <c r="DM36" i="2"/>
  <c r="DM35" i="2"/>
  <c r="DM34" i="2"/>
  <c r="DM33" i="2"/>
  <c r="DM32" i="2"/>
  <c r="DM31" i="2"/>
  <c r="DM30" i="2"/>
  <c r="DM29" i="2"/>
  <c r="DM28" i="2"/>
  <c r="DM27" i="2"/>
  <c r="DM26" i="2"/>
  <c r="DM25" i="2"/>
  <c r="DM24" i="2"/>
  <c r="DM23" i="2"/>
  <c r="DM22" i="2"/>
  <c r="DM21" i="2"/>
  <c r="DM20" i="2"/>
  <c r="DM19" i="2"/>
  <c r="DM18" i="2"/>
  <c r="DM17" i="2"/>
  <c r="DM16" i="2"/>
  <c r="DM15" i="2"/>
  <c r="DM14" i="2"/>
  <c r="DM13" i="2"/>
  <c r="DM12" i="2"/>
  <c r="DL3" i="2"/>
  <c r="DK186" i="2"/>
  <c r="DK185" i="2"/>
  <c r="DK184" i="2"/>
  <c r="DK183" i="2"/>
  <c r="DK182" i="2"/>
  <c r="DK181" i="2"/>
  <c r="DK180" i="2"/>
  <c r="DK179" i="2"/>
  <c r="DK178" i="2"/>
  <c r="DK177" i="2"/>
  <c r="DK176" i="2"/>
  <c r="DK175" i="2"/>
  <c r="DK174" i="2"/>
  <c r="DK173" i="2"/>
  <c r="DK172" i="2"/>
  <c r="DK171" i="2"/>
  <c r="DK170" i="2"/>
  <c r="DK169" i="2"/>
  <c r="DK168" i="2"/>
  <c r="DK167" i="2"/>
  <c r="DK166" i="2"/>
  <c r="DK165" i="2"/>
  <c r="DK164" i="2"/>
  <c r="DK163" i="2"/>
  <c r="DK162" i="2"/>
  <c r="DK161" i="2"/>
  <c r="DK160" i="2"/>
  <c r="DK159" i="2"/>
  <c r="DK158" i="2"/>
  <c r="DK157" i="2"/>
  <c r="DK156" i="2"/>
  <c r="DK155" i="2"/>
  <c r="DK154" i="2"/>
  <c r="DK153" i="2"/>
  <c r="DK152" i="2"/>
  <c r="DK151" i="2"/>
  <c r="DK150" i="2"/>
  <c r="DK149" i="2"/>
  <c r="DK148" i="2"/>
  <c r="DK147" i="2"/>
  <c r="DK146" i="2"/>
  <c r="DK145" i="2"/>
  <c r="DK144" i="2"/>
  <c r="DK143" i="2"/>
  <c r="DK142" i="2"/>
  <c r="DK141" i="2"/>
  <c r="DK140" i="2"/>
  <c r="DK139" i="2"/>
  <c r="DK138" i="2"/>
  <c r="DK137" i="2"/>
  <c r="DK136" i="2"/>
  <c r="DK135" i="2"/>
  <c r="DK134" i="2"/>
  <c r="DK133" i="2"/>
  <c r="DK132" i="2"/>
  <c r="DK131" i="2"/>
  <c r="DK130" i="2"/>
  <c r="DK129" i="2"/>
  <c r="DK128" i="2"/>
  <c r="DK127" i="2"/>
  <c r="DK126" i="2"/>
  <c r="DK125" i="2"/>
  <c r="DK124" i="2"/>
  <c r="DK123" i="2"/>
  <c r="DK122" i="2"/>
  <c r="DK121" i="2"/>
  <c r="DK120" i="2"/>
  <c r="DK119" i="2"/>
  <c r="DK118" i="2"/>
  <c r="DK117" i="2"/>
  <c r="DK116" i="2"/>
  <c r="DK115" i="2"/>
  <c r="DK114" i="2"/>
  <c r="DK113" i="2"/>
  <c r="DK112" i="2"/>
  <c r="DK111" i="2"/>
  <c r="DK110" i="2"/>
  <c r="DK109" i="2"/>
  <c r="DK108" i="2"/>
  <c r="DK107" i="2"/>
  <c r="DK106" i="2"/>
  <c r="DK105" i="2"/>
  <c r="DK104" i="2"/>
  <c r="DK103" i="2"/>
  <c r="DK102" i="2"/>
  <c r="DK101" i="2"/>
  <c r="DK100" i="2"/>
  <c r="DK99" i="2"/>
  <c r="DK98" i="2"/>
  <c r="DK97" i="2"/>
  <c r="DK96" i="2"/>
  <c r="DK95" i="2"/>
  <c r="DK94" i="2"/>
  <c r="DK93" i="2"/>
  <c r="DK92" i="2"/>
  <c r="DK91" i="2"/>
  <c r="DK90" i="2"/>
  <c r="DK89" i="2"/>
  <c r="DK88" i="2"/>
  <c r="DK87" i="2"/>
  <c r="DK86" i="2"/>
  <c r="DK85" i="2"/>
  <c r="DK84" i="2"/>
  <c r="DK83" i="2"/>
  <c r="DK82" i="2"/>
  <c r="DK81" i="2"/>
  <c r="DK80" i="2"/>
  <c r="DK79" i="2"/>
  <c r="DK78" i="2"/>
  <c r="DK77" i="2"/>
  <c r="DK76" i="2"/>
  <c r="DK75" i="2"/>
  <c r="DK74" i="2"/>
  <c r="DK73" i="2"/>
  <c r="DK72" i="2"/>
  <c r="DK71" i="2"/>
  <c r="DK70" i="2"/>
  <c r="DK69" i="2"/>
  <c r="DK68" i="2"/>
  <c r="DK67" i="2"/>
  <c r="DK66" i="2"/>
  <c r="DK65" i="2"/>
  <c r="DK64" i="2"/>
  <c r="DK63" i="2"/>
  <c r="DK62" i="2"/>
  <c r="DK61" i="2"/>
  <c r="DK60" i="2"/>
  <c r="DK59" i="2"/>
  <c r="DK58" i="2"/>
  <c r="DK57" i="2"/>
  <c r="DK56" i="2"/>
  <c r="DK55" i="2"/>
  <c r="DK54" i="2"/>
  <c r="DK53" i="2"/>
  <c r="DK52" i="2"/>
  <c r="DK51" i="2"/>
  <c r="DK50" i="2"/>
  <c r="DK49" i="2"/>
  <c r="DK48" i="2"/>
  <c r="DK47" i="2"/>
  <c r="DK46" i="2"/>
  <c r="DK45" i="2"/>
  <c r="DK44" i="2"/>
  <c r="DK43" i="2"/>
  <c r="DK42" i="2"/>
  <c r="DK41" i="2"/>
  <c r="DK40" i="2"/>
  <c r="DK39" i="2"/>
  <c r="DK38" i="2"/>
  <c r="DK37" i="2"/>
  <c r="DK36" i="2"/>
  <c r="DK35" i="2"/>
  <c r="DK34" i="2"/>
  <c r="DK33" i="2"/>
  <c r="DK32" i="2"/>
  <c r="DK31" i="2"/>
  <c r="DK30" i="2"/>
  <c r="DK29" i="2"/>
  <c r="DK28" i="2"/>
  <c r="DK27" i="2"/>
  <c r="DK26" i="2"/>
  <c r="DK25" i="2"/>
  <c r="DK24" i="2"/>
  <c r="DK23" i="2"/>
  <c r="DK22" i="2"/>
  <c r="DK21" i="2"/>
  <c r="DK20" i="2"/>
  <c r="DK19" i="2"/>
  <c r="DK18" i="2"/>
  <c r="DK17" i="2"/>
  <c r="DK16" i="2"/>
  <c r="DK15" i="2"/>
  <c r="DK14" i="2"/>
  <c r="DK13" i="2"/>
  <c r="DK12" i="2"/>
  <c r="DJ3" i="2"/>
  <c r="DI186" i="2"/>
  <c r="DI185" i="2"/>
  <c r="DI184" i="2"/>
  <c r="DI183" i="2"/>
  <c r="DI182" i="2"/>
  <c r="DI181" i="2"/>
  <c r="DI180" i="2"/>
  <c r="DI179" i="2"/>
  <c r="DI178" i="2"/>
  <c r="DI177" i="2"/>
  <c r="DI176" i="2"/>
  <c r="DI175" i="2"/>
  <c r="DI174" i="2"/>
  <c r="DI173" i="2"/>
  <c r="DI172" i="2"/>
  <c r="DI171" i="2"/>
  <c r="DI170" i="2"/>
  <c r="DI169" i="2"/>
  <c r="DI168" i="2"/>
  <c r="DI167" i="2"/>
  <c r="DI166" i="2"/>
  <c r="DI165" i="2"/>
  <c r="DI164" i="2"/>
  <c r="DI163" i="2"/>
  <c r="DI162" i="2"/>
  <c r="DI161" i="2"/>
  <c r="DI160" i="2"/>
  <c r="DI159" i="2"/>
  <c r="DI158" i="2"/>
  <c r="DI157" i="2"/>
  <c r="DI156" i="2"/>
  <c r="DI155" i="2"/>
  <c r="DI154" i="2"/>
  <c r="DI153" i="2"/>
  <c r="DI152" i="2"/>
  <c r="DI151" i="2"/>
  <c r="DI150" i="2"/>
  <c r="DI149" i="2"/>
  <c r="DI148" i="2"/>
  <c r="DI147" i="2"/>
  <c r="DI146" i="2"/>
  <c r="DI145" i="2"/>
  <c r="DI144" i="2"/>
  <c r="DI143" i="2"/>
  <c r="DI142" i="2"/>
  <c r="DI141" i="2"/>
  <c r="DI140" i="2"/>
  <c r="DI139" i="2"/>
  <c r="DI138" i="2"/>
  <c r="DI137" i="2"/>
  <c r="DI136" i="2"/>
  <c r="DI135" i="2"/>
  <c r="DI134" i="2"/>
  <c r="DI133" i="2"/>
  <c r="DI132" i="2"/>
  <c r="DI131" i="2"/>
  <c r="DI130" i="2"/>
  <c r="DI129" i="2"/>
  <c r="DI128" i="2"/>
  <c r="DI127" i="2"/>
  <c r="DI126" i="2"/>
  <c r="DI125" i="2"/>
  <c r="DI124" i="2"/>
  <c r="DI123" i="2"/>
  <c r="DI122" i="2"/>
  <c r="DI121" i="2"/>
  <c r="DI120" i="2"/>
  <c r="DI119" i="2"/>
  <c r="DI118" i="2"/>
  <c r="DI117" i="2"/>
  <c r="DI116" i="2"/>
  <c r="DI115" i="2"/>
  <c r="DI114" i="2"/>
  <c r="DI113" i="2"/>
  <c r="DI112" i="2"/>
  <c r="DI111" i="2"/>
  <c r="DI110" i="2"/>
  <c r="DI109" i="2"/>
  <c r="DI108" i="2"/>
  <c r="DI107" i="2"/>
  <c r="DI106" i="2"/>
  <c r="DI105" i="2"/>
  <c r="DI104" i="2"/>
  <c r="DI103" i="2"/>
  <c r="DI102" i="2"/>
  <c r="DI101" i="2"/>
  <c r="DI100" i="2"/>
  <c r="DI99" i="2"/>
  <c r="DI98" i="2"/>
  <c r="DI97" i="2"/>
  <c r="DI96" i="2"/>
  <c r="DI95" i="2"/>
  <c r="DI94" i="2"/>
  <c r="DI93" i="2"/>
  <c r="DI92" i="2"/>
  <c r="DI91" i="2"/>
  <c r="DI90" i="2"/>
  <c r="DI89" i="2"/>
  <c r="DI88" i="2"/>
  <c r="DI87" i="2"/>
  <c r="DI86" i="2"/>
  <c r="DI85" i="2"/>
  <c r="DI84" i="2"/>
  <c r="DI83" i="2"/>
  <c r="DI82" i="2"/>
  <c r="DI81" i="2"/>
  <c r="DI80" i="2"/>
  <c r="DI79" i="2"/>
  <c r="DI78" i="2"/>
  <c r="DI77" i="2"/>
  <c r="DI76" i="2"/>
  <c r="DI75" i="2"/>
  <c r="DI74" i="2"/>
  <c r="DI73" i="2"/>
  <c r="DI72" i="2"/>
  <c r="DI71" i="2"/>
  <c r="DI70" i="2"/>
  <c r="DI69" i="2"/>
  <c r="DI68" i="2"/>
  <c r="DI67" i="2"/>
  <c r="DI66" i="2"/>
  <c r="DI65" i="2"/>
  <c r="DI64" i="2"/>
  <c r="DI63" i="2"/>
  <c r="DI62" i="2"/>
  <c r="DI61" i="2"/>
  <c r="DI60" i="2"/>
  <c r="DI59" i="2"/>
  <c r="DI58" i="2"/>
  <c r="DI57" i="2"/>
  <c r="DI56" i="2"/>
  <c r="DI55" i="2"/>
  <c r="DI54" i="2"/>
  <c r="DI53" i="2"/>
  <c r="DI52" i="2"/>
  <c r="DI51" i="2"/>
  <c r="DI50" i="2"/>
  <c r="DI49" i="2"/>
  <c r="DI48" i="2"/>
  <c r="DI47" i="2"/>
  <c r="DI46" i="2"/>
  <c r="DI45" i="2"/>
  <c r="DI44" i="2"/>
  <c r="DI43" i="2"/>
  <c r="DI42" i="2"/>
  <c r="DI41" i="2"/>
  <c r="DI40" i="2"/>
  <c r="DI39" i="2"/>
  <c r="DI38" i="2"/>
  <c r="DI37" i="2"/>
  <c r="DI36" i="2"/>
  <c r="DI35" i="2"/>
  <c r="DI34" i="2"/>
  <c r="DI33" i="2"/>
  <c r="DI32" i="2"/>
  <c r="DI31" i="2"/>
  <c r="DI30" i="2"/>
  <c r="DI29" i="2"/>
  <c r="DI28" i="2"/>
  <c r="DI27" i="2"/>
  <c r="DI26" i="2"/>
  <c r="DI25" i="2"/>
  <c r="DI24" i="2"/>
  <c r="DI23" i="2"/>
  <c r="DI22" i="2"/>
  <c r="DI21" i="2"/>
  <c r="DI20" i="2"/>
  <c r="DI19" i="2"/>
  <c r="DI18" i="2"/>
  <c r="DI17" i="2"/>
  <c r="DI16" i="2"/>
  <c r="DI15" i="2"/>
  <c r="DI14" i="2"/>
  <c r="DI13" i="2"/>
  <c r="DI12" i="2"/>
  <c r="DH3" i="2"/>
  <c r="DG186" i="2"/>
  <c r="DG185" i="2"/>
  <c r="DG184" i="2"/>
  <c r="DG183" i="2"/>
  <c r="DG182" i="2"/>
  <c r="DG181" i="2"/>
  <c r="DG180" i="2"/>
  <c r="DG179" i="2"/>
  <c r="DG178" i="2"/>
  <c r="DG177" i="2"/>
  <c r="DG176" i="2"/>
  <c r="DG175" i="2"/>
  <c r="DG174" i="2"/>
  <c r="DG173" i="2"/>
  <c r="DG172" i="2"/>
  <c r="DG171" i="2"/>
  <c r="DG170" i="2"/>
  <c r="DG169" i="2"/>
  <c r="DG168" i="2"/>
  <c r="DG167" i="2"/>
  <c r="DG166" i="2"/>
  <c r="DG165" i="2"/>
  <c r="DG164" i="2"/>
  <c r="DG163" i="2"/>
  <c r="DG162" i="2"/>
  <c r="DG161" i="2"/>
  <c r="DG160" i="2"/>
  <c r="DG159" i="2"/>
  <c r="DG158" i="2"/>
  <c r="DG157" i="2"/>
  <c r="DG156" i="2"/>
  <c r="DG155" i="2"/>
  <c r="DG154" i="2"/>
  <c r="DG153" i="2"/>
  <c r="DG152" i="2"/>
  <c r="DG151" i="2"/>
  <c r="DG150" i="2"/>
  <c r="DG149" i="2"/>
  <c r="DG148" i="2"/>
  <c r="DG147" i="2"/>
  <c r="DG146" i="2"/>
  <c r="DG145" i="2"/>
  <c r="DG144" i="2"/>
  <c r="DG143" i="2"/>
  <c r="DG142" i="2"/>
  <c r="DG141" i="2"/>
  <c r="DG140" i="2"/>
  <c r="DG139" i="2"/>
  <c r="DG138" i="2"/>
  <c r="DG137" i="2"/>
  <c r="DG136" i="2"/>
  <c r="DG135" i="2"/>
  <c r="DG134" i="2"/>
  <c r="DG133" i="2"/>
  <c r="DG132" i="2"/>
  <c r="DG131" i="2"/>
  <c r="DG130" i="2"/>
  <c r="DG129" i="2"/>
  <c r="DG128" i="2"/>
  <c r="DG127" i="2"/>
  <c r="DG126" i="2"/>
  <c r="DG125" i="2"/>
  <c r="DG124" i="2"/>
  <c r="DG123" i="2"/>
  <c r="DG122" i="2"/>
  <c r="DG121" i="2"/>
  <c r="DG120" i="2"/>
  <c r="DG119" i="2"/>
  <c r="DG118" i="2"/>
  <c r="DG117" i="2"/>
  <c r="DG116" i="2"/>
  <c r="DG115" i="2"/>
  <c r="DG114" i="2"/>
  <c r="DG113" i="2"/>
  <c r="DG112" i="2"/>
  <c r="DG111" i="2"/>
  <c r="DG110" i="2"/>
  <c r="DG109" i="2"/>
  <c r="DG108" i="2"/>
  <c r="DG107" i="2"/>
  <c r="DG106" i="2"/>
  <c r="DG105" i="2"/>
  <c r="DG104" i="2"/>
  <c r="DG103" i="2"/>
  <c r="DG102" i="2"/>
  <c r="DG101" i="2"/>
  <c r="DG100" i="2"/>
  <c r="DG99" i="2"/>
  <c r="DG98" i="2"/>
  <c r="DG97" i="2"/>
  <c r="DG96" i="2"/>
  <c r="DG95" i="2"/>
  <c r="DG94" i="2"/>
  <c r="DG93" i="2"/>
  <c r="DG92" i="2"/>
  <c r="DG91" i="2"/>
  <c r="DG90" i="2"/>
  <c r="DG89" i="2"/>
  <c r="DG88" i="2"/>
  <c r="DG87" i="2"/>
  <c r="DG86" i="2"/>
  <c r="DG85" i="2"/>
  <c r="DG84" i="2"/>
  <c r="DG83" i="2"/>
  <c r="DG82" i="2"/>
  <c r="DG81" i="2"/>
  <c r="DG80" i="2"/>
  <c r="DG79" i="2"/>
  <c r="DG78" i="2"/>
  <c r="DG77" i="2"/>
  <c r="DG76" i="2"/>
  <c r="DG75" i="2"/>
  <c r="DG74" i="2"/>
  <c r="DG73" i="2"/>
  <c r="DG72" i="2"/>
  <c r="DG71" i="2"/>
  <c r="DG70" i="2"/>
  <c r="DG69" i="2"/>
  <c r="DG68" i="2"/>
  <c r="DG67" i="2"/>
  <c r="DG66" i="2"/>
  <c r="DG65" i="2"/>
  <c r="DG64" i="2"/>
  <c r="DG63" i="2"/>
  <c r="DG62" i="2"/>
  <c r="DG61" i="2"/>
  <c r="DG60" i="2"/>
  <c r="DG59" i="2"/>
  <c r="DG58" i="2"/>
  <c r="DG57" i="2"/>
  <c r="DG56" i="2"/>
  <c r="DG55" i="2"/>
  <c r="DG54" i="2"/>
  <c r="DG53" i="2"/>
  <c r="DG52" i="2"/>
  <c r="DG51" i="2"/>
  <c r="DG50" i="2"/>
  <c r="DG49" i="2"/>
  <c r="DG48" i="2"/>
  <c r="DG47" i="2"/>
  <c r="DG46" i="2"/>
  <c r="DG45" i="2"/>
  <c r="DG44" i="2"/>
  <c r="DG43" i="2"/>
  <c r="DG42" i="2"/>
  <c r="DG41" i="2"/>
  <c r="DG40" i="2"/>
  <c r="DG39" i="2"/>
  <c r="DG38" i="2"/>
  <c r="DG37" i="2"/>
  <c r="DG36" i="2"/>
  <c r="DG35" i="2"/>
  <c r="DG34" i="2"/>
  <c r="DG33" i="2"/>
  <c r="DG32" i="2"/>
  <c r="DG31" i="2"/>
  <c r="DG30" i="2"/>
  <c r="DG29" i="2"/>
  <c r="DG28" i="2"/>
  <c r="DG27" i="2"/>
  <c r="DG26" i="2"/>
  <c r="DG25" i="2"/>
  <c r="DG24" i="2"/>
  <c r="DG23" i="2"/>
  <c r="DG22" i="2"/>
  <c r="DG21" i="2"/>
  <c r="DG20" i="2"/>
  <c r="DG19" i="2"/>
  <c r="DG18" i="2"/>
  <c r="DG17" i="2"/>
  <c r="DG16" i="2"/>
  <c r="DG15" i="2"/>
  <c r="DG14" i="2"/>
  <c r="DG13" i="2"/>
  <c r="DG12" i="2"/>
  <c r="DF3" i="2"/>
  <c r="DE186" i="2"/>
  <c r="DE185" i="2"/>
  <c r="DE184" i="2"/>
  <c r="DE183" i="2"/>
  <c r="DE182" i="2"/>
  <c r="DE181" i="2"/>
  <c r="DE180" i="2"/>
  <c r="DE179" i="2"/>
  <c r="DE178" i="2"/>
  <c r="DE177" i="2"/>
  <c r="DE176" i="2"/>
  <c r="DE175" i="2"/>
  <c r="DE174" i="2"/>
  <c r="DE173" i="2"/>
  <c r="DE172" i="2"/>
  <c r="DE171" i="2"/>
  <c r="DE170" i="2"/>
  <c r="DE169" i="2"/>
  <c r="DE168" i="2"/>
  <c r="DE167" i="2"/>
  <c r="DE166" i="2"/>
  <c r="DE165" i="2"/>
  <c r="DE164" i="2"/>
  <c r="DE163" i="2"/>
  <c r="DE162" i="2"/>
  <c r="DE161" i="2"/>
  <c r="DE160" i="2"/>
  <c r="DE159" i="2"/>
  <c r="DE158" i="2"/>
  <c r="DE157" i="2"/>
  <c r="DE156" i="2"/>
  <c r="DE155" i="2"/>
  <c r="DE154" i="2"/>
  <c r="DE153" i="2"/>
  <c r="DE152" i="2"/>
  <c r="DE151" i="2"/>
  <c r="DE150" i="2"/>
  <c r="DE149" i="2"/>
  <c r="DE148" i="2"/>
  <c r="DE147" i="2"/>
  <c r="DE146" i="2"/>
  <c r="DE145" i="2"/>
  <c r="DE144" i="2"/>
  <c r="DE143" i="2"/>
  <c r="DE142" i="2"/>
  <c r="DE141" i="2"/>
  <c r="DE140" i="2"/>
  <c r="DE139" i="2"/>
  <c r="DE138" i="2"/>
  <c r="DE137" i="2"/>
  <c r="DE136" i="2"/>
  <c r="DE135" i="2"/>
  <c r="DE134" i="2"/>
  <c r="DE133" i="2"/>
  <c r="DE132" i="2"/>
  <c r="DE131" i="2"/>
  <c r="DE130" i="2"/>
  <c r="DE129" i="2"/>
  <c r="DE128" i="2"/>
  <c r="DE127" i="2"/>
  <c r="DE126" i="2"/>
  <c r="DE125" i="2"/>
  <c r="DE124" i="2"/>
  <c r="DE123" i="2"/>
  <c r="DE122" i="2"/>
  <c r="DE121" i="2"/>
  <c r="DE120" i="2"/>
  <c r="DE119" i="2"/>
  <c r="DE118" i="2"/>
  <c r="DE117" i="2"/>
  <c r="DE116" i="2"/>
  <c r="DE115" i="2"/>
  <c r="DE114" i="2"/>
  <c r="DE113" i="2"/>
  <c r="DE112" i="2"/>
  <c r="DE111" i="2"/>
  <c r="DE110" i="2"/>
  <c r="DE109" i="2"/>
  <c r="DE108" i="2"/>
  <c r="DE107" i="2"/>
  <c r="DE106" i="2"/>
  <c r="DE105" i="2"/>
  <c r="DE104" i="2"/>
  <c r="DE103" i="2"/>
  <c r="DE102" i="2"/>
  <c r="DE101" i="2"/>
  <c r="DE100" i="2"/>
  <c r="DE99" i="2"/>
  <c r="DE98" i="2"/>
  <c r="DE97" i="2"/>
  <c r="DE96" i="2"/>
  <c r="DE95" i="2"/>
  <c r="DE94" i="2"/>
  <c r="DE93" i="2"/>
  <c r="DE92" i="2"/>
  <c r="DE91" i="2"/>
  <c r="DE90" i="2"/>
  <c r="DE89" i="2"/>
  <c r="DE88" i="2"/>
  <c r="DE87" i="2"/>
  <c r="DE86" i="2"/>
  <c r="DE85" i="2"/>
  <c r="DE84" i="2"/>
  <c r="DE83" i="2"/>
  <c r="DE82" i="2"/>
  <c r="DE81" i="2"/>
  <c r="DE80" i="2"/>
  <c r="DE79" i="2"/>
  <c r="DE78" i="2"/>
  <c r="DE77" i="2"/>
  <c r="DE76" i="2"/>
  <c r="DE75" i="2"/>
  <c r="DE74" i="2"/>
  <c r="DE73" i="2"/>
  <c r="DE72" i="2"/>
  <c r="DE71" i="2"/>
  <c r="DE70" i="2"/>
  <c r="DE69" i="2"/>
  <c r="DE68" i="2"/>
  <c r="DE67" i="2"/>
  <c r="DE66" i="2"/>
  <c r="DE65" i="2"/>
  <c r="DE64" i="2"/>
  <c r="DE63" i="2"/>
  <c r="DE62" i="2"/>
  <c r="DE61" i="2"/>
  <c r="DE60" i="2"/>
  <c r="DE59" i="2"/>
  <c r="DE58" i="2"/>
  <c r="DE57" i="2"/>
  <c r="DE56" i="2"/>
  <c r="DE55" i="2"/>
  <c r="DE54" i="2"/>
  <c r="DE53" i="2"/>
  <c r="DE52" i="2"/>
  <c r="DE51" i="2"/>
  <c r="DE50" i="2"/>
  <c r="DE49" i="2"/>
  <c r="DE48" i="2"/>
  <c r="DE47" i="2"/>
  <c r="DE46" i="2"/>
  <c r="DE45" i="2"/>
  <c r="DE44" i="2"/>
  <c r="DE43" i="2"/>
  <c r="DE42" i="2"/>
  <c r="DE41" i="2"/>
  <c r="DE40" i="2"/>
  <c r="DE39" i="2"/>
  <c r="DE38" i="2"/>
  <c r="DE37" i="2"/>
  <c r="DE35" i="2"/>
  <c r="DE34" i="2"/>
  <c r="DE33" i="2"/>
  <c r="DE32" i="2"/>
  <c r="DE31" i="2"/>
  <c r="DE30" i="2"/>
  <c r="DE29" i="2"/>
  <c r="DE28" i="2"/>
  <c r="DE27" i="2"/>
  <c r="DE26" i="2"/>
  <c r="DE25" i="2"/>
  <c r="DE24" i="2"/>
  <c r="DE23" i="2"/>
  <c r="DE22" i="2"/>
  <c r="DE21" i="2"/>
  <c r="DE20" i="2"/>
  <c r="DE19" i="2"/>
  <c r="DE18" i="2"/>
  <c r="DE17" i="2"/>
  <c r="DE16" i="2"/>
  <c r="DE15" i="2"/>
  <c r="DE14" i="2"/>
  <c r="DE13" i="2"/>
  <c r="DE12" i="2"/>
  <c r="DE36" i="2" s="1"/>
  <c r="DD3" i="2"/>
  <c r="DC186" i="2"/>
  <c r="DC185" i="2"/>
  <c r="DC184" i="2"/>
  <c r="DC183" i="2"/>
  <c r="DC182" i="2"/>
  <c r="DC181" i="2"/>
  <c r="DC180" i="2"/>
  <c r="DC179" i="2"/>
  <c r="DC178" i="2"/>
  <c r="DC177" i="2"/>
  <c r="DC176" i="2"/>
  <c r="DC175" i="2"/>
  <c r="DC174" i="2"/>
  <c r="DC173" i="2"/>
  <c r="DC172" i="2"/>
  <c r="DC171" i="2"/>
  <c r="DC170" i="2"/>
  <c r="DC169" i="2"/>
  <c r="DC168" i="2"/>
  <c r="DC167" i="2"/>
  <c r="DC166" i="2"/>
  <c r="DC165" i="2"/>
  <c r="DC164" i="2"/>
  <c r="DC163" i="2"/>
  <c r="DC162" i="2"/>
  <c r="DC161" i="2"/>
  <c r="DC160" i="2"/>
  <c r="DC159" i="2"/>
  <c r="DC158" i="2"/>
  <c r="DC157" i="2"/>
  <c r="DC156" i="2"/>
  <c r="DC155" i="2"/>
  <c r="DC154" i="2"/>
  <c r="DC153" i="2"/>
  <c r="DC152" i="2"/>
  <c r="DC151" i="2"/>
  <c r="DC150" i="2"/>
  <c r="DC149" i="2"/>
  <c r="DC148" i="2"/>
  <c r="DC147" i="2"/>
  <c r="DC146" i="2"/>
  <c r="DC145" i="2"/>
  <c r="DC144" i="2"/>
  <c r="DC143" i="2"/>
  <c r="DC142" i="2"/>
  <c r="DC141" i="2"/>
  <c r="DC140" i="2"/>
  <c r="DC139" i="2"/>
  <c r="DC138" i="2"/>
  <c r="DC137" i="2"/>
  <c r="DC136" i="2"/>
  <c r="DC135" i="2"/>
  <c r="DC134" i="2"/>
  <c r="DC133" i="2"/>
  <c r="DC132" i="2"/>
  <c r="DC131" i="2"/>
  <c r="DC130" i="2"/>
  <c r="DC129" i="2"/>
  <c r="DC128" i="2"/>
  <c r="DC127" i="2"/>
  <c r="DC126" i="2"/>
  <c r="DC125" i="2"/>
  <c r="DC124" i="2"/>
  <c r="DC123" i="2"/>
  <c r="DC122" i="2"/>
  <c r="DC121" i="2"/>
  <c r="DC120" i="2"/>
  <c r="DC119" i="2"/>
  <c r="DC118" i="2"/>
  <c r="DC117" i="2"/>
  <c r="DC116" i="2"/>
  <c r="DC115" i="2"/>
  <c r="DC114" i="2"/>
  <c r="DC113" i="2"/>
  <c r="DC112" i="2"/>
  <c r="DC111" i="2"/>
  <c r="DC110" i="2"/>
  <c r="DC109" i="2"/>
  <c r="DC108" i="2"/>
  <c r="DC107" i="2"/>
  <c r="DC106" i="2"/>
  <c r="DC105" i="2"/>
  <c r="DC104" i="2"/>
  <c r="DC103" i="2"/>
  <c r="DC102" i="2"/>
  <c r="DC101" i="2"/>
  <c r="DC100" i="2"/>
  <c r="DC99" i="2"/>
  <c r="DC98" i="2"/>
  <c r="DC97" i="2"/>
  <c r="DC96" i="2"/>
  <c r="DC95" i="2"/>
  <c r="DC94" i="2"/>
  <c r="DC93" i="2"/>
  <c r="DC92" i="2"/>
  <c r="DC91" i="2"/>
  <c r="DC90" i="2"/>
  <c r="DC89" i="2"/>
  <c r="DC88" i="2"/>
  <c r="DC87" i="2"/>
  <c r="DC86" i="2"/>
  <c r="DC85" i="2"/>
  <c r="DC84" i="2"/>
  <c r="DC83" i="2"/>
  <c r="DC82" i="2"/>
  <c r="DC81" i="2"/>
  <c r="DC80" i="2"/>
  <c r="DC79" i="2"/>
  <c r="DC78" i="2"/>
  <c r="DC77" i="2"/>
  <c r="DC76" i="2"/>
  <c r="DC75" i="2"/>
  <c r="DC74" i="2"/>
  <c r="DC73" i="2"/>
  <c r="DC72" i="2"/>
  <c r="DC71" i="2"/>
  <c r="DC70" i="2"/>
  <c r="DC69" i="2"/>
  <c r="DC68" i="2"/>
  <c r="DC67" i="2"/>
  <c r="DC66" i="2"/>
  <c r="DC65" i="2"/>
  <c r="DC64" i="2"/>
  <c r="DC63" i="2"/>
  <c r="DC62" i="2"/>
  <c r="DC61" i="2"/>
  <c r="DC60" i="2"/>
  <c r="DC59" i="2"/>
  <c r="DC58" i="2"/>
  <c r="DC57" i="2"/>
  <c r="DC56" i="2"/>
  <c r="DC55" i="2"/>
  <c r="DC54" i="2"/>
  <c r="DC53" i="2"/>
  <c r="DC52" i="2"/>
  <c r="DC51" i="2"/>
  <c r="DC50" i="2"/>
  <c r="DC49" i="2"/>
  <c r="DC48" i="2"/>
  <c r="DC47" i="2"/>
  <c r="DC46" i="2"/>
  <c r="DC45" i="2"/>
  <c r="DC44" i="2"/>
  <c r="DC43" i="2"/>
  <c r="DC42" i="2"/>
  <c r="DC41" i="2"/>
  <c r="DC40" i="2"/>
  <c r="DC39" i="2"/>
  <c r="DC38" i="2"/>
  <c r="DC37" i="2"/>
  <c r="DC35" i="2"/>
  <c r="DC34" i="2"/>
  <c r="DC33" i="2"/>
  <c r="DC32" i="2"/>
  <c r="DC31" i="2"/>
  <c r="DC30" i="2"/>
  <c r="DC29" i="2"/>
  <c r="DC28" i="2"/>
  <c r="DC27" i="2"/>
  <c r="DC26" i="2"/>
  <c r="DC25" i="2"/>
  <c r="DC24" i="2"/>
  <c r="DC23" i="2"/>
  <c r="DC22" i="2"/>
  <c r="DC21" i="2"/>
  <c r="DC20" i="2"/>
  <c r="DC19" i="2"/>
  <c r="DC18" i="2"/>
  <c r="DC17" i="2"/>
  <c r="DC16" i="2"/>
  <c r="DC15" i="2"/>
  <c r="DC14" i="2"/>
  <c r="DC13" i="2"/>
  <c r="DC12" i="2"/>
  <c r="DC36" i="2" s="1"/>
  <c r="DB3" i="2"/>
  <c r="DA186" i="2"/>
  <c r="DA185" i="2"/>
  <c r="DA184" i="2"/>
  <c r="DA183" i="2"/>
  <c r="DA182" i="2"/>
  <c r="DA181" i="2"/>
  <c r="DA180" i="2"/>
  <c r="DA179" i="2"/>
  <c r="DA178" i="2"/>
  <c r="DA177" i="2"/>
  <c r="DA176" i="2"/>
  <c r="DA175" i="2"/>
  <c r="DA174" i="2"/>
  <c r="DA173" i="2"/>
  <c r="DA172" i="2"/>
  <c r="DA171" i="2"/>
  <c r="DA170" i="2"/>
  <c r="DA169" i="2"/>
  <c r="DA168" i="2"/>
  <c r="DA167" i="2"/>
  <c r="DA166" i="2"/>
  <c r="DA165" i="2"/>
  <c r="DA164" i="2"/>
  <c r="DA163" i="2"/>
  <c r="DA162" i="2"/>
  <c r="DA161" i="2"/>
  <c r="DA160" i="2"/>
  <c r="DA159" i="2"/>
  <c r="DA158" i="2"/>
  <c r="DA157" i="2"/>
  <c r="DA156" i="2"/>
  <c r="DA155" i="2"/>
  <c r="DA154" i="2"/>
  <c r="DA153" i="2"/>
  <c r="DA152" i="2"/>
  <c r="DA151" i="2"/>
  <c r="DA150" i="2"/>
  <c r="DA149" i="2"/>
  <c r="DA148" i="2"/>
  <c r="DA147" i="2"/>
  <c r="DA146" i="2"/>
  <c r="DA145" i="2"/>
  <c r="DA144" i="2"/>
  <c r="DA143" i="2"/>
  <c r="DA142" i="2"/>
  <c r="DA141" i="2"/>
  <c r="DA140" i="2"/>
  <c r="DA139" i="2"/>
  <c r="DA138" i="2"/>
  <c r="DA137" i="2"/>
  <c r="DA136" i="2"/>
  <c r="DA135" i="2"/>
  <c r="DA134" i="2"/>
  <c r="DA133" i="2"/>
  <c r="DA132" i="2"/>
  <c r="DA131" i="2"/>
  <c r="DA130" i="2"/>
  <c r="DA129" i="2"/>
  <c r="DA128" i="2"/>
  <c r="DA127" i="2"/>
  <c r="DA126" i="2"/>
  <c r="DA125" i="2"/>
  <c r="DA124" i="2"/>
  <c r="DA123" i="2"/>
  <c r="DA122" i="2"/>
  <c r="DA121" i="2"/>
  <c r="DA120" i="2"/>
  <c r="DA119" i="2"/>
  <c r="DA118" i="2"/>
  <c r="DA117" i="2"/>
  <c r="DA116" i="2"/>
  <c r="DA115" i="2"/>
  <c r="DA114" i="2"/>
  <c r="DA113" i="2"/>
  <c r="DA112" i="2"/>
  <c r="DA111" i="2"/>
  <c r="DA110" i="2"/>
  <c r="DA109" i="2"/>
  <c r="DA108" i="2"/>
  <c r="DA107" i="2"/>
  <c r="DA106" i="2"/>
  <c r="DA105" i="2"/>
  <c r="DA104" i="2"/>
  <c r="DA103" i="2"/>
  <c r="DA102" i="2"/>
  <c r="DA101" i="2"/>
  <c r="DA100" i="2"/>
  <c r="DA99" i="2"/>
  <c r="DA98" i="2"/>
  <c r="DA97" i="2"/>
  <c r="DA96" i="2"/>
  <c r="DA95" i="2"/>
  <c r="DA94" i="2"/>
  <c r="DA93" i="2"/>
  <c r="DA92" i="2"/>
  <c r="DA91" i="2"/>
  <c r="DA90" i="2"/>
  <c r="DA89" i="2"/>
  <c r="DA88" i="2"/>
  <c r="DA87" i="2"/>
  <c r="DA86" i="2"/>
  <c r="DA85" i="2"/>
  <c r="DA84" i="2"/>
  <c r="DA83" i="2"/>
  <c r="DA82" i="2"/>
  <c r="DA81" i="2"/>
  <c r="DA80" i="2"/>
  <c r="DA79" i="2"/>
  <c r="DA78" i="2"/>
  <c r="DA77" i="2"/>
  <c r="DA76" i="2"/>
  <c r="DA75" i="2"/>
  <c r="DA74" i="2"/>
  <c r="DA73" i="2"/>
  <c r="DA72" i="2"/>
  <c r="DA71" i="2"/>
  <c r="DA70" i="2"/>
  <c r="DA69" i="2"/>
  <c r="DA68" i="2"/>
  <c r="DA67" i="2"/>
  <c r="DA66" i="2"/>
  <c r="DA65" i="2"/>
  <c r="DA64" i="2"/>
  <c r="DA63" i="2"/>
  <c r="DA62" i="2"/>
  <c r="DA61" i="2"/>
  <c r="DA60" i="2"/>
  <c r="DA59" i="2"/>
  <c r="DA58" i="2"/>
  <c r="DA57" i="2"/>
  <c r="DA56" i="2"/>
  <c r="DA55" i="2"/>
  <c r="DA54" i="2"/>
  <c r="DA53" i="2"/>
  <c r="DA52" i="2"/>
  <c r="DA51" i="2"/>
  <c r="DA50" i="2"/>
  <c r="DA49" i="2"/>
  <c r="DA48" i="2"/>
  <c r="DA47" i="2"/>
  <c r="DA46" i="2"/>
  <c r="DA45" i="2"/>
  <c r="DA44" i="2"/>
  <c r="DA43" i="2"/>
  <c r="DA42" i="2"/>
  <c r="DA41" i="2"/>
  <c r="DA40" i="2"/>
  <c r="DA39" i="2"/>
  <c r="DA38" i="2"/>
  <c r="DA37" i="2"/>
  <c r="DA35" i="2"/>
  <c r="DA34" i="2"/>
  <c r="DA33" i="2"/>
  <c r="DA32" i="2"/>
  <c r="DA31" i="2"/>
  <c r="DA30" i="2"/>
  <c r="DA29" i="2"/>
  <c r="DA28" i="2"/>
  <c r="DA27" i="2"/>
  <c r="DA26" i="2"/>
  <c r="DA25" i="2"/>
  <c r="DA24" i="2"/>
  <c r="DA23" i="2"/>
  <c r="DA22" i="2"/>
  <c r="DA21" i="2"/>
  <c r="DA20" i="2"/>
  <c r="DA19" i="2"/>
  <c r="DA18" i="2"/>
  <c r="DA17" i="2"/>
  <c r="DA16" i="2"/>
  <c r="DA15" i="2"/>
  <c r="DA14" i="2"/>
  <c r="DA13" i="2"/>
  <c r="DA12" i="2"/>
  <c r="DA36" i="2" s="1"/>
  <c r="CZ3" i="2"/>
  <c r="CY186" i="2"/>
  <c r="CY185" i="2"/>
  <c r="CY184" i="2"/>
  <c r="CY183" i="2"/>
  <c r="CY182" i="2"/>
  <c r="CY181" i="2"/>
  <c r="CY180" i="2"/>
  <c r="CY179" i="2"/>
  <c r="CY178" i="2"/>
  <c r="CY177" i="2"/>
  <c r="CY176" i="2"/>
  <c r="CY175" i="2"/>
  <c r="CY174" i="2"/>
  <c r="CY173" i="2"/>
  <c r="CY172" i="2"/>
  <c r="CY171" i="2"/>
  <c r="CY170" i="2"/>
  <c r="CY169" i="2"/>
  <c r="CY168" i="2"/>
  <c r="CY167" i="2"/>
  <c r="CY166" i="2"/>
  <c r="CY165" i="2"/>
  <c r="CY164" i="2"/>
  <c r="CY163" i="2"/>
  <c r="CY162" i="2"/>
  <c r="CY161" i="2"/>
  <c r="CY160" i="2"/>
  <c r="CY159" i="2"/>
  <c r="CY158" i="2"/>
  <c r="CY157" i="2"/>
  <c r="CY156" i="2"/>
  <c r="CY155" i="2"/>
  <c r="CY154" i="2"/>
  <c r="CY153" i="2"/>
  <c r="CY152" i="2"/>
  <c r="CY151" i="2"/>
  <c r="CY150" i="2"/>
  <c r="CY149" i="2"/>
  <c r="CY148" i="2"/>
  <c r="CY147" i="2"/>
  <c r="CY146" i="2"/>
  <c r="CY145" i="2"/>
  <c r="CY144" i="2"/>
  <c r="CY143" i="2"/>
  <c r="CY142" i="2"/>
  <c r="CY141" i="2"/>
  <c r="CY140" i="2"/>
  <c r="CY139" i="2"/>
  <c r="CY138" i="2"/>
  <c r="CY137" i="2"/>
  <c r="CY136" i="2"/>
  <c r="CY135" i="2"/>
  <c r="CY134" i="2"/>
  <c r="CY133" i="2"/>
  <c r="CY132" i="2"/>
  <c r="CY131" i="2"/>
  <c r="CY130" i="2"/>
  <c r="CY129" i="2"/>
  <c r="CY128" i="2"/>
  <c r="CY127" i="2"/>
  <c r="CY126" i="2"/>
  <c r="CY125" i="2"/>
  <c r="CY124" i="2"/>
  <c r="CY123" i="2"/>
  <c r="CY122" i="2"/>
  <c r="CY121" i="2"/>
  <c r="CY120" i="2"/>
  <c r="CY119" i="2"/>
  <c r="CY118" i="2"/>
  <c r="CY117" i="2"/>
  <c r="CY116" i="2"/>
  <c r="CY115" i="2"/>
  <c r="CY114" i="2"/>
  <c r="CY113" i="2"/>
  <c r="CY112" i="2"/>
  <c r="CY111" i="2"/>
  <c r="CY110" i="2"/>
  <c r="CY109" i="2"/>
  <c r="CY108" i="2"/>
  <c r="CY107" i="2"/>
  <c r="CY106" i="2"/>
  <c r="CY105" i="2"/>
  <c r="CY104" i="2"/>
  <c r="CY103" i="2"/>
  <c r="CY102" i="2"/>
  <c r="CY101" i="2"/>
  <c r="CY100" i="2"/>
  <c r="CY99" i="2"/>
  <c r="CY98" i="2"/>
  <c r="CY97" i="2"/>
  <c r="CY96" i="2"/>
  <c r="CY95" i="2"/>
  <c r="CY94" i="2"/>
  <c r="CY93" i="2"/>
  <c r="CY92" i="2"/>
  <c r="CY91" i="2"/>
  <c r="CY90" i="2"/>
  <c r="CY89" i="2"/>
  <c r="CY88" i="2"/>
  <c r="CY87" i="2"/>
  <c r="CY86" i="2"/>
  <c r="CY85" i="2"/>
  <c r="CY84" i="2"/>
  <c r="CY83" i="2"/>
  <c r="CY82" i="2"/>
  <c r="CY81" i="2"/>
  <c r="CY80" i="2"/>
  <c r="CY79" i="2"/>
  <c r="CY78" i="2"/>
  <c r="CY77" i="2"/>
  <c r="CY76" i="2"/>
  <c r="CY75" i="2"/>
  <c r="CY74" i="2"/>
  <c r="CY73" i="2"/>
  <c r="CY72" i="2"/>
  <c r="CY71" i="2"/>
  <c r="CY70" i="2"/>
  <c r="CY69" i="2"/>
  <c r="CY68" i="2"/>
  <c r="CY67" i="2"/>
  <c r="CY66" i="2"/>
  <c r="CY65" i="2"/>
  <c r="CY64" i="2"/>
  <c r="CY63" i="2"/>
  <c r="CY62" i="2"/>
  <c r="CY61" i="2"/>
  <c r="CY60" i="2"/>
  <c r="CY59" i="2"/>
  <c r="CY58" i="2"/>
  <c r="CY57" i="2"/>
  <c r="CY56" i="2"/>
  <c r="CY55" i="2"/>
  <c r="CY54" i="2"/>
  <c r="CY53" i="2"/>
  <c r="CY52" i="2"/>
  <c r="CY51" i="2"/>
  <c r="CY50" i="2"/>
  <c r="CY49" i="2"/>
  <c r="CY48" i="2"/>
  <c r="CY47" i="2"/>
  <c r="CY46" i="2"/>
  <c r="CY45" i="2"/>
  <c r="CY44" i="2"/>
  <c r="CY43" i="2"/>
  <c r="CY42" i="2"/>
  <c r="CY41" i="2"/>
  <c r="CY40" i="2"/>
  <c r="CY39" i="2"/>
  <c r="CY38" i="2"/>
  <c r="CY37" i="2"/>
  <c r="CY35" i="2"/>
  <c r="CY34" i="2"/>
  <c r="CY33" i="2"/>
  <c r="CY32" i="2"/>
  <c r="CY31" i="2"/>
  <c r="CY30" i="2"/>
  <c r="CY29" i="2"/>
  <c r="CY28" i="2"/>
  <c r="CY27" i="2"/>
  <c r="CY26" i="2"/>
  <c r="CY25" i="2"/>
  <c r="CY24" i="2"/>
  <c r="CY23" i="2"/>
  <c r="CY22" i="2"/>
  <c r="CY21" i="2"/>
  <c r="CY20" i="2"/>
  <c r="CY19" i="2"/>
  <c r="CY18" i="2"/>
  <c r="CY17" i="2"/>
  <c r="CY16" i="2"/>
  <c r="CY15" i="2"/>
  <c r="CY14" i="2"/>
  <c r="CY13" i="2"/>
  <c r="CY12" i="2"/>
  <c r="CY36" i="2" s="1"/>
  <c r="CX3" i="2"/>
  <c r="CW186" i="2"/>
  <c r="CW185" i="2"/>
  <c r="CW184" i="2"/>
  <c r="CW183" i="2"/>
  <c r="CW182" i="2"/>
  <c r="CW181" i="2"/>
  <c r="CW180" i="2"/>
  <c r="CW179" i="2"/>
  <c r="CW178" i="2"/>
  <c r="CW177" i="2"/>
  <c r="CW176" i="2"/>
  <c r="CW175" i="2"/>
  <c r="CW174" i="2"/>
  <c r="CW173" i="2"/>
  <c r="CW172" i="2"/>
  <c r="CW171" i="2"/>
  <c r="CW170" i="2"/>
  <c r="CW169" i="2"/>
  <c r="CW168" i="2"/>
  <c r="CW167" i="2"/>
  <c r="CW166" i="2"/>
  <c r="CW165" i="2"/>
  <c r="CW164" i="2"/>
  <c r="CW163" i="2"/>
  <c r="CW162" i="2"/>
  <c r="CW161" i="2"/>
  <c r="CW160" i="2"/>
  <c r="CW159" i="2"/>
  <c r="CW158" i="2"/>
  <c r="CW157" i="2"/>
  <c r="CW156" i="2"/>
  <c r="CW155" i="2"/>
  <c r="CW154" i="2"/>
  <c r="CW153" i="2"/>
  <c r="CW152" i="2"/>
  <c r="CW151" i="2"/>
  <c r="CW150" i="2"/>
  <c r="CW149" i="2"/>
  <c r="CW148" i="2"/>
  <c r="CW147" i="2"/>
  <c r="CW146" i="2"/>
  <c r="CW145" i="2"/>
  <c r="CW144" i="2"/>
  <c r="CW143" i="2"/>
  <c r="CW142" i="2"/>
  <c r="CW141" i="2"/>
  <c r="CW140" i="2"/>
  <c r="CW139" i="2"/>
  <c r="CW138" i="2"/>
  <c r="CW137" i="2"/>
  <c r="CW136" i="2"/>
  <c r="CW135" i="2"/>
  <c r="CW134" i="2"/>
  <c r="CW133" i="2"/>
  <c r="CW132" i="2"/>
  <c r="CW131" i="2"/>
  <c r="CW130" i="2"/>
  <c r="CW129" i="2"/>
  <c r="CW128" i="2"/>
  <c r="CW127" i="2"/>
  <c r="CW126" i="2"/>
  <c r="CW125" i="2"/>
  <c r="CW124" i="2"/>
  <c r="CW123" i="2"/>
  <c r="CW122" i="2"/>
  <c r="CW121" i="2"/>
  <c r="CW120" i="2"/>
  <c r="CW119" i="2"/>
  <c r="CW118" i="2"/>
  <c r="CW117" i="2"/>
  <c r="CW116" i="2"/>
  <c r="CW115" i="2"/>
  <c r="CW114" i="2"/>
  <c r="CW113" i="2"/>
  <c r="CW112" i="2"/>
  <c r="CW111" i="2"/>
  <c r="CW110" i="2"/>
  <c r="CW109" i="2"/>
  <c r="CW108" i="2"/>
  <c r="CW107" i="2"/>
  <c r="CW106" i="2"/>
  <c r="CW105" i="2"/>
  <c r="CW104" i="2"/>
  <c r="CW103" i="2"/>
  <c r="CW102" i="2"/>
  <c r="CW101" i="2"/>
  <c r="CW100" i="2"/>
  <c r="CW99" i="2"/>
  <c r="CW98" i="2"/>
  <c r="CW97" i="2"/>
  <c r="CW96" i="2"/>
  <c r="CW95" i="2"/>
  <c r="CW94" i="2"/>
  <c r="CW93" i="2"/>
  <c r="CW92" i="2"/>
  <c r="CW91" i="2"/>
  <c r="CW90" i="2"/>
  <c r="CW89" i="2"/>
  <c r="CW88" i="2"/>
  <c r="CW87" i="2"/>
  <c r="CW86" i="2"/>
  <c r="CW85" i="2"/>
  <c r="CW84" i="2"/>
  <c r="CW83" i="2"/>
  <c r="CW82" i="2"/>
  <c r="CW81" i="2"/>
  <c r="CW80" i="2"/>
  <c r="CW79" i="2"/>
  <c r="CW78" i="2"/>
  <c r="CW77" i="2"/>
  <c r="CW76" i="2"/>
  <c r="CW75" i="2"/>
  <c r="CW74" i="2"/>
  <c r="CW73" i="2"/>
  <c r="CW72" i="2"/>
  <c r="CW71" i="2"/>
  <c r="CW70" i="2"/>
  <c r="CW69" i="2"/>
  <c r="CW68" i="2"/>
  <c r="CW67" i="2"/>
  <c r="CW66" i="2"/>
  <c r="CW65" i="2"/>
  <c r="CW64" i="2"/>
  <c r="CW63" i="2"/>
  <c r="CW62" i="2"/>
  <c r="CW61" i="2"/>
  <c r="CW60" i="2"/>
  <c r="CW59" i="2"/>
  <c r="CW58" i="2"/>
  <c r="CW57" i="2"/>
  <c r="CW56" i="2"/>
  <c r="CW55" i="2"/>
  <c r="CW54" i="2"/>
  <c r="CW53" i="2"/>
  <c r="CW52" i="2"/>
  <c r="CW51" i="2"/>
  <c r="CW50" i="2"/>
  <c r="CW49" i="2"/>
  <c r="CW48" i="2"/>
  <c r="CW47" i="2"/>
  <c r="CW46" i="2"/>
  <c r="CW45" i="2"/>
  <c r="CW44" i="2"/>
  <c r="CW43" i="2"/>
  <c r="CW42" i="2"/>
  <c r="CW41" i="2"/>
  <c r="CW40" i="2"/>
  <c r="CW39" i="2"/>
  <c r="CW38" i="2"/>
  <c r="CW37" i="2"/>
  <c r="CW35" i="2"/>
  <c r="CW34" i="2"/>
  <c r="CW33" i="2"/>
  <c r="CW32" i="2"/>
  <c r="CW31" i="2"/>
  <c r="CW30" i="2"/>
  <c r="CW29" i="2"/>
  <c r="CW28" i="2"/>
  <c r="CW27" i="2"/>
  <c r="CW26" i="2"/>
  <c r="CW25" i="2"/>
  <c r="CW24" i="2"/>
  <c r="CW23" i="2"/>
  <c r="CW22" i="2"/>
  <c r="CW21" i="2"/>
  <c r="CW20" i="2"/>
  <c r="CW19" i="2"/>
  <c r="CW18" i="2"/>
  <c r="CW17" i="2"/>
  <c r="CW16" i="2"/>
  <c r="CW15" i="2"/>
  <c r="CW14" i="2"/>
  <c r="CW13" i="2"/>
  <c r="CW12" i="2"/>
  <c r="CW36" i="2" s="1"/>
  <c r="CV3" i="2"/>
  <c r="CU186" i="2"/>
  <c r="CU185" i="2"/>
  <c r="CU184" i="2"/>
  <c r="CU183" i="2"/>
  <c r="CU182" i="2"/>
  <c r="CU181" i="2"/>
  <c r="CU180" i="2"/>
  <c r="CU179" i="2"/>
  <c r="CU178" i="2"/>
  <c r="CU177" i="2"/>
  <c r="CU176" i="2"/>
  <c r="CU175" i="2"/>
  <c r="CU174" i="2"/>
  <c r="CU173" i="2"/>
  <c r="CU172" i="2"/>
  <c r="CU171" i="2"/>
  <c r="CU170" i="2"/>
  <c r="CU169" i="2"/>
  <c r="CU168" i="2"/>
  <c r="CU167" i="2"/>
  <c r="CU166" i="2"/>
  <c r="CU165" i="2"/>
  <c r="CU164" i="2"/>
  <c r="CU163" i="2"/>
  <c r="CU162" i="2"/>
  <c r="CU161" i="2"/>
  <c r="CU160" i="2"/>
  <c r="CU159" i="2"/>
  <c r="CU158" i="2"/>
  <c r="CU157" i="2"/>
  <c r="CU156" i="2"/>
  <c r="CU155" i="2"/>
  <c r="CU154" i="2"/>
  <c r="CU153" i="2"/>
  <c r="CU152" i="2"/>
  <c r="CU151" i="2"/>
  <c r="CU150" i="2"/>
  <c r="CU149" i="2"/>
  <c r="CU148" i="2"/>
  <c r="CU147" i="2"/>
  <c r="CU146" i="2"/>
  <c r="CU145" i="2"/>
  <c r="CU144" i="2"/>
  <c r="CU143" i="2"/>
  <c r="CU142" i="2"/>
  <c r="CU141" i="2"/>
  <c r="CU140" i="2"/>
  <c r="CU139" i="2"/>
  <c r="CU138" i="2"/>
  <c r="CU137" i="2"/>
  <c r="CU136" i="2"/>
  <c r="CU135" i="2"/>
  <c r="CU134" i="2"/>
  <c r="CU133" i="2"/>
  <c r="CU132" i="2"/>
  <c r="CU131" i="2"/>
  <c r="CU130" i="2"/>
  <c r="CU129" i="2"/>
  <c r="CU128" i="2"/>
  <c r="CU127" i="2"/>
  <c r="CU126" i="2"/>
  <c r="CU125" i="2"/>
  <c r="CU124" i="2"/>
  <c r="CU123" i="2"/>
  <c r="CU122" i="2"/>
  <c r="CU121" i="2"/>
  <c r="CU120" i="2"/>
  <c r="CU119" i="2"/>
  <c r="CU118" i="2"/>
  <c r="CU117" i="2"/>
  <c r="CU116" i="2"/>
  <c r="CU115" i="2"/>
  <c r="CU114" i="2"/>
  <c r="CU113" i="2"/>
  <c r="CU112" i="2"/>
  <c r="CU111" i="2"/>
  <c r="CU110" i="2"/>
  <c r="CU109" i="2"/>
  <c r="CU108" i="2"/>
  <c r="CU107" i="2"/>
  <c r="CU106" i="2"/>
  <c r="CU105" i="2"/>
  <c r="CU104" i="2"/>
  <c r="CU103" i="2"/>
  <c r="CU102" i="2"/>
  <c r="CU101" i="2"/>
  <c r="CU100" i="2"/>
  <c r="CU99" i="2"/>
  <c r="CU98" i="2"/>
  <c r="CU97" i="2"/>
  <c r="CU96" i="2"/>
  <c r="CU95" i="2"/>
  <c r="CU94" i="2"/>
  <c r="CU93" i="2"/>
  <c r="CU92" i="2"/>
  <c r="CU91" i="2"/>
  <c r="CU90" i="2"/>
  <c r="CU89" i="2"/>
  <c r="CU88" i="2"/>
  <c r="CU87" i="2"/>
  <c r="CU86" i="2"/>
  <c r="CU85" i="2"/>
  <c r="CU84" i="2"/>
  <c r="CU83" i="2"/>
  <c r="CU82" i="2"/>
  <c r="CU81" i="2"/>
  <c r="CU80" i="2"/>
  <c r="CU79" i="2"/>
  <c r="CU78" i="2"/>
  <c r="CU77" i="2"/>
  <c r="CU76" i="2"/>
  <c r="CU75" i="2"/>
  <c r="CU74" i="2"/>
  <c r="CU73" i="2"/>
  <c r="CU72" i="2"/>
  <c r="CU71" i="2"/>
  <c r="CU70" i="2"/>
  <c r="CU69" i="2"/>
  <c r="CU68" i="2"/>
  <c r="CU67" i="2"/>
  <c r="CU66" i="2"/>
  <c r="CU65" i="2"/>
  <c r="CU64" i="2"/>
  <c r="CU63" i="2"/>
  <c r="CU62" i="2"/>
  <c r="CU61" i="2"/>
  <c r="CU60" i="2"/>
  <c r="CU59" i="2"/>
  <c r="CU58" i="2"/>
  <c r="CU57" i="2"/>
  <c r="CU56" i="2"/>
  <c r="CU55" i="2"/>
  <c r="CU54" i="2"/>
  <c r="CU53" i="2"/>
  <c r="CU52" i="2"/>
  <c r="CU51" i="2"/>
  <c r="CU50" i="2"/>
  <c r="CU49" i="2"/>
  <c r="CU48" i="2"/>
  <c r="CU47" i="2"/>
  <c r="CU46" i="2"/>
  <c r="CU45" i="2"/>
  <c r="CU44" i="2"/>
  <c r="CU43" i="2"/>
  <c r="CU42" i="2"/>
  <c r="CU41" i="2"/>
  <c r="CU40" i="2"/>
  <c r="CU39" i="2"/>
  <c r="CU38" i="2"/>
  <c r="CU37" i="2"/>
  <c r="CU35" i="2"/>
  <c r="CU34" i="2"/>
  <c r="CU33" i="2"/>
  <c r="CU32" i="2"/>
  <c r="CU31" i="2"/>
  <c r="CU30" i="2"/>
  <c r="CU29" i="2"/>
  <c r="CU28" i="2"/>
  <c r="CU27" i="2"/>
  <c r="CU26" i="2"/>
  <c r="CU25" i="2"/>
  <c r="CU24" i="2"/>
  <c r="CU23" i="2"/>
  <c r="CU22" i="2"/>
  <c r="CU21" i="2"/>
  <c r="CU20" i="2"/>
  <c r="CU19" i="2"/>
  <c r="CU18" i="2"/>
  <c r="CU17" i="2"/>
  <c r="CU16" i="2"/>
  <c r="CU15" i="2"/>
  <c r="CU14" i="2"/>
  <c r="CU13" i="2"/>
  <c r="CU12" i="2"/>
  <c r="CU36" i="2" s="1"/>
  <c r="CT3" i="2"/>
  <c r="CS186" i="2"/>
  <c r="CS185" i="2"/>
  <c r="CS184" i="2"/>
  <c r="CS183" i="2"/>
  <c r="CS182" i="2"/>
  <c r="CS181" i="2"/>
  <c r="CS180" i="2"/>
  <c r="CS179" i="2"/>
  <c r="CS178" i="2"/>
  <c r="CS177" i="2"/>
  <c r="CS176" i="2"/>
  <c r="CS175" i="2"/>
  <c r="CS174" i="2"/>
  <c r="CS173" i="2"/>
  <c r="CS172" i="2"/>
  <c r="CS171" i="2"/>
  <c r="CS170" i="2"/>
  <c r="CS169" i="2"/>
  <c r="CS168" i="2"/>
  <c r="CS167" i="2"/>
  <c r="CS166" i="2"/>
  <c r="CS165" i="2"/>
  <c r="CS164" i="2"/>
  <c r="CS163" i="2"/>
  <c r="CS162" i="2"/>
  <c r="CS161" i="2"/>
  <c r="CS160" i="2"/>
  <c r="CS159" i="2"/>
  <c r="CS158" i="2"/>
  <c r="CS157" i="2"/>
  <c r="CS156" i="2"/>
  <c r="CS155" i="2"/>
  <c r="CS154" i="2"/>
  <c r="CS153" i="2"/>
  <c r="CS152" i="2"/>
  <c r="CS151" i="2"/>
  <c r="CS150" i="2"/>
  <c r="CS149" i="2"/>
  <c r="CS148" i="2"/>
  <c r="CS147" i="2"/>
  <c r="CS146" i="2"/>
  <c r="CS145" i="2"/>
  <c r="CS144" i="2"/>
  <c r="CS143" i="2"/>
  <c r="CS142" i="2"/>
  <c r="CS141" i="2"/>
  <c r="CS140" i="2"/>
  <c r="CS139" i="2"/>
  <c r="CS138" i="2"/>
  <c r="CS137" i="2"/>
  <c r="CS136" i="2"/>
  <c r="CS135" i="2"/>
  <c r="CS134" i="2"/>
  <c r="CS133" i="2"/>
  <c r="CS132" i="2"/>
  <c r="CS131" i="2"/>
  <c r="CS130" i="2"/>
  <c r="CS129" i="2"/>
  <c r="CS128" i="2"/>
  <c r="CS127" i="2"/>
  <c r="CS126" i="2"/>
  <c r="CS125" i="2"/>
  <c r="CS124" i="2"/>
  <c r="CS123" i="2"/>
  <c r="CS122" i="2"/>
  <c r="CS121" i="2"/>
  <c r="CS120" i="2"/>
  <c r="CS119" i="2"/>
  <c r="CS118" i="2"/>
  <c r="CS117" i="2"/>
  <c r="CS116" i="2"/>
  <c r="CS115" i="2"/>
  <c r="CS114" i="2"/>
  <c r="CS113" i="2"/>
  <c r="CS112" i="2"/>
  <c r="CS111" i="2"/>
  <c r="CS110" i="2"/>
  <c r="CS109" i="2"/>
  <c r="CS108" i="2"/>
  <c r="CS107" i="2"/>
  <c r="CS106" i="2"/>
  <c r="CS105" i="2"/>
  <c r="CS104" i="2"/>
  <c r="CS103" i="2"/>
  <c r="CS102" i="2"/>
  <c r="CS101" i="2"/>
  <c r="CS100" i="2"/>
  <c r="CS99" i="2"/>
  <c r="CS98" i="2"/>
  <c r="CS97" i="2"/>
  <c r="CS96" i="2"/>
  <c r="CS95" i="2"/>
  <c r="CS94" i="2"/>
  <c r="CS93" i="2"/>
  <c r="CS92" i="2"/>
  <c r="CS91" i="2"/>
  <c r="CS90" i="2"/>
  <c r="CS89" i="2"/>
  <c r="CS88" i="2"/>
  <c r="CS87" i="2"/>
  <c r="CS86" i="2"/>
  <c r="CS85" i="2"/>
  <c r="CS84" i="2"/>
  <c r="CS83" i="2"/>
  <c r="CS82" i="2"/>
  <c r="CS81" i="2"/>
  <c r="CS80" i="2"/>
  <c r="CS79" i="2"/>
  <c r="CS78" i="2"/>
  <c r="CS77" i="2"/>
  <c r="CS76" i="2"/>
  <c r="CS75" i="2"/>
  <c r="CS74" i="2"/>
  <c r="CS73" i="2"/>
  <c r="CS72" i="2"/>
  <c r="CS71" i="2"/>
  <c r="CS70" i="2"/>
  <c r="CS69" i="2"/>
  <c r="CS68" i="2"/>
  <c r="CS67" i="2"/>
  <c r="CS66" i="2"/>
  <c r="CS65" i="2"/>
  <c r="CS64" i="2"/>
  <c r="CS63" i="2"/>
  <c r="CS62" i="2"/>
  <c r="CS61" i="2"/>
  <c r="CS60" i="2"/>
  <c r="CS59" i="2"/>
  <c r="CS58" i="2"/>
  <c r="CS57" i="2"/>
  <c r="CS56" i="2"/>
  <c r="CS55" i="2"/>
  <c r="CS54" i="2"/>
  <c r="CS53" i="2"/>
  <c r="CS52" i="2"/>
  <c r="CS51" i="2"/>
  <c r="CS50" i="2"/>
  <c r="CS49" i="2"/>
  <c r="CS48" i="2"/>
  <c r="CS47" i="2"/>
  <c r="CS46" i="2"/>
  <c r="CS45" i="2"/>
  <c r="CS44" i="2"/>
  <c r="CS43" i="2"/>
  <c r="CS42" i="2"/>
  <c r="CS41" i="2"/>
  <c r="CS40" i="2"/>
  <c r="CS39" i="2"/>
  <c r="CS38" i="2"/>
  <c r="CS37" i="2"/>
  <c r="CS36" i="2"/>
  <c r="CS35" i="2"/>
  <c r="CS34" i="2"/>
  <c r="CS33" i="2"/>
  <c r="CS32" i="2"/>
  <c r="CS31" i="2"/>
  <c r="CS30" i="2"/>
  <c r="CS29" i="2"/>
  <c r="CS28" i="2"/>
  <c r="CS27" i="2"/>
  <c r="CS26" i="2"/>
  <c r="CS25" i="2"/>
  <c r="CS24" i="2"/>
  <c r="CS23" i="2"/>
  <c r="CS22" i="2"/>
  <c r="CS21" i="2"/>
  <c r="CS20" i="2"/>
  <c r="CS19" i="2"/>
  <c r="CS18" i="2"/>
  <c r="CS17" i="2"/>
  <c r="CS16" i="2"/>
  <c r="CS15" i="2"/>
  <c r="CS14" i="2"/>
  <c r="CS13" i="2"/>
  <c r="CS12" i="2"/>
  <c r="CR3" i="2"/>
  <c r="CQ186" i="2"/>
  <c r="CQ185" i="2"/>
  <c r="CQ184" i="2"/>
  <c r="CQ183" i="2"/>
  <c r="CQ182" i="2"/>
  <c r="CQ181" i="2"/>
  <c r="CQ180" i="2"/>
  <c r="CQ179" i="2"/>
  <c r="CQ178" i="2"/>
  <c r="CQ177" i="2"/>
  <c r="CQ176" i="2"/>
  <c r="CQ175" i="2"/>
  <c r="CQ174" i="2"/>
  <c r="CQ173" i="2"/>
  <c r="CQ172" i="2"/>
  <c r="CQ171" i="2"/>
  <c r="CQ170" i="2"/>
  <c r="CQ169" i="2"/>
  <c r="CQ168" i="2"/>
  <c r="CQ167" i="2"/>
  <c r="CQ166" i="2"/>
  <c r="CQ165" i="2"/>
  <c r="CQ164" i="2"/>
  <c r="CQ163" i="2"/>
  <c r="CQ162" i="2"/>
  <c r="CQ161" i="2"/>
  <c r="CQ160" i="2"/>
  <c r="CQ159" i="2"/>
  <c r="CQ158" i="2"/>
  <c r="CQ157" i="2"/>
  <c r="CQ156" i="2"/>
  <c r="CQ155" i="2"/>
  <c r="CQ154" i="2"/>
  <c r="CQ153" i="2"/>
  <c r="CQ152" i="2"/>
  <c r="CQ151" i="2"/>
  <c r="CQ150" i="2"/>
  <c r="CQ149" i="2"/>
  <c r="CQ148" i="2"/>
  <c r="CQ147" i="2"/>
  <c r="CQ146" i="2"/>
  <c r="CQ145" i="2"/>
  <c r="CQ144" i="2"/>
  <c r="CQ143" i="2"/>
  <c r="CQ142" i="2"/>
  <c r="CQ141" i="2"/>
  <c r="CQ140" i="2"/>
  <c r="CQ139" i="2"/>
  <c r="CQ138" i="2"/>
  <c r="CQ137" i="2"/>
  <c r="CQ136" i="2"/>
  <c r="CQ135" i="2"/>
  <c r="CQ134" i="2"/>
  <c r="CQ133" i="2"/>
  <c r="CQ132" i="2"/>
  <c r="CQ131" i="2"/>
  <c r="CQ130" i="2"/>
  <c r="CQ129" i="2"/>
  <c r="CQ128" i="2"/>
  <c r="CQ127" i="2"/>
  <c r="CQ126" i="2"/>
  <c r="CQ125" i="2"/>
  <c r="CQ124" i="2"/>
  <c r="CQ123" i="2"/>
  <c r="CQ122" i="2"/>
  <c r="CQ121" i="2"/>
  <c r="CQ120" i="2"/>
  <c r="CQ119" i="2"/>
  <c r="CQ118" i="2"/>
  <c r="CQ117" i="2"/>
  <c r="CQ116" i="2"/>
  <c r="CQ115" i="2"/>
  <c r="CQ114" i="2"/>
  <c r="CQ113" i="2"/>
  <c r="CQ112" i="2"/>
  <c r="CQ111" i="2"/>
  <c r="CQ110" i="2"/>
  <c r="CQ109" i="2"/>
  <c r="CQ108" i="2"/>
  <c r="CQ107" i="2"/>
  <c r="CQ106" i="2"/>
  <c r="CQ105" i="2"/>
  <c r="CQ104" i="2"/>
  <c r="CQ103" i="2"/>
  <c r="CQ102" i="2"/>
  <c r="CQ101" i="2"/>
  <c r="CQ100" i="2"/>
  <c r="CQ99" i="2"/>
  <c r="CQ98" i="2"/>
  <c r="CQ97" i="2"/>
  <c r="CQ96" i="2"/>
  <c r="CQ95" i="2"/>
  <c r="CQ94" i="2"/>
  <c r="CQ93" i="2"/>
  <c r="CQ92" i="2"/>
  <c r="CQ91" i="2"/>
  <c r="CQ90" i="2"/>
  <c r="CQ89" i="2"/>
  <c r="CQ88" i="2"/>
  <c r="CQ87" i="2"/>
  <c r="CQ86" i="2"/>
  <c r="CQ85" i="2"/>
  <c r="CQ84" i="2"/>
  <c r="CQ83" i="2"/>
  <c r="CQ82" i="2"/>
  <c r="CQ81" i="2"/>
  <c r="CQ80" i="2"/>
  <c r="CQ79" i="2"/>
  <c r="CQ78" i="2"/>
  <c r="CQ77" i="2"/>
  <c r="CQ76" i="2"/>
  <c r="CQ75" i="2"/>
  <c r="CQ74" i="2"/>
  <c r="CQ73" i="2"/>
  <c r="CQ72" i="2"/>
  <c r="CQ71" i="2"/>
  <c r="CQ70" i="2"/>
  <c r="CQ69" i="2"/>
  <c r="CQ68" i="2"/>
  <c r="CQ67" i="2"/>
  <c r="CQ66" i="2"/>
  <c r="CQ65" i="2"/>
  <c r="CQ64" i="2"/>
  <c r="CQ63" i="2"/>
  <c r="CQ62" i="2"/>
  <c r="CQ61" i="2"/>
  <c r="CQ60" i="2"/>
  <c r="CQ59" i="2"/>
  <c r="CQ58" i="2"/>
  <c r="CQ57" i="2"/>
  <c r="CQ56" i="2"/>
  <c r="CQ55" i="2"/>
  <c r="CQ54" i="2"/>
  <c r="CQ53" i="2"/>
  <c r="CQ52" i="2"/>
  <c r="CQ51" i="2"/>
  <c r="CQ50" i="2"/>
  <c r="CQ49" i="2"/>
  <c r="CQ48" i="2"/>
  <c r="CQ47" i="2"/>
  <c r="CQ46" i="2"/>
  <c r="CQ45" i="2"/>
  <c r="CQ44" i="2"/>
  <c r="CQ43" i="2"/>
  <c r="CQ42" i="2"/>
  <c r="CQ41" i="2"/>
  <c r="CQ40" i="2"/>
  <c r="CQ39" i="2"/>
  <c r="CQ38" i="2"/>
  <c r="CQ37" i="2"/>
  <c r="CQ36" i="2"/>
  <c r="CQ35" i="2"/>
  <c r="CQ34" i="2"/>
  <c r="CQ33" i="2"/>
  <c r="CQ32" i="2"/>
  <c r="CQ31" i="2"/>
  <c r="CQ30" i="2"/>
  <c r="CQ29" i="2"/>
  <c r="CQ28" i="2"/>
  <c r="CQ27" i="2"/>
  <c r="CQ26" i="2"/>
  <c r="CQ25" i="2"/>
  <c r="CQ24" i="2"/>
  <c r="CQ23" i="2"/>
  <c r="CQ22" i="2"/>
  <c r="CQ21" i="2"/>
  <c r="CQ20" i="2"/>
  <c r="CQ19" i="2"/>
  <c r="CQ18" i="2"/>
  <c r="CQ17" i="2"/>
  <c r="CQ16" i="2"/>
  <c r="CQ15" i="2"/>
  <c r="CQ14" i="2"/>
  <c r="CQ13" i="2"/>
  <c r="CQ12" i="2"/>
  <c r="CP3" i="2"/>
  <c r="CO186" i="2"/>
  <c r="CO185" i="2"/>
  <c r="CO184" i="2"/>
  <c r="CO183" i="2"/>
  <c r="CO182" i="2"/>
  <c r="CO181" i="2"/>
  <c r="CO180" i="2"/>
  <c r="CO179" i="2"/>
  <c r="CO178" i="2"/>
  <c r="CO177" i="2"/>
  <c r="CO176" i="2"/>
  <c r="CO175" i="2"/>
  <c r="CO174" i="2"/>
  <c r="CO173" i="2"/>
  <c r="CO172" i="2"/>
  <c r="CO171" i="2"/>
  <c r="CO170" i="2"/>
  <c r="CO169" i="2"/>
  <c r="CO168" i="2"/>
  <c r="CO167" i="2"/>
  <c r="CO166" i="2"/>
  <c r="CO165" i="2"/>
  <c r="CO164" i="2"/>
  <c r="CO163" i="2"/>
  <c r="CO162" i="2"/>
  <c r="CO161" i="2"/>
  <c r="CO160" i="2"/>
  <c r="CO159" i="2"/>
  <c r="CO158" i="2"/>
  <c r="CO157" i="2"/>
  <c r="CO156" i="2"/>
  <c r="CO155" i="2"/>
  <c r="CO154" i="2"/>
  <c r="CO153" i="2"/>
  <c r="CO152" i="2"/>
  <c r="CO151" i="2"/>
  <c r="CO150" i="2"/>
  <c r="CO149" i="2"/>
  <c r="CO148" i="2"/>
  <c r="CO147" i="2"/>
  <c r="CO146" i="2"/>
  <c r="CO145" i="2"/>
  <c r="CO144" i="2"/>
  <c r="CO143" i="2"/>
  <c r="CO142" i="2"/>
  <c r="CO141" i="2"/>
  <c r="CO140" i="2"/>
  <c r="CO139" i="2"/>
  <c r="CO138" i="2"/>
  <c r="CO137" i="2"/>
  <c r="CO136" i="2"/>
  <c r="CO135" i="2"/>
  <c r="CO134" i="2"/>
  <c r="CO133" i="2"/>
  <c r="CO132" i="2"/>
  <c r="CO131" i="2"/>
  <c r="CO130" i="2"/>
  <c r="CO129" i="2"/>
  <c r="CO128" i="2"/>
  <c r="CO127" i="2"/>
  <c r="CO126" i="2"/>
  <c r="CO125" i="2"/>
  <c r="CO124" i="2"/>
  <c r="CO123" i="2"/>
  <c r="CO122" i="2"/>
  <c r="CO121" i="2"/>
  <c r="CO120" i="2"/>
  <c r="CO119" i="2"/>
  <c r="CO118" i="2"/>
  <c r="CO117" i="2"/>
  <c r="CO116" i="2"/>
  <c r="CO115" i="2"/>
  <c r="CO114" i="2"/>
  <c r="CO113" i="2"/>
  <c r="CO112" i="2"/>
  <c r="CO111" i="2"/>
  <c r="CO110" i="2"/>
  <c r="CO109" i="2"/>
  <c r="CO108" i="2"/>
  <c r="CO107" i="2"/>
  <c r="CO106" i="2"/>
  <c r="CO105" i="2"/>
  <c r="CO104" i="2"/>
  <c r="CO103" i="2"/>
  <c r="CO102" i="2"/>
  <c r="CO101" i="2"/>
  <c r="CO100" i="2"/>
  <c r="CO99" i="2"/>
  <c r="CO98" i="2"/>
  <c r="CO97" i="2"/>
  <c r="CO96" i="2"/>
  <c r="CO95" i="2"/>
  <c r="CO94" i="2"/>
  <c r="CO93" i="2"/>
  <c r="CO92" i="2"/>
  <c r="CO91" i="2"/>
  <c r="CO90" i="2"/>
  <c r="CO89" i="2"/>
  <c r="CO88" i="2"/>
  <c r="CO87" i="2"/>
  <c r="CO86" i="2"/>
  <c r="CO85" i="2"/>
  <c r="CO84" i="2"/>
  <c r="CO83" i="2"/>
  <c r="CO82" i="2"/>
  <c r="CO81" i="2"/>
  <c r="CO80" i="2"/>
  <c r="CO79" i="2"/>
  <c r="CO78" i="2"/>
  <c r="CO77" i="2"/>
  <c r="CO76" i="2"/>
  <c r="CO75" i="2"/>
  <c r="CO74" i="2"/>
  <c r="CO73" i="2"/>
  <c r="CO72" i="2"/>
  <c r="CO71" i="2"/>
  <c r="CO70" i="2"/>
  <c r="CO69" i="2"/>
  <c r="CO68" i="2"/>
  <c r="CO67" i="2"/>
  <c r="CO66" i="2"/>
  <c r="CO65" i="2"/>
  <c r="CO64" i="2"/>
  <c r="CO63" i="2"/>
  <c r="CO62" i="2"/>
  <c r="CO61" i="2"/>
  <c r="CO60" i="2"/>
  <c r="CO59" i="2"/>
  <c r="CO58" i="2"/>
  <c r="CO57" i="2"/>
  <c r="CO56" i="2"/>
  <c r="CO55" i="2"/>
  <c r="CO54" i="2"/>
  <c r="CO53" i="2"/>
  <c r="CO52" i="2"/>
  <c r="CO51" i="2"/>
  <c r="CO50" i="2"/>
  <c r="CO49" i="2"/>
  <c r="CO48" i="2"/>
  <c r="CO47" i="2"/>
  <c r="CO46" i="2"/>
  <c r="CO45" i="2"/>
  <c r="CO44" i="2"/>
  <c r="CO43" i="2"/>
  <c r="CO42" i="2"/>
  <c r="CO41" i="2"/>
  <c r="CO40" i="2"/>
  <c r="CO39" i="2"/>
  <c r="CO38" i="2"/>
  <c r="CO37" i="2"/>
  <c r="CO36" i="2"/>
  <c r="CO35" i="2"/>
  <c r="CO34" i="2"/>
  <c r="CO33" i="2"/>
  <c r="CO32" i="2"/>
  <c r="CO31" i="2"/>
  <c r="CO30" i="2"/>
  <c r="CO29" i="2"/>
  <c r="CO28" i="2"/>
  <c r="CO27" i="2"/>
  <c r="CO26" i="2"/>
  <c r="CO25" i="2"/>
  <c r="CO24" i="2"/>
  <c r="CO23" i="2"/>
  <c r="CO22" i="2"/>
  <c r="CO21" i="2"/>
  <c r="CO20" i="2"/>
  <c r="CO19" i="2"/>
  <c r="CO18" i="2"/>
  <c r="CO17" i="2"/>
  <c r="CO16" i="2"/>
  <c r="CO15" i="2"/>
  <c r="CO14" i="2"/>
  <c r="CO13" i="2"/>
  <c r="CO12" i="2"/>
  <c r="CN3" i="2"/>
  <c r="CM186" i="2"/>
  <c r="CM185" i="2"/>
  <c r="CM184" i="2"/>
  <c r="CM183" i="2"/>
  <c r="CM182" i="2"/>
  <c r="CM181" i="2"/>
  <c r="CM180" i="2"/>
  <c r="CM179" i="2"/>
  <c r="CM178" i="2"/>
  <c r="CM177" i="2"/>
  <c r="CM176" i="2"/>
  <c r="CM175" i="2"/>
  <c r="CM174" i="2"/>
  <c r="CM173" i="2"/>
  <c r="CM172" i="2"/>
  <c r="CM171" i="2"/>
  <c r="CM170" i="2"/>
  <c r="CM169" i="2"/>
  <c r="CM168" i="2"/>
  <c r="CM167" i="2"/>
  <c r="CM166" i="2"/>
  <c r="CM165" i="2"/>
  <c r="CM164" i="2"/>
  <c r="CM163" i="2"/>
  <c r="CM162" i="2"/>
  <c r="CM161" i="2"/>
  <c r="CM160" i="2"/>
  <c r="CM159" i="2"/>
  <c r="CM158" i="2"/>
  <c r="CM157" i="2"/>
  <c r="CM156" i="2"/>
  <c r="CM155" i="2"/>
  <c r="CM154" i="2"/>
  <c r="CM153" i="2"/>
  <c r="CM152" i="2"/>
  <c r="CM151" i="2"/>
  <c r="CM150" i="2"/>
  <c r="CM149" i="2"/>
  <c r="CM148" i="2"/>
  <c r="CM147" i="2"/>
  <c r="CM146" i="2"/>
  <c r="CM145" i="2"/>
  <c r="CM144" i="2"/>
  <c r="CM143" i="2"/>
  <c r="CM142" i="2"/>
  <c r="CM141" i="2"/>
  <c r="CM140" i="2"/>
  <c r="CM139" i="2"/>
  <c r="CM138" i="2"/>
  <c r="CM137" i="2"/>
  <c r="CM136" i="2"/>
  <c r="CM135" i="2"/>
  <c r="CM134" i="2"/>
  <c r="CM133" i="2"/>
  <c r="CM132" i="2"/>
  <c r="CM131" i="2"/>
  <c r="CM130" i="2"/>
  <c r="CM129" i="2"/>
  <c r="CM128" i="2"/>
  <c r="CM127" i="2"/>
  <c r="CM126" i="2"/>
  <c r="CM125" i="2"/>
  <c r="CM124" i="2"/>
  <c r="CM123" i="2"/>
  <c r="CM122" i="2"/>
  <c r="CM121" i="2"/>
  <c r="CM120" i="2"/>
  <c r="CM119" i="2"/>
  <c r="CM118" i="2"/>
  <c r="CM117" i="2"/>
  <c r="CM116" i="2"/>
  <c r="CM115" i="2"/>
  <c r="CM114" i="2"/>
  <c r="CM113" i="2"/>
  <c r="CM112" i="2"/>
  <c r="CM111" i="2"/>
  <c r="CM110" i="2"/>
  <c r="CM109" i="2"/>
  <c r="CM108" i="2"/>
  <c r="CM107" i="2"/>
  <c r="CM106" i="2"/>
  <c r="CM105" i="2"/>
  <c r="CM104" i="2"/>
  <c r="CM103" i="2"/>
  <c r="CM102" i="2"/>
  <c r="CM101" i="2"/>
  <c r="CM100" i="2"/>
  <c r="CM99" i="2"/>
  <c r="CM98" i="2"/>
  <c r="CM97" i="2"/>
  <c r="CM96" i="2"/>
  <c r="CM95" i="2"/>
  <c r="CM94" i="2"/>
  <c r="CM93" i="2"/>
  <c r="CM92" i="2"/>
  <c r="CM91" i="2"/>
  <c r="CM90" i="2"/>
  <c r="CM89" i="2"/>
  <c r="CM88" i="2"/>
  <c r="CM87" i="2"/>
  <c r="CM86" i="2"/>
  <c r="CM85" i="2"/>
  <c r="CM84" i="2"/>
  <c r="CM83" i="2"/>
  <c r="CM82" i="2"/>
  <c r="CM81" i="2"/>
  <c r="CM80" i="2"/>
  <c r="CM79" i="2"/>
  <c r="CM78" i="2"/>
  <c r="CM77" i="2"/>
  <c r="CM76" i="2"/>
  <c r="CM75" i="2"/>
  <c r="CM74" i="2"/>
  <c r="CM73" i="2"/>
  <c r="CM72" i="2"/>
  <c r="CM71" i="2"/>
  <c r="CM70" i="2"/>
  <c r="CM69" i="2"/>
  <c r="CM68" i="2"/>
  <c r="CM67" i="2"/>
  <c r="CM66" i="2"/>
  <c r="CM65" i="2"/>
  <c r="CM64" i="2"/>
  <c r="CM63" i="2"/>
  <c r="CM62" i="2"/>
  <c r="CM61" i="2"/>
  <c r="CM60" i="2"/>
  <c r="CM59" i="2"/>
  <c r="CM58" i="2"/>
  <c r="CM57" i="2"/>
  <c r="CM56" i="2"/>
  <c r="CM55" i="2"/>
  <c r="CM54" i="2"/>
  <c r="CM53" i="2"/>
  <c r="CM52" i="2"/>
  <c r="CM51" i="2"/>
  <c r="CM50" i="2"/>
  <c r="CM49" i="2"/>
  <c r="CM48" i="2"/>
  <c r="CM47" i="2"/>
  <c r="CM46" i="2"/>
  <c r="CM45" i="2"/>
  <c r="CM44" i="2"/>
  <c r="CM43" i="2"/>
  <c r="CM42" i="2"/>
  <c r="CM41" i="2"/>
  <c r="CM40" i="2"/>
  <c r="CM39" i="2"/>
  <c r="CM38" i="2"/>
  <c r="CM37" i="2"/>
  <c r="CM36" i="2"/>
  <c r="CM35" i="2"/>
  <c r="CM34" i="2"/>
  <c r="CM33" i="2"/>
  <c r="CM32" i="2"/>
  <c r="CM31" i="2"/>
  <c r="CM30" i="2"/>
  <c r="CM29" i="2"/>
  <c r="CM28" i="2"/>
  <c r="CM27" i="2"/>
  <c r="CM26" i="2"/>
  <c r="CM25" i="2"/>
  <c r="CM24" i="2"/>
  <c r="CM23" i="2"/>
  <c r="CM22" i="2"/>
  <c r="CM21" i="2"/>
  <c r="CM20" i="2"/>
  <c r="CM19" i="2"/>
  <c r="CM18" i="2"/>
  <c r="CM17" i="2"/>
  <c r="CM16" i="2"/>
  <c r="CM15" i="2"/>
  <c r="CM14" i="2"/>
  <c r="CM13" i="2"/>
  <c r="CM12" i="2"/>
  <c r="CL3" i="2"/>
  <c r="CK186" i="2"/>
  <c r="CK185" i="2"/>
  <c r="CK184" i="2"/>
  <c r="CK183" i="2"/>
  <c r="CK182" i="2"/>
  <c r="CK181" i="2"/>
  <c r="CK180" i="2"/>
  <c r="CK179" i="2"/>
  <c r="CK178" i="2"/>
  <c r="CK177" i="2"/>
  <c r="CK176" i="2"/>
  <c r="CK175" i="2"/>
  <c r="CK174" i="2"/>
  <c r="CK173" i="2"/>
  <c r="CK172" i="2"/>
  <c r="CK171" i="2"/>
  <c r="CK170" i="2"/>
  <c r="CK169" i="2"/>
  <c r="CK168" i="2"/>
  <c r="CK167" i="2"/>
  <c r="CK166" i="2"/>
  <c r="CK165" i="2"/>
  <c r="CK164" i="2"/>
  <c r="CK163" i="2"/>
  <c r="CK162" i="2"/>
  <c r="CK161" i="2"/>
  <c r="CK160" i="2"/>
  <c r="CK159" i="2"/>
  <c r="CK158" i="2"/>
  <c r="CK157" i="2"/>
  <c r="CK156" i="2"/>
  <c r="CK155" i="2"/>
  <c r="CK154" i="2"/>
  <c r="CK153" i="2"/>
  <c r="CK152" i="2"/>
  <c r="CK151" i="2"/>
  <c r="CK150" i="2"/>
  <c r="CK149" i="2"/>
  <c r="CK148" i="2"/>
  <c r="CK147" i="2"/>
  <c r="CK146" i="2"/>
  <c r="CK145" i="2"/>
  <c r="CK144" i="2"/>
  <c r="CK143" i="2"/>
  <c r="CK142" i="2"/>
  <c r="CK141" i="2"/>
  <c r="CK140" i="2"/>
  <c r="CK139" i="2"/>
  <c r="CK138" i="2"/>
  <c r="CK137" i="2"/>
  <c r="CK136" i="2"/>
  <c r="CK135" i="2"/>
  <c r="CK134" i="2"/>
  <c r="CK133" i="2"/>
  <c r="CK132" i="2"/>
  <c r="CK131" i="2"/>
  <c r="CK130" i="2"/>
  <c r="CK129" i="2"/>
  <c r="CK128" i="2"/>
  <c r="CK127" i="2"/>
  <c r="CK126" i="2"/>
  <c r="CK125" i="2"/>
  <c r="CK124" i="2"/>
  <c r="CK123" i="2"/>
  <c r="CK122" i="2"/>
  <c r="CK121" i="2"/>
  <c r="CK120" i="2"/>
  <c r="CK119" i="2"/>
  <c r="CK118" i="2"/>
  <c r="CK117" i="2"/>
  <c r="CK116" i="2"/>
  <c r="CK115" i="2"/>
  <c r="CK114" i="2"/>
  <c r="CK113" i="2"/>
  <c r="CK112" i="2"/>
  <c r="CK111" i="2"/>
  <c r="CK110" i="2"/>
  <c r="CK109" i="2"/>
  <c r="CK108" i="2"/>
  <c r="CK107" i="2"/>
  <c r="CK106" i="2"/>
  <c r="CK105" i="2"/>
  <c r="CK104" i="2"/>
  <c r="CK103" i="2"/>
  <c r="CK102" i="2"/>
  <c r="CK101" i="2"/>
  <c r="CK100" i="2"/>
  <c r="CK99" i="2"/>
  <c r="CK98" i="2"/>
  <c r="CK97" i="2"/>
  <c r="CK96" i="2"/>
  <c r="CK95" i="2"/>
  <c r="CK94" i="2"/>
  <c r="CK93" i="2"/>
  <c r="CK92" i="2"/>
  <c r="CK91" i="2"/>
  <c r="CK90" i="2"/>
  <c r="CK89" i="2"/>
  <c r="CK88" i="2"/>
  <c r="CK87" i="2"/>
  <c r="CK86" i="2"/>
  <c r="CK85" i="2"/>
  <c r="CK84" i="2"/>
  <c r="CK83" i="2"/>
  <c r="CK82" i="2"/>
  <c r="CK81" i="2"/>
  <c r="CK80" i="2"/>
  <c r="CK79" i="2"/>
  <c r="CK78" i="2"/>
  <c r="CK77" i="2"/>
  <c r="CK76" i="2"/>
  <c r="CK75" i="2"/>
  <c r="CK74" i="2"/>
  <c r="CK73" i="2"/>
  <c r="CK72" i="2"/>
  <c r="CK71" i="2"/>
  <c r="CK70" i="2"/>
  <c r="CK69" i="2"/>
  <c r="CK68" i="2"/>
  <c r="CK67" i="2"/>
  <c r="CK66" i="2"/>
  <c r="CK65" i="2"/>
  <c r="CK64" i="2"/>
  <c r="CK63" i="2"/>
  <c r="CK62" i="2"/>
  <c r="CK61" i="2"/>
  <c r="CK60" i="2"/>
  <c r="CK59" i="2"/>
  <c r="CK58" i="2"/>
  <c r="CK57" i="2"/>
  <c r="CK56" i="2"/>
  <c r="CK55" i="2"/>
  <c r="CK54" i="2"/>
  <c r="CK53" i="2"/>
  <c r="CK52" i="2"/>
  <c r="CK51" i="2"/>
  <c r="CK50" i="2"/>
  <c r="CK49" i="2"/>
  <c r="CK48" i="2"/>
  <c r="CK47" i="2"/>
  <c r="CK46" i="2"/>
  <c r="CK45" i="2"/>
  <c r="CK44" i="2"/>
  <c r="CK43" i="2"/>
  <c r="CK42" i="2"/>
  <c r="CK41" i="2"/>
  <c r="CK40" i="2"/>
  <c r="CK39" i="2"/>
  <c r="CK38" i="2"/>
  <c r="CK37" i="2"/>
  <c r="CK36" i="2"/>
  <c r="CK35" i="2"/>
  <c r="CK34" i="2"/>
  <c r="CK33" i="2"/>
  <c r="CK32" i="2"/>
  <c r="CK31" i="2"/>
  <c r="CK30" i="2"/>
  <c r="CK29" i="2"/>
  <c r="CK28" i="2"/>
  <c r="CK27" i="2"/>
  <c r="CK26" i="2"/>
  <c r="CK25" i="2"/>
  <c r="CK24" i="2"/>
  <c r="CK23" i="2"/>
  <c r="CK22" i="2"/>
  <c r="CK21" i="2"/>
  <c r="CK20" i="2"/>
  <c r="CK19" i="2"/>
  <c r="CK18" i="2"/>
  <c r="CK17" i="2"/>
  <c r="CK16" i="2"/>
  <c r="CK15" i="2"/>
  <c r="CK14" i="2"/>
  <c r="CK13" i="2"/>
  <c r="CK12" i="2"/>
  <c r="CJ3" i="2"/>
  <c r="CI186" i="2"/>
  <c r="CI185" i="2"/>
  <c r="CI184" i="2"/>
  <c r="CI183" i="2"/>
  <c r="CI182" i="2"/>
  <c r="CI181" i="2"/>
  <c r="CI180" i="2"/>
  <c r="CI179" i="2"/>
  <c r="CI178" i="2"/>
  <c r="CI177" i="2"/>
  <c r="CI176" i="2"/>
  <c r="CI175" i="2"/>
  <c r="CI174" i="2"/>
  <c r="CI173" i="2"/>
  <c r="CI172" i="2"/>
  <c r="CI171" i="2"/>
  <c r="CI170" i="2"/>
  <c r="CI169" i="2"/>
  <c r="CI168" i="2"/>
  <c r="CI167" i="2"/>
  <c r="CI166" i="2"/>
  <c r="CI165" i="2"/>
  <c r="CI164" i="2"/>
  <c r="CI163" i="2"/>
  <c r="CI162" i="2"/>
  <c r="CI161" i="2"/>
  <c r="CI160" i="2"/>
  <c r="CI159" i="2"/>
  <c r="CI158" i="2"/>
  <c r="CI157" i="2"/>
  <c r="CI156" i="2"/>
  <c r="CI155" i="2"/>
  <c r="CI154" i="2"/>
  <c r="CI153" i="2"/>
  <c r="CI152" i="2"/>
  <c r="CI151" i="2"/>
  <c r="CI150" i="2"/>
  <c r="CI149" i="2"/>
  <c r="CI148" i="2"/>
  <c r="CI147" i="2"/>
  <c r="CI146" i="2"/>
  <c r="CI145" i="2"/>
  <c r="CI144" i="2"/>
  <c r="CI143" i="2"/>
  <c r="CI142" i="2"/>
  <c r="CI141" i="2"/>
  <c r="CI140" i="2"/>
  <c r="CI139" i="2"/>
  <c r="CI138" i="2"/>
  <c r="CI137" i="2"/>
  <c r="CI136" i="2"/>
  <c r="CI135" i="2"/>
  <c r="CI134" i="2"/>
  <c r="CI133" i="2"/>
  <c r="CI132" i="2"/>
  <c r="CI131" i="2"/>
  <c r="CI130" i="2"/>
  <c r="CI129" i="2"/>
  <c r="CI128" i="2"/>
  <c r="CI127" i="2"/>
  <c r="CI126" i="2"/>
  <c r="CI125" i="2"/>
  <c r="CI124" i="2"/>
  <c r="CI123" i="2"/>
  <c r="CI122" i="2"/>
  <c r="CI121" i="2"/>
  <c r="CI120" i="2"/>
  <c r="CI119" i="2"/>
  <c r="CI118" i="2"/>
  <c r="CI117" i="2"/>
  <c r="CI116" i="2"/>
  <c r="CI115" i="2"/>
  <c r="CI114" i="2"/>
  <c r="CI113" i="2"/>
  <c r="CI112" i="2"/>
  <c r="CI111" i="2"/>
  <c r="CI110" i="2"/>
  <c r="CI109" i="2"/>
  <c r="CI108" i="2"/>
  <c r="CI107" i="2"/>
  <c r="CI106" i="2"/>
  <c r="CI105" i="2"/>
  <c r="CI104" i="2"/>
  <c r="CI103" i="2"/>
  <c r="CI102" i="2"/>
  <c r="CI101" i="2"/>
  <c r="CI100" i="2"/>
  <c r="CI99" i="2"/>
  <c r="CI98" i="2"/>
  <c r="CI97" i="2"/>
  <c r="CI96" i="2"/>
  <c r="CI95" i="2"/>
  <c r="CI94" i="2"/>
  <c r="CI93" i="2"/>
  <c r="CI92" i="2"/>
  <c r="CI91" i="2"/>
  <c r="CI90" i="2"/>
  <c r="CI89" i="2"/>
  <c r="CI88" i="2"/>
  <c r="CI87" i="2"/>
  <c r="CI86" i="2"/>
  <c r="CI85" i="2"/>
  <c r="CI84" i="2"/>
  <c r="CI83" i="2"/>
  <c r="CI82" i="2"/>
  <c r="CI81" i="2"/>
  <c r="CI80" i="2"/>
  <c r="CI79" i="2"/>
  <c r="CI78" i="2"/>
  <c r="CI77" i="2"/>
  <c r="CI76" i="2"/>
  <c r="CI75" i="2"/>
  <c r="CI74" i="2"/>
  <c r="CI73" i="2"/>
  <c r="CI72" i="2"/>
  <c r="CI71" i="2"/>
  <c r="CI70" i="2"/>
  <c r="CI69" i="2"/>
  <c r="CI68" i="2"/>
  <c r="CI67" i="2"/>
  <c r="CI66" i="2"/>
  <c r="CI65" i="2"/>
  <c r="CI64" i="2"/>
  <c r="CI63" i="2"/>
  <c r="CI62" i="2"/>
  <c r="CI61" i="2"/>
  <c r="CI60" i="2"/>
  <c r="CI59" i="2"/>
  <c r="CI58" i="2"/>
  <c r="CI57" i="2"/>
  <c r="CI56" i="2"/>
  <c r="CI55" i="2"/>
  <c r="CI54" i="2"/>
  <c r="CI53" i="2"/>
  <c r="CI52" i="2"/>
  <c r="CI51" i="2"/>
  <c r="CI50" i="2"/>
  <c r="CI49" i="2"/>
  <c r="CI48" i="2"/>
  <c r="CI47" i="2"/>
  <c r="CI46" i="2"/>
  <c r="CI45" i="2"/>
  <c r="CI44" i="2"/>
  <c r="CI43" i="2"/>
  <c r="CI42" i="2"/>
  <c r="CI41" i="2"/>
  <c r="CI40" i="2"/>
  <c r="CI39" i="2"/>
  <c r="CI38" i="2"/>
  <c r="CI37" i="2"/>
  <c r="CI36" i="2"/>
  <c r="CI35" i="2"/>
  <c r="CI34" i="2"/>
  <c r="CI33" i="2"/>
  <c r="CI32" i="2"/>
  <c r="CI31" i="2"/>
  <c r="CI30" i="2"/>
  <c r="CI29" i="2"/>
  <c r="CI28" i="2"/>
  <c r="CI27" i="2"/>
  <c r="CI26" i="2"/>
  <c r="CI25" i="2"/>
  <c r="CI24" i="2"/>
  <c r="CI23" i="2"/>
  <c r="CI22" i="2"/>
  <c r="CI21" i="2"/>
  <c r="CI20" i="2"/>
  <c r="CI19" i="2"/>
  <c r="CI18" i="2"/>
  <c r="CI17" i="2"/>
  <c r="CI16" i="2"/>
  <c r="CI15" i="2"/>
  <c r="CI14" i="2"/>
  <c r="CI13" i="2"/>
  <c r="CI12" i="2"/>
  <c r="CH3" i="2"/>
  <c r="CG186" i="2"/>
  <c r="CG185" i="2"/>
  <c r="CG184" i="2"/>
  <c r="CG183" i="2"/>
  <c r="CG182" i="2"/>
  <c r="CG181" i="2"/>
  <c r="CG180" i="2"/>
  <c r="CG179" i="2"/>
  <c r="CG178" i="2"/>
  <c r="CG177" i="2"/>
  <c r="CG176" i="2"/>
  <c r="CG175" i="2"/>
  <c r="CG174" i="2"/>
  <c r="CG173" i="2"/>
  <c r="CG172" i="2"/>
  <c r="CG171" i="2"/>
  <c r="CG170" i="2"/>
  <c r="CG169" i="2"/>
  <c r="CG168" i="2"/>
  <c r="CG167" i="2"/>
  <c r="CG166" i="2"/>
  <c r="CG165" i="2"/>
  <c r="CG164" i="2"/>
  <c r="CG163" i="2"/>
  <c r="CG162" i="2"/>
  <c r="CG161" i="2"/>
  <c r="CG160" i="2"/>
  <c r="CG159" i="2"/>
  <c r="CG158" i="2"/>
  <c r="CG157" i="2"/>
  <c r="CG156" i="2"/>
  <c r="CG155" i="2"/>
  <c r="CG154" i="2"/>
  <c r="CG153" i="2"/>
  <c r="CG152" i="2"/>
  <c r="CG151" i="2"/>
  <c r="CG150" i="2"/>
  <c r="CG149" i="2"/>
  <c r="CG148" i="2"/>
  <c r="CG147" i="2"/>
  <c r="CG146" i="2"/>
  <c r="CG145" i="2"/>
  <c r="CG144" i="2"/>
  <c r="CG143" i="2"/>
  <c r="CG142" i="2"/>
  <c r="CG141" i="2"/>
  <c r="CG140" i="2"/>
  <c r="CG139" i="2"/>
  <c r="CG138" i="2"/>
  <c r="CG137" i="2"/>
  <c r="CG136" i="2"/>
  <c r="CG135" i="2"/>
  <c r="CG134" i="2"/>
  <c r="CG133" i="2"/>
  <c r="CG132" i="2"/>
  <c r="CG131" i="2"/>
  <c r="CG130" i="2"/>
  <c r="CG129" i="2"/>
  <c r="CG128" i="2"/>
  <c r="CG127" i="2"/>
  <c r="CG126" i="2"/>
  <c r="CG125" i="2"/>
  <c r="CG124" i="2"/>
  <c r="CG123" i="2"/>
  <c r="CG122" i="2"/>
  <c r="CG121" i="2"/>
  <c r="CG120" i="2"/>
  <c r="CG119" i="2"/>
  <c r="CG118" i="2"/>
  <c r="CG117" i="2"/>
  <c r="CG116" i="2"/>
  <c r="CG115" i="2"/>
  <c r="CG114" i="2"/>
  <c r="CG113" i="2"/>
  <c r="CG112" i="2"/>
  <c r="CG111" i="2"/>
  <c r="CG110" i="2"/>
  <c r="CG109" i="2"/>
  <c r="CG108" i="2"/>
  <c r="CG107" i="2"/>
  <c r="CG106" i="2"/>
  <c r="CG105" i="2"/>
  <c r="CG104" i="2"/>
  <c r="CG103" i="2"/>
  <c r="CG102" i="2"/>
  <c r="CG101" i="2"/>
  <c r="CG100" i="2"/>
  <c r="CG99" i="2"/>
  <c r="CG98" i="2"/>
  <c r="CG97" i="2"/>
  <c r="CG96" i="2"/>
  <c r="CG95" i="2"/>
  <c r="CG94" i="2"/>
  <c r="CG93" i="2"/>
  <c r="CG92" i="2"/>
  <c r="CG91" i="2"/>
  <c r="CG90" i="2"/>
  <c r="CG89" i="2"/>
  <c r="CG88" i="2"/>
  <c r="CG87" i="2"/>
  <c r="CG86" i="2"/>
  <c r="CG85" i="2"/>
  <c r="CG84" i="2"/>
  <c r="CG83" i="2"/>
  <c r="CG82" i="2"/>
  <c r="CG81" i="2"/>
  <c r="CG80" i="2"/>
  <c r="CG79" i="2"/>
  <c r="CG78" i="2"/>
  <c r="CG77" i="2"/>
  <c r="CG76" i="2"/>
  <c r="CG75" i="2"/>
  <c r="CG74" i="2"/>
  <c r="CG73" i="2"/>
  <c r="CG72" i="2"/>
  <c r="CG71" i="2"/>
  <c r="CG70" i="2"/>
  <c r="CG69" i="2"/>
  <c r="CG68" i="2"/>
  <c r="CG67" i="2"/>
  <c r="CG66" i="2"/>
  <c r="CG65" i="2"/>
  <c r="CG64" i="2"/>
  <c r="CG63" i="2"/>
  <c r="CG62" i="2"/>
  <c r="CG61" i="2"/>
  <c r="CG60" i="2"/>
  <c r="CG59" i="2"/>
  <c r="CG58" i="2"/>
  <c r="CG57" i="2"/>
  <c r="CG56" i="2"/>
  <c r="CG55" i="2"/>
  <c r="CG54" i="2"/>
  <c r="CG53" i="2"/>
  <c r="CG52" i="2"/>
  <c r="CG51" i="2"/>
  <c r="CG50" i="2"/>
  <c r="CG49" i="2"/>
  <c r="CG48" i="2"/>
  <c r="CG47" i="2"/>
  <c r="CG46" i="2"/>
  <c r="CG45" i="2"/>
  <c r="CG44" i="2"/>
  <c r="CG43" i="2"/>
  <c r="CG42" i="2"/>
  <c r="CG41" i="2"/>
  <c r="CG40" i="2"/>
  <c r="CG39" i="2"/>
  <c r="CG38" i="2"/>
  <c r="CG37" i="2"/>
  <c r="CG36" i="2"/>
  <c r="CG35" i="2"/>
  <c r="CG34" i="2"/>
  <c r="CG33" i="2"/>
  <c r="CG32" i="2"/>
  <c r="CG31" i="2"/>
  <c r="CG30" i="2"/>
  <c r="CG29" i="2"/>
  <c r="CG28" i="2"/>
  <c r="CG27" i="2"/>
  <c r="CG26" i="2"/>
  <c r="CG25" i="2"/>
  <c r="CG24" i="2"/>
  <c r="CG23" i="2"/>
  <c r="CG22" i="2"/>
  <c r="CG21" i="2"/>
  <c r="CG20" i="2"/>
  <c r="CG19" i="2"/>
  <c r="CG18" i="2"/>
  <c r="CG17" i="2"/>
  <c r="CG16" i="2"/>
  <c r="CG15" i="2"/>
  <c r="CG14" i="2"/>
  <c r="CG13" i="2"/>
  <c r="CG12" i="2"/>
  <c r="CF3" i="2"/>
  <c r="CE186" i="2"/>
  <c r="CE185" i="2"/>
  <c r="CE184" i="2"/>
  <c r="CE183" i="2"/>
  <c r="CE182" i="2"/>
  <c r="CE181" i="2"/>
  <c r="CE180" i="2"/>
  <c r="CE179" i="2"/>
  <c r="CE178" i="2"/>
  <c r="CE177" i="2"/>
  <c r="CE176" i="2"/>
  <c r="CE175" i="2"/>
  <c r="CE174" i="2"/>
  <c r="CE173" i="2"/>
  <c r="CE172" i="2"/>
  <c r="CE171" i="2"/>
  <c r="CE170" i="2"/>
  <c r="CE169" i="2"/>
  <c r="CE168" i="2"/>
  <c r="CE167" i="2"/>
  <c r="CE166" i="2"/>
  <c r="CE165" i="2"/>
  <c r="CE164" i="2"/>
  <c r="CE163" i="2"/>
  <c r="CE162" i="2"/>
  <c r="CE161" i="2"/>
  <c r="CE160" i="2"/>
  <c r="CE159" i="2"/>
  <c r="CE158" i="2"/>
  <c r="CE157" i="2"/>
  <c r="CE156" i="2"/>
  <c r="CE155" i="2"/>
  <c r="CE154" i="2"/>
  <c r="CE153" i="2"/>
  <c r="CE152" i="2"/>
  <c r="CE151" i="2"/>
  <c r="CE150" i="2"/>
  <c r="CE149" i="2"/>
  <c r="CE148" i="2"/>
  <c r="CE147" i="2"/>
  <c r="CE146" i="2"/>
  <c r="CE145" i="2"/>
  <c r="CE144" i="2"/>
  <c r="CE143" i="2"/>
  <c r="CE142" i="2"/>
  <c r="CE141" i="2"/>
  <c r="CE140" i="2"/>
  <c r="CE139" i="2"/>
  <c r="CE138" i="2"/>
  <c r="CE137" i="2"/>
  <c r="CE136" i="2"/>
  <c r="CE135" i="2"/>
  <c r="CE134" i="2"/>
  <c r="CE133" i="2"/>
  <c r="CE132" i="2"/>
  <c r="CE131" i="2"/>
  <c r="CE130" i="2"/>
  <c r="CE129" i="2"/>
  <c r="CE128" i="2"/>
  <c r="CE127" i="2"/>
  <c r="CE126" i="2"/>
  <c r="CE125" i="2"/>
  <c r="CE124" i="2"/>
  <c r="CE123" i="2"/>
  <c r="CE122" i="2"/>
  <c r="CE121" i="2"/>
  <c r="CE120" i="2"/>
  <c r="CE119" i="2"/>
  <c r="CE118" i="2"/>
  <c r="CE117" i="2"/>
  <c r="CE116" i="2"/>
  <c r="CE115" i="2"/>
  <c r="CE114" i="2"/>
  <c r="CE113" i="2"/>
  <c r="CE112" i="2"/>
  <c r="CE111" i="2"/>
  <c r="CE110" i="2"/>
  <c r="CE109" i="2"/>
  <c r="CE108" i="2"/>
  <c r="CE107" i="2"/>
  <c r="CE106" i="2"/>
  <c r="CE105" i="2"/>
  <c r="CE104" i="2"/>
  <c r="CE103" i="2"/>
  <c r="CE102" i="2"/>
  <c r="CE101" i="2"/>
  <c r="CE100" i="2"/>
  <c r="CE99" i="2"/>
  <c r="CE98" i="2"/>
  <c r="CE97" i="2"/>
  <c r="CE96" i="2"/>
  <c r="CE95" i="2"/>
  <c r="CE94" i="2"/>
  <c r="CE93" i="2"/>
  <c r="CE92" i="2"/>
  <c r="CE91" i="2"/>
  <c r="CE90" i="2"/>
  <c r="CE89" i="2"/>
  <c r="CE88" i="2"/>
  <c r="CE87" i="2"/>
  <c r="CE86" i="2"/>
  <c r="CE85" i="2"/>
  <c r="CE84" i="2"/>
  <c r="CE83" i="2"/>
  <c r="CE82" i="2"/>
  <c r="CE81" i="2"/>
  <c r="CE80" i="2"/>
  <c r="CE79" i="2"/>
  <c r="CE78" i="2"/>
  <c r="CE77" i="2"/>
  <c r="CE76" i="2"/>
  <c r="CE75" i="2"/>
  <c r="CE74" i="2"/>
  <c r="CE73" i="2"/>
  <c r="CE72" i="2"/>
  <c r="CE71" i="2"/>
  <c r="CE70" i="2"/>
  <c r="CE69" i="2"/>
  <c r="CE68" i="2"/>
  <c r="CE67" i="2"/>
  <c r="CE66" i="2"/>
  <c r="CE65" i="2"/>
  <c r="CE64" i="2"/>
  <c r="CE63" i="2"/>
  <c r="CE62" i="2"/>
  <c r="CE61" i="2"/>
  <c r="CE60" i="2"/>
  <c r="CE59" i="2"/>
  <c r="CE58" i="2"/>
  <c r="CE57" i="2"/>
  <c r="CE56" i="2"/>
  <c r="CE55" i="2"/>
  <c r="CE54" i="2"/>
  <c r="CE53" i="2"/>
  <c r="CE52" i="2"/>
  <c r="CE51" i="2"/>
  <c r="CE50" i="2"/>
  <c r="CE49" i="2"/>
  <c r="CE48" i="2"/>
  <c r="CE47" i="2"/>
  <c r="CE46" i="2"/>
  <c r="CE45" i="2"/>
  <c r="CE44" i="2"/>
  <c r="CE43" i="2"/>
  <c r="CE42" i="2"/>
  <c r="CE41" i="2"/>
  <c r="CE40" i="2"/>
  <c r="CE39" i="2"/>
  <c r="CE38" i="2"/>
  <c r="CE37" i="2"/>
  <c r="CE35" i="2"/>
  <c r="CE34" i="2"/>
  <c r="CE33" i="2"/>
  <c r="CE32" i="2"/>
  <c r="CE31" i="2"/>
  <c r="CE30" i="2"/>
  <c r="CE29" i="2"/>
  <c r="CE28" i="2"/>
  <c r="CE27" i="2"/>
  <c r="CE26" i="2"/>
  <c r="CE25" i="2"/>
  <c r="CE24" i="2"/>
  <c r="CE23" i="2"/>
  <c r="CE22" i="2"/>
  <c r="CE21" i="2"/>
  <c r="CE20" i="2"/>
  <c r="CE19" i="2"/>
  <c r="CE18" i="2"/>
  <c r="CE17" i="2"/>
  <c r="CE16" i="2"/>
  <c r="CE15" i="2"/>
  <c r="CE14" i="2"/>
  <c r="CE13" i="2"/>
  <c r="CE12" i="2"/>
  <c r="CE36" i="2" s="1"/>
  <c r="CD3" i="2"/>
  <c r="CC186" i="2"/>
  <c r="CC185" i="2"/>
  <c r="CC184" i="2"/>
  <c r="CC183" i="2"/>
  <c r="CC182" i="2"/>
  <c r="CC181" i="2"/>
  <c r="CC180" i="2"/>
  <c r="CC179" i="2"/>
  <c r="CC178" i="2"/>
  <c r="CC177" i="2"/>
  <c r="CC176" i="2"/>
  <c r="CC175" i="2"/>
  <c r="CC174" i="2"/>
  <c r="CC173" i="2"/>
  <c r="CC172" i="2"/>
  <c r="CC171" i="2"/>
  <c r="CC170" i="2"/>
  <c r="CC169" i="2"/>
  <c r="CC168" i="2"/>
  <c r="CC167" i="2"/>
  <c r="CC166" i="2"/>
  <c r="CC165" i="2"/>
  <c r="CC164" i="2"/>
  <c r="CC163" i="2"/>
  <c r="CC162" i="2"/>
  <c r="CC161" i="2"/>
  <c r="CC160" i="2"/>
  <c r="CC159" i="2"/>
  <c r="CC158" i="2"/>
  <c r="CC157" i="2"/>
  <c r="CC156" i="2"/>
  <c r="CC155" i="2"/>
  <c r="CC154" i="2"/>
  <c r="CC153" i="2"/>
  <c r="CC152" i="2"/>
  <c r="CC151" i="2"/>
  <c r="CC150" i="2"/>
  <c r="CC149" i="2"/>
  <c r="CC148" i="2"/>
  <c r="CC147" i="2"/>
  <c r="CC146" i="2"/>
  <c r="CC145" i="2"/>
  <c r="CC144" i="2"/>
  <c r="CC143" i="2"/>
  <c r="CC142" i="2"/>
  <c r="CC141" i="2"/>
  <c r="CC140" i="2"/>
  <c r="CC139" i="2"/>
  <c r="CC138" i="2"/>
  <c r="CC137" i="2"/>
  <c r="CC136" i="2"/>
  <c r="CC135" i="2"/>
  <c r="CC134" i="2"/>
  <c r="CC133" i="2"/>
  <c r="CC132" i="2"/>
  <c r="CC131" i="2"/>
  <c r="CC130" i="2"/>
  <c r="CC129" i="2"/>
  <c r="CC128" i="2"/>
  <c r="CC127" i="2"/>
  <c r="CC126" i="2"/>
  <c r="CC125" i="2"/>
  <c r="CC124" i="2"/>
  <c r="CC123" i="2"/>
  <c r="CC122" i="2"/>
  <c r="CC121" i="2"/>
  <c r="CC120" i="2"/>
  <c r="CC119" i="2"/>
  <c r="CC118" i="2"/>
  <c r="CC117" i="2"/>
  <c r="CC116" i="2"/>
  <c r="CC115" i="2"/>
  <c r="CC114" i="2"/>
  <c r="CC113" i="2"/>
  <c r="CC112" i="2"/>
  <c r="CC111" i="2"/>
  <c r="CC110" i="2"/>
  <c r="CC109" i="2"/>
  <c r="CC108" i="2"/>
  <c r="CC107" i="2"/>
  <c r="CC106" i="2"/>
  <c r="CC105" i="2"/>
  <c r="CC104" i="2"/>
  <c r="CC103" i="2"/>
  <c r="CC102" i="2"/>
  <c r="CC101" i="2"/>
  <c r="CC100" i="2"/>
  <c r="CC99" i="2"/>
  <c r="CC98" i="2"/>
  <c r="CC97" i="2"/>
  <c r="CC96" i="2"/>
  <c r="CC95" i="2"/>
  <c r="CC94" i="2"/>
  <c r="CC93" i="2"/>
  <c r="CC92" i="2"/>
  <c r="CC91" i="2"/>
  <c r="CC90" i="2"/>
  <c r="CC89" i="2"/>
  <c r="CC88" i="2"/>
  <c r="CC87" i="2"/>
  <c r="CC86" i="2"/>
  <c r="CC85" i="2"/>
  <c r="CC84" i="2"/>
  <c r="CC83" i="2"/>
  <c r="CC82" i="2"/>
  <c r="CC81" i="2"/>
  <c r="CC80" i="2"/>
  <c r="CC79" i="2"/>
  <c r="CC78" i="2"/>
  <c r="CC77" i="2"/>
  <c r="CC76" i="2"/>
  <c r="CC75" i="2"/>
  <c r="CC74" i="2"/>
  <c r="CC73" i="2"/>
  <c r="CC72" i="2"/>
  <c r="CC71" i="2"/>
  <c r="CC70" i="2"/>
  <c r="CC69" i="2"/>
  <c r="CC68" i="2"/>
  <c r="CC67" i="2"/>
  <c r="CC66" i="2"/>
  <c r="CC65" i="2"/>
  <c r="CC64" i="2"/>
  <c r="CC63" i="2"/>
  <c r="CC62" i="2"/>
  <c r="CC61" i="2"/>
  <c r="CC60" i="2"/>
  <c r="CC59" i="2"/>
  <c r="CC58" i="2"/>
  <c r="CC57" i="2"/>
  <c r="CC56" i="2"/>
  <c r="CC55" i="2"/>
  <c r="CC54" i="2"/>
  <c r="CC53" i="2"/>
  <c r="CC52" i="2"/>
  <c r="CC51" i="2"/>
  <c r="CC50" i="2"/>
  <c r="CC49" i="2"/>
  <c r="CC48" i="2"/>
  <c r="CC47" i="2"/>
  <c r="CC46" i="2"/>
  <c r="CC45" i="2"/>
  <c r="CC44" i="2"/>
  <c r="CC43" i="2"/>
  <c r="CC42" i="2"/>
  <c r="CC41" i="2"/>
  <c r="CC40" i="2"/>
  <c r="CC39" i="2"/>
  <c r="CC38" i="2"/>
  <c r="CC37" i="2"/>
  <c r="CC35" i="2"/>
  <c r="CC34" i="2"/>
  <c r="CC33" i="2"/>
  <c r="CC32" i="2"/>
  <c r="CC31" i="2"/>
  <c r="CC30" i="2"/>
  <c r="CC29" i="2"/>
  <c r="CC28" i="2"/>
  <c r="CC27" i="2"/>
  <c r="CC26" i="2"/>
  <c r="CC25" i="2"/>
  <c r="CC24" i="2"/>
  <c r="CC23" i="2"/>
  <c r="CC22" i="2"/>
  <c r="CC21" i="2"/>
  <c r="CC20" i="2"/>
  <c r="CC19" i="2"/>
  <c r="CC18" i="2"/>
  <c r="CC17" i="2"/>
  <c r="CC16" i="2"/>
  <c r="CC15" i="2"/>
  <c r="CC14" i="2"/>
  <c r="CC13" i="2"/>
  <c r="CC12" i="2"/>
  <c r="CC36" i="2" s="1"/>
  <c r="CB3" i="2"/>
  <c r="CA186" i="2"/>
  <c r="CA185" i="2"/>
  <c r="CA184" i="2"/>
  <c r="CA183" i="2"/>
  <c r="CA182" i="2"/>
  <c r="CA181" i="2"/>
  <c r="CA180" i="2"/>
  <c r="CA179" i="2"/>
  <c r="CA178" i="2"/>
  <c r="CA177" i="2"/>
  <c r="CA176" i="2"/>
  <c r="CA175" i="2"/>
  <c r="CA174" i="2"/>
  <c r="CA173" i="2"/>
  <c r="CA172" i="2"/>
  <c r="CA171" i="2"/>
  <c r="CA170" i="2"/>
  <c r="CA169" i="2"/>
  <c r="CA168" i="2"/>
  <c r="CA167" i="2"/>
  <c r="CA166" i="2"/>
  <c r="CA165" i="2"/>
  <c r="CA164" i="2"/>
  <c r="CA163" i="2"/>
  <c r="CA162" i="2"/>
  <c r="CA161" i="2"/>
  <c r="CA160" i="2"/>
  <c r="CA159" i="2"/>
  <c r="CA158" i="2"/>
  <c r="CA157" i="2"/>
  <c r="CA156" i="2"/>
  <c r="CA155" i="2"/>
  <c r="CA154" i="2"/>
  <c r="CA153" i="2"/>
  <c r="CA152" i="2"/>
  <c r="CA151" i="2"/>
  <c r="CA150" i="2"/>
  <c r="CA149" i="2"/>
  <c r="CA148" i="2"/>
  <c r="CA147" i="2"/>
  <c r="CA146" i="2"/>
  <c r="CA145" i="2"/>
  <c r="CA144" i="2"/>
  <c r="CA143" i="2"/>
  <c r="CA142" i="2"/>
  <c r="CA141" i="2"/>
  <c r="CA140" i="2"/>
  <c r="CA139" i="2"/>
  <c r="CA138" i="2"/>
  <c r="CA137" i="2"/>
  <c r="CA136" i="2"/>
  <c r="CA135" i="2"/>
  <c r="CA134" i="2"/>
  <c r="CA133" i="2"/>
  <c r="CA132" i="2"/>
  <c r="CA131" i="2"/>
  <c r="CA130" i="2"/>
  <c r="CA129" i="2"/>
  <c r="CA128" i="2"/>
  <c r="CA127" i="2"/>
  <c r="CA126" i="2"/>
  <c r="CA125" i="2"/>
  <c r="CA124" i="2"/>
  <c r="CA123" i="2"/>
  <c r="CA122" i="2"/>
  <c r="CA121" i="2"/>
  <c r="CA120" i="2"/>
  <c r="CA119" i="2"/>
  <c r="CA118" i="2"/>
  <c r="CA117" i="2"/>
  <c r="CA116" i="2"/>
  <c r="CA115" i="2"/>
  <c r="CA114" i="2"/>
  <c r="CA113" i="2"/>
  <c r="CA112" i="2"/>
  <c r="CA111" i="2"/>
  <c r="CA110" i="2"/>
  <c r="CA109" i="2"/>
  <c r="CA108" i="2"/>
  <c r="CA107" i="2"/>
  <c r="CA106" i="2"/>
  <c r="CA105" i="2"/>
  <c r="CA104" i="2"/>
  <c r="CA103" i="2"/>
  <c r="CA102" i="2"/>
  <c r="CA101" i="2"/>
  <c r="CA100" i="2"/>
  <c r="CA99" i="2"/>
  <c r="CA98" i="2"/>
  <c r="CA97" i="2"/>
  <c r="CA96" i="2"/>
  <c r="CA95" i="2"/>
  <c r="CA94" i="2"/>
  <c r="CA93" i="2"/>
  <c r="CA92" i="2"/>
  <c r="CA91" i="2"/>
  <c r="CA90" i="2"/>
  <c r="CA89" i="2"/>
  <c r="CA88" i="2"/>
  <c r="CA87" i="2"/>
  <c r="CA86" i="2"/>
  <c r="CA85" i="2"/>
  <c r="CA84" i="2"/>
  <c r="CA83" i="2"/>
  <c r="CA82" i="2"/>
  <c r="CA81" i="2"/>
  <c r="CA80" i="2"/>
  <c r="CA79" i="2"/>
  <c r="CA78" i="2"/>
  <c r="CA77" i="2"/>
  <c r="CA76" i="2"/>
  <c r="CA75" i="2"/>
  <c r="CA74" i="2"/>
  <c r="CA73" i="2"/>
  <c r="CA72" i="2"/>
  <c r="CA71" i="2"/>
  <c r="CA70" i="2"/>
  <c r="CA69" i="2"/>
  <c r="CA68" i="2"/>
  <c r="CA67" i="2"/>
  <c r="CA66" i="2"/>
  <c r="CA65" i="2"/>
  <c r="CA64" i="2"/>
  <c r="CA63" i="2"/>
  <c r="CA62" i="2"/>
  <c r="CA61" i="2"/>
  <c r="CA60" i="2"/>
  <c r="CA59" i="2"/>
  <c r="CA58" i="2"/>
  <c r="CA57" i="2"/>
  <c r="CA56" i="2"/>
  <c r="CA55" i="2"/>
  <c r="CA54" i="2"/>
  <c r="CA53" i="2"/>
  <c r="CA52" i="2"/>
  <c r="CA51" i="2"/>
  <c r="CA50" i="2"/>
  <c r="CA49" i="2"/>
  <c r="CA48" i="2"/>
  <c r="CA47" i="2"/>
  <c r="CA46" i="2"/>
  <c r="CA45" i="2"/>
  <c r="CA44" i="2"/>
  <c r="CA43" i="2"/>
  <c r="CA42" i="2"/>
  <c r="CA41" i="2"/>
  <c r="CA40" i="2"/>
  <c r="CA39" i="2"/>
  <c r="CA38" i="2"/>
  <c r="CA37" i="2"/>
  <c r="CA35" i="2"/>
  <c r="CA34" i="2"/>
  <c r="CA33" i="2"/>
  <c r="CA32" i="2"/>
  <c r="CA31" i="2"/>
  <c r="CA30" i="2"/>
  <c r="CA29" i="2"/>
  <c r="CA28" i="2"/>
  <c r="CA27" i="2"/>
  <c r="CA26" i="2"/>
  <c r="CA25" i="2"/>
  <c r="CA24" i="2"/>
  <c r="CA23" i="2"/>
  <c r="CA22" i="2"/>
  <c r="CA21" i="2"/>
  <c r="CA20" i="2"/>
  <c r="CA19" i="2"/>
  <c r="CA18" i="2"/>
  <c r="CA17" i="2"/>
  <c r="CA16" i="2"/>
  <c r="CA15" i="2"/>
  <c r="CA14" i="2"/>
  <c r="CA13" i="2"/>
  <c r="CA12" i="2"/>
  <c r="CA36" i="2" s="1"/>
  <c r="BZ3" i="2"/>
  <c r="BY186" i="2"/>
  <c r="BY185" i="2"/>
  <c r="BY184" i="2"/>
  <c r="BY183" i="2"/>
  <c r="BY182" i="2"/>
  <c r="BY181" i="2"/>
  <c r="BY180" i="2"/>
  <c r="BY179" i="2"/>
  <c r="BY178" i="2"/>
  <c r="BY177" i="2"/>
  <c r="BY176" i="2"/>
  <c r="BY175" i="2"/>
  <c r="BY174" i="2"/>
  <c r="BY173" i="2"/>
  <c r="BY172" i="2"/>
  <c r="BY171" i="2"/>
  <c r="BY170" i="2"/>
  <c r="BY169" i="2"/>
  <c r="BY168" i="2"/>
  <c r="BY167" i="2"/>
  <c r="BY166" i="2"/>
  <c r="BY165" i="2"/>
  <c r="BY164" i="2"/>
  <c r="BY163" i="2"/>
  <c r="BY162" i="2"/>
  <c r="BY161" i="2"/>
  <c r="BY160" i="2"/>
  <c r="BY159" i="2"/>
  <c r="BY158" i="2"/>
  <c r="BY157" i="2"/>
  <c r="BY156" i="2"/>
  <c r="BY155" i="2"/>
  <c r="BY154" i="2"/>
  <c r="BY153" i="2"/>
  <c r="BY152" i="2"/>
  <c r="BY151" i="2"/>
  <c r="BY150" i="2"/>
  <c r="BY149" i="2"/>
  <c r="BY148" i="2"/>
  <c r="BY147" i="2"/>
  <c r="BY146" i="2"/>
  <c r="BY145" i="2"/>
  <c r="BY144" i="2"/>
  <c r="BY143" i="2"/>
  <c r="BY142" i="2"/>
  <c r="BY141" i="2"/>
  <c r="BY140" i="2"/>
  <c r="BY139" i="2"/>
  <c r="BY138" i="2"/>
  <c r="BY137" i="2"/>
  <c r="BY136" i="2"/>
  <c r="BY135" i="2"/>
  <c r="BY134" i="2"/>
  <c r="BY133" i="2"/>
  <c r="BY132" i="2"/>
  <c r="BY131" i="2"/>
  <c r="BY130" i="2"/>
  <c r="BY129" i="2"/>
  <c r="BY128" i="2"/>
  <c r="BY127" i="2"/>
  <c r="BY126" i="2"/>
  <c r="BY125" i="2"/>
  <c r="BY124" i="2"/>
  <c r="BY123" i="2"/>
  <c r="BY122" i="2"/>
  <c r="BY121" i="2"/>
  <c r="BY120" i="2"/>
  <c r="BY119" i="2"/>
  <c r="BY118" i="2"/>
  <c r="BY117" i="2"/>
  <c r="BY116" i="2"/>
  <c r="BY115" i="2"/>
  <c r="BY114" i="2"/>
  <c r="BY113" i="2"/>
  <c r="BY112" i="2"/>
  <c r="BY111" i="2"/>
  <c r="BY110" i="2"/>
  <c r="BY109" i="2"/>
  <c r="BY108" i="2"/>
  <c r="BY107" i="2"/>
  <c r="BY106" i="2"/>
  <c r="BY105" i="2"/>
  <c r="BY104" i="2"/>
  <c r="BY103" i="2"/>
  <c r="BY102" i="2"/>
  <c r="BY101" i="2"/>
  <c r="BY100" i="2"/>
  <c r="BY99" i="2"/>
  <c r="BY98" i="2"/>
  <c r="BY97" i="2"/>
  <c r="BY96" i="2"/>
  <c r="BY95" i="2"/>
  <c r="BY94" i="2"/>
  <c r="BY93" i="2"/>
  <c r="BY92" i="2"/>
  <c r="BY91" i="2"/>
  <c r="BY90" i="2"/>
  <c r="BY89" i="2"/>
  <c r="BY88" i="2"/>
  <c r="BY87" i="2"/>
  <c r="BY86" i="2"/>
  <c r="BY85" i="2"/>
  <c r="BY84" i="2"/>
  <c r="BY83" i="2"/>
  <c r="BY82" i="2"/>
  <c r="BY81" i="2"/>
  <c r="BY80" i="2"/>
  <c r="BY79" i="2"/>
  <c r="BY78" i="2"/>
  <c r="BY77" i="2"/>
  <c r="BY76" i="2"/>
  <c r="BY75" i="2"/>
  <c r="BY74" i="2"/>
  <c r="BY73" i="2"/>
  <c r="BY72" i="2"/>
  <c r="BY71" i="2"/>
  <c r="BY70" i="2"/>
  <c r="BY69" i="2"/>
  <c r="BY68" i="2"/>
  <c r="BY67" i="2"/>
  <c r="BY66" i="2"/>
  <c r="BY65" i="2"/>
  <c r="BY64" i="2"/>
  <c r="BY63" i="2"/>
  <c r="BY62" i="2"/>
  <c r="BY61" i="2"/>
  <c r="BY60" i="2"/>
  <c r="BY59" i="2"/>
  <c r="BY58" i="2"/>
  <c r="BY57" i="2"/>
  <c r="BY56" i="2"/>
  <c r="BY55" i="2"/>
  <c r="BY54" i="2"/>
  <c r="BY53" i="2"/>
  <c r="BY52" i="2"/>
  <c r="BY51" i="2"/>
  <c r="BY50" i="2"/>
  <c r="BY49" i="2"/>
  <c r="BY48" i="2"/>
  <c r="BY47" i="2"/>
  <c r="BY46" i="2"/>
  <c r="BY45" i="2"/>
  <c r="BY44" i="2"/>
  <c r="BY43" i="2"/>
  <c r="BY42" i="2"/>
  <c r="BY41" i="2"/>
  <c r="BY40" i="2"/>
  <c r="BY39" i="2"/>
  <c r="BY38" i="2"/>
  <c r="BY37" i="2"/>
  <c r="BY35" i="2"/>
  <c r="BY34" i="2"/>
  <c r="BY33" i="2"/>
  <c r="BY32" i="2"/>
  <c r="BY31" i="2"/>
  <c r="BY30" i="2"/>
  <c r="BY29" i="2"/>
  <c r="BY28" i="2"/>
  <c r="BY27" i="2"/>
  <c r="BY26" i="2"/>
  <c r="BY25" i="2"/>
  <c r="BY24" i="2"/>
  <c r="BY23" i="2"/>
  <c r="BY22" i="2"/>
  <c r="BY21" i="2"/>
  <c r="BY20" i="2"/>
  <c r="BY19" i="2"/>
  <c r="BY18" i="2"/>
  <c r="BY17" i="2"/>
  <c r="BY16" i="2"/>
  <c r="BY15" i="2"/>
  <c r="BY14" i="2"/>
  <c r="BY13" i="2"/>
  <c r="BY12" i="2"/>
  <c r="BY36" i="2" s="1"/>
  <c r="BX3" i="2"/>
  <c r="BW186" i="2"/>
  <c r="BW185" i="2"/>
  <c r="BW184" i="2"/>
  <c r="BW183" i="2"/>
  <c r="BW182" i="2"/>
  <c r="BW181" i="2"/>
  <c r="BW180" i="2"/>
  <c r="BW179" i="2"/>
  <c r="BW178" i="2"/>
  <c r="BW177" i="2"/>
  <c r="BW176" i="2"/>
  <c r="BW175" i="2"/>
  <c r="BW174" i="2"/>
  <c r="BW173" i="2"/>
  <c r="BW172" i="2"/>
  <c r="BW171" i="2"/>
  <c r="BW170" i="2"/>
  <c r="BW169" i="2"/>
  <c r="BW168" i="2"/>
  <c r="BW167" i="2"/>
  <c r="BW166" i="2"/>
  <c r="BW165" i="2"/>
  <c r="BW164" i="2"/>
  <c r="BW163" i="2"/>
  <c r="BW162" i="2"/>
  <c r="BW161" i="2"/>
  <c r="BW160" i="2"/>
  <c r="BW159" i="2"/>
  <c r="BW158" i="2"/>
  <c r="BW157" i="2"/>
  <c r="BW156" i="2"/>
  <c r="BW155" i="2"/>
  <c r="BW154" i="2"/>
  <c r="BW153" i="2"/>
  <c r="BW152" i="2"/>
  <c r="BW151" i="2"/>
  <c r="BW150" i="2"/>
  <c r="BW149" i="2"/>
  <c r="BW148" i="2"/>
  <c r="BW147" i="2"/>
  <c r="BW146" i="2"/>
  <c r="BW145" i="2"/>
  <c r="BW144" i="2"/>
  <c r="BW143" i="2"/>
  <c r="BW142" i="2"/>
  <c r="BW141" i="2"/>
  <c r="BW140" i="2"/>
  <c r="BW139" i="2"/>
  <c r="BW138" i="2"/>
  <c r="BW137" i="2"/>
  <c r="BW136" i="2"/>
  <c r="BW135" i="2"/>
  <c r="BW134" i="2"/>
  <c r="BW133" i="2"/>
  <c r="BW132" i="2"/>
  <c r="BW131" i="2"/>
  <c r="BW130" i="2"/>
  <c r="BW129" i="2"/>
  <c r="BW128" i="2"/>
  <c r="BW127" i="2"/>
  <c r="BW126" i="2"/>
  <c r="BW125" i="2"/>
  <c r="BW124" i="2"/>
  <c r="BW123" i="2"/>
  <c r="BW122" i="2"/>
  <c r="BW121" i="2"/>
  <c r="BW120" i="2"/>
  <c r="BW119" i="2"/>
  <c r="BW118" i="2"/>
  <c r="BW117" i="2"/>
  <c r="BW116" i="2"/>
  <c r="BW115" i="2"/>
  <c r="BW114" i="2"/>
  <c r="BW113" i="2"/>
  <c r="BW112" i="2"/>
  <c r="BW111" i="2"/>
  <c r="BW110" i="2"/>
  <c r="BW109" i="2"/>
  <c r="BW108" i="2"/>
  <c r="BW107" i="2"/>
  <c r="BW106" i="2"/>
  <c r="BW105" i="2"/>
  <c r="BW104" i="2"/>
  <c r="BW103" i="2"/>
  <c r="BW102" i="2"/>
  <c r="BW101" i="2"/>
  <c r="BW100" i="2"/>
  <c r="BW99" i="2"/>
  <c r="BW98" i="2"/>
  <c r="BW97" i="2"/>
  <c r="BW96" i="2"/>
  <c r="BW95" i="2"/>
  <c r="BW94" i="2"/>
  <c r="BW93" i="2"/>
  <c r="BW92" i="2"/>
  <c r="BW91" i="2"/>
  <c r="BW90" i="2"/>
  <c r="BW89" i="2"/>
  <c r="BW88" i="2"/>
  <c r="BW87" i="2"/>
  <c r="BW86" i="2"/>
  <c r="BW85" i="2"/>
  <c r="BW84" i="2"/>
  <c r="BW83" i="2"/>
  <c r="BW82" i="2"/>
  <c r="BW81" i="2"/>
  <c r="BW80" i="2"/>
  <c r="BW79" i="2"/>
  <c r="BW78" i="2"/>
  <c r="BW77" i="2"/>
  <c r="BW76" i="2"/>
  <c r="BW75" i="2"/>
  <c r="BW74" i="2"/>
  <c r="BW73" i="2"/>
  <c r="BW72" i="2"/>
  <c r="BW71" i="2"/>
  <c r="BW70" i="2"/>
  <c r="BW69" i="2"/>
  <c r="BW68" i="2"/>
  <c r="BW67" i="2"/>
  <c r="BW66" i="2"/>
  <c r="BW65" i="2"/>
  <c r="BW64" i="2"/>
  <c r="BW63" i="2"/>
  <c r="BW62" i="2"/>
  <c r="BW61" i="2"/>
  <c r="BW60" i="2"/>
  <c r="BW59" i="2"/>
  <c r="BW58" i="2"/>
  <c r="BW57" i="2"/>
  <c r="BW56" i="2"/>
  <c r="BW55" i="2"/>
  <c r="BW54" i="2"/>
  <c r="BW53" i="2"/>
  <c r="BW52" i="2"/>
  <c r="BW51" i="2"/>
  <c r="BW50" i="2"/>
  <c r="BW49" i="2"/>
  <c r="BW48" i="2"/>
  <c r="BW47" i="2"/>
  <c r="BW46" i="2"/>
  <c r="BW45" i="2"/>
  <c r="BW44" i="2"/>
  <c r="BW43" i="2"/>
  <c r="BW42" i="2"/>
  <c r="BW41" i="2"/>
  <c r="BW40" i="2"/>
  <c r="BW39" i="2"/>
  <c r="BW38" i="2"/>
  <c r="BW37" i="2"/>
  <c r="BW35" i="2"/>
  <c r="BW34" i="2"/>
  <c r="BW33" i="2"/>
  <c r="BW32" i="2"/>
  <c r="BW31" i="2"/>
  <c r="BW30" i="2"/>
  <c r="BW29" i="2"/>
  <c r="BW28" i="2"/>
  <c r="BW27" i="2"/>
  <c r="BW26" i="2"/>
  <c r="BW25" i="2"/>
  <c r="BW24" i="2"/>
  <c r="BW23" i="2"/>
  <c r="BW22" i="2"/>
  <c r="BW21" i="2"/>
  <c r="BW20" i="2"/>
  <c r="BW19" i="2"/>
  <c r="BW18" i="2"/>
  <c r="BW17" i="2"/>
  <c r="BW16" i="2"/>
  <c r="BW15" i="2"/>
  <c r="BW14" i="2"/>
  <c r="BW13" i="2"/>
  <c r="BW12" i="2"/>
  <c r="BW36" i="2" s="1"/>
  <c r="BV3" i="2"/>
  <c r="BU186" i="2"/>
  <c r="BU185" i="2"/>
  <c r="BU184" i="2"/>
  <c r="BU183" i="2"/>
  <c r="BU182" i="2"/>
  <c r="BU181" i="2"/>
  <c r="BU180" i="2"/>
  <c r="BU179" i="2"/>
  <c r="BU178" i="2"/>
  <c r="BU177" i="2"/>
  <c r="BU176" i="2"/>
  <c r="BU175" i="2"/>
  <c r="BU174" i="2"/>
  <c r="BU173" i="2"/>
  <c r="BU172" i="2"/>
  <c r="BU171" i="2"/>
  <c r="BU170" i="2"/>
  <c r="BU169" i="2"/>
  <c r="BU168" i="2"/>
  <c r="BU167" i="2"/>
  <c r="BU166" i="2"/>
  <c r="BU165" i="2"/>
  <c r="BU164" i="2"/>
  <c r="BU163" i="2"/>
  <c r="BU162" i="2"/>
  <c r="BU161" i="2"/>
  <c r="BU160" i="2"/>
  <c r="BU159" i="2"/>
  <c r="BU158" i="2"/>
  <c r="BU157" i="2"/>
  <c r="BU156" i="2"/>
  <c r="BU155" i="2"/>
  <c r="BU154" i="2"/>
  <c r="BU153" i="2"/>
  <c r="BU152" i="2"/>
  <c r="BU151" i="2"/>
  <c r="BU150" i="2"/>
  <c r="BU149" i="2"/>
  <c r="BU148" i="2"/>
  <c r="BU147" i="2"/>
  <c r="BU146" i="2"/>
  <c r="BU145" i="2"/>
  <c r="BU144" i="2"/>
  <c r="BU143" i="2"/>
  <c r="BU142" i="2"/>
  <c r="BU141" i="2"/>
  <c r="BU140" i="2"/>
  <c r="BU139" i="2"/>
  <c r="BU138" i="2"/>
  <c r="BU137" i="2"/>
  <c r="BU136" i="2"/>
  <c r="BU135" i="2"/>
  <c r="BU134" i="2"/>
  <c r="BU133" i="2"/>
  <c r="BU132" i="2"/>
  <c r="BU131" i="2"/>
  <c r="BU130" i="2"/>
  <c r="BU129" i="2"/>
  <c r="BU128" i="2"/>
  <c r="BU127" i="2"/>
  <c r="BU126" i="2"/>
  <c r="BU125" i="2"/>
  <c r="BU124" i="2"/>
  <c r="BU123" i="2"/>
  <c r="BU122" i="2"/>
  <c r="BU121" i="2"/>
  <c r="BU120" i="2"/>
  <c r="BU119" i="2"/>
  <c r="BU118" i="2"/>
  <c r="BU117" i="2"/>
  <c r="BU116" i="2"/>
  <c r="BU115" i="2"/>
  <c r="BU114" i="2"/>
  <c r="BU113" i="2"/>
  <c r="BU112" i="2"/>
  <c r="BU111" i="2"/>
  <c r="BU110" i="2"/>
  <c r="BU109" i="2"/>
  <c r="BU108" i="2"/>
  <c r="BU107" i="2"/>
  <c r="BU106" i="2"/>
  <c r="BU105" i="2"/>
  <c r="BU104" i="2"/>
  <c r="BU103" i="2"/>
  <c r="BU102" i="2"/>
  <c r="BU101" i="2"/>
  <c r="BU100" i="2"/>
  <c r="BU99" i="2"/>
  <c r="BU98" i="2"/>
  <c r="BU97" i="2"/>
  <c r="BU96" i="2"/>
  <c r="BU95" i="2"/>
  <c r="BU94" i="2"/>
  <c r="BU93" i="2"/>
  <c r="BU92" i="2"/>
  <c r="BU91" i="2"/>
  <c r="BU90" i="2"/>
  <c r="BU89" i="2"/>
  <c r="BU88" i="2"/>
  <c r="BU87" i="2"/>
  <c r="BU86" i="2"/>
  <c r="BU85" i="2"/>
  <c r="BU84" i="2"/>
  <c r="BU83" i="2"/>
  <c r="BU82" i="2"/>
  <c r="BU81" i="2"/>
  <c r="BU80" i="2"/>
  <c r="BU79" i="2"/>
  <c r="BU78" i="2"/>
  <c r="BU77" i="2"/>
  <c r="BU76" i="2"/>
  <c r="BU75" i="2"/>
  <c r="BU74" i="2"/>
  <c r="BU73" i="2"/>
  <c r="BU72" i="2"/>
  <c r="BU71" i="2"/>
  <c r="BU70" i="2"/>
  <c r="BU69" i="2"/>
  <c r="BU68" i="2"/>
  <c r="BU67" i="2"/>
  <c r="BU66" i="2"/>
  <c r="BU65" i="2"/>
  <c r="BU64" i="2"/>
  <c r="BU63" i="2"/>
  <c r="BU62" i="2"/>
  <c r="BU61" i="2"/>
  <c r="BU60" i="2"/>
  <c r="BU59" i="2"/>
  <c r="BU58" i="2"/>
  <c r="BU57" i="2"/>
  <c r="BU56" i="2"/>
  <c r="BU55" i="2"/>
  <c r="BU54" i="2"/>
  <c r="BU53" i="2"/>
  <c r="BU52" i="2"/>
  <c r="BU51" i="2"/>
  <c r="BU50" i="2"/>
  <c r="BU49" i="2"/>
  <c r="BU48" i="2"/>
  <c r="BU47" i="2"/>
  <c r="BU46" i="2"/>
  <c r="BU45" i="2"/>
  <c r="BU44" i="2"/>
  <c r="BU43" i="2"/>
  <c r="BU42" i="2"/>
  <c r="BU41" i="2"/>
  <c r="BU40" i="2"/>
  <c r="BU39" i="2"/>
  <c r="BU38" i="2"/>
  <c r="BU37" i="2"/>
  <c r="BU35" i="2"/>
  <c r="BU34" i="2"/>
  <c r="BU33" i="2"/>
  <c r="BU32" i="2"/>
  <c r="BU31" i="2"/>
  <c r="BU30" i="2"/>
  <c r="BU29" i="2"/>
  <c r="BU28" i="2"/>
  <c r="BU27" i="2"/>
  <c r="BU26" i="2"/>
  <c r="BU25" i="2"/>
  <c r="BU24" i="2"/>
  <c r="BU23" i="2"/>
  <c r="BU22" i="2"/>
  <c r="BU21" i="2"/>
  <c r="BU20" i="2"/>
  <c r="BU19" i="2"/>
  <c r="BU18" i="2"/>
  <c r="BU17" i="2"/>
  <c r="BU16" i="2"/>
  <c r="BU15" i="2"/>
  <c r="BU14" i="2"/>
  <c r="BU13" i="2"/>
  <c r="BU12" i="2"/>
  <c r="BU36" i="2" s="1"/>
  <c r="BT3" i="2"/>
  <c r="BS186" i="2"/>
  <c r="BS185" i="2"/>
  <c r="BS184" i="2"/>
  <c r="BS183" i="2"/>
  <c r="BS182" i="2"/>
  <c r="BS181" i="2"/>
  <c r="BS180" i="2"/>
  <c r="BS179" i="2"/>
  <c r="BS178" i="2"/>
  <c r="BS177" i="2"/>
  <c r="BS176" i="2"/>
  <c r="BS175" i="2"/>
  <c r="BS174" i="2"/>
  <c r="BS173" i="2"/>
  <c r="BS172" i="2"/>
  <c r="BS171" i="2"/>
  <c r="BS170" i="2"/>
  <c r="BS169" i="2"/>
  <c r="BS168" i="2"/>
  <c r="BS167" i="2"/>
  <c r="BS166" i="2"/>
  <c r="BS165" i="2"/>
  <c r="BS164" i="2"/>
  <c r="BS163" i="2"/>
  <c r="BS162" i="2"/>
  <c r="BS161" i="2"/>
  <c r="BS160" i="2"/>
  <c r="BS159" i="2"/>
  <c r="BS158" i="2"/>
  <c r="BS157" i="2"/>
  <c r="BS156" i="2"/>
  <c r="BS155" i="2"/>
  <c r="BS154" i="2"/>
  <c r="BS153" i="2"/>
  <c r="BS152" i="2"/>
  <c r="BS151" i="2"/>
  <c r="BS150" i="2"/>
  <c r="BS149" i="2"/>
  <c r="BS148" i="2"/>
  <c r="BS147" i="2"/>
  <c r="BS146" i="2"/>
  <c r="BS145" i="2"/>
  <c r="BS144" i="2"/>
  <c r="BS143" i="2"/>
  <c r="BS142" i="2"/>
  <c r="BS141" i="2"/>
  <c r="BS140" i="2"/>
  <c r="BS139" i="2"/>
  <c r="BS138" i="2"/>
  <c r="BS137" i="2"/>
  <c r="BS136" i="2"/>
  <c r="BS135" i="2"/>
  <c r="BS134" i="2"/>
  <c r="BS133" i="2"/>
  <c r="BS132" i="2"/>
  <c r="BS131" i="2"/>
  <c r="BS130" i="2"/>
  <c r="BS129" i="2"/>
  <c r="BS128" i="2"/>
  <c r="BS127" i="2"/>
  <c r="BS126" i="2"/>
  <c r="BS125" i="2"/>
  <c r="BS124" i="2"/>
  <c r="BS123" i="2"/>
  <c r="BS122" i="2"/>
  <c r="BS121" i="2"/>
  <c r="BS120" i="2"/>
  <c r="BS119" i="2"/>
  <c r="BS118" i="2"/>
  <c r="BS117" i="2"/>
  <c r="BS116" i="2"/>
  <c r="BS115" i="2"/>
  <c r="BS114" i="2"/>
  <c r="BS113" i="2"/>
  <c r="BS112" i="2"/>
  <c r="BS111" i="2"/>
  <c r="BS110" i="2"/>
  <c r="BS109" i="2"/>
  <c r="BS108" i="2"/>
  <c r="BS107" i="2"/>
  <c r="BS106" i="2"/>
  <c r="BS105" i="2"/>
  <c r="BS104" i="2"/>
  <c r="BS103" i="2"/>
  <c r="BS102" i="2"/>
  <c r="BS101" i="2"/>
  <c r="BS100" i="2"/>
  <c r="BS99" i="2"/>
  <c r="BS98" i="2"/>
  <c r="BS97" i="2"/>
  <c r="BS96" i="2"/>
  <c r="BS95" i="2"/>
  <c r="BS94" i="2"/>
  <c r="BS93" i="2"/>
  <c r="BS92" i="2"/>
  <c r="BS91" i="2"/>
  <c r="BS90" i="2"/>
  <c r="BS89" i="2"/>
  <c r="BS88" i="2"/>
  <c r="BS87" i="2"/>
  <c r="BS86" i="2"/>
  <c r="BS85" i="2"/>
  <c r="BS84" i="2"/>
  <c r="BS83" i="2"/>
  <c r="BS82" i="2"/>
  <c r="BS81" i="2"/>
  <c r="BS80" i="2"/>
  <c r="BS79" i="2"/>
  <c r="BS78" i="2"/>
  <c r="BS77" i="2"/>
  <c r="BS76" i="2"/>
  <c r="BS75" i="2"/>
  <c r="BS74" i="2"/>
  <c r="BS73" i="2"/>
  <c r="BS72" i="2"/>
  <c r="BS71" i="2"/>
  <c r="BS70" i="2"/>
  <c r="BS69" i="2"/>
  <c r="BS68" i="2"/>
  <c r="BS67" i="2"/>
  <c r="BS66" i="2"/>
  <c r="BS65" i="2"/>
  <c r="BS64" i="2"/>
  <c r="BS63" i="2"/>
  <c r="BS62" i="2"/>
  <c r="BS61" i="2"/>
  <c r="BS60" i="2"/>
  <c r="BS59" i="2"/>
  <c r="BS58" i="2"/>
  <c r="BS57" i="2"/>
  <c r="BS56" i="2"/>
  <c r="BS55" i="2"/>
  <c r="BS54" i="2"/>
  <c r="BS53" i="2"/>
  <c r="BS52" i="2"/>
  <c r="BS51" i="2"/>
  <c r="BS50" i="2"/>
  <c r="BS49" i="2"/>
  <c r="BS48" i="2"/>
  <c r="BS47" i="2"/>
  <c r="BS46" i="2"/>
  <c r="BS45" i="2"/>
  <c r="BS44" i="2"/>
  <c r="BS43" i="2"/>
  <c r="BS42" i="2"/>
  <c r="BS41" i="2"/>
  <c r="BS40" i="2"/>
  <c r="BS39" i="2"/>
  <c r="BS38" i="2"/>
  <c r="BS37" i="2"/>
  <c r="BS35" i="2"/>
  <c r="BS34" i="2"/>
  <c r="BS33" i="2"/>
  <c r="BS32" i="2"/>
  <c r="BS31" i="2"/>
  <c r="BS30" i="2"/>
  <c r="BS29" i="2"/>
  <c r="BS28" i="2"/>
  <c r="BS27" i="2"/>
  <c r="BS26" i="2"/>
  <c r="BS25" i="2"/>
  <c r="BS24" i="2"/>
  <c r="BS23" i="2"/>
  <c r="BS22" i="2"/>
  <c r="BS21" i="2"/>
  <c r="BS20" i="2"/>
  <c r="BS19" i="2"/>
  <c r="BS18" i="2"/>
  <c r="BS17" i="2"/>
  <c r="BS16" i="2"/>
  <c r="BS15" i="2"/>
  <c r="BS14" i="2"/>
  <c r="BS13" i="2"/>
  <c r="BS12" i="2"/>
  <c r="BS36" i="2" s="1"/>
  <c r="BR3" i="2"/>
  <c r="BQ186" i="2"/>
  <c r="BQ185" i="2"/>
  <c r="BQ184" i="2"/>
  <c r="BQ183" i="2"/>
  <c r="BQ182" i="2"/>
  <c r="BQ181" i="2"/>
  <c r="BQ180" i="2"/>
  <c r="BQ179" i="2"/>
  <c r="BQ178" i="2"/>
  <c r="BQ177" i="2"/>
  <c r="BQ176" i="2"/>
  <c r="BQ175" i="2"/>
  <c r="BQ174" i="2"/>
  <c r="BQ173" i="2"/>
  <c r="BQ172" i="2"/>
  <c r="BQ171" i="2"/>
  <c r="BQ170" i="2"/>
  <c r="BQ169" i="2"/>
  <c r="BQ168" i="2"/>
  <c r="BQ167" i="2"/>
  <c r="BQ166" i="2"/>
  <c r="BQ165" i="2"/>
  <c r="BQ164" i="2"/>
  <c r="BQ163" i="2"/>
  <c r="BQ162" i="2"/>
  <c r="BQ161" i="2"/>
  <c r="BQ160" i="2"/>
  <c r="BQ159" i="2"/>
  <c r="BQ158" i="2"/>
  <c r="BQ157" i="2"/>
  <c r="BQ156" i="2"/>
  <c r="BQ155" i="2"/>
  <c r="BQ154" i="2"/>
  <c r="BQ153" i="2"/>
  <c r="BQ152" i="2"/>
  <c r="BQ151" i="2"/>
  <c r="BQ150" i="2"/>
  <c r="BQ149" i="2"/>
  <c r="BQ148" i="2"/>
  <c r="BQ147" i="2"/>
  <c r="BQ146" i="2"/>
  <c r="BQ145" i="2"/>
  <c r="BQ144" i="2"/>
  <c r="BQ143" i="2"/>
  <c r="BQ142" i="2"/>
  <c r="BQ141" i="2"/>
  <c r="BQ140" i="2"/>
  <c r="BQ139" i="2"/>
  <c r="BQ138" i="2"/>
  <c r="BQ137" i="2"/>
  <c r="BQ136" i="2"/>
  <c r="BQ135" i="2"/>
  <c r="BQ134" i="2"/>
  <c r="BQ133" i="2"/>
  <c r="BQ132" i="2"/>
  <c r="BQ131" i="2"/>
  <c r="BQ130" i="2"/>
  <c r="BQ129" i="2"/>
  <c r="BQ128" i="2"/>
  <c r="BQ127" i="2"/>
  <c r="BQ126" i="2"/>
  <c r="BQ125" i="2"/>
  <c r="BQ124" i="2"/>
  <c r="BQ123" i="2"/>
  <c r="BQ122" i="2"/>
  <c r="BQ121" i="2"/>
  <c r="BQ120" i="2"/>
  <c r="BQ119" i="2"/>
  <c r="BQ118" i="2"/>
  <c r="BQ117" i="2"/>
  <c r="BQ116" i="2"/>
  <c r="BQ115" i="2"/>
  <c r="BQ114" i="2"/>
  <c r="BQ113" i="2"/>
  <c r="BQ112" i="2"/>
  <c r="BQ111" i="2"/>
  <c r="BQ110" i="2"/>
  <c r="BQ109" i="2"/>
  <c r="BQ108" i="2"/>
  <c r="BQ107" i="2"/>
  <c r="BQ106" i="2"/>
  <c r="BQ105" i="2"/>
  <c r="BQ104" i="2"/>
  <c r="BQ103" i="2"/>
  <c r="BQ102" i="2"/>
  <c r="BQ101" i="2"/>
  <c r="BQ100" i="2"/>
  <c r="BQ99" i="2"/>
  <c r="BQ98" i="2"/>
  <c r="BQ97" i="2"/>
  <c r="BQ96" i="2"/>
  <c r="BQ95" i="2"/>
  <c r="BQ94" i="2"/>
  <c r="BQ93" i="2"/>
  <c r="BQ92" i="2"/>
  <c r="BQ91" i="2"/>
  <c r="BQ90" i="2"/>
  <c r="BQ89" i="2"/>
  <c r="BQ88" i="2"/>
  <c r="BQ87" i="2"/>
  <c r="BQ86" i="2"/>
  <c r="BQ85" i="2"/>
  <c r="BQ84" i="2"/>
  <c r="BQ83" i="2"/>
  <c r="BQ82" i="2"/>
  <c r="BQ81" i="2"/>
  <c r="BQ80" i="2"/>
  <c r="BQ79" i="2"/>
  <c r="BQ78" i="2"/>
  <c r="BQ77" i="2"/>
  <c r="BQ76" i="2"/>
  <c r="BQ75" i="2"/>
  <c r="BQ74" i="2"/>
  <c r="BQ73" i="2"/>
  <c r="BQ72" i="2"/>
  <c r="BQ71" i="2"/>
  <c r="BQ70" i="2"/>
  <c r="BQ69" i="2"/>
  <c r="BQ68" i="2"/>
  <c r="BQ67" i="2"/>
  <c r="BQ66" i="2"/>
  <c r="BQ65" i="2"/>
  <c r="BQ64" i="2"/>
  <c r="BQ63" i="2"/>
  <c r="BQ62" i="2"/>
  <c r="BQ61" i="2"/>
  <c r="BQ60" i="2"/>
  <c r="BQ59" i="2"/>
  <c r="BQ58" i="2"/>
  <c r="BQ57" i="2"/>
  <c r="BQ56" i="2"/>
  <c r="BQ55" i="2"/>
  <c r="BQ54" i="2"/>
  <c r="BQ53" i="2"/>
  <c r="BQ52" i="2"/>
  <c r="BQ51" i="2"/>
  <c r="BQ50" i="2"/>
  <c r="BQ49" i="2"/>
  <c r="BQ48" i="2"/>
  <c r="BQ47" i="2"/>
  <c r="BQ46" i="2"/>
  <c r="BQ45" i="2"/>
  <c r="BQ44" i="2"/>
  <c r="BQ43" i="2"/>
  <c r="BQ42" i="2"/>
  <c r="BQ41" i="2"/>
  <c r="BQ40" i="2"/>
  <c r="BQ39" i="2"/>
  <c r="BQ38" i="2"/>
  <c r="BQ37" i="2"/>
  <c r="BQ35" i="2"/>
  <c r="BQ34" i="2"/>
  <c r="BQ33" i="2"/>
  <c r="BQ32" i="2"/>
  <c r="BQ31" i="2"/>
  <c r="BQ30" i="2"/>
  <c r="BQ29" i="2"/>
  <c r="BQ28" i="2"/>
  <c r="BQ27" i="2"/>
  <c r="BQ26" i="2"/>
  <c r="BQ25" i="2"/>
  <c r="BQ24" i="2"/>
  <c r="BQ23" i="2"/>
  <c r="BQ22" i="2"/>
  <c r="BQ21" i="2"/>
  <c r="BQ20" i="2"/>
  <c r="BQ19" i="2"/>
  <c r="BQ18" i="2"/>
  <c r="BQ17" i="2"/>
  <c r="BQ16" i="2"/>
  <c r="BQ15" i="2"/>
  <c r="BQ14" i="2"/>
  <c r="BQ13" i="2"/>
  <c r="BQ12" i="2"/>
  <c r="BQ36" i="2" s="1"/>
  <c r="BP3" i="2"/>
  <c r="BO186" i="2"/>
  <c r="BO185" i="2"/>
  <c r="BO184" i="2"/>
  <c r="BO183" i="2"/>
  <c r="BO182" i="2"/>
  <c r="BO181" i="2"/>
  <c r="BO180" i="2"/>
  <c r="BO179" i="2"/>
  <c r="BO178" i="2"/>
  <c r="BO177" i="2"/>
  <c r="BO176" i="2"/>
  <c r="BO175" i="2"/>
  <c r="BO174" i="2"/>
  <c r="BO173" i="2"/>
  <c r="BO172" i="2"/>
  <c r="BO171" i="2"/>
  <c r="BO170" i="2"/>
  <c r="BO169" i="2"/>
  <c r="BO168" i="2"/>
  <c r="BO167" i="2"/>
  <c r="BO166" i="2"/>
  <c r="BO165" i="2"/>
  <c r="BO164" i="2"/>
  <c r="BO163" i="2"/>
  <c r="BO162" i="2"/>
  <c r="BO161" i="2"/>
  <c r="BO160" i="2"/>
  <c r="BO159" i="2"/>
  <c r="BO158" i="2"/>
  <c r="BO157" i="2"/>
  <c r="BO156" i="2"/>
  <c r="BO155" i="2"/>
  <c r="BO154" i="2"/>
  <c r="BO153" i="2"/>
  <c r="BO152" i="2"/>
  <c r="BO151" i="2"/>
  <c r="BO150" i="2"/>
  <c r="BO149" i="2"/>
  <c r="BO148" i="2"/>
  <c r="BO147" i="2"/>
  <c r="BO146" i="2"/>
  <c r="BO145" i="2"/>
  <c r="BO144" i="2"/>
  <c r="BO143" i="2"/>
  <c r="BO142" i="2"/>
  <c r="BO141" i="2"/>
  <c r="BO140" i="2"/>
  <c r="BO139" i="2"/>
  <c r="BO138" i="2"/>
  <c r="BO137" i="2"/>
  <c r="BO136" i="2"/>
  <c r="BO135" i="2"/>
  <c r="BO134" i="2"/>
  <c r="BO133" i="2"/>
  <c r="BO132" i="2"/>
  <c r="BO131" i="2"/>
  <c r="BO130" i="2"/>
  <c r="BO129" i="2"/>
  <c r="BO128" i="2"/>
  <c r="BO127" i="2"/>
  <c r="BO126" i="2"/>
  <c r="BO125" i="2"/>
  <c r="BO124" i="2"/>
  <c r="BO123" i="2"/>
  <c r="BO122" i="2"/>
  <c r="BO121" i="2"/>
  <c r="BO120" i="2"/>
  <c r="BO119" i="2"/>
  <c r="BO118" i="2"/>
  <c r="BO117" i="2"/>
  <c r="BO116" i="2"/>
  <c r="BO115" i="2"/>
  <c r="BO114" i="2"/>
  <c r="BO113" i="2"/>
  <c r="BO112" i="2"/>
  <c r="BO111" i="2"/>
  <c r="BO110" i="2"/>
  <c r="BO109" i="2"/>
  <c r="BO108" i="2"/>
  <c r="BO107" i="2"/>
  <c r="BO106" i="2"/>
  <c r="BO105" i="2"/>
  <c r="BO104" i="2"/>
  <c r="BO103" i="2"/>
  <c r="BO102" i="2"/>
  <c r="BO101" i="2"/>
  <c r="BO100" i="2"/>
  <c r="BO99" i="2"/>
  <c r="BO98" i="2"/>
  <c r="BO97" i="2"/>
  <c r="BO96" i="2"/>
  <c r="BO95" i="2"/>
  <c r="BO94" i="2"/>
  <c r="BO93" i="2"/>
  <c r="BO92" i="2"/>
  <c r="BO91" i="2"/>
  <c r="BO90" i="2"/>
  <c r="BO89" i="2"/>
  <c r="BO88" i="2"/>
  <c r="BO87" i="2"/>
  <c r="BO86" i="2"/>
  <c r="BO85" i="2"/>
  <c r="BO84" i="2"/>
  <c r="BO83" i="2"/>
  <c r="BO82" i="2"/>
  <c r="BO81" i="2"/>
  <c r="BO80" i="2"/>
  <c r="BO79" i="2"/>
  <c r="BO78" i="2"/>
  <c r="BO77" i="2"/>
  <c r="BO76" i="2"/>
  <c r="BO75" i="2"/>
  <c r="BO74" i="2"/>
  <c r="BO73" i="2"/>
  <c r="BO72" i="2"/>
  <c r="BO71" i="2"/>
  <c r="BO70" i="2"/>
  <c r="BO69" i="2"/>
  <c r="BO68" i="2"/>
  <c r="BO67" i="2"/>
  <c r="BO66" i="2"/>
  <c r="BO65" i="2"/>
  <c r="BO64" i="2"/>
  <c r="BO63" i="2"/>
  <c r="BO62" i="2"/>
  <c r="BO61" i="2"/>
  <c r="BO60" i="2"/>
  <c r="BO59" i="2"/>
  <c r="BO58" i="2"/>
  <c r="BO57" i="2"/>
  <c r="BO56" i="2"/>
  <c r="BO55" i="2"/>
  <c r="BO54" i="2"/>
  <c r="BO53" i="2"/>
  <c r="BO52" i="2"/>
  <c r="BO51" i="2"/>
  <c r="BO50" i="2"/>
  <c r="BO49" i="2"/>
  <c r="BO48" i="2"/>
  <c r="BO47" i="2"/>
  <c r="BO46" i="2"/>
  <c r="BO45" i="2"/>
  <c r="BO44" i="2"/>
  <c r="BO43" i="2"/>
  <c r="BO42" i="2"/>
  <c r="BO41" i="2"/>
  <c r="BO40" i="2"/>
  <c r="BO39" i="2"/>
  <c r="BO38" i="2"/>
  <c r="BO37" i="2"/>
  <c r="BO35" i="2"/>
  <c r="BO34" i="2"/>
  <c r="BO33" i="2"/>
  <c r="BO32" i="2"/>
  <c r="BO31" i="2"/>
  <c r="BO30" i="2"/>
  <c r="BO29" i="2"/>
  <c r="BO28" i="2"/>
  <c r="BO27" i="2"/>
  <c r="BO26" i="2"/>
  <c r="BO25" i="2"/>
  <c r="BO24" i="2"/>
  <c r="BO23" i="2"/>
  <c r="BO22" i="2"/>
  <c r="BO21" i="2"/>
  <c r="BO20" i="2"/>
  <c r="BO19" i="2"/>
  <c r="BO18" i="2"/>
  <c r="BO17" i="2"/>
  <c r="BO16" i="2"/>
  <c r="BO15" i="2"/>
  <c r="BO14" i="2"/>
  <c r="BO13" i="2"/>
  <c r="BO12" i="2"/>
  <c r="BO36" i="2" s="1"/>
  <c r="BN3" i="2"/>
  <c r="BM186" i="2"/>
  <c r="BM185" i="2"/>
  <c r="BM184" i="2"/>
  <c r="BM183" i="2"/>
  <c r="BM182" i="2"/>
  <c r="BM181" i="2"/>
  <c r="BM180" i="2"/>
  <c r="BM179" i="2"/>
  <c r="BM178" i="2"/>
  <c r="BM177" i="2"/>
  <c r="BM176" i="2"/>
  <c r="BM175" i="2"/>
  <c r="BM174" i="2"/>
  <c r="BM173" i="2"/>
  <c r="BM172" i="2"/>
  <c r="BM171" i="2"/>
  <c r="BM170" i="2"/>
  <c r="BM169" i="2"/>
  <c r="BM168" i="2"/>
  <c r="BM167" i="2"/>
  <c r="BM166" i="2"/>
  <c r="BM165" i="2"/>
  <c r="BM164" i="2"/>
  <c r="BM163" i="2"/>
  <c r="BM162" i="2"/>
  <c r="BM161" i="2"/>
  <c r="BM160" i="2"/>
  <c r="BM159" i="2"/>
  <c r="BM158" i="2"/>
  <c r="BM157" i="2"/>
  <c r="BM156" i="2"/>
  <c r="BM155" i="2"/>
  <c r="BM154" i="2"/>
  <c r="BM153" i="2"/>
  <c r="BM152" i="2"/>
  <c r="BM151" i="2"/>
  <c r="BM150" i="2"/>
  <c r="BM149" i="2"/>
  <c r="BM148" i="2"/>
  <c r="BM147" i="2"/>
  <c r="BM146" i="2"/>
  <c r="BM145" i="2"/>
  <c r="BM144" i="2"/>
  <c r="BM143" i="2"/>
  <c r="BM142" i="2"/>
  <c r="BM141" i="2"/>
  <c r="BM140" i="2"/>
  <c r="BM139" i="2"/>
  <c r="BM138" i="2"/>
  <c r="BM137" i="2"/>
  <c r="BM136" i="2"/>
  <c r="BM135" i="2"/>
  <c r="BM134" i="2"/>
  <c r="BM133" i="2"/>
  <c r="BM132" i="2"/>
  <c r="BM131" i="2"/>
  <c r="BM130" i="2"/>
  <c r="BM129" i="2"/>
  <c r="BM128" i="2"/>
  <c r="BM127" i="2"/>
  <c r="BM126" i="2"/>
  <c r="BM125" i="2"/>
  <c r="BM124" i="2"/>
  <c r="BM123" i="2"/>
  <c r="BM122" i="2"/>
  <c r="BM121" i="2"/>
  <c r="BM120" i="2"/>
  <c r="BM119" i="2"/>
  <c r="BM118" i="2"/>
  <c r="BM117" i="2"/>
  <c r="BM116" i="2"/>
  <c r="BM115" i="2"/>
  <c r="BM114" i="2"/>
  <c r="BM113" i="2"/>
  <c r="BM112" i="2"/>
  <c r="BM111" i="2"/>
  <c r="BM110" i="2"/>
  <c r="BM109" i="2"/>
  <c r="BM108" i="2"/>
  <c r="BM107" i="2"/>
  <c r="BM106" i="2"/>
  <c r="BM105" i="2"/>
  <c r="BM104" i="2"/>
  <c r="BM103" i="2"/>
  <c r="BM102" i="2"/>
  <c r="BM101" i="2"/>
  <c r="BM100" i="2"/>
  <c r="BM99" i="2"/>
  <c r="BM98" i="2"/>
  <c r="BM97" i="2"/>
  <c r="BM96" i="2"/>
  <c r="BM95" i="2"/>
  <c r="BM94" i="2"/>
  <c r="BM93" i="2"/>
  <c r="BM92" i="2"/>
  <c r="BM91" i="2"/>
  <c r="BM90" i="2"/>
  <c r="BM89" i="2"/>
  <c r="BM88" i="2"/>
  <c r="BM87" i="2"/>
  <c r="BM86" i="2"/>
  <c r="BM85" i="2"/>
  <c r="BM84" i="2"/>
  <c r="BM83" i="2"/>
  <c r="BM82" i="2"/>
  <c r="BM81" i="2"/>
  <c r="BM80" i="2"/>
  <c r="BM79" i="2"/>
  <c r="BM78" i="2"/>
  <c r="BM77" i="2"/>
  <c r="BM76" i="2"/>
  <c r="BM75" i="2"/>
  <c r="BM74" i="2"/>
  <c r="BM73" i="2"/>
  <c r="BM72" i="2"/>
  <c r="BM71" i="2"/>
  <c r="BM70" i="2"/>
  <c r="BM69" i="2"/>
  <c r="BM68" i="2"/>
  <c r="BM67" i="2"/>
  <c r="BM66" i="2"/>
  <c r="BM65" i="2"/>
  <c r="BM64" i="2"/>
  <c r="BM63" i="2"/>
  <c r="BM62" i="2"/>
  <c r="BM61" i="2"/>
  <c r="BM60" i="2"/>
  <c r="BM59" i="2"/>
  <c r="BM58" i="2"/>
  <c r="BM57" i="2"/>
  <c r="BM56" i="2"/>
  <c r="BM55" i="2"/>
  <c r="BM54" i="2"/>
  <c r="BM53" i="2"/>
  <c r="BM52" i="2"/>
  <c r="BM51" i="2"/>
  <c r="BM50" i="2"/>
  <c r="BM49" i="2"/>
  <c r="BM48" i="2"/>
  <c r="BM47" i="2"/>
  <c r="BM46" i="2"/>
  <c r="BM45" i="2"/>
  <c r="BM44" i="2"/>
  <c r="BM43" i="2"/>
  <c r="BM42" i="2"/>
  <c r="BM41" i="2"/>
  <c r="BM40" i="2"/>
  <c r="BM39" i="2"/>
  <c r="BM38" i="2"/>
  <c r="BM37" i="2"/>
  <c r="BM35" i="2"/>
  <c r="BM34" i="2"/>
  <c r="BM33" i="2"/>
  <c r="BM32" i="2"/>
  <c r="BM31" i="2"/>
  <c r="BM30" i="2"/>
  <c r="BM29" i="2"/>
  <c r="BM28" i="2"/>
  <c r="BM27" i="2"/>
  <c r="BM26" i="2"/>
  <c r="BM25" i="2"/>
  <c r="BM24" i="2"/>
  <c r="BM23" i="2"/>
  <c r="BM22" i="2"/>
  <c r="BM21" i="2"/>
  <c r="BM20" i="2"/>
  <c r="BM19" i="2"/>
  <c r="BM18" i="2"/>
  <c r="BM17" i="2"/>
  <c r="BM16" i="2"/>
  <c r="BM15" i="2"/>
  <c r="BM14" i="2"/>
  <c r="BM13" i="2"/>
  <c r="BM12" i="2"/>
  <c r="BM36" i="2" s="1"/>
  <c r="BL3" i="2"/>
  <c r="BK186" i="2"/>
  <c r="BK185" i="2"/>
  <c r="BK184" i="2"/>
  <c r="BK183" i="2"/>
  <c r="BK182" i="2"/>
  <c r="BK181" i="2"/>
  <c r="BK180" i="2"/>
  <c r="BK179" i="2"/>
  <c r="BK178" i="2"/>
  <c r="BK177" i="2"/>
  <c r="BK176" i="2"/>
  <c r="BK175" i="2"/>
  <c r="BK174" i="2"/>
  <c r="BK173" i="2"/>
  <c r="BK172" i="2"/>
  <c r="BK171" i="2"/>
  <c r="BK170" i="2"/>
  <c r="BK169" i="2"/>
  <c r="BK168" i="2"/>
  <c r="BK167" i="2"/>
  <c r="BK166" i="2"/>
  <c r="BK165" i="2"/>
  <c r="BK164" i="2"/>
  <c r="BK163" i="2"/>
  <c r="BK162" i="2"/>
  <c r="BK161" i="2"/>
  <c r="BK160" i="2"/>
  <c r="BK159" i="2"/>
  <c r="BK158" i="2"/>
  <c r="BK157" i="2"/>
  <c r="BK156" i="2"/>
  <c r="BK155" i="2"/>
  <c r="BK154" i="2"/>
  <c r="BK153" i="2"/>
  <c r="BK152" i="2"/>
  <c r="BK151" i="2"/>
  <c r="BK150" i="2"/>
  <c r="BK149" i="2"/>
  <c r="BK148" i="2"/>
  <c r="BK147" i="2"/>
  <c r="BK146" i="2"/>
  <c r="BK145" i="2"/>
  <c r="BK144" i="2"/>
  <c r="BK143" i="2"/>
  <c r="BK142" i="2"/>
  <c r="BK141" i="2"/>
  <c r="BK140" i="2"/>
  <c r="BK139" i="2"/>
  <c r="BK138" i="2"/>
  <c r="BK137" i="2"/>
  <c r="BK136" i="2"/>
  <c r="BK135" i="2"/>
  <c r="BK134" i="2"/>
  <c r="BK133" i="2"/>
  <c r="BK132" i="2"/>
  <c r="BK131" i="2"/>
  <c r="BK130" i="2"/>
  <c r="BK129" i="2"/>
  <c r="BK128" i="2"/>
  <c r="BK127" i="2"/>
  <c r="BK126" i="2"/>
  <c r="BK125" i="2"/>
  <c r="BK124" i="2"/>
  <c r="BK123" i="2"/>
  <c r="BK122" i="2"/>
  <c r="BK121" i="2"/>
  <c r="BK120" i="2"/>
  <c r="BK119" i="2"/>
  <c r="BK118" i="2"/>
  <c r="BK117" i="2"/>
  <c r="BK116" i="2"/>
  <c r="BK115" i="2"/>
  <c r="BK114" i="2"/>
  <c r="BK113" i="2"/>
  <c r="BK112" i="2"/>
  <c r="BK111" i="2"/>
  <c r="BK110" i="2"/>
  <c r="BK109" i="2"/>
  <c r="BK108" i="2"/>
  <c r="BK107" i="2"/>
  <c r="BK106" i="2"/>
  <c r="BK105" i="2"/>
  <c r="BK104" i="2"/>
  <c r="BK103" i="2"/>
  <c r="BK102" i="2"/>
  <c r="BK101" i="2"/>
  <c r="BK100" i="2"/>
  <c r="BK99" i="2"/>
  <c r="BK98" i="2"/>
  <c r="BK97" i="2"/>
  <c r="BK96" i="2"/>
  <c r="BK95" i="2"/>
  <c r="BK94" i="2"/>
  <c r="BK93" i="2"/>
  <c r="BK92" i="2"/>
  <c r="BK91" i="2"/>
  <c r="BK90" i="2"/>
  <c r="BK89" i="2"/>
  <c r="BK88" i="2"/>
  <c r="BK87" i="2"/>
  <c r="BK86" i="2"/>
  <c r="BK85" i="2"/>
  <c r="BK84" i="2"/>
  <c r="BK83" i="2"/>
  <c r="BK82" i="2"/>
  <c r="BK81" i="2"/>
  <c r="BK80" i="2"/>
  <c r="BK79" i="2"/>
  <c r="BK78" i="2"/>
  <c r="BK77" i="2"/>
  <c r="BK76" i="2"/>
  <c r="BK75" i="2"/>
  <c r="BK74" i="2"/>
  <c r="BK73" i="2"/>
  <c r="BK72" i="2"/>
  <c r="BK71" i="2"/>
  <c r="BK70" i="2"/>
  <c r="BK69" i="2"/>
  <c r="BK68" i="2"/>
  <c r="BK67" i="2"/>
  <c r="BK66" i="2"/>
  <c r="BK65" i="2"/>
  <c r="BK64" i="2"/>
  <c r="BK63" i="2"/>
  <c r="BK62" i="2"/>
  <c r="BK61" i="2"/>
  <c r="BK60" i="2"/>
  <c r="BK59" i="2"/>
  <c r="BK58" i="2"/>
  <c r="BK57" i="2"/>
  <c r="BK56" i="2"/>
  <c r="BK55" i="2"/>
  <c r="BK54" i="2"/>
  <c r="BK53" i="2"/>
  <c r="BK52" i="2"/>
  <c r="BK51" i="2"/>
  <c r="BK50" i="2"/>
  <c r="BK49" i="2"/>
  <c r="BK48" i="2"/>
  <c r="BK47" i="2"/>
  <c r="BK46" i="2"/>
  <c r="BK45" i="2"/>
  <c r="BK44" i="2"/>
  <c r="BK43" i="2"/>
  <c r="BK42" i="2"/>
  <c r="BK41" i="2"/>
  <c r="BK40" i="2"/>
  <c r="BK39" i="2"/>
  <c r="BK38" i="2"/>
  <c r="BK37" i="2"/>
  <c r="BK35" i="2"/>
  <c r="BK34" i="2"/>
  <c r="BK33" i="2"/>
  <c r="BK32" i="2"/>
  <c r="BK31" i="2"/>
  <c r="BK30" i="2"/>
  <c r="BK29" i="2"/>
  <c r="BK28" i="2"/>
  <c r="BK27" i="2"/>
  <c r="BK26" i="2"/>
  <c r="BK25" i="2"/>
  <c r="BK24" i="2"/>
  <c r="BK23" i="2"/>
  <c r="BK22" i="2"/>
  <c r="BK21" i="2"/>
  <c r="BK20" i="2"/>
  <c r="BK19" i="2"/>
  <c r="BK18" i="2"/>
  <c r="BK17" i="2"/>
  <c r="BK16" i="2"/>
  <c r="BK15" i="2"/>
  <c r="BK14" i="2"/>
  <c r="BK13" i="2"/>
  <c r="BK12" i="2"/>
  <c r="BK36" i="2" s="1"/>
  <c r="BJ3" i="2"/>
  <c r="BI186" i="2"/>
  <c r="BI185" i="2"/>
  <c r="BI184" i="2"/>
  <c r="BI183" i="2"/>
  <c r="BI182" i="2"/>
  <c r="BI181" i="2"/>
  <c r="BI180" i="2"/>
  <c r="BI179" i="2"/>
  <c r="BI178" i="2"/>
  <c r="BI177" i="2"/>
  <c r="BI176" i="2"/>
  <c r="BI175" i="2"/>
  <c r="BI174" i="2"/>
  <c r="BI173" i="2"/>
  <c r="BI172" i="2"/>
  <c r="BI171" i="2"/>
  <c r="BI170" i="2"/>
  <c r="BI169" i="2"/>
  <c r="BI168" i="2"/>
  <c r="BI167" i="2"/>
  <c r="BI166" i="2"/>
  <c r="BI165" i="2"/>
  <c r="BI164" i="2"/>
  <c r="BI163" i="2"/>
  <c r="BI162" i="2"/>
  <c r="BI161" i="2"/>
  <c r="BI160" i="2"/>
  <c r="BI159" i="2"/>
  <c r="BI158" i="2"/>
  <c r="BI157" i="2"/>
  <c r="BI156" i="2"/>
  <c r="BI155" i="2"/>
  <c r="BI154" i="2"/>
  <c r="BI153" i="2"/>
  <c r="BI152" i="2"/>
  <c r="BI151" i="2"/>
  <c r="BI150" i="2"/>
  <c r="BI149" i="2"/>
  <c r="BI148" i="2"/>
  <c r="BI147" i="2"/>
  <c r="BI146" i="2"/>
  <c r="BI145" i="2"/>
  <c r="BI144" i="2"/>
  <c r="BI143" i="2"/>
  <c r="BI142" i="2"/>
  <c r="BI141" i="2"/>
  <c r="BI140" i="2"/>
  <c r="BI139" i="2"/>
  <c r="BI138" i="2"/>
  <c r="BI137" i="2"/>
  <c r="BI136" i="2"/>
  <c r="BI135" i="2"/>
  <c r="BI134" i="2"/>
  <c r="BI133" i="2"/>
  <c r="BI132" i="2"/>
  <c r="BI131" i="2"/>
  <c r="BI130" i="2"/>
  <c r="BI129" i="2"/>
  <c r="BI128" i="2"/>
  <c r="BI127" i="2"/>
  <c r="BI126" i="2"/>
  <c r="BI125" i="2"/>
  <c r="BI124" i="2"/>
  <c r="BI123" i="2"/>
  <c r="BI122" i="2"/>
  <c r="BI121" i="2"/>
  <c r="BI120" i="2"/>
  <c r="BI119" i="2"/>
  <c r="BI118" i="2"/>
  <c r="BI117" i="2"/>
  <c r="BI116" i="2"/>
  <c r="BI115" i="2"/>
  <c r="BI114" i="2"/>
  <c r="BI113" i="2"/>
  <c r="BI112" i="2"/>
  <c r="BI111" i="2"/>
  <c r="BI110" i="2"/>
  <c r="BI109" i="2"/>
  <c r="BI108" i="2"/>
  <c r="BI107" i="2"/>
  <c r="BI106" i="2"/>
  <c r="BI105" i="2"/>
  <c r="BI104" i="2"/>
  <c r="BI103" i="2"/>
  <c r="BI102" i="2"/>
  <c r="BI101" i="2"/>
  <c r="BI100" i="2"/>
  <c r="BI99" i="2"/>
  <c r="BI98" i="2"/>
  <c r="BI97" i="2"/>
  <c r="BI96" i="2"/>
  <c r="BI95" i="2"/>
  <c r="BI94" i="2"/>
  <c r="BI93" i="2"/>
  <c r="BI92" i="2"/>
  <c r="BI91" i="2"/>
  <c r="BI90" i="2"/>
  <c r="BI89" i="2"/>
  <c r="BI88" i="2"/>
  <c r="BI87" i="2"/>
  <c r="BI86" i="2"/>
  <c r="BI85" i="2"/>
  <c r="BI84" i="2"/>
  <c r="BI83" i="2"/>
  <c r="BI82" i="2"/>
  <c r="BI81" i="2"/>
  <c r="BI80" i="2"/>
  <c r="BI79" i="2"/>
  <c r="BI78" i="2"/>
  <c r="BI77" i="2"/>
  <c r="BI76" i="2"/>
  <c r="BI75" i="2"/>
  <c r="BI74" i="2"/>
  <c r="BI73" i="2"/>
  <c r="BI72" i="2"/>
  <c r="BI71" i="2"/>
  <c r="BI70" i="2"/>
  <c r="BI69" i="2"/>
  <c r="BI68" i="2"/>
  <c r="BI67" i="2"/>
  <c r="BI66" i="2"/>
  <c r="BI65" i="2"/>
  <c r="BI64" i="2"/>
  <c r="BI63" i="2"/>
  <c r="BI62" i="2"/>
  <c r="BI61" i="2"/>
  <c r="BI60" i="2"/>
  <c r="BI59" i="2"/>
  <c r="BI58" i="2"/>
  <c r="BI57" i="2"/>
  <c r="BI56" i="2"/>
  <c r="BI55" i="2"/>
  <c r="BI54" i="2"/>
  <c r="BI53" i="2"/>
  <c r="BI52" i="2"/>
  <c r="BI51" i="2"/>
  <c r="BI50" i="2"/>
  <c r="BI49" i="2"/>
  <c r="BI48" i="2"/>
  <c r="BI47" i="2"/>
  <c r="BI46" i="2"/>
  <c r="BI45" i="2"/>
  <c r="BI44" i="2"/>
  <c r="BI43" i="2"/>
  <c r="BI42" i="2"/>
  <c r="BI41" i="2"/>
  <c r="BI40" i="2"/>
  <c r="BI39" i="2"/>
  <c r="BI38" i="2"/>
  <c r="BI37" i="2"/>
  <c r="BI35" i="2"/>
  <c r="BI34" i="2"/>
  <c r="BI33" i="2"/>
  <c r="BI32" i="2"/>
  <c r="BI31" i="2"/>
  <c r="BI30" i="2"/>
  <c r="BI29" i="2"/>
  <c r="BI28" i="2"/>
  <c r="BI27" i="2"/>
  <c r="BI26" i="2"/>
  <c r="BI25" i="2"/>
  <c r="BI24" i="2"/>
  <c r="BI23" i="2"/>
  <c r="BI22" i="2"/>
  <c r="BI21" i="2"/>
  <c r="BI20" i="2"/>
  <c r="BI19" i="2"/>
  <c r="BI18" i="2"/>
  <c r="BI17" i="2"/>
  <c r="BI16" i="2"/>
  <c r="BI15" i="2"/>
  <c r="BI14" i="2"/>
  <c r="BI13" i="2"/>
  <c r="BI12" i="2"/>
  <c r="BI36" i="2" s="1"/>
  <c r="BH3" i="2"/>
  <c r="BG186" i="2"/>
  <c r="BG185" i="2"/>
  <c r="BG184" i="2"/>
  <c r="BG183" i="2"/>
  <c r="BG182" i="2"/>
  <c r="BG181" i="2"/>
  <c r="BG180" i="2"/>
  <c r="BG179" i="2"/>
  <c r="BG178" i="2"/>
  <c r="BG177" i="2"/>
  <c r="BG176" i="2"/>
  <c r="BG175" i="2"/>
  <c r="BG174" i="2"/>
  <c r="BG173" i="2"/>
  <c r="BG172" i="2"/>
  <c r="BG171" i="2"/>
  <c r="BG170" i="2"/>
  <c r="BG169" i="2"/>
  <c r="BG168" i="2"/>
  <c r="BG167" i="2"/>
  <c r="BG166" i="2"/>
  <c r="BG165" i="2"/>
  <c r="BG164" i="2"/>
  <c r="BG163" i="2"/>
  <c r="BG162" i="2"/>
  <c r="BG161" i="2"/>
  <c r="BG160" i="2"/>
  <c r="BG159" i="2"/>
  <c r="BG158" i="2"/>
  <c r="BG157" i="2"/>
  <c r="BG156" i="2"/>
  <c r="BG155" i="2"/>
  <c r="BG154" i="2"/>
  <c r="BG153" i="2"/>
  <c r="BG152" i="2"/>
  <c r="BG151" i="2"/>
  <c r="BG150" i="2"/>
  <c r="BG149" i="2"/>
  <c r="BG148" i="2"/>
  <c r="BG147" i="2"/>
  <c r="BG146" i="2"/>
  <c r="BG145" i="2"/>
  <c r="BG144" i="2"/>
  <c r="BG143" i="2"/>
  <c r="BG142" i="2"/>
  <c r="BG141" i="2"/>
  <c r="BG140" i="2"/>
  <c r="BG139" i="2"/>
  <c r="BG138" i="2"/>
  <c r="BG137" i="2"/>
  <c r="BG136" i="2"/>
  <c r="BG135" i="2"/>
  <c r="BG134" i="2"/>
  <c r="BG133" i="2"/>
  <c r="BG132" i="2"/>
  <c r="BG131" i="2"/>
  <c r="BG130" i="2"/>
  <c r="BG129" i="2"/>
  <c r="BG128" i="2"/>
  <c r="BG127" i="2"/>
  <c r="BG126" i="2"/>
  <c r="BG125" i="2"/>
  <c r="BG124" i="2"/>
  <c r="BG123" i="2"/>
  <c r="BG122" i="2"/>
  <c r="BG121" i="2"/>
  <c r="BG120" i="2"/>
  <c r="BG119" i="2"/>
  <c r="BG118" i="2"/>
  <c r="BG117" i="2"/>
  <c r="BG116" i="2"/>
  <c r="BG115" i="2"/>
  <c r="BG114" i="2"/>
  <c r="BG113" i="2"/>
  <c r="BG112" i="2"/>
  <c r="BG111" i="2"/>
  <c r="BG110" i="2"/>
  <c r="BG109" i="2"/>
  <c r="BG108" i="2"/>
  <c r="BG107" i="2"/>
  <c r="BG106" i="2"/>
  <c r="BG105" i="2"/>
  <c r="BG104" i="2"/>
  <c r="BG103" i="2"/>
  <c r="BG102" i="2"/>
  <c r="BG101" i="2"/>
  <c r="BG100" i="2"/>
  <c r="BG99" i="2"/>
  <c r="BG98" i="2"/>
  <c r="BG97" i="2"/>
  <c r="BG96" i="2"/>
  <c r="BG95" i="2"/>
  <c r="BG94" i="2"/>
  <c r="BG93" i="2"/>
  <c r="BG92" i="2"/>
  <c r="BG91" i="2"/>
  <c r="BG90" i="2"/>
  <c r="BG89" i="2"/>
  <c r="BG88" i="2"/>
  <c r="BG87" i="2"/>
  <c r="BG86" i="2"/>
  <c r="BG85" i="2"/>
  <c r="BG84" i="2"/>
  <c r="BG83" i="2"/>
  <c r="BG82" i="2"/>
  <c r="BG81" i="2"/>
  <c r="BG80" i="2"/>
  <c r="BG79" i="2"/>
  <c r="BG78" i="2"/>
  <c r="BG77" i="2"/>
  <c r="BG76" i="2"/>
  <c r="BG75" i="2"/>
  <c r="BG74" i="2"/>
  <c r="BG73" i="2"/>
  <c r="BG72" i="2"/>
  <c r="BG71" i="2"/>
  <c r="BG70" i="2"/>
  <c r="BG69" i="2"/>
  <c r="BG68" i="2"/>
  <c r="BG67" i="2"/>
  <c r="BG66" i="2"/>
  <c r="BG65" i="2"/>
  <c r="BG64" i="2"/>
  <c r="BG63" i="2"/>
  <c r="BG62" i="2"/>
  <c r="BG61" i="2"/>
  <c r="BG60" i="2"/>
  <c r="BG59" i="2"/>
  <c r="BG58" i="2"/>
  <c r="BG57" i="2"/>
  <c r="BG56" i="2"/>
  <c r="BG55" i="2"/>
  <c r="BG54" i="2"/>
  <c r="BG53" i="2"/>
  <c r="BG52" i="2"/>
  <c r="BG51" i="2"/>
  <c r="BG50" i="2"/>
  <c r="BG49" i="2"/>
  <c r="BG48" i="2"/>
  <c r="BG47" i="2"/>
  <c r="BG46" i="2"/>
  <c r="BG45" i="2"/>
  <c r="BG44" i="2"/>
  <c r="BG43" i="2"/>
  <c r="BG42" i="2"/>
  <c r="BG41" i="2"/>
  <c r="BG40" i="2"/>
  <c r="BG39" i="2"/>
  <c r="BG38" i="2"/>
  <c r="BG37" i="2"/>
  <c r="BG35" i="2"/>
  <c r="BG34" i="2"/>
  <c r="BG33" i="2"/>
  <c r="BG32" i="2"/>
  <c r="BG31" i="2"/>
  <c r="BG30" i="2"/>
  <c r="BG29" i="2"/>
  <c r="BG28" i="2"/>
  <c r="BG27" i="2"/>
  <c r="BG26" i="2"/>
  <c r="BG25" i="2"/>
  <c r="BG24" i="2"/>
  <c r="BG23" i="2"/>
  <c r="BG22" i="2"/>
  <c r="BG21" i="2"/>
  <c r="BG20" i="2"/>
  <c r="BG19" i="2"/>
  <c r="BG18" i="2"/>
  <c r="BG17" i="2"/>
  <c r="BG16" i="2"/>
  <c r="BG15" i="2"/>
  <c r="BG14" i="2"/>
  <c r="BG13" i="2"/>
  <c r="BG12" i="2"/>
  <c r="BG36" i="2" s="1"/>
  <c r="BF3" i="2"/>
  <c r="BE186" i="2"/>
  <c r="BE185" i="2"/>
  <c r="BE184" i="2"/>
  <c r="BE183" i="2"/>
  <c r="BE182" i="2"/>
  <c r="BE181" i="2"/>
  <c r="BE180" i="2"/>
  <c r="BE179" i="2"/>
  <c r="BE178" i="2"/>
  <c r="BE177" i="2"/>
  <c r="BE176" i="2"/>
  <c r="BE175" i="2"/>
  <c r="BE174" i="2"/>
  <c r="BE173" i="2"/>
  <c r="BE172" i="2"/>
  <c r="BE171" i="2"/>
  <c r="BE170" i="2"/>
  <c r="BE169" i="2"/>
  <c r="BE168" i="2"/>
  <c r="BE167" i="2"/>
  <c r="BE166" i="2"/>
  <c r="BE165" i="2"/>
  <c r="BE164" i="2"/>
  <c r="BE163" i="2"/>
  <c r="BE162" i="2"/>
  <c r="BE161" i="2"/>
  <c r="BE160" i="2"/>
  <c r="BE159" i="2"/>
  <c r="BE158" i="2"/>
  <c r="BE157" i="2"/>
  <c r="BE156" i="2"/>
  <c r="BE155" i="2"/>
  <c r="BE154" i="2"/>
  <c r="BE153" i="2"/>
  <c r="BE152" i="2"/>
  <c r="BE151" i="2"/>
  <c r="BE150" i="2"/>
  <c r="BE149" i="2"/>
  <c r="BE148" i="2"/>
  <c r="BE147" i="2"/>
  <c r="BE146" i="2"/>
  <c r="BE145" i="2"/>
  <c r="BE144" i="2"/>
  <c r="BE143" i="2"/>
  <c r="BE142" i="2"/>
  <c r="BE141" i="2"/>
  <c r="BE140" i="2"/>
  <c r="BE139" i="2"/>
  <c r="BE138" i="2"/>
  <c r="BE137" i="2"/>
  <c r="BE136" i="2"/>
  <c r="BE135" i="2"/>
  <c r="BE134" i="2"/>
  <c r="BE133" i="2"/>
  <c r="BE132" i="2"/>
  <c r="BE131" i="2"/>
  <c r="BE130" i="2"/>
  <c r="BE129" i="2"/>
  <c r="BE128" i="2"/>
  <c r="BE127" i="2"/>
  <c r="BE126" i="2"/>
  <c r="BE125" i="2"/>
  <c r="BE124" i="2"/>
  <c r="BE123" i="2"/>
  <c r="BE122" i="2"/>
  <c r="BE121" i="2"/>
  <c r="BE120" i="2"/>
  <c r="BE119" i="2"/>
  <c r="BE118" i="2"/>
  <c r="BE117" i="2"/>
  <c r="BE116" i="2"/>
  <c r="BE115" i="2"/>
  <c r="BE114" i="2"/>
  <c r="BE113" i="2"/>
  <c r="BE112" i="2"/>
  <c r="BE111" i="2"/>
  <c r="BE110" i="2"/>
  <c r="BE109" i="2"/>
  <c r="BE108" i="2"/>
  <c r="BE107" i="2"/>
  <c r="BE106" i="2"/>
  <c r="BE105" i="2"/>
  <c r="BE104" i="2"/>
  <c r="BE103" i="2"/>
  <c r="BE102" i="2"/>
  <c r="BE101" i="2"/>
  <c r="BE100" i="2"/>
  <c r="BE99" i="2"/>
  <c r="BE98" i="2"/>
  <c r="BE97" i="2"/>
  <c r="BE96" i="2"/>
  <c r="BE95" i="2"/>
  <c r="BE94" i="2"/>
  <c r="BE93" i="2"/>
  <c r="BE92" i="2"/>
  <c r="BE91" i="2"/>
  <c r="BE90" i="2"/>
  <c r="BE89" i="2"/>
  <c r="BE88" i="2"/>
  <c r="BE87" i="2"/>
  <c r="BE86" i="2"/>
  <c r="BE85" i="2"/>
  <c r="BE84" i="2"/>
  <c r="BE83" i="2"/>
  <c r="BE82" i="2"/>
  <c r="BE81" i="2"/>
  <c r="BE80" i="2"/>
  <c r="BE79" i="2"/>
  <c r="BE78" i="2"/>
  <c r="BE77" i="2"/>
  <c r="BE76" i="2"/>
  <c r="BE75" i="2"/>
  <c r="BE74" i="2"/>
  <c r="BE73" i="2"/>
  <c r="BE72" i="2"/>
  <c r="BE71" i="2"/>
  <c r="BE70" i="2"/>
  <c r="BE69" i="2"/>
  <c r="BE68" i="2"/>
  <c r="BE67" i="2"/>
  <c r="BE66" i="2"/>
  <c r="BE65" i="2"/>
  <c r="BE64" i="2"/>
  <c r="BE63" i="2"/>
  <c r="BE62" i="2"/>
  <c r="BE61" i="2"/>
  <c r="BE60" i="2"/>
  <c r="BE59" i="2"/>
  <c r="BE58" i="2"/>
  <c r="BE57" i="2"/>
  <c r="BE56" i="2"/>
  <c r="BE55" i="2"/>
  <c r="BE54" i="2"/>
  <c r="BE53" i="2"/>
  <c r="BE52" i="2"/>
  <c r="BE51" i="2"/>
  <c r="BE50" i="2"/>
  <c r="BE49" i="2"/>
  <c r="BE48" i="2"/>
  <c r="BE47" i="2"/>
  <c r="BE46" i="2"/>
  <c r="BE45" i="2"/>
  <c r="BE44" i="2"/>
  <c r="BE43" i="2"/>
  <c r="BE42" i="2"/>
  <c r="BE41" i="2"/>
  <c r="BE40" i="2"/>
  <c r="BE39" i="2"/>
  <c r="BE38" i="2"/>
  <c r="BE37" i="2"/>
  <c r="BE35" i="2"/>
  <c r="BE34" i="2"/>
  <c r="BE33" i="2"/>
  <c r="BE32" i="2"/>
  <c r="BE31" i="2"/>
  <c r="BE30" i="2"/>
  <c r="BE29" i="2"/>
  <c r="BE28" i="2"/>
  <c r="BE27" i="2"/>
  <c r="BE26" i="2"/>
  <c r="BE25" i="2"/>
  <c r="BE24" i="2"/>
  <c r="BE23" i="2"/>
  <c r="BE22" i="2"/>
  <c r="BE21" i="2"/>
  <c r="BE20" i="2"/>
  <c r="BE19" i="2"/>
  <c r="BE18" i="2"/>
  <c r="BE17" i="2"/>
  <c r="BE16" i="2"/>
  <c r="BE15" i="2"/>
  <c r="BE14" i="2"/>
  <c r="BE13" i="2"/>
  <c r="BE12" i="2"/>
  <c r="BE36" i="2" s="1"/>
  <c r="BD3" i="2"/>
  <c r="BC186" i="2"/>
  <c r="BC185" i="2"/>
  <c r="BC184" i="2"/>
  <c r="BC183" i="2"/>
  <c r="BC182" i="2"/>
  <c r="BC181" i="2"/>
  <c r="BC180" i="2"/>
  <c r="BC179" i="2"/>
  <c r="BC178" i="2"/>
  <c r="BC177" i="2"/>
  <c r="BC176" i="2"/>
  <c r="BC175" i="2"/>
  <c r="BC174" i="2"/>
  <c r="BC173" i="2"/>
  <c r="BC172" i="2"/>
  <c r="BC171" i="2"/>
  <c r="BC170" i="2"/>
  <c r="BC169" i="2"/>
  <c r="BC168" i="2"/>
  <c r="BC167" i="2"/>
  <c r="BC166" i="2"/>
  <c r="BC165" i="2"/>
  <c r="BC164" i="2"/>
  <c r="BC163" i="2"/>
  <c r="BC162" i="2"/>
  <c r="BC161" i="2"/>
  <c r="BC160" i="2"/>
  <c r="BC159" i="2"/>
  <c r="BC158" i="2"/>
  <c r="BC157" i="2"/>
  <c r="BC156" i="2"/>
  <c r="BC155" i="2"/>
  <c r="BC154" i="2"/>
  <c r="BC153" i="2"/>
  <c r="BC152" i="2"/>
  <c r="BC151" i="2"/>
  <c r="BC150" i="2"/>
  <c r="BC149" i="2"/>
  <c r="BC148" i="2"/>
  <c r="BC147" i="2"/>
  <c r="BC146" i="2"/>
  <c r="BC145" i="2"/>
  <c r="BC144" i="2"/>
  <c r="BC143" i="2"/>
  <c r="BC142" i="2"/>
  <c r="BC141" i="2"/>
  <c r="BC140" i="2"/>
  <c r="BC139" i="2"/>
  <c r="BC138" i="2"/>
  <c r="BC137" i="2"/>
  <c r="BC136" i="2"/>
  <c r="BC135" i="2"/>
  <c r="BC134" i="2"/>
  <c r="BC133" i="2"/>
  <c r="BC132" i="2"/>
  <c r="BC131" i="2"/>
  <c r="BC130" i="2"/>
  <c r="BC129" i="2"/>
  <c r="BC128" i="2"/>
  <c r="BC127" i="2"/>
  <c r="BC126" i="2"/>
  <c r="BC125" i="2"/>
  <c r="BC124" i="2"/>
  <c r="BC123" i="2"/>
  <c r="BC122" i="2"/>
  <c r="BC121" i="2"/>
  <c r="BC120" i="2"/>
  <c r="BC119" i="2"/>
  <c r="BC118" i="2"/>
  <c r="BC117" i="2"/>
  <c r="BC116" i="2"/>
  <c r="BC115" i="2"/>
  <c r="BC114" i="2"/>
  <c r="BC113" i="2"/>
  <c r="BC112" i="2"/>
  <c r="BC111" i="2"/>
  <c r="BC110" i="2"/>
  <c r="BC109" i="2"/>
  <c r="BC108" i="2"/>
  <c r="BC107" i="2"/>
  <c r="BC106" i="2"/>
  <c r="BC105" i="2"/>
  <c r="BC104" i="2"/>
  <c r="BC103" i="2"/>
  <c r="BC102" i="2"/>
  <c r="BC101" i="2"/>
  <c r="BC100" i="2"/>
  <c r="BC99" i="2"/>
  <c r="BC98" i="2"/>
  <c r="BC97" i="2"/>
  <c r="BC96" i="2"/>
  <c r="BC95" i="2"/>
  <c r="BC94" i="2"/>
  <c r="BC93" i="2"/>
  <c r="BC92" i="2"/>
  <c r="BC91" i="2"/>
  <c r="BC90" i="2"/>
  <c r="BC89" i="2"/>
  <c r="BC88" i="2"/>
  <c r="BC87" i="2"/>
  <c r="BC86" i="2"/>
  <c r="BC85" i="2"/>
  <c r="BC84" i="2"/>
  <c r="BC83" i="2"/>
  <c r="BC82" i="2"/>
  <c r="BC81" i="2"/>
  <c r="BC80" i="2"/>
  <c r="BC79" i="2"/>
  <c r="BC78" i="2"/>
  <c r="BC77" i="2"/>
  <c r="BC76" i="2"/>
  <c r="BC75" i="2"/>
  <c r="BC74" i="2"/>
  <c r="BC73" i="2"/>
  <c r="BC72" i="2"/>
  <c r="BC71" i="2"/>
  <c r="BC70" i="2"/>
  <c r="BC69" i="2"/>
  <c r="BC68" i="2"/>
  <c r="BC67" i="2"/>
  <c r="BC66" i="2"/>
  <c r="BC65" i="2"/>
  <c r="BC64" i="2"/>
  <c r="BC63" i="2"/>
  <c r="BC62" i="2"/>
  <c r="BC61" i="2"/>
  <c r="BC60" i="2"/>
  <c r="BC59" i="2"/>
  <c r="BC58" i="2"/>
  <c r="BC57" i="2"/>
  <c r="BC56" i="2"/>
  <c r="BC55" i="2"/>
  <c r="BC54" i="2"/>
  <c r="BC53" i="2"/>
  <c r="BC52" i="2"/>
  <c r="BC51" i="2"/>
  <c r="BC50" i="2"/>
  <c r="BC49" i="2"/>
  <c r="BC48" i="2"/>
  <c r="BC47" i="2"/>
  <c r="BC46" i="2"/>
  <c r="BC45" i="2"/>
  <c r="BC44" i="2"/>
  <c r="BC43" i="2"/>
  <c r="BC42" i="2"/>
  <c r="BC41" i="2"/>
  <c r="BC40" i="2"/>
  <c r="BC39" i="2"/>
  <c r="BC38" i="2"/>
  <c r="BC37" i="2"/>
  <c r="BC35" i="2"/>
  <c r="BC34" i="2"/>
  <c r="BC33" i="2"/>
  <c r="BC32" i="2"/>
  <c r="BC31" i="2"/>
  <c r="BC30" i="2"/>
  <c r="BC29" i="2"/>
  <c r="BC28" i="2"/>
  <c r="BC27" i="2"/>
  <c r="BC26" i="2"/>
  <c r="BC25" i="2"/>
  <c r="BC24" i="2"/>
  <c r="BC23" i="2"/>
  <c r="BC22" i="2"/>
  <c r="BC21" i="2"/>
  <c r="BC20" i="2"/>
  <c r="BC19" i="2"/>
  <c r="BC18" i="2"/>
  <c r="BC17" i="2"/>
  <c r="BC16" i="2"/>
  <c r="BC15" i="2"/>
  <c r="BC14" i="2"/>
  <c r="BC13" i="2"/>
  <c r="BC12" i="2"/>
  <c r="BC36" i="2" s="1"/>
  <c r="BB3" i="2"/>
  <c r="BA186" i="2"/>
  <c r="BA185" i="2"/>
  <c r="BA184" i="2"/>
  <c r="BA183" i="2"/>
  <c r="BA182" i="2"/>
  <c r="BA181" i="2"/>
  <c r="BA180" i="2"/>
  <c r="BA179" i="2"/>
  <c r="BA178" i="2"/>
  <c r="BA177" i="2"/>
  <c r="BA176" i="2"/>
  <c r="BA175" i="2"/>
  <c r="BA174" i="2"/>
  <c r="BA173" i="2"/>
  <c r="BA172" i="2"/>
  <c r="BA171" i="2"/>
  <c r="BA170" i="2"/>
  <c r="BA169" i="2"/>
  <c r="BA168" i="2"/>
  <c r="BA167" i="2"/>
  <c r="BA166" i="2"/>
  <c r="BA165" i="2"/>
  <c r="BA164" i="2"/>
  <c r="BA163" i="2"/>
  <c r="BA162" i="2"/>
  <c r="BA161" i="2"/>
  <c r="BA160" i="2"/>
  <c r="BA159" i="2"/>
  <c r="BA158" i="2"/>
  <c r="BA157" i="2"/>
  <c r="BA156" i="2"/>
  <c r="BA155" i="2"/>
  <c r="BA154" i="2"/>
  <c r="BA153" i="2"/>
  <c r="BA152" i="2"/>
  <c r="BA151" i="2"/>
  <c r="BA150" i="2"/>
  <c r="BA149" i="2"/>
  <c r="BA148" i="2"/>
  <c r="BA147" i="2"/>
  <c r="BA146" i="2"/>
  <c r="BA145" i="2"/>
  <c r="BA144" i="2"/>
  <c r="BA143" i="2"/>
  <c r="BA142" i="2"/>
  <c r="BA141" i="2"/>
  <c r="BA140" i="2"/>
  <c r="BA139" i="2"/>
  <c r="BA138" i="2"/>
  <c r="BA137" i="2"/>
  <c r="BA136" i="2"/>
  <c r="BA135" i="2"/>
  <c r="BA134" i="2"/>
  <c r="BA133" i="2"/>
  <c r="BA132" i="2"/>
  <c r="BA131" i="2"/>
  <c r="BA130" i="2"/>
  <c r="BA129" i="2"/>
  <c r="BA128" i="2"/>
  <c r="BA127" i="2"/>
  <c r="BA126" i="2"/>
  <c r="BA125" i="2"/>
  <c r="BA124" i="2"/>
  <c r="BA123" i="2"/>
  <c r="BA122" i="2"/>
  <c r="BA121" i="2"/>
  <c r="BA120" i="2"/>
  <c r="BA119" i="2"/>
  <c r="BA118" i="2"/>
  <c r="BA117" i="2"/>
  <c r="BA116" i="2"/>
  <c r="BA115" i="2"/>
  <c r="BA114" i="2"/>
  <c r="BA113" i="2"/>
  <c r="BA112" i="2"/>
  <c r="BA111" i="2"/>
  <c r="BA110" i="2"/>
  <c r="BA109" i="2"/>
  <c r="BA108" i="2"/>
  <c r="BA107" i="2"/>
  <c r="BA106" i="2"/>
  <c r="BA105" i="2"/>
  <c r="BA104" i="2"/>
  <c r="BA103" i="2"/>
  <c r="BA102" i="2"/>
  <c r="BA101" i="2"/>
  <c r="BA100" i="2"/>
  <c r="BA99" i="2"/>
  <c r="BA98" i="2"/>
  <c r="BA97" i="2"/>
  <c r="BA96" i="2"/>
  <c r="BA95" i="2"/>
  <c r="BA94" i="2"/>
  <c r="BA93" i="2"/>
  <c r="BA92" i="2"/>
  <c r="BA91" i="2"/>
  <c r="BA90" i="2"/>
  <c r="BA89" i="2"/>
  <c r="BA88" i="2"/>
  <c r="BA87" i="2"/>
  <c r="BA86" i="2"/>
  <c r="BA85" i="2"/>
  <c r="BA84" i="2"/>
  <c r="BA83" i="2"/>
  <c r="BA82" i="2"/>
  <c r="BA81" i="2"/>
  <c r="BA80" i="2"/>
  <c r="BA79" i="2"/>
  <c r="BA78" i="2"/>
  <c r="BA77" i="2"/>
  <c r="BA76" i="2"/>
  <c r="BA75" i="2"/>
  <c r="BA74" i="2"/>
  <c r="BA73" i="2"/>
  <c r="BA72" i="2"/>
  <c r="BA71" i="2"/>
  <c r="BA70" i="2"/>
  <c r="BA69" i="2"/>
  <c r="BA68" i="2"/>
  <c r="BA67" i="2"/>
  <c r="BA66" i="2"/>
  <c r="BA65" i="2"/>
  <c r="BA64" i="2"/>
  <c r="BA63" i="2"/>
  <c r="BA62" i="2"/>
  <c r="BA61" i="2"/>
  <c r="BA60" i="2"/>
  <c r="BA59" i="2"/>
  <c r="BA58" i="2"/>
  <c r="BA57" i="2"/>
  <c r="BA56" i="2"/>
  <c r="BA55" i="2"/>
  <c r="BA54" i="2"/>
  <c r="BA53" i="2"/>
  <c r="BA52" i="2"/>
  <c r="BA51" i="2"/>
  <c r="BA50" i="2"/>
  <c r="BA49" i="2"/>
  <c r="BA48" i="2"/>
  <c r="BA47" i="2"/>
  <c r="BA46" i="2"/>
  <c r="BA45" i="2"/>
  <c r="BA44" i="2"/>
  <c r="BA43" i="2"/>
  <c r="BA42" i="2"/>
  <c r="BA41" i="2"/>
  <c r="BA40" i="2"/>
  <c r="BA39" i="2"/>
  <c r="BA38" i="2"/>
  <c r="BA37" i="2"/>
  <c r="BA35" i="2"/>
  <c r="BA34" i="2"/>
  <c r="BA33" i="2"/>
  <c r="BA32" i="2"/>
  <c r="BA31" i="2"/>
  <c r="BA30" i="2"/>
  <c r="BA29" i="2"/>
  <c r="BA28" i="2"/>
  <c r="BA27" i="2"/>
  <c r="BA26" i="2"/>
  <c r="BA25" i="2"/>
  <c r="BA24" i="2"/>
  <c r="BA23" i="2"/>
  <c r="BA22" i="2"/>
  <c r="BA21" i="2"/>
  <c r="BA20" i="2"/>
  <c r="BA19" i="2"/>
  <c r="BA18" i="2"/>
  <c r="BA17" i="2"/>
  <c r="BA16" i="2"/>
  <c r="BA15" i="2"/>
  <c r="BA14" i="2"/>
  <c r="BA13" i="2"/>
  <c r="BA12" i="2"/>
  <c r="BA36" i="2" s="1"/>
  <c r="AZ3" i="2"/>
  <c r="AY186" i="2"/>
  <c r="AY185" i="2"/>
  <c r="AY184" i="2"/>
  <c r="AY183" i="2"/>
  <c r="AY182" i="2"/>
  <c r="AY181" i="2"/>
  <c r="AY180" i="2"/>
  <c r="AY179" i="2"/>
  <c r="AY178" i="2"/>
  <c r="AY177" i="2"/>
  <c r="AY176" i="2"/>
  <c r="AY175" i="2"/>
  <c r="AY174" i="2"/>
  <c r="AY173" i="2"/>
  <c r="AY172" i="2"/>
  <c r="AY171" i="2"/>
  <c r="AY170" i="2"/>
  <c r="AY169" i="2"/>
  <c r="AY168" i="2"/>
  <c r="AY167" i="2"/>
  <c r="AY166" i="2"/>
  <c r="AY165" i="2"/>
  <c r="AY164" i="2"/>
  <c r="AY163" i="2"/>
  <c r="AY162" i="2"/>
  <c r="AY161" i="2"/>
  <c r="AY160" i="2"/>
  <c r="AY159" i="2"/>
  <c r="AY158" i="2"/>
  <c r="AY157" i="2"/>
  <c r="AY156" i="2"/>
  <c r="AY155" i="2"/>
  <c r="AY154" i="2"/>
  <c r="AY153" i="2"/>
  <c r="AY152" i="2"/>
  <c r="AY151" i="2"/>
  <c r="AY150" i="2"/>
  <c r="AY149" i="2"/>
  <c r="AY148" i="2"/>
  <c r="AY147" i="2"/>
  <c r="AY146" i="2"/>
  <c r="AY145" i="2"/>
  <c r="AY144" i="2"/>
  <c r="AY143" i="2"/>
  <c r="AY142" i="2"/>
  <c r="AY141" i="2"/>
  <c r="AY140" i="2"/>
  <c r="AY139" i="2"/>
  <c r="AY138" i="2"/>
  <c r="AY137" i="2"/>
  <c r="AY136" i="2"/>
  <c r="AY135" i="2"/>
  <c r="AY134" i="2"/>
  <c r="AY133" i="2"/>
  <c r="AY132" i="2"/>
  <c r="AY131" i="2"/>
  <c r="AY130" i="2"/>
  <c r="AY129" i="2"/>
  <c r="AY128" i="2"/>
  <c r="AY127" i="2"/>
  <c r="AY126" i="2"/>
  <c r="AY125" i="2"/>
  <c r="AY124" i="2"/>
  <c r="AY123" i="2"/>
  <c r="AY122" i="2"/>
  <c r="AY121" i="2"/>
  <c r="AY120" i="2"/>
  <c r="AY119" i="2"/>
  <c r="AY118" i="2"/>
  <c r="AY117" i="2"/>
  <c r="AY116" i="2"/>
  <c r="AY115" i="2"/>
  <c r="AY114" i="2"/>
  <c r="AY113" i="2"/>
  <c r="AY112" i="2"/>
  <c r="AY111" i="2"/>
  <c r="AY110" i="2"/>
  <c r="AY109" i="2"/>
  <c r="AY108" i="2"/>
  <c r="AY107" i="2"/>
  <c r="AY106" i="2"/>
  <c r="AY105" i="2"/>
  <c r="AY104" i="2"/>
  <c r="AY103" i="2"/>
  <c r="AY102" i="2"/>
  <c r="AY101" i="2"/>
  <c r="AY100" i="2"/>
  <c r="AY99" i="2"/>
  <c r="AY98" i="2"/>
  <c r="AY97" i="2"/>
  <c r="AY96" i="2"/>
  <c r="AY95" i="2"/>
  <c r="AY94" i="2"/>
  <c r="AY93" i="2"/>
  <c r="AY92" i="2"/>
  <c r="AY91" i="2"/>
  <c r="AY90" i="2"/>
  <c r="AY89" i="2"/>
  <c r="AY88" i="2"/>
  <c r="AY87" i="2"/>
  <c r="AY86" i="2"/>
  <c r="AY85" i="2"/>
  <c r="AY84" i="2"/>
  <c r="AY83" i="2"/>
  <c r="AY82" i="2"/>
  <c r="AY81" i="2"/>
  <c r="AY80" i="2"/>
  <c r="AY79" i="2"/>
  <c r="AY78" i="2"/>
  <c r="AY77" i="2"/>
  <c r="AY76" i="2"/>
  <c r="AY75" i="2"/>
  <c r="AY74" i="2"/>
  <c r="AY73" i="2"/>
  <c r="AY72" i="2"/>
  <c r="AY71" i="2"/>
  <c r="AY70" i="2"/>
  <c r="AY69" i="2"/>
  <c r="AY68" i="2"/>
  <c r="AY67" i="2"/>
  <c r="AY66" i="2"/>
  <c r="AY65" i="2"/>
  <c r="AY64" i="2"/>
  <c r="AY63" i="2"/>
  <c r="AY62" i="2"/>
  <c r="AY61" i="2"/>
  <c r="AY60" i="2"/>
  <c r="AY59" i="2"/>
  <c r="AY58" i="2"/>
  <c r="AY57" i="2"/>
  <c r="AY56" i="2"/>
  <c r="AY55" i="2"/>
  <c r="AY54" i="2"/>
  <c r="AY53" i="2"/>
  <c r="AY52" i="2"/>
  <c r="AY51" i="2"/>
  <c r="AY50" i="2"/>
  <c r="AY49" i="2"/>
  <c r="AY48" i="2"/>
  <c r="AY47" i="2"/>
  <c r="AY46" i="2"/>
  <c r="AY45" i="2"/>
  <c r="AY44" i="2"/>
  <c r="AY43" i="2"/>
  <c r="AY42" i="2"/>
  <c r="AY41" i="2"/>
  <c r="AY40" i="2"/>
  <c r="AY39" i="2"/>
  <c r="AY38" i="2"/>
  <c r="AY37" i="2"/>
  <c r="AY35" i="2"/>
  <c r="AY34" i="2"/>
  <c r="AY33" i="2"/>
  <c r="AY32" i="2"/>
  <c r="AY31" i="2"/>
  <c r="AY30" i="2"/>
  <c r="AY29" i="2"/>
  <c r="AY28" i="2"/>
  <c r="AY27" i="2"/>
  <c r="AY26" i="2"/>
  <c r="AY25" i="2"/>
  <c r="AY24" i="2"/>
  <c r="AY23" i="2"/>
  <c r="AY22" i="2"/>
  <c r="AY21" i="2"/>
  <c r="AY20" i="2"/>
  <c r="AY19" i="2"/>
  <c r="AY18" i="2"/>
  <c r="AY17" i="2"/>
  <c r="AY16" i="2"/>
  <c r="AY15" i="2"/>
  <c r="AY14" i="2"/>
  <c r="AY13" i="2"/>
  <c r="AY12" i="2"/>
  <c r="AY36" i="2" s="1"/>
  <c r="AX3" i="2"/>
  <c r="AW186" i="2"/>
  <c r="AW185" i="2"/>
  <c r="AW184" i="2"/>
  <c r="AW183" i="2"/>
  <c r="AW182" i="2"/>
  <c r="AW181" i="2"/>
  <c r="AW180" i="2"/>
  <c r="AW179" i="2"/>
  <c r="AW178" i="2"/>
  <c r="AW177" i="2"/>
  <c r="AW176" i="2"/>
  <c r="AW175" i="2"/>
  <c r="AW174" i="2"/>
  <c r="AW173" i="2"/>
  <c r="AW172" i="2"/>
  <c r="AW171" i="2"/>
  <c r="AW170" i="2"/>
  <c r="AW169" i="2"/>
  <c r="AW168" i="2"/>
  <c r="AW167" i="2"/>
  <c r="AW166" i="2"/>
  <c r="AW165" i="2"/>
  <c r="AW164" i="2"/>
  <c r="AW163" i="2"/>
  <c r="AW162" i="2"/>
  <c r="AW161" i="2"/>
  <c r="AW160" i="2"/>
  <c r="AW159" i="2"/>
  <c r="AW158" i="2"/>
  <c r="AW157" i="2"/>
  <c r="AW156" i="2"/>
  <c r="AW155" i="2"/>
  <c r="AW154" i="2"/>
  <c r="AW153" i="2"/>
  <c r="AW152" i="2"/>
  <c r="AW151" i="2"/>
  <c r="AW150" i="2"/>
  <c r="AW149" i="2"/>
  <c r="AW148" i="2"/>
  <c r="AW147" i="2"/>
  <c r="AW146" i="2"/>
  <c r="AW145" i="2"/>
  <c r="AW144" i="2"/>
  <c r="AW143" i="2"/>
  <c r="AW142" i="2"/>
  <c r="AW141" i="2"/>
  <c r="AW140" i="2"/>
  <c r="AW139" i="2"/>
  <c r="AW138" i="2"/>
  <c r="AW137" i="2"/>
  <c r="AW136" i="2"/>
  <c r="AW135" i="2"/>
  <c r="AW134" i="2"/>
  <c r="AW133" i="2"/>
  <c r="AW132" i="2"/>
  <c r="AW131" i="2"/>
  <c r="AW130" i="2"/>
  <c r="AW129" i="2"/>
  <c r="AW128" i="2"/>
  <c r="AW127" i="2"/>
  <c r="AW126" i="2"/>
  <c r="AW125" i="2"/>
  <c r="AW124" i="2"/>
  <c r="AW123" i="2"/>
  <c r="AW122" i="2"/>
  <c r="AW121" i="2"/>
  <c r="AW120" i="2"/>
  <c r="AW119" i="2"/>
  <c r="AW118" i="2"/>
  <c r="AW117" i="2"/>
  <c r="AW116" i="2"/>
  <c r="AW115" i="2"/>
  <c r="AW114" i="2"/>
  <c r="AW113" i="2"/>
  <c r="AW112" i="2"/>
  <c r="AW111" i="2"/>
  <c r="AW110" i="2"/>
  <c r="AW109" i="2"/>
  <c r="AW108" i="2"/>
  <c r="AW107" i="2"/>
  <c r="AW106" i="2"/>
  <c r="AW105" i="2"/>
  <c r="AW104" i="2"/>
  <c r="AW103" i="2"/>
  <c r="AW102" i="2"/>
  <c r="AW101" i="2"/>
  <c r="AW100" i="2"/>
  <c r="AW99" i="2"/>
  <c r="AW98" i="2"/>
  <c r="AW97" i="2"/>
  <c r="AW96" i="2"/>
  <c r="AW95" i="2"/>
  <c r="AW94" i="2"/>
  <c r="AW93" i="2"/>
  <c r="AW92" i="2"/>
  <c r="AW91" i="2"/>
  <c r="AW90" i="2"/>
  <c r="AW89" i="2"/>
  <c r="AW88" i="2"/>
  <c r="AW87" i="2"/>
  <c r="AW86" i="2"/>
  <c r="AW85" i="2"/>
  <c r="AW84" i="2"/>
  <c r="AW83" i="2"/>
  <c r="AW82" i="2"/>
  <c r="AW81" i="2"/>
  <c r="AW80" i="2"/>
  <c r="AW79" i="2"/>
  <c r="AW78" i="2"/>
  <c r="AW77" i="2"/>
  <c r="AW76" i="2"/>
  <c r="AW75" i="2"/>
  <c r="AW74" i="2"/>
  <c r="AW73" i="2"/>
  <c r="AW72" i="2"/>
  <c r="AW71" i="2"/>
  <c r="AW70" i="2"/>
  <c r="AW69" i="2"/>
  <c r="AW68" i="2"/>
  <c r="AW67" i="2"/>
  <c r="AW66" i="2"/>
  <c r="AW65" i="2"/>
  <c r="AW64" i="2"/>
  <c r="AW63" i="2"/>
  <c r="AW62" i="2"/>
  <c r="AW61" i="2"/>
  <c r="AW60" i="2"/>
  <c r="AW59" i="2"/>
  <c r="AW58" i="2"/>
  <c r="AW57" i="2"/>
  <c r="AW56" i="2"/>
  <c r="AW55" i="2"/>
  <c r="AW54" i="2"/>
  <c r="AW53" i="2"/>
  <c r="AW52" i="2"/>
  <c r="AW51" i="2"/>
  <c r="AW50" i="2"/>
  <c r="AW49" i="2"/>
  <c r="AW48" i="2"/>
  <c r="AW47" i="2"/>
  <c r="AW46" i="2"/>
  <c r="AW45" i="2"/>
  <c r="AW44" i="2"/>
  <c r="AW43" i="2"/>
  <c r="AW42" i="2"/>
  <c r="AW41" i="2"/>
  <c r="AW40" i="2"/>
  <c r="AW39" i="2"/>
  <c r="AW38" i="2"/>
  <c r="AW37" i="2"/>
  <c r="AW35" i="2"/>
  <c r="AW34" i="2"/>
  <c r="AW33" i="2"/>
  <c r="AW32" i="2"/>
  <c r="AW31" i="2"/>
  <c r="AW30" i="2"/>
  <c r="AW29" i="2"/>
  <c r="AW28" i="2"/>
  <c r="AW27" i="2"/>
  <c r="AW26" i="2"/>
  <c r="AW25" i="2"/>
  <c r="AW24" i="2"/>
  <c r="AW23" i="2"/>
  <c r="AW22" i="2"/>
  <c r="AW21" i="2"/>
  <c r="AW20" i="2"/>
  <c r="AW19" i="2"/>
  <c r="AW18" i="2"/>
  <c r="AW17" i="2"/>
  <c r="AW16" i="2"/>
  <c r="AW15" i="2"/>
  <c r="AW14" i="2"/>
  <c r="AW13" i="2"/>
  <c r="AW12" i="2"/>
  <c r="AW36" i="2" s="1"/>
  <c r="AV3" i="2"/>
  <c r="AU186" i="2"/>
  <c r="AU185" i="2"/>
  <c r="AU184" i="2"/>
  <c r="AU183" i="2"/>
  <c r="AU182" i="2"/>
  <c r="AU181" i="2"/>
  <c r="AU180" i="2"/>
  <c r="AU179" i="2"/>
  <c r="AU178" i="2"/>
  <c r="AU177" i="2"/>
  <c r="AU176" i="2"/>
  <c r="AU175" i="2"/>
  <c r="AU174" i="2"/>
  <c r="AU173" i="2"/>
  <c r="AU172" i="2"/>
  <c r="AU171" i="2"/>
  <c r="AU170" i="2"/>
  <c r="AU169" i="2"/>
  <c r="AU168" i="2"/>
  <c r="AU167" i="2"/>
  <c r="AU166" i="2"/>
  <c r="AU165" i="2"/>
  <c r="AU164" i="2"/>
  <c r="AU163" i="2"/>
  <c r="AU162" i="2"/>
  <c r="AU161" i="2"/>
  <c r="AU160" i="2"/>
  <c r="AU159" i="2"/>
  <c r="AU158" i="2"/>
  <c r="AU157" i="2"/>
  <c r="AU156" i="2"/>
  <c r="AU155" i="2"/>
  <c r="AU154" i="2"/>
  <c r="AU153" i="2"/>
  <c r="AU152" i="2"/>
  <c r="AU151" i="2"/>
  <c r="AU150" i="2"/>
  <c r="AU149" i="2"/>
  <c r="AU148" i="2"/>
  <c r="AU147" i="2"/>
  <c r="AU146" i="2"/>
  <c r="AU145" i="2"/>
  <c r="AU144" i="2"/>
  <c r="AU143" i="2"/>
  <c r="AU142" i="2"/>
  <c r="AU141" i="2"/>
  <c r="AU140" i="2"/>
  <c r="AU139" i="2"/>
  <c r="AU138" i="2"/>
  <c r="AU137" i="2"/>
  <c r="AU136" i="2"/>
  <c r="AU135" i="2"/>
  <c r="AU134" i="2"/>
  <c r="AU133" i="2"/>
  <c r="AU132" i="2"/>
  <c r="AU131" i="2"/>
  <c r="AU130" i="2"/>
  <c r="AU129" i="2"/>
  <c r="AU128" i="2"/>
  <c r="AU127" i="2"/>
  <c r="AU126" i="2"/>
  <c r="AU125" i="2"/>
  <c r="AU124" i="2"/>
  <c r="AU123" i="2"/>
  <c r="AU122" i="2"/>
  <c r="AU121" i="2"/>
  <c r="AU120" i="2"/>
  <c r="AU119" i="2"/>
  <c r="AU118" i="2"/>
  <c r="AU117" i="2"/>
  <c r="AU116" i="2"/>
  <c r="AU115" i="2"/>
  <c r="AU114" i="2"/>
  <c r="AU113" i="2"/>
  <c r="AU112" i="2"/>
  <c r="AU111" i="2"/>
  <c r="AU110" i="2"/>
  <c r="AU109" i="2"/>
  <c r="AU108" i="2"/>
  <c r="AU107" i="2"/>
  <c r="AU106" i="2"/>
  <c r="AU105" i="2"/>
  <c r="AU104" i="2"/>
  <c r="AU103" i="2"/>
  <c r="AU102" i="2"/>
  <c r="AU101" i="2"/>
  <c r="AU100" i="2"/>
  <c r="AU99" i="2"/>
  <c r="AU98" i="2"/>
  <c r="AU97" i="2"/>
  <c r="AU96" i="2"/>
  <c r="AU95" i="2"/>
  <c r="AU94" i="2"/>
  <c r="AU93" i="2"/>
  <c r="AU92" i="2"/>
  <c r="AU91" i="2"/>
  <c r="AU90" i="2"/>
  <c r="AU89" i="2"/>
  <c r="AU88" i="2"/>
  <c r="AU87" i="2"/>
  <c r="AU86" i="2"/>
  <c r="AU85" i="2"/>
  <c r="AU84" i="2"/>
  <c r="AU83" i="2"/>
  <c r="AU82" i="2"/>
  <c r="AU81" i="2"/>
  <c r="AU80" i="2"/>
  <c r="AU79" i="2"/>
  <c r="AU78" i="2"/>
  <c r="AU77" i="2"/>
  <c r="AU76" i="2"/>
  <c r="AU75" i="2"/>
  <c r="AU74" i="2"/>
  <c r="AU73" i="2"/>
  <c r="AU72" i="2"/>
  <c r="AU71" i="2"/>
  <c r="AU70" i="2"/>
  <c r="AU69" i="2"/>
  <c r="AU68" i="2"/>
  <c r="AU67" i="2"/>
  <c r="AU66" i="2"/>
  <c r="AU65" i="2"/>
  <c r="AU64" i="2"/>
  <c r="AU63" i="2"/>
  <c r="AU62" i="2"/>
  <c r="AU61" i="2"/>
  <c r="AU60" i="2"/>
  <c r="AU59" i="2"/>
  <c r="AU58" i="2"/>
  <c r="AU57" i="2"/>
  <c r="AU56" i="2"/>
  <c r="AU55" i="2"/>
  <c r="AU54" i="2"/>
  <c r="AU53" i="2"/>
  <c r="AU52" i="2"/>
  <c r="AU51" i="2"/>
  <c r="AU50" i="2"/>
  <c r="AU49" i="2"/>
  <c r="AU48" i="2"/>
  <c r="AU47" i="2"/>
  <c r="AU46" i="2"/>
  <c r="AU45" i="2"/>
  <c r="AU44" i="2"/>
  <c r="AU43" i="2"/>
  <c r="AU42" i="2"/>
  <c r="AU41" i="2"/>
  <c r="AU40" i="2"/>
  <c r="AU39" i="2"/>
  <c r="AU38" i="2"/>
  <c r="AU37" i="2"/>
  <c r="AU35" i="2"/>
  <c r="AU34" i="2"/>
  <c r="AU33" i="2"/>
  <c r="AU32" i="2"/>
  <c r="AU31" i="2"/>
  <c r="AU30" i="2"/>
  <c r="AU29" i="2"/>
  <c r="AU28" i="2"/>
  <c r="AU27" i="2"/>
  <c r="AU26" i="2"/>
  <c r="AU25" i="2"/>
  <c r="AU24" i="2"/>
  <c r="AU23" i="2"/>
  <c r="AU22" i="2"/>
  <c r="AU21" i="2"/>
  <c r="AU20" i="2"/>
  <c r="AU19" i="2"/>
  <c r="AU18" i="2"/>
  <c r="AU17" i="2"/>
  <c r="AU16" i="2"/>
  <c r="AU15" i="2"/>
  <c r="AU14" i="2"/>
  <c r="AU13" i="2"/>
  <c r="AU12" i="2"/>
  <c r="AU36" i="2" s="1"/>
  <c r="AT3" i="2"/>
  <c r="AS186" i="2"/>
  <c r="AS185" i="2"/>
  <c r="AS184" i="2"/>
  <c r="AS183" i="2"/>
  <c r="AS182" i="2"/>
  <c r="AS181" i="2"/>
  <c r="AS180" i="2"/>
  <c r="AS179" i="2"/>
  <c r="AS178" i="2"/>
  <c r="AS177" i="2"/>
  <c r="AS176" i="2"/>
  <c r="AS175" i="2"/>
  <c r="AS174" i="2"/>
  <c r="AS173" i="2"/>
  <c r="AS172" i="2"/>
  <c r="AS171" i="2"/>
  <c r="AS170" i="2"/>
  <c r="AS169" i="2"/>
  <c r="AS168" i="2"/>
  <c r="AS167" i="2"/>
  <c r="AS166" i="2"/>
  <c r="AS165" i="2"/>
  <c r="AS164" i="2"/>
  <c r="AS163" i="2"/>
  <c r="AS162" i="2"/>
  <c r="AS161" i="2"/>
  <c r="AS160" i="2"/>
  <c r="AS159" i="2"/>
  <c r="AS158" i="2"/>
  <c r="AS157" i="2"/>
  <c r="AS156" i="2"/>
  <c r="AS155" i="2"/>
  <c r="AS154" i="2"/>
  <c r="AS153" i="2"/>
  <c r="AS152" i="2"/>
  <c r="AS151" i="2"/>
  <c r="AS150" i="2"/>
  <c r="AS149" i="2"/>
  <c r="AS148" i="2"/>
  <c r="AS147" i="2"/>
  <c r="AS146" i="2"/>
  <c r="AS145" i="2"/>
  <c r="AS144" i="2"/>
  <c r="AS143" i="2"/>
  <c r="AS142" i="2"/>
  <c r="AS141" i="2"/>
  <c r="AS140" i="2"/>
  <c r="AS139" i="2"/>
  <c r="AS138" i="2"/>
  <c r="AS137" i="2"/>
  <c r="AS136" i="2"/>
  <c r="AS135" i="2"/>
  <c r="AS134" i="2"/>
  <c r="AS133" i="2"/>
  <c r="AS132" i="2"/>
  <c r="AS131" i="2"/>
  <c r="AS130" i="2"/>
  <c r="AS129" i="2"/>
  <c r="AS128" i="2"/>
  <c r="AS127" i="2"/>
  <c r="AS126" i="2"/>
  <c r="AS125" i="2"/>
  <c r="AS124" i="2"/>
  <c r="AS123" i="2"/>
  <c r="AS122" i="2"/>
  <c r="AS121" i="2"/>
  <c r="AS120" i="2"/>
  <c r="AS119" i="2"/>
  <c r="AS118" i="2"/>
  <c r="AS117" i="2"/>
  <c r="AS116" i="2"/>
  <c r="AS115" i="2"/>
  <c r="AS114" i="2"/>
  <c r="AS113" i="2"/>
  <c r="AS112" i="2"/>
  <c r="AS111" i="2"/>
  <c r="AS110" i="2"/>
  <c r="AS109" i="2"/>
  <c r="AS108" i="2"/>
  <c r="AS107" i="2"/>
  <c r="AS106" i="2"/>
  <c r="AS105" i="2"/>
  <c r="AS104" i="2"/>
  <c r="AS103" i="2"/>
  <c r="AS102" i="2"/>
  <c r="AS101" i="2"/>
  <c r="AS100" i="2"/>
  <c r="AS99" i="2"/>
  <c r="AS98" i="2"/>
  <c r="AS97" i="2"/>
  <c r="AS96" i="2"/>
  <c r="AS95" i="2"/>
  <c r="AS94" i="2"/>
  <c r="AS93" i="2"/>
  <c r="AS92" i="2"/>
  <c r="AS91" i="2"/>
  <c r="AS90" i="2"/>
  <c r="AS89" i="2"/>
  <c r="AS88" i="2"/>
  <c r="AS87" i="2"/>
  <c r="AS86" i="2"/>
  <c r="AS85" i="2"/>
  <c r="AS84" i="2"/>
  <c r="AS83" i="2"/>
  <c r="AS82" i="2"/>
  <c r="AS81" i="2"/>
  <c r="AS80" i="2"/>
  <c r="AS79" i="2"/>
  <c r="AS78" i="2"/>
  <c r="AS77" i="2"/>
  <c r="AS76" i="2"/>
  <c r="AS75" i="2"/>
  <c r="AS74" i="2"/>
  <c r="AS73" i="2"/>
  <c r="AS72" i="2"/>
  <c r="AS71" i="2"/>
  <c r="AS70" i="2"/>
  <c r="AS69" i="2"/>
  <c r="AS68" i="2"/>
  <c r="AS67" i="2"/>
  <c r="AS66" i="2"/>
  <c r="AS65" i="2"/>
  <c r="AS64" i="2"/>
  <c r="AS63" i="2"/>
  <c r="AS62" i="2"/>
  <c r="AS61" i="2"/>
  <c r="AS60" i="2"/>
  <c r="AS59" i="2"/>
  <c r="AS58" i="2"/>
  <c r="AS57" i="2"/>
  <c r="AS56" i="2"/>
  <c r="AS55" i="2"/>
  <c r="AS54" i="2"/>
  <c r="AS53" i="2"/>
  <c r="AS52" i="2"/>
  <c r="AS51" i="2"/>
  <c r="AS50" i="2"/>
  <c r="AS49" i="2"/>
  <c r="AS48" i="2"/>
  <c r="AS47" i="2"/>
  <c r="AS46" i="2"/>
  <c r="AS45" i="2"/>
  <c r="AS44" i="2"/>
  <c r="AS43" i="2"/>
  <c r="AS42" i="2"/>
  <c r="AS41" i="2"/>
  <c r="AS40" i="2"/>
  <c r="AS39" i="2"/>
  <c r="AS38" i="2"/>
  <c r="AS37" i="2"/>
  <c r="AS35" i="2"/>
  <c r="AS34" i="2"/>
  <c r="AS33" i="2"/>
  <c r="AS32" i="2"/>
  <c r="AS31" i="2"/>
  <c r="AS30" i="2"/>
  <c r="AS29" i="2"/>
  <c r="AS28" i="2"/>
  <c r="AS27" i="2"/>
  <c r="AS26" i="2"/>
  <c r="AS25" i="2"/>
  <c r="AS24" i="2"/>
  <c r="AS23" i="2"/>
  <c r="AS22" i="2"/>
  <c r="AS21" i="2"/>
  <c r="AS20" i="2"/>
  <c r="AS19" i="2"/>
  <c r="AS18" i="2"/>
  <c r="AS17" i="2"/>
  <c r="AS16" i="2"/>
  <c r="AS15" i="2"/>
  <c r="AS14" i="2"/>
  <c r="AS13" i="2"/>
  <c r="AS12" i="2"/>
  <c r="AS36" i="2" s="1"/>
  <c r="AR3" i="2"/>
  <c r="AQ186" i="2"/>
  <c r="AQ185" i="2"/>
  <c r="AQ184" i="2"/>
  <c r="AQ183" i="2"/>
  <c r="AQ182" i="2"/>
  <c r="AQ181" i="2"/>
  <c r="AQ180" i="2"/>
  <c r="AQ179" i="2"/>
  <c r="AQ178" i="2"/>
  <c r="AQ177" i="2"/>
  <c r="AQ176" i="2"/>
  <c r="AQ175" i="2"/>
  <c r="AQ174" i="2"/>
  <c r="AQ173" i="2"/>
  <c r="AQ172" i="2"/>
  <c r="AQ171" i="2"/>
  <c r="AQ170" i="2"/>
  <c r="AQ169" i="2"/>
  <c r="AQ168" i="2"/>
  <c r="AQ167" i="2"/>
  <c r="AQ166" i="2"/>
  <c r="AQ165" i="2"/>
  <c r="AQ164" i="2"/>
  <c r="AQ163" i="2"/>
  <c r="AQ162" i="2"/>
  <c r="AQ161" i="2"/>
  <c r="AQ160" i="2"/>
  <c r="AQ159" i="2"/>
  <c r="AQ158" i="2"/>
  <c r="AQ157" i="2"/>
  <c r="AQ156" i="2"/>
  <c r="AQ155" i="2"/>
  <c r="AQ154" i="2"/>
  <c r="AQ153" i="2"/>
  <c r="AQ152" i="2"/>
  <c r="AQ151" i="2"/>
  <c r="AQ150" i="2"/>
  <c r="AQ149" i="2"/>
  <c r="AQ148" i="2"/>
  <c r="AQ147" i="2"/>
  <c r="AQ146" i="2"/>
  <c r="AQ145" i="2"/>
  <c r="AQ144" i="2"/>
  <c r="AQ143" i="2"/>
  <c r="AQ142" i="2"/>
  <c r="AQ141" i="2"/>
  <c r="AQ140" i="2"/>
  <c r="AQ139" i="2"/>
  <c r="AQ138" i="2"/>
  <c r="AQ137" i="2"/>
  <c r="AQ136" i="2"/>
  <c r="AQ135" i="2"/>
  <c r="AQ134" i="2"/>
  <c r="AQ133" i="2"/>
  <c r="AQ132" i="2"/>
  <c r="AQ131" i="2"/>
  <c r="AQ130" i="2"/>
  <c r="AQ129" i="2"/>
  <c r="AQ128" i="2"/>
  <c r="AQ127" i="2"/>
  <c r="AQ126" i="2"/>
  <c r="AQ125" i="2"/>
  <c r="AQ124" i="2"/>
  <c r="AQ123" i="2"/>
  <c r="AQ122" i="2"/>
  <c r="AQ121" i="2"/>
  <c r="AQ120" i="2"/>
  <c r="AQ119" i="2"/>
  <c r="AQ118" i="2"/>
  <c r="AQ117" i="2"/>
  <c r="AQ116" i="2"/>
  <c r="AQ115" i="2"/>
  <c r="AQ114" i="2"/>
  <c r="AQ113" i="2"/>
  <c r="AQ112" i="2"/>
  <c r="AQ111" i="2"/>
  <c r="AQ110" i="2"/>
  <c r="AQ109" i="2"/>
  <c r="AQ108" i="2"/>
  <c r="AQ107" i="2"/>
  <c r="AQ106" i="2"/>
  <c r="AQ105" i="2"/>
  <c r="AQ104" i="2"/>
  <c r="AQ103" i="2"/>
  <c r="AQ102" i="2"/>
  <c r="AQ101" i="2"/>
  <c r="AQ100" i="2"/>
  <c r="AQ99" i="2"/>
  <c r="AQ98" i="2"/>
  <c r="AQ97" i="2"/>
  <c r="AQ96" i="2"/>
  <c r="AQ95" i="2"/>
  <c r="AQ94" i="2"/>
  <c r="AQ93" i="2"/>
  <c r="AQ92" i="2"/>
  <c r="AQ91" i="2"/>
  <c r="AQ90" i="2"/>
  <c r="AQ89" i="2"/>
  <c r="AQ88" i="2"/>
  <c r="AQ87" i="2"/>
  <c r="AQ86" i="2"/>
  <c r="AQ85" i="2"/>
  <c r="AQ84" i="2"/>
  <c r="AQ83" i="2"/>
  <c r="AQ82" i="2"/>
  <c r="AQ81" i="2"/>
  <c r="AQ80" i="2"/>
  <c r="AQ79" i="2"/>
  <c r="AQ78" i="2"/>
  <c r="AQ77" i="2"/>
  <c r="AQ76" i="2"/>
  <c r="AQ75" i="2"/>
  <c r="AQ74" i="2"/>
  <c r="AQ73" i="2"/>
  <c r="AQ72" i="2"/>
  <c r="AQ71" i="2"/>
  <c r="AQ70" i="2"/>
  <c r="AQ69" i="2"/>
  <c r="AQ68" i="2"/>
  <c r="AQ67" i="2"/>
  <c r="AQ66" i="2"/>
  <c r="AQ65" i="2"/>
  <c r="AQ64" i="2"/>
  <c r="AQ63" i="2"/>
  <c r="AQ62" i="2"/>
  <c r="AQ61" i="2"/>
  <c r="AQ60" i="2"/>
  <c r="AQ59" i="2"/>
  <c r="AQ58" i="2"/>
  <c r="AQ57" i="2"/>
  <c r="AQ56" i="2"/>
  <c r="AQ55" i="2"/>
  <c r="AQ54" i="2"/>
  <c r="AQ53" i="2"/>
  <c r="AQ52" i="2"/>
  <c r="AQ51" i="2"/>
  <c r="AQ50" i="2"/>
  <c r="AQ49" i="2"/>
  <c r="AQ48" i="2"/>
  <c r="AQ47" i="2"/>
  <c r="AQ46" i="2"/>
  <c r="AQ45" i="2"/>
  <c r="AQ44" i="2"/>
  <c r="AQ43" i="2"/>
  <c r="AQ42" i="2"/>
  <c r="AQ41" i="2"/>
  <c r="AQ40" i="2"/>
  <c r="AQ39" i="2"/>
  <c r="AQ38" i="2"/>
  <c r="AQ37" i="2"/>
  <c r="AQ35" i="2"/>
  <c r="AQ34" i="2"/>
  <c r="AQ33" i="2"/>
  <c r="AQ32" i="2"/>
  <c r="AQ31" i="2"/>
  <c r="AQ30" i="2"/>
  <c r="AQ29" i="2"/>
  <c r="AQ28" i="2"/>
  <c r="AQ27" i="2"/>
  <c r="AQ26" i="2"/>
  <c r="AQ25" i="2"/>
  <c r="AQ24" i="2"/>
  <c r="AQ23" i="2"/>
  <c r="AQ22" i="2"/>
  <c r="AQ21" i="2"/>
  <c r="AQ20" i="2"/>
  <c r="AQ19" i="2"/>
  <c r="AQ18" i="2"/>
  <c r="AQ17" i="2"/>
  <c r="AQ16" i="2"/>
  <c r="AQ15" i="2"/>
  <c r="AQ14" i="2"/>
  <c r="AQ13" i="2"/>
  <c r="AQ12" i="2"/>
  <c r="AQ36" i="2" s="1"/>
  <c r="AP3" i="2"/>
  <c r="AO186" i="2"/>
  <c r="AO185" i="2"/>
  <c r="AO184" i="2"/>
  <c r="AO183" i="2"/>
  <c r="AO182" i="2"/>
  <c r="AO181" i="2"/>
  <c r="AO180" i="2"/>
  <c r="AO179" i="2"/>
  <c r="AO178" i="2"/>
  <c r="AO177" i="2"/>
  <c r="AO176" i="2"/>
  <c r="AO175" i="2"/>
  <c r="AO174" i="2"/>
  <c r="AO173" i="2"/>
  <c r="AO172" i="2"/>
  <c r="AO171" i="2"/>
  <c r="AO170" i="2"/>
  <c r="AO169" i="2"/>
  <c r="AO168" i="2"/>
  <c r="AO167" i="2"/>
  <c r="AO166" i="2"/>
  <c r="AO165" i="2"/>
  <c r="AO164" i="2"/>
  <c r="AO163" i="2"/>
  <c r="AO162" i="2"/>
  <c r="AO161" i="2"/>
  <c r="AO160" i="2"/>
  <c r="AO159" i="2"/>
  <c r="AO158" i="2"/>
  <c r="AO157" i="2"/>
  <c r="AO156" i="2"/>
  <c r="AO155" i="2"/>
  <c r="AO154" i="2"/>
  <c r="AO153" i="2"/>
  <c r="AO152" i="2"/>
  <c r="AO151" i="2"/>
  <c r="AO150" i="2"/>
  <c r="AO149" i="2"/>
  <c r="AO148" i="2"/>
  <c r="AO147" i="2"/>
  <c r="AO146" i="2"/>
  <c r="AO145" i="2"/>
  <c r="AO144" i="2"/>
  <c r="AO143" i="2"/>
  <c r="AO142" i="2"/>
  <c r="AO141" i="2"/>
  <c r="AO140" i="2"/>
  <c r="AO139" i="2"/>
  <c r="AO138" i="2"/>
  <c r="AO137" i="2"/>
  <c r="AO136" i="2"/>
  <c r="AO135" i="2"/>
  <c r="AO134" i="2"/>
  <c r="AO133" i="2"/>
  <c r="AO132" i="2"/>
  <c r="AO131" i="2"/>
  <c r="AO130" i="2"/>
  <c r="AO129" i="2"/>
  <c r="AO128" i="2"/>
  <c r="AO127" i="2"/>
  <c r="AO126" i="2"/>
  <c r="AO125" i="2"/>
  <c r="AO124" i="2"/>
  <c r="AO123" i="2"/>
  <c r="AO122" i="2"/>
  <c r="AO121" i="2"/>
  <c r="AO120" i="2"/>
  <c r="AO119" i="2"/>
  <c r="AO118" i="2"/>
  <c r="AO117" i="2"/>
  <c r="AO116" i="2"/>
  <c r="AO115" i="2"/>
  <c r="AO114" i="2"/>
  <c r="AO113" i="2"/>
  <c r="AO112" i="2"/>
  <c r="AO111" i="2"/>
  <c r="AO110" i="2"/>
  <c r="AO109" i="2"/>
  <c r="AO108" i="2"/>
  <c r="AO107" i="2"/>
  <c r="AO106" i="2"/>
  <c r="AO105" i="2"/>
  <c r="AO104" i="2"/>
  <c r="AO103" i="2"/>
  <c r="AO102" i="2"/>
  <c r="AO101" i="2"/>
  <c r="AO100" i="2"/>
  <c r="AO99" i="2"/>
  <c r="AO98" i="2"/>
  <c r="AO97" i="2"/>
  <c r="AO96" i="2"/>
  <c r="AO95" i="2"/>
  <c r="AO94" i="2"/>
  <c r="AO93" i="2"/>
  <c r="AO92" i="2"/>
  <c r="AO91" i="2"/>
  <c r="AO90" i="2"/>
  <c r="AO89" i="2"/>
  <c r="AO88" i="2"/>
  <c r="AO87" i="2"/>
  <c r="AO86" i="2"/>
  <c r="AO85" i="2"/>
  <c r="AO84" i="2"/>
  <c r="AO83" i="2"/>
  <c r="AO82" i="2"/>
  <c r="AO81" i="2"/>
  <c r="AO80" i="2"/>
  <c r="AO79" i="2"/>
  <c r="AO78" i="2"/>
  <c r="AO77" i="2"/>
  <c r="AO76" i="2"/>
  <c r="AO75" i="2"/>
  <c r="AO74" i="2"/>
  <c r="AO73" i="2"/>
  <c r="AO72" i="2"/>
  <c r="AO71" i="2"/>
  <c r="AO70" i="2"/>
  <c r="AO69" i="2"/>
  <c r="AO68" i="2"/>
  <c r="AO67" i="2"/>
  <c r="AO66" i="2"/>
  <c r="AO65" i="2"/>
  <c r="AO64" i="2"/>
  <c r="AO63" i="2"/>
  <c r="AO62" i="2"/>
  <c r="AO61" i="2"/>
  <c r="AO60" i="2"/>
  <c r="AO59" i="2"/>
  <c r="AO58" i="2"/>
  <c r="AO57" i="2"/>
  <c r="AO56" i="2"/>
  <c r="AO55" i="2"/>
  <c r="AO54" i="2"/>
  <c r="AO53" i="2"/>
  <c r="AO52" i="2"/>
  <c r="AO51" i="2"/>
  <c r="AO50" i="2"/>
  <c r="AO49" i="2"/>
  <c r="AO48" i="2"/>
  <c r="AO47" i="2"/>
  <c r="AO46" i="2"/>
  <c r="AO45" i="2"/>
  <c r="AO44" i="2"/>
  <c r="AO43" i="2"/>
  <c r="AO42" i="2"/>
  <c r="AO41" i="2"/>
  <c r="AO40" i="2"/>
  <c r="AO39" i="2"/>
  <c r="AO38" i="2"/>
  <c r="AO37" i="2"/>
  <c r="AO35" i="2"/>
  <c r="AO34" i="2"/>
  <c r="AO33" i="2"/>
  <c r="AO32" i="2"/>
  <c r="AO31" i="2"/>
  <c r="AO30" i="2"/>
  <c r="AO29" i="2"/>
  <c r="AO28" i="2"/>
  <c r="AO27" i="2"/>
  <c r="AO26" i="2"/>
  <c r="AO25" i="2"/>
  <c r="AO24" i="2"/>
  <c r="AO23" i="2"/>
  <c r="AO22" i="2"/>
  <c r="AO21" i="2"/>
  <c r="AO20" i="2"/>
  <c r="AO19" i="2"/>
  <c r="AO18" i="2"/>
  <c r="AO17" i="2"/>
  <c r="AO16" i="2"/>
  <c r="AO15" i="2"/>
  <c r="AO14" i="2"/>
  <c r="AO13" i="2"/>
  <c r="AO12" i="2"/>
  <c r="AO36" i="2" s="1"/>
  <c r="AN3" i="2"/>
  <c r="AM186" i="2"/>
  <c r="AM185" i="2"/>
  <c r="AM184" i="2"/>
  <c r="AM183" i="2"/>
  <c r="AM182" i="2"/>
  <c r="AM181" i="2"/>
  <c r="AM180" i="2"/>
  <c r="AM179" i="2"/>
  <c r="AM178" i="2"/>
  <c r="AM177" i="2"/>
  <c r="AM176" i="2"/>
  <c r="AM175" i="2"/>
  <c r="AM174" i="2"/>
  <c r="AM173" i="2"/>
  <c r="AM172" i="2"/>
  <c r="AM171" i="2"/>
  <c r="AM170" i="2"/>
  <c r="AM169" i="2"/>
  <c r="AM168" i="2"/>
  <c r="AM167" i="2"/>
  <c r="AM166" i="2"/>
  <c r="AM165" i="2"/>
  <c r="AM164" i="2"/>
  <c r="AM163" i="2"/>
  <c r="AM162" i="2"/>
  <c r="AM161" i="2"/>
  <c r="AM160" i="2"/>
  <c r="AM159" i="2"/>
  <c r="AM158" i="2"/>
  <c r="AM157" i="2"/>
  <c r="AM156" i="2"/>
  <c r="AM155" i="2"/>
  <c r="AM154" i="2"/>
  <c r="AM153" i="2"/>
  <c r="AM152" i="2"/>
  <c r="AM151" i="2"/>
  <c r="AM150" i="2"/>
  <c r="AM149" i="2"/>
  <c r="AM148" i="2"/>
  <c r="AM147" i="2"/>
  <c r="AM146" i="2"/>
  <c r="AM145" i="2"/>
  <c r="AM144" i="2"/>
  <c r="AM143" i="2"/>
  <c r="AM142" i="2"/>
  <c r="AM141" i="2"/>
  <c r="AM140" i="2"/>
  <c r="AM139" i="2"/>
  <c r="AM138" i="2"/>
  <c r="AM137" i="2"/>
  <c r="AM136" i="2"/>
  <c r="AM135" i="2"/>
  <c r="AM134" i="2"/>
  <c r="AM133" i="2"/>
  <c r="AM132" i="2"/>
  <c r="AM131" i="2"/>
  <c r="AM130" i="2"/>
  <c r="AM129" i="2"/>
  <c r="AM128" i="2"/>
  <c r="AM127" i="2"/>
  <c r="AM126" i="2"/>
  <c r="AM125" i="2"/>
  <c r="AM124" i="2"/>
  <c r="AM123" i="2"/>
  <c r="AM122" i="2"/>
  <c r="AM121" i="2"/>
  <c r="AM120" i="2"/>
  <c r="AM119" i="2"/>
  <c r="AM118" i="2"/>
  <c r="AM117" i="2"/>
  <c r="AM116" i="2"/>
  <c r="AM115" i="2"/>
  <c r="AM114" i="2"/>
  <c r="AM113" i="2"/>
  <c r="AM112" i="2"/>
  <c r="AM111" i="2"/>
  <c r="AM110" i="2"/>
  <c r="AM109" i="2"/>
  <c r="AM108" i="2"/>
  <c r="AM107" i="2"/>
  <c r="AM106" i="2"/>
  <c r="AM105" i="2"/>
  <c r="AM104" i="2"/>
  <c r="AM103" i="2"/>
  <c r="AM102" i="2"/>
  <c r="AM101" i="2"/>
  <c r="AM100" i="2"/>
  <c r="AM99" i="2"/>
  <c r="AM98" i="2"/>
  <c r="AM97" i="2"/>
  <c r="AM96" i="2"/>
  <c r="AM95" i="2"/>
  <c r="AM94" i="2"/>
  <c r="AM93" i="2"/>
  <c r="AM92" i="2"/>
  <c r="AM91" i="2"/>
  <c r="AM90" i="2"/>
  <c r="AM89" i="2"/>
  <c r="AM88" i="2"/>
  <c r="AM87" i="2"/>
  <c r="AM86" i="2"/>
  <c r="AM85" i="2"/>
  <c r="AM84" i="2"/>
  <c r="AM83" i="2"/>
  <c r="AM82" i="2"/>
  <c r="AM81" i="2"/>
  <c r="AM80" i="2"/>
  <c r="AM79" i="2"/>
  <c r="AM78" i="2"/>
  <c r="AM77" i="2"/>
  <c r="AM76" i="2"/>
  <c r="AM75" i="2"/>
  <c r="AM74" i="2"/>
  <c r="AM73" i="2"/>
  <c r="AM72" i="2"/>
  <c r="AM71" i="2"/>
  <c r="AM70" i="2"/>
  <c r="AM69" i="2"/>
  <c r="AM68" i="2"/>
  <c r="AM67" i="2"/>
  <c r="AM66" i="2"/>
  <c r="AM65" i="2"/>
  <c r="AM64" i="2"/>
  <c r="AM63" i="2"/>
  <c r="AM62" i="2"/>
  <c r="AM61" i="2"/>
  <c r="AM60" i="2"/>
  <c r="AM59" i="2"/>
  <c r="AM58" i="2"/>
  <c r="AM57" i="2"/>
  <c r="AM56" i="2"/>
  <c r="AM55" i="2"/>
  <c r="AM54" i="2"/>
  <c r="AM53" i="2"/>
  <c r="AM52" i="2"/>
  <c r="AM51" i="2"/>
  <c r="AM50" i="2"/>
  <c r="AM49" i="2"/>
  <c r="AM48" i="2"/>
  <c r="AM47" i="2"/>
  <c r="AM46" i="2"/>
  <c r="AM45" i="2"/>
  <c r="AM44" i="2"/>
  <c r="AM43" i="2"/>
  <c r="AM42" i="2"/>
  <c r="AM41" i="2"/>
  <c r="AM40" i="2"/>
  <c r="AM39" i="2"/>
  <c r="AM38" i="2"/>
  <c r="AM37" i="2"/>
  <c r="AM35" i="2"/>
  <c r="AM34" i="2"/>
  <c r="AM33" i="2"/>
  <c r="AM32" i="2"/>
  <c r="AM31" i="2"/>
  <c r="AM30" i="2"/>
  <c r="AM29" i="2"/>
  <c r="AM28" i="2"/>
  <c r="AM27" i="2"/>
  <c r="AM26" i="2"/>
  <c r="AM25" i="2"/>
  <c r="AM24" i="2"/>
  <c r="AM23" i="2"/>
  <c r="AM22" i="2"/>
  <c r="AM21" i="2"/>
  <c r="AM20" i="2"/>
  <c r="AM19" i="2"/>
  <c r="AM18" i="2"/>
  <c r="AM17" i="2"/>
  <c r="AM16" i="2"/>
  <c r="AM15" i="2"/>
  <c r="AM14" i="2"/>
  <c r="AM13" i="2"/>
  <c r="AM12" i="2"/>
  <c r="AM36" i="2" s="1"/>
  <c r="AL3" i="2"/>
  <c r="AK186" i="2"/>
  <c r="AK185" i="2"/>
  <c r="AK184" i="2"/>
  <c r="AK183" i="2"/>
  <c r="AK182" i="2"/>
  <c r="AK181" i="2"/>
  <c r="AK180" i="2"/>
  <c r="AK179" i="2"/>
  <c r="AK178" i="2"/>
  <c r="AK177" i="2"/>
  <c r="AK176" i="2"/>
  <c r="AK175" i="2"/>
  <c r="AK174" i="2"/>
  <c r="AK173" i="2"/>
  <c r="AK172" i="2"/>
  <c r="AK171" i="2"/>
  <c r="AK170" i="2"/>
  <c r="AK169" i="2"/>
  <c r="AK168" i="2"/>
  <c r="AK167" i="2"/>
  <c r="AK166" i="2"/>
  <c r="AK165" i="2"/>
  <c r="AK164" i="2"/>
  <c r="AK163" i="2"/>
  <c r="AK162" i="2"/>
  <c r="AK161" i="2"/>
  <c r="AK160" i="2"/>
  <c r="AK159" i="2"/>
  <c r="AK158" i="2"/>
  <c r="AK157" i="2"/>
  <c r="AK156" i="2"/>
  <c r="AK155" i="2"/>
  <c r="AK154" i="2"/>
  <c r="AK153" i="2"/>
  <c r="AK152" i="2"/>
  <c r="AK151" i="2"/>
  <c r="AK150" i="2"/>
  <c r="AK149" i="2"/>
  <c r="AK148" i="2"/>
  <c r="AK147" i="2"/>
  <c r="AK146" i="2"/>
  <c r="AK145" i="2"/>
  <c r="AK144" i="2"/>
  <c r="AK143" i="2"/>
  <c r="AK142" i="2"/>
  <c r="AK141" i="2"/>
  <c r="AK140" i="2"/>
  <c r="AK139" i="2"/>
  <c r="AK138" i="2"/>
  <c r="AK137" i="2"/>
  <c r="AK136" i="2"/>
  <c r="AK135" i="2"/>
  <c r="AK134" i="2"/>
  <c r="AK133" i="2"/>
  <c r="AK132" i="2"/>
  <c r="AK131" i="2"/>
  <c r="AK130" i="2"/>
  <c r="AK129" i="2"/>
  <c r="AK128" i="2"/>
  <c r="AK127" i="2"/>
  <c r="AK126" i="2"/>
  <c r="AK125" i="2"/>
  <c r="AK124" i="2"/>
  <c r="AK123" i="2"/>
  <c r="AK122" i="2"/>
  <c r="AK121" i="2"/>
  <c r="AK120" i="2"/>
  <c r="AK119" i="2"/>
  <c r="AK118" i="2"/>
  <c r="AK117" i="2"/>
  <c r="AK116" i="2"/>
  <c r="AK115" i="2"/>
  <c r="AK114" i="2"/>
  <c r="AK113" i="2"/>
  <c r="AK112" i="2"/>
  <c r="AK111" i="2"/>
  <c r="AK110" i="2"/>
  <c r="AK109" i="2"/>
  <c r="AK108" i="2"/>
  <c r="AK107" i="2"/>
  <c r="AK106" i="2"/>
  <c r="AK105" i="2"/>
  <c r="AK104" i="2"/>
  <c r="AK103" i="2"/>
  <c r="AK102" i="2"/>
  <c r="AK101" i="2"/>
  <c r="AK100" i="2"/>
  <c r="AK99" i="2"/>
  <c r="AK98" i="2"/>
  <c r="AK97" i="2"/>
  <c r="AK96" i="2"/>
  <c r="AK95" i="2"/>
  <c r="AK94" i="2"/>
  <c r="AK93" i="2"/>
  <c r="AK92" i="2"/>
  <c r="AK91" i="2"/>
  <c r="AK90" i="2"/>
  <c r="AK89" i="2"/>
  <c r="AK88" i="2"/>
  <c r="AK87" i="2"/>
  <c r="AK86" i="2"/>
  <c r="AK85" i="2"/>
  <c r="AK84" i="2"/>
  <c r="AK83" i="2"/>
  <c r="AK82" i="2"/>
  <c r="AK81" i="2"/>
  <c r="AK80" i="2"/>
  <c r="AK79" i="2"/>
  <c r="AK78" i="2"/>
  <c r="AK77" i="2"/>
  <c r="AK76" i="2"/>
  <c r="AK75" i="2"/>
  <c r="AK74" i="2"/>
  <c r="AK73" i="2"/>
  <c r="AK72" i="2"/>
  <c r="AK71" i="2"/>
  <c r="AK70" i="2"/>
  <c r="AK69" i="2"/>
  <c r="AK68" i="2"/>
  <c r="AK67" i="2"/>
  <c r="AK66" i="2"/>
  <c r="AK65" i="2"/>
  <c r="AK64" i="2"/>
  <c r="AK63" i="2"/>
  <c r="AK62" i="2"/>
  <c r="AK61" i="2"/>
  <c r="AK60" i="2"/>
  <c r="AK59" i="2"/>
  <c r="AK58" i="2"/>
  <c r="AK57" i="2"/>
  <c r="AK56" i="2"/>
  <c r="AK55" i="2"/>
  <c r="AK54" i="2"/>
  <c r="AK53" i="2"/>
  <c r="AK52" i="2"/>
  <c r="AK51" i="2"/>
  <c r="AK50" i="2"/>
  <c r="AK49" i="2"/>
  <c r="AK48" i="2"/>
  <c r="AK47" i="2"/>
  <c r="AK46" i="2"/>
  <c r="AK45" i="2"/>
  <c r="AK44" i="2"/>
  <c r="AK43" i="2"/>
  <c r="AK42" i="2"/>
  <c r="AK41" i="2"/>
  <c r="AK40" i="2"/>
  <c r="AK39" i="2"/>
  <c r="AK38" i="2"/>
  <c r="AK37" i="2"/>
  <c r="AK35" i="2"/>
  <c r="AK34" i="2"/>
  <c r="AK33" i="2"/>
  <c r="AK32" i="2"/>
  <c r="AK31" i="2"/>
  <c r="AK30" i="2"/>
  <c r="AK29" i="2"/>
  <c r="AK28" i="2"/>
  <c r="AK27" i="2"/>
  <c r="AK26" i="2"/>
  <c r="AK25" i="2"/>
  <c r="AK24" i="2"/>
  <c r="AK23" i="2"/>
  <c r="AK22" i="2"/>
  <c r="AK21" i="2"/>
  <c r="AK20" i="2"/>
  <c r="AK19" i="2"/>
  <c r="AK18" i="2"/>
  <c r="AK17" i="2"/>
  <c r="AK16" i="2"/>
  <c r="AK15" i="2"/>
  <c r="AK14" i="2"/>
  <c r="AK13" i="2"/>
  <c r="AK12" i="2"/>
  <c r="AK36" i="2" s="1"/>
  <c r="AJ3" i="2"/>
  <c r="AI186" i="2"/>
  <c r="AI185" i="2"/>
  <c r="AI184" i="2"/>
  <c r="AI183" i="2"/>
  <c r="AI182" i="2"/>
  <c r="AI181" i="2"/>
  <c r="AI180" i="2"/>
  <c r="AI179" i="2"/>
  <c r="AI178" i="2"/>
  <c r="AI177" i="2"/>
  <c r="AI176" i="2"/>
  <c r="AI175" i="2"/>
  <c r="AI174" i="2"/>
  <c r="AI173" i="2"/>
  <c r="AI172" i="2"/>
  <c r="AI171" i="2"/>
  <c r="AI170" i="2"/>
  <c r="AI169" i="2"/>
  <c r="AI168" i="2"/>
  <c r="AI167" i="2"/>
  <c r="AI166" i="2"/>
  <c r="AI165" i="2"/>
  <c r="AI164" i="2"/>
  <c r="AI163" i="2"/>
  <c r="AI162" i="2"/>
  <c r="AI161" i="2"/>
  <c r="AI160" i="2"/>
  <c r="AI159" i="2"/>
  <c r="AI158" i="2"/>
  <c r="AI157" i="2"/>
  <c r="AI156" i="2"/>
  <c r="AI155" i="2"/>
  <c r="AI154" i="2"/>
  <c r="AI153" i="2"/>
  <c r="AI152" i="2"/>
  <c r="AI151" i="2"/>
  <c r="AI150" i="2"/>
  <c r="AI149" i="2"/>
  <c r="AI148" i="2"/>
  <c r="AI147" i="2"/>
  <c r="AI146" i="2"/>
  <c r="AI145" i="2"/>
  <c r="AI144" i="2"/>
  <c r="AI143" i="2"/>
  <c r="AI142" i="2"/>
  <c r="AI141" i="2"/>
  <c r="AI140" i="2"/>
  <c r="AI139" i="2"/>
  <c r="AI138" i="2"/>
  <c r="AI137" i="2"/>
  <c r="AI136" i="2"/>
  <c r="AI135" i="2"/>
  <c r="AI134" i="2"/>
  <c r="AI133" i="2"/>
  <c r="AI132" i="2"/>
  <c r="AI131" i="2"/>
  <c r="AI130" i="2"/>
  <c r="AI129" i="2"/>
  <c r="AI128" i="2"/>
  <c r="AI127" i="2"/>
  <c r="AI126" i="2"/>
  <c r="AI125" i="2"/>
  <c r="AI124" i="2"/>
  <c r="AI123" i="2"/>
  <c r="AI122" i="2"/>
  <c r="AI121" i="2"/>
  <c r="AI120" i="2"/>
  <c r="AI119" i="2"/>
  <c r="AI118" i="2"/>
  <c r="AI117" i="2"/>
  <c r="AI116" i="2"/>
  <c r="AI115" i="2"/>
  <c r="AI114" i="2"/>
  <c r="AI113" i="2"/>
  <c r="AI112" i="2"/>
  <c r="AI111" i="2"/>
  <c r="AI110" i="2"/>
  <c r="AI109" i="2"/>
  <c r="AI108" i="2"/>
  <c r="AI107" i="2"/>
  <c r="AI106" i="2"/>
  <c r="AI105" i="2"/>
  <c r="AI104" i="2"/>
  <c r="AI103" i="2"/>
  <c r="AI102" i="2"/>
  <c r="AI101" i="2"/>
  <c r="AI100" i="2"/>
  <c r="AI99" i="2"/>
  <c r="AI98" i="2"/>
  <c r="AI97" i="2"/>
  <c r="AI96" i="2"/>
  <c r="AI95" i="2"/>
  <c r="AI94" i="2"/>
  <c r="AI93" i="2"/>
  <c r="AI92" i="2"/>
  <c r="AI91" i="2"/>
  <c r="AI90" i="2"/>
  <c r="AI89" i="2"/>
  <c r="AI88" i="2"/>
  <c r="AI87" i="2"/>
  <c r="AI86" i="2"/>
  <c r="AI85" i="2"/>
  <c r="AI84" i="2"/>
  <c r="AI83" i="2"/>
  <c r="AI82" i="2"/>
  <c r="AI81" i="2"/>
  <c r="AI80" i="2"/>
  <c r="AI79" i="2"/>
  <c r="AI78" i="2"/>
  <c r="AI77" i="2"/>
  <c r="AI76" i="2"/>
  <c r="AI75" i="2"/>
  <c r="AI74" i="2"/>
  <c r="AI73" i="2"/>
  <c r="AI72" i="2"/>
  <c r="AI71" i="2"/>
  <c r="AI70" i="2"/>
  <c r="AI69" i="2"/>
  <c r="AI68" i="2"/>
  <c r="AI67" i="2"/>
  <c r="AI66" i="2"/>
  <c r="AI65" i="2"/>
  <c r="AI64" i="2"/>
  <c r="AI63" i="2"/>
  <c r="AI62" i="2"/>
  <c r="AI61" i="2"/>
  <c r="AI60" i="2"/>
  <c r="AI59" i="2"/>
  <c r="AI58" i="2"/>
  <c r="AI57" i="2"/>
  <c r="AI56" i="2"/>
  <c r="AI55" i="2"/>
  <c r="AI54" i="2"/>
  <c r="AI53" i="2"/>
  <c r="AI52" i="2"/>
  <c r="AI51" i="2"/>
  <c r="AI50" i="2"/>
  <c r="AI49" i="2"/>
  <c r="AI48" i="2"/>
  <c r="AI47" i="2"/>
  <c r="AI46" i="2"/>
  <c r="AI45" i="2"/>
  <c r="AI44" i="2"/>
  <c r="AI43" i="2"/>
  <c r="AI42" i="2"/>
  <c r="AI41" i="2"/>
  <c r="AI40" i="2"/>
  <c r="AI39" i="2"/>
  <c r="AI38" i="2"/>
  <c r="AI37" i="2"/>
  <c r="AI35" i="2"/>
  <c r="AI34" i="2"/>
  <c r="AI33" i="2"/>
  <c r="AI32" i="2"/>
  <c r="AI31" i="2"/>
  <c r="AI30" i="2"/>
  <c r="AI29" i="2"/>
  <c r="AI28" i="2"/>
  <c r="AI27" i="2"/>
  <c r="AI26" i="2"/>
  <c r="AI25" i="2"/>
  <c r="AI24" i="2"/>
  <c r="AI23" i="2"/>
  <c r="AI22" i="2"/>
  <c r="AI21" i="2"/>
  <c r="AI20" i="2"/>
  <c r="AI19" i="2"/>
  <c r="AI18" i="2"/>
  <c r="AI17" i="2"/>
  <c r="AI16" i="2"/>
  <c r="AI15" i="2"/>
  <c r="AI14" i="2"/>
  <c r="AI13" i="2"/>
  <c r="AI12" i="2"/>
  <c r="AI36" i="2" s="1"/>
  <c r="AH3" i="2"/>
  <c r="AG186" i="2"/>
  <c r="AG185" i="2"/>
  <c r="AG184" i="2"/>
  <c r="AG183" i="2"/>
  <c r="AG182" i="2"/>
  <c r="AG181" i="2"/>
  <c r="AG180" i="2"/>
  <c r="AG179" i="2"/>
  <c r="AG178" i="2"/>
  <c r="AG177" i="2"/>
  <c r="AG176" i="2"/>
  <c r="AG175" i="2"/>
  <c r="AG174" i="2"/>
  <c r="AG173" i="2"/>
  <c r="AG172" i="2"/>
  <c r="AG171" i="2"/>
  <c r="AG170" i="2"/>
  <c r="AG169" i="2"/>
  <c r="AG168" i="2"/>
  <c r="AG167" i="2"/>
  <c r="AG166" i="2"/>
  <c r="AG165" i="2"/>
  <c r="AG164" i="2"/>
  <c r="AG163" i="2"/>
  <c r="AG162" i="2"/>
  <c r="AG161" i="2"/>
  <c r="AG160" i="2"/>
  <c r="AG159" i="2"/>
  <c r="AG158" i="2"/>
  <c r="AG157" i="2"/>
  <c r="AG156" i="2"/>
  <c r="AG155" i="2"/>
  <c r="AG154" i="2"/>
  <c r="AG153" i="2"/>
  <c r="AG152" i="2"/>
  <c r="AG151" i="2"/>
  <c r="AG150" i="2"/>
  <c r="AG149" i="2"/>
  <c r="AG148" i="2"/>
  <c r="AG147" i="2"/>
  <c r="AG146" i="2"/>
  <c r="AG145" i="2"/>
  <c r="AG144" i="2"/>
  <c r="AG143" i="2"/>
  <c r="AG142" i="2"/>
  <c r="AG141" i="2"/>
  <c r="AG140" i="2"/>
  <c r="AG139" i="2"/>
  <c r="AG138" i="2"/>
  <c r="AG137" i="2"/>
  <c r="AG136" i="2"/>
  <c r="AG135" i="2"/>
  <c r="AG134" i="2"/>
  <c r="AG133" i="2"/>
  <c r="AG132" i="2"/>
  <c r="AG131" i="2"/>
  <c r="AG130" i="2"/>
  <c r="AG129" i="2"/>
  <c r="AG128" i="2"/>
  <c r="AG127" i="2"/>
  <c r="AG126" i="2"/>
  <c r="AG125" i="2"/>
  <c r="AG124" i="2"/>
  <c r="AG123" i="2"/>
  <c r="AG122" i="2"/>
  <c r="AG121" i="2"/>
  <c r="AG120" i="2"/>
  <c r="AG119" i="2"/>
  <c r="AG118" i="2"/>
  <c r="AG117" i="2"/>
  <c r="AG116" i="2"/>
  <c r="AG115" i="2"/>
  <c r="AG114" i="2"/>
  <c r="AG113" i="2"/>
  <c r="AG112" i="2"/>
  <c r="AG111" i="2"/>
  <c r="AG110" i="2"/>
  <c r="AG109" i="2"/>
  <c r="AG108" i="2"/>
  <c r="AG107" i="2"/>
  <c r="AG106" i="2"/>
  <c r="AG105" i="2"/>
  <c r="AG104" i="2"/>
  <c r="AG103" i="2"/>
  <c r="AG102" i="2"/>
  <c r="AG101" i="2"/>
  <c r="AG100" i="2"/>
  <c r="AG99" i="2"/>
  <c r="AG98" i="2"/>
  <c r="AG97" i="2"/>
  <c r="AG96" i="2"/>
  <c r="AG95" i="2"/>
  <c r="AG94" i="2"/>
  <c r="AG93" i="2"/>
  <c r="AG92" i="2"/>
  <c r="AG91" i="2"/>
  <c r="AG90" i="2"/>
  <c r="AG89" i="2"/>
  <c r="AG88" i="2"/>
  <c r="AG87" i="2"/>
  <c r="AG86" i="2"/>
  <c r="AG85" i="2"/>
  <c r="AG84" i="2"/>
  <c r="AG83" i="2"/>
  <c r="AG82" i="2"/>
  <c r="AG81" i="2"/>
  <c r="AG80" i="2"/>
  <c r="AG79" i="2"/>
  <c r="AG78" i="2"/>
  <c r="AG77" i="2"/>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5" i="2"/>
  <c r="AG34" i="2"/>
  <c r="AG33" i="2"/>
  <c r="AG32" i="2"/>
  <c r="AG31" i="2"/>
  <c r="AG30" i="2"/>
  <c r="AG29" i="2"/>
  <c r="AG28" i="2"/>
  <c r="AG27" i="2"/>
  <c r="AG26" i="2"/>
  <c r="AG25" i="2"/>
  <c r="AG24" i="2"/>
  <c r="AG23" i="2"/>
  <c r="AG22" i="2"/>
  <c r="AG21" i="2"/>
  <c r="AG20" i="2"/>
  <c r="AG19" i="2"/>
  <c r="AG18" i="2"/>
  <c r="AG17" i="2"/>
  <c r="AG16" i="2"/>
  <c r="AG15" i="2"/>
  <c r="AG14" i="2"/>
  <c r="AG13" i="2"/>
  <c r="AG12" i="2"/>
  <c r="AG36" i="2" s="1"/>
  <c r="AF3" i="2"/>
  <c r="AE186" i="2"/>
  <c r="AE185" i="2"/>
  <c r="AE184" i="2"/>
  <c r="AE183" i="2"/>
  <c r="AE182" i="2"/>
  <c r="AE181" i="2"/>
  <c r="AE180" i="2"/>
  <c r="AE179" i="2"/>
  <c r="AE178" i="2"/>
  <c r="AE177" i="2"/>
  <c r="AE176" i="2"/>
  <c r="AE175" i="2"/>
  <c r="AE174" i="2"/>
  <c r="AE173" i="2"/>
  <c r="AE172" i="2"/>
  <c r="AE171" i="2"/>
  <c r="AE170" i="2"/>
  <c r="AE169" i="2"/>
  <c r="AE168" i="2"/>
  <c r="AE167" i="2"/>
  <c r="AE166" i="2"/>
  <c r="AE165" i="2"/>
  <c r="AE164" i="2"/>
  <c r="AE163" i="2"/>
  <c r="AE162" i="2"/>
  <c r="AE161" i="2"/>
  <c r="AE160" i="2"/>
  <c r="AE159" i="2"/>
  <c r="AE158" i="2"/>
  <c r="AE157" i="2"/>
  <c r="AE156" i="2"/>
  <c r="AE155" i="2"/>
  <c r="AE154" i="2"/>
  <c r="AE153" i="2"/>
  <c r="AE152" i="2"/>
  <c r="AE151" i="2"/>
  <c r="AE150" i="2"/>
  <c r="AE149" i="2"/>
  <c r="AE148" i="2"/>
  <c r="AE147" i="2"/>
  <c r="AE146" i="2"/>
  <c r="AE145" i="2"/>
  <c r="AE144" i="2"/>
  <c r="AE143" i="2"/>
  <c r="AE142" i="2"/>
  <c r="AE141" i="2"/>
  <c r="AE140" i="2"/>
  <c r="AE139" i="2"/>
  <c r="AE138" i="2"/>
  <c r="AE137" i="2"/>
  <c r="AE136" i="2"/>
  <c r="AE135" i="2"/>
  <c r="AE134" i="2"/>
  <c r="AE133" i="2"/>
  <c r="AE132" i="2"/>
  <c r="AE131" i="2"/>
  <c r="AE130" i="2"/>
  <c r="AE129" i="2"/>
  <c r="AE128" i="2"/>
  <c r="AE127" i="2"/>
  <c r="AE12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8" i="2"/>
  <c r="AE97" i="2"/>
  <c r="AE96" i="2"/>
  <c r="AE95" i="2"/>
  <c r="AE94" i="2"/>
  <c r="AE93" i="2"/>
  <c r="AE92" i="2"/>
  <c r="AE91" i="2"/>
  <c r="AE90" i="2"/>
  <c r="AE89" i="2"/>
  <c r="AE88" i="2"/>
  <c r="AE87" i="2"/>
  <c r="AE86" i="2"/>
  <c r="AE85" i="2"/>
  <c r="AE84" i="2"/>
  <c r="AE83" i="2"/>
  <c r="AE82" i="2"/>
  <c r="AE81" i="2"/>
  <c r="AE80" i="2"/>
  <c r="AE79" i="2"/>
  <c r="AE78" i="2"/>
  <c r="AE77" i="2"/>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 r="AE43" i="2"/>
  <c r="AE42" i="2"/>
  <c r="AE41" i="2"/>
  <c r="AE40" i="2"/>
  <c r="AE39" i="2"/>
  <c r="AE38" i="2"/>
  <c r="AE37" i="2"/>
  <c r="AE35" i="2"/>
  <c r="AE34" i="2"/>
  <c r="AE33" i="2"/>
  <c r="AE32" i="2"/>
  <c r="AE31" i="2"/>
  <c r="AE30" i="2"/>
  <c r="AE29" i="2"/>
  <c r="AE28" i="2"/>
  <c r="AE27" i="2"/>
  <c r="AE26" i="2"/>
  <c r="AE25" i="2"/>
  <c r="AE24" i="2"/>
  <c r="AE23" i="2"/>
  <c r="AE22" i="2"/>
  <c r="AE21" i="2"/>
  <c r="AE20" i="2"/>
  <c r="AE19" i="2"/>
  <c r="AE18" i="2"/>
  <c r="AE17" i="2"/>
  <c r="AE16" i="2"/>
  <c r="AE15" i="2"/>
  <c r="AE14" i="2"/>
  <c r="AE13" i="2"/>
  <c r="AE12" i="2"/>
  <c r="AE36" i="2" s="1"/>
  <c r="AD3" i="2"/>
  <c r="AC186" i="2"/>
  <c r="AC185" i="2"/>
  <c r="AC184" i="2"/>
  <c r="AC183" i="2"/>
  <c r="AC182" i="2"/>
  <c r="AC181" i="2"/>
  <c r="AC180" i="2"/>
  <c r="AC179" i="2"/>
  <c r="AC178" i="2"/>
  <c r="AC177" i="2"/>
  <c r="AC176" i="2"/>
  <c r="AC175" i="2"/>
  <c r="AC174" i="2"/>
  <c r="AC173" i="2"/>
  <c r="AC172" i="2"/>
  <c r="AC171" i="2"/>
  <c r="AC170" i="2"/>
  <c r="AC169" i="2"/>
  <c r="AC168" i="2"/>
  <c r="AC167" i="2"/>
  <c r="AC166" i="2"/>
  <c r="AC165" i="2"/>
  <c r="AC164" i="2"/>
  <c r="AC163" i="2"/>
  <c r="AC162" i="2"/>
  <c r="AC161" i="2"/>
  <c r="AC160" i="2"/>
  <c r="AC159" i="2"/>
  <c r="AC158" i="2"/>
  <c r="AC157" i="2"/>
  <c r="AC156" i="2"/>
  <c r="AC155" i="2"/>
  <c r="AC154" i="2"/>
  <c r="AC153" i="2"/>
  <c r="AC152" i="2"/>
  <c r="AC151" i="2"/>
  <c r="AC150" i="2"/>
  <c r="AC149" i="2"/>
  <c r="AC148" i="2"/>
  <c r="AC147" i="2"/>
  <c r="AC146" i="2"/>
  <c r="AC145" i="2"/>
  <c r="AC144" i="2"/>
  <c r="AC143" i="2"/>
  <c r="AC142" i="2"/>
  <c r="AC141" i="2"/>
  <c r="AC140" i="2"/>
  <c r="AC139" i="2"/>
  <c r="AC138" i="2"/>
  <c r="AC137" i="2"/>
  <c r="AC136" i="2"/>
  <c r="AC135" i="2"/>
  <c r="AC134" i="2"/>
  <c r="AC133" i="2"/>
  <c r="AC132" i="2"/>
  <c r="AC131" i="2"/>
  <c r="AC130" i="2"/>
  <c r="AC129" i="2"/>
  <c r="AC128" i="2"/>
  <c r="AC127" i="2"/>
  <c r="AC126" i="2"/>
  <c r="AC125" i="2"/>
  <c r="AC124" i="2"/>
  <c r="AC123" i="2"/>
  <c r="AC122" i="2"/>
  <c r="AC121" i="2"/>
  <c r="AC120" i="2"/>
  <c r="AC119" i="2"/>
  <c r="AC118" i="2"/>
  <c r="AC117" i="2"/>
  <c r="AC116" i="2"/>
  <c r="AC115" i="2"/>
  <c r="AC114" i="2"/>
  <c r="AC113" i="2"/>
  <c r="AC112" i="2"/>
  <c r="AC111" i="2"/>
  <c r="AC110" i="2"/>
  <c r="AC109" i="2"/>
  <c r="AC108" i="2"/>
  <c r="AC107" i="2"/>
  <c r="AC106" i="2"/>
  <c r="AC105" i="2"/>
  <c r="AC104" i="2"/>
  <c r="AC103" i="2"/>
  <c r="AC102" i="2"/>
  <c r="AC101" i="2"/>
  <c r="AC100" i="2"/>
  <c r="AC99" i="2"/>
  <c r="AC98" i="2"/>
  <c r="AC97" i="2"/>
  <c r="AC96" i="2"/>
  <c r="AC95" i="2"/>
  <c r="AC94" i="2"/>
  <c r="AC93" i="2"/>
  <c r="AC92" i="2"/>
  <c r="AC91" i="2"/>
  <c r="AC90" i="2"/>
  <c r="AC89" i="2"/>
  <c r="AC88" i="2"/>
  <c r="AC87" i="2"/>
  <c r="AC86" i="2"/>
  <c r="AC85" i="2"/>
  <c r="AC84" i="2"/>
  <c r="AC83" i="2"/>
  <c r="AC82" i="2"/>
  <c r="AC81" i="2"/>
  <c r="AC80" i="2"/>
  <c r="AC79" i="2"/>
  <c r="AC78" i="2"/>
  <c r="AC77" i="2"/>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5" i="2"/>
  <c r="AC34" i="2"/>
  <c r="AC33" i="2"/>
  <c r="AC32" i="2"/>
  <c r="AC31" i="2"/>
  <c r="AC30" i="2"/>
  <c r="AC29" i="2"/>
  <c r="AC28" i="2"/>
  <c r="AC27" i="2"/>
  <c r="AC26" i="2"/>
  <c r="AC25" i="2"/>
  <c r="AC24" i="2"/>
  <c r="AC23" i="2"/>
  <c r="AC22" i="2"/>
  <c r="AC21" i="2"/>
  <c r="AC20" i="2"/>
  <c r="AC19" i="2"/>
  <c r="AC18" i="2"/>
  <c r="AC17" i="2"/>
  <c r="AC16" i="2"/>
  <c r="AC15" i="2"/>
  <c r="AC14" i="2"/>
  <c r="AC13" i="2"/>
  <c r="AC12" i="2"/>
  <c r="AC36" i="2" s="1"/>
  <c r="AB3" i="2"/>
  <c r="AA186" i="2"/>
  <c r="AA185" i="2"/>
  <c r="AA184" i="2"/>
  <c r="AA183" i="2"/>
  <c r="AA182" i="2"/>
  <c r="AA181" i="2"/>
  <c r="AA180" i="2"/>
  <c r="AA179" i="2"/>
  <c r="AA178" i="2"/>
  <c r="AA177" i="2"/>
  <c r="AA176" i="2"/>
  <c r="AA175" i="2"/>
  <c r="AA174" i="2"/>
  <c r="AA173" i="2"/>
  <c r="AA172" i="2"/>
  <c r="AA171" i="2"/>
  <c r="AA170" i="2"/>
  <c r="AA169" i="2"/>
  <c r="AA168" i="2"/>
  <c r="AA167" i="2"/>
  <c r="AA166" i="2"/>
  <c r="AA165" i="2"/>
  <c r="AA164" i="2"/>
  <c r="AA163" i="2"/>
  <c r="AA162" i="2"/>
  <c r="AA161" i="2"/>
  <c r="AA160" i="2"/>
  <c r="AA159" i="2"/>
  <c r="AA158" i="2"/>
  <c r="AA157" i="2"/>
  <c r="AA156" i="2"/>
  <c r="AA155" i="2"/>
  <c r="AA154" i="2"/>
  <c r="AA153" i="2"/>
  <c r="AA152" i="2"/>
  <c r="AA151" i="2"/>
  <c r="AA150" i="2"/>
  <c r="AA149" i="2"/>
  <c r="AA148" i="2"/>
  <c r="AA147" i="2"/>
  <c r="AA146" i="2"/>
  <c r="AA145" i="2"/>
  <c r="AA144" i="2"/>
  <c r="AA143" i="2"/>
  <c r="AA142" i="2"/>
  <c r="AA141" i="2"/>
  <c r="AA140" i="2"/>
  <c r="AA139" i="2"/>
  <c r="AA138" i="2"/>
  <c r="AA137" i="2"/>
  <c r="AA136" i="2"/>
  <c r="AA135" i="2"/>
  <c r="AA134" i="2"/>
  <c r="AA133" i="2"/>
  <c r="AA132" i="2"/>
  <c r="AA131" i="2"/>
  <c r="AA130" i="2"/>
  <c r="AA129" i="2"/>
  <c r="AA128" i="2"/>
  <c r="AA127" i="2"/>
  <c r="AA126" i="2"/>
  <c r="AA125" i="2"/>
  <c r="AA124" i="2"/>
  <c r="AA123" i="2"/>
  <c r="AA122" i="2"/>
  <c r="AA121" i="2"/>
  <c r="AA120" i="2"/>
  <c r="AA119" i="2"/>
  <c r="AA118" i="2"/>
  <c r="AA117" i="2"/>
  <c r="AA116" i="2"/>
  <c r="AA115" i="2"/>
  <c r="AA114" i="2"/>
  <c r="AA113" i="2"/>
  <c r="AA112" i="2"/>
  <c r="AA111" i="2"/>
  <c r="AA110" i="2"/>
  <c r="AA109" i="2"/>
  <c r="AA108" i="2"/>
  <c r="AA107" i="2"/>
  <c r="AA106" i="2"/>
  <c r="AA105" i="2"/>
  <c r="AA104" i="2"/>
  <c r="AA103" i="2"/>
  <c r="AA102" i="2"/>
  <c r="AA101" i="2"/>
  <c r="AA100" i="2"/>
  <c r="AA99" i="2"/>
  <c r="AA98" i="2"/>
  <c r="AA97" i="2"/>
  <c r="AA96" i="2"/>
  <c r="AA95" i="2"/>
  <c r="AA94" i="2"/>
  <c r="AA93" i="2"/>
  <c r="AA92" i="2"/>
  <c r="AA91" i="2"/>
  <c r="AA90" i="2"/>
  <c r="AA89" i="2"/>
  <c r="AA88" i="2"/>
  <c r="AA87" i="2"/>
  <c r="AA86" i="2"/>
  <c r="AA85" i="2"/>
  <c r="AA84" i="2"/>
  <c r="AA83" i="2"/>
  <c r="AA82" i="2"/>
  <c r="AA81" i="2"/>
  <c r="AA80" i="2"/>
  <c r="AA79" i="2"/>
  <c r="AA78" i="2"/>
  <c r="AA77" i="2"/>
  <c r="AA76" i="2"/>
  <c r="AA75" i="2"/>
  <c r="AA74" i="2"/>
  <c r="AA73" i="2"/>
  <c r="AA72" i="2"/>
  <c r="AA71" i="2"/>
  <c r="AA70" i="2"/>
  <c r="AA69" i="2"/>
  <c r="AA68" i="2"/>
  <c r="AA67" i="2"/>
  <c r="AA66" i="2"/>
  <c r="AA65" i="2"/>
  <c r="AA64" i="2"/>
  <c r="AA63" i="2"/>
  <c r="AA62" i="2"/>
  <c r="AA61" i="2"/>
  <c r="AA60" i="2"/>
  <c r="AA59" i="2"/>
  <c r="AA58" i="2"/>
  <c r="AA57" i="2"/>
  <c r="AA56" i="2"/>
  <c r="AA55" i="2"/>
  <c r="AA54" i="2"/>
  <c r="AA53" i="2"/>
  <c r="AA52" i="2"/>
  <c r="AA51" i="2"/>
  <c r="AA50" i="2"/>
  <c r="AA49" i="2"/>
  <c r="AA48" i="2"/>
  <c r="AA47" i="2"/>
  <c r="AA46" i="2"/>
  <c r="AA45" i="2"/>
  <c r="AA44" i="2"/>
  <c r="AA43" i="2"/>
  <c r="AA42" i="2"/>
  <c r="AA41" i="2"/>
  <c r="AA40" i="2"/>
  <c r="AA39" i="2"/>
  <c r="AA38" i="2"/>
  <c r="AA37" i="2"/>
  <c r="AA35" i="2"/>
  <c r="AA34" i="2"/>
  <c r="AA33" i="2"/>
  <c r="AA32" i="2"/>
  <c r="AA31" i="2"/>
  <c r="AA30" i="2"/>
  <c r="AA29" i="2"/>
  <c r="AA28" i="2"/>
  <c r="AA27" i="2"/>
  <c r="AA26" i="2"/>
  <c r="AA25" i="2"/>
  <c r="AA24" i="2"/>
  <c r="AA23" i="2"/>
  <c r="AA22" i="2"/>
  <c r="AA21" i="2"/>
  <c r="AA20" i="2"/>
  <c r="AA19" i="2"/>
  <c r="AA18" i="2"/>
  <c r="AA17" i="2"/>
  <c r="AA16" i="2"/>
  <c r="AA15" i="2"/>
  <c r="AA14" i="2"/>
  <c r="AA13" i="2"/>
  <c r="AA12" i="2"/>
  <c r="AA36" i="2" s="1"/>
  <c r="Z3"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5" i="2"/>
  <c r="Y34" i="2"/>
  <c r="Y33" i="2"/>
  <c r="Y32" i="2"/>
  <c r="Y31" i="2"/>
  <c r="Y30" i="2"/>
  <c r="Y29" i="2"/>
  <c r="Y28" i="2"/>
  <c r="Y27" i="2"/>
  <c r="Y26" i="2"/>
  <c r="Y25" i="2"/>
  <c r="Y24" i="2"/>
  <c r="Y23" i="2"/>
  <c r="Y22" i="2"/>
  <c r="Y21" i="2"/>
  <c r="Y20" i="2"/>
  <c r="Y19" i="2"/>
  <c r="Y18" i="2"/>
  <c r="Y17" i="2"/>
  <c r="Y16" i="2"/>
  <c r="Y15" i="2"/>
  <c r="Y14" i="2"/>
  <c r="Y13" i="2"/>
  <c r="Y12" i="2"/>
  <c r="Y36" i="2" s="1"/>
  <c r="X3" i="2"/>
  <c r="W186" i="2"/>
  <c r="W185" i="2"/>
  <c r="W184" i="2"/>
  <c r="W183" i="2"/>
  <c r="W182" i="2"/>
  <c r="W181" i="2"/>
  <c r="W180" i="2"/>
  <c r="W179" i="2"/>
  <c r="W178" i="2"/>
  <c r="W177" i="2"/>
  <c r="W176" i="2"/>
  <c r="W175" i="2"/>
  <c r="W174" i="2"/>
  <c r="W173" i="2"/>
  <c r="W172" i="2"/>
  <c r="W171" i="2"/>
  <c r="W170" i="2"/>
  <c r="W169" i="2"/>
  <c r="W168" i="2"/>
  <c r="W167" i="2"/>
  <c r="W166" i="2"/>
  <c r="W165" i="2"/>
  <c r="W164" i="2"/>
  <c r="W163" i="2"/>
  <c r="W162" i="2"/>
  <c r="W161" i="2"/>
  <c r="W160" i="2"/>
  <c r="W159" i="2"/>
  <c r="W158" i="2"/>
  <c r="W157" i="2"/>
  <c r="W156" i="2"/>
  <c r="W155" i="2"/>
  <c r="W154" i="2"/>
  <c r="W153" i="2"/>
  <c r="W152" i="2"/>
  <c r="W151" i="2"/>
  <c r="W150" i="2"/>
  <c r="W149" i="2"/>
  <c r="W148" i="2"/>
  <c r="W147" i="2"/>
  <c r="W146" i="2"/>
  <c r="W145" i="2"/>
  <c r="W144" i="2"/>
  <c r="W143" i="2"/>
  <c r="W142" i="2"/>
  <c r="W141" i="2"/>
  <c r="W140" i="2"/>
  <c r="W139" i="2"/>
  <c r="W138" i="2"/>
  <c r="W137" i="2"/>
  <c r="W136" i="2"/>
  <c r="W135" i="2"/>
  <c r="W134" i="2"/>
  <c r="W133" i="2"/>
  <c r="W132" i="2"/>
  <c r="W131" i="2"/>
  <c r="W130" i="2"/>
  <c r="W129" i="2"/>
  <c r="W128" i="2"/>
  <c r="W127" i="2"/>
  <c r="W126" i="2"/>
  <c r="W125" i="2"/>
  <c r="W124" i="2"/>
  <c r="W123" i="2"/>
  <c r="W122" i="2"/>
  <c r="W121" i="2"/>
  <c r="W120" i="2"/>
  <c r="W119" i="2"/>
  <c r="W118" i="2"/>
  <c r="W117" i="2"/>
  <c r="W116" i="2"/>
  <c r="W115" i="2"/>
  <c r="W114" i="2"/>
  <c r="W113" i="2"/>
  <c r="W112" i="2"/>
  <c r="W111" i="2"/>
  <c r="W110" i="2"/>
  <c r="W109" i="2"/>
  <c r="W108" i="2"/>
  <c r="W107" i="2"/>
  <c r="W106" i="2"/>
  <c r="W105" i="2"/>
  <c r="W104" i="2"/>
  <c r="W103" i="2"/>
  <c r="W102" i="2"/>
  <c r="W101" i="2"/>
  <c r="W100" i="2"/>
  <c r="W99" i="2"/>
  <c r="W98" i="2"/>
  <c r="W97" i="2"/>
  <c r="W96" i="2"/>
  <c r="W95" i="2"/>
  <c r="W94" i="2"/>
  <c r="W93" i="2"/>
  <c r="W92" i="2"/>
  <c r="W91" i="2"/>
  <c r="W90" i="2"/>
  <c r="W89" i="2"/>
  <c r="W88" i="2"/>
  <c r="W87" i="2"/>
  <c r="W86" i="2"/>
  <c r="W85" i="2"/>
  <c r="W84" i="2"/>
  <c r="W83" i="2"/>
  <c r="W82" i="2"/>
  <c r="W81" i="2"/>
  <c r="W80" i="2"/>
  <c r="W79" i="2"/>
  <c r="W78" i="2"/>
  <c r="W77" i="2"/>
  <c r="W76" i="2"/>
  <c r="W75" i="2"/>
  <c r="W74" i="2"/>
  <c r="W73" i="2"/>
  <c r="W72" i="2"/>
  <c r="W71" i="2"/>
  <c r="W70" i="2"/>
  <c r="W69" i="2"/>
  <c r="W68" i="2"/>
  <c r="W67" i="2"/>
  <c r="W66" i="2"/>
  <c r="W65" i="2"/>
  <c r="W64" i="2"/>
  <c r="W63" i="2"/>
  <c r="W62" i="2"/>
  <c r="W61" i="2"/>
  <c r="W60" i="2"/>
  <c r="W59" i="2"/>
  <c r="W58" i="2"/>
  <c r="W57" i="2"/>
  <c r="W56" i="2"/>
  <c r="W55" i="2"/>
  <c r="W54" i="2"/>
  <c r="W53" i="2"/>
  <c r="W52" i="2"/>
  <c r="W51" i="2"/>
  <c r="W50" i="2"/>
  <c r="W49" i="2"/>
  <c r="W48" i="2"/>
  <c r="W47" i="2"/>
  <c r="W46" i="2"/>
  <c r="W45" i="2"/>
  <c r="W44" i="2"/>
  <c r="W43" i="2"/>
  <c r="W42" i="2"/>
  <c r="W41" i="2"/>
  <c r="W40" i="2"/>
  <c r="W39" i="2"/>
  <c r="W38" i="2"/>
  <c r="W37" i="2"/>
  <c r="W35" i="2"/>
  <c r="W34" i="2"/>
  <c r="W33" i="2"/>
  <c r="W32" i="2"/>
  <c r="W31" i="2"/>
  <c r="W30" i="2"/>
  <c r="W29" i="2"/>
  <c r="W28" i="2"/>
  <c r="W27" i="2"/>
  <c r="W26" i="2"/>
  <c r="W25" i="2"/>
  <c r="W24" i="2"/>
  <c r="W23" i="2"/>
  <c r="W22" i="2"/>
  <c r="W21" i="2"/>
  <c r="W20" i="2"/>
  <c r="W19" i="2"/>
  <c r="W18" i="2"/>
  <c r="W17" i="2"/>
  <c r="W16" i="2"/>
  <c r="W15" i="2"/>
  <c r="W14" i="2"/>
  <c r="W13" i="2"/>
  <c r="W12" i="2"/>
  <c r="W36" i="2" s="1"/>
  <c r="V3" i="2"/>
  <c r="U186" i="2"/>
  <c r="U185" i="2"/>
  <c r="U184" i="2"/>
  <c r="U183" i="2"/>
  <c r="U182" i="2"/>
  <c r="U181" i="2"/>
  <c r="U180" i="2"/>
  <c r="U179" i="2"/>
  <c r="U178" i="2"/>
  <c r="U177" i="2"/>
  <c r="U176" i="2"/>
  <c r="U175" i="2"/>
  <c r="U174" i="2"/>
  <c r="U173" i="2"/>
  <c r="U172" i="2"/>
  <c r="U171" i="2"/>
  <c r="U170" i="2"/>
  <c r="U169" i="2"/>
  <c r="U168" i="2"/>
  <c r="U167" i="2"/>
  <c r="U166" i="2"/>
  <c r="U165" i="2"/>
  <c r="U164" i="2"/>
  <c r="U163" i="2"/>
  <c r="U162" i="2"/>
  <c r="U161" i="2"/>
  <c r="U160" i="2"/>
  <c r="U159" i="2"/>
  <c r="U158" i="2"/>
  <c r="U157" i="2"/>
  <c r="U156" i="2"/>
  <c r="U155" i="2"/>
  <c r="U154" i="2"/>
  <c r="U153" i="2"/>
  <c r="U152" i="2"/>
  <c r="U151" i="2"/>
  <c r="U150" i="2"/>
  <c r="U149" i="2"/>
  <c r="U148" i="2"/>
  <c r="U147" i="2"/>
  <c r="U146" i="2"/>
  <c r="U145" i="2"/>
  <c r="U144" i="2"/>
  <c r="U143" i="2"/>
  <c r="U142" i="2"/>
  <c r="U141" i="2"/>
  <c r="U140" i="2"/>
  <c r="U139" i="2"/>
  <c r="U138" i="2"/>
  <c r="U137" i="2"/>
  <c r="U136" i="2"/>
  <c r="U135" i="2"/>
  <c r="U134" i="2"/>
  <c r="U133" i="2"/>
  <c r="U132" i="2"/>
  <c r="U131" i="2"/>
  <c r="U130" i="2"/>
  <c r="U129" i="2"/>
  <c r="U128" i="2"/>
  <c r="U127" i="2"/>
  <c r="U126" i="2"/>
  <c r="U125" i="2"/>
  <c r="U124" i="2"/>
  <c r="U123" i="2"/>
  <c r="U122" i="2"/>
  <c r="U121" i="2"/>
  <c r="U120" i="2"/>
  <c r="U119" i="2"/>
  <c r="U118" i="2"/>
  <c r="U117" i="2"/>
  <c r="U116" i="2"/>
  <c r="U115" i="2"/>
  <c r="U114" i="2"/>
  <c r="U113" i="2"/>
  <c r="U112" i="2"/>
  <c r="U111" i="2"/>
  <c r="U110" i="2"/>
  <c r="U109" i="2"/>
  <c r="U108" i="2"/>
  <c r="U107" i="2"/>
  <c r="U106" i="2"/>
  <c r="U105" i="2"/>
  <c r="U104" i="2"/>
  <c r="U103" i="2"/>
  <c r="U102" i="2"/>
  <c r="U101" i="2"/>
  <c r="U100" i="2"/>
  <c r="U99" i="2"/>
  <c r="U98" i="2"/>
  <c r="U97" i="2"/>
  <c r="U96" i="2"/>
  <c r="U95" i="2"/>
  <c r="U94" i="2"/>
  <c r="U93" i="2"/>
  <c r="U92" i="2"/>
  <c r="U91" i="2"/>
  <c r="U90" i="2"/>
  <c r="U89" i="2"/>
  <c r="U88" i="2"/>
  <c r="U87" i="2"/>
  <c r="U86" i="2"/>
  <c r="U85" i="2"/>
  <c r="U84" i="2"/>
  <c r="U83" i="2"/>
  <c r="U82" i="2"/>
  <c r="U81" i="2"/>
  <c r="U80" i="2"/>
  <c r="U79" i="2"/>
  <c r="U78" i="2"/>
  <c r="U77" i="2"/>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5" i="2"/>
  <c r="U34" i="2"/>
  <c r="U33" i="2"/>
  <c r="U32" i="2"/>
  <c r="U31" i="2"/>
  <c r="U30" i="2"/>
  <c r="U29" i="2"/>
  <c r="U28" i="2"/>
  <c r="U27" i="2"/>
  <c r="U26" i="2"/>
  <c r="U25" i="2"/>
  <c r="U24" i="2"/>
  <c r="U23" i="2"/>
  <c r="U22" i="2"/>
  <c r="U21" i="2"/>
  <c r="U20" i="2"/>
  <c r="U19" i="2"/>
  <c r="U18" i="2"/>
  <c r="U17" i="2"/>
  <c r="U16" i="2"/>
  <c r="U15" i="2"/>
  <c r="U14" i="2"/>
  <c r="U13" i="2"/>
  <c r="U12" i="2"/>
  <c r="U36" i="2" s="1"/>
  <c r="T3" i="2"/>
  <c r="S186" i="2"/>
  <c r="S185" i="2"/>
  <c r="S184" i="2"/>
  <c r="S183" i="2"/>
  <c r="S182" i="2"/>
  <c r="S181" i="2"/>
  <c r="S180" i="2"/>
  <c r="S179" i="2"/>
  <c r="S178" i="2"/>
  <c r="S177" i="2"/>
  <c r="S176" i="2"/>
  <c r="S175" i="2"/>
  <c r="S174" i="2"/>
  <c r="S173" i="2"/>
  <c r="S172" i="2"/>
  <c r="S171" i="2"/>
  <c r="S170" i="2"/>
  <c r="S169" i="2"/>
  <c r="S168" i="2"/>
  <c r="S167" i="2"/>
  <c r="S166" i="2"/>
  <c r="S165" i="2"/>
  <c r="S164" i="2"/>
  <c r="S163" i="2"/>
  <c r="S162" i="2"/>
  <c r="S161" i="2"/>
  <c r="S160" i="2"/>
  <c r="S159" i="2"/>
  <c r="S158" i="2"/>
  <c r="S157" i="2"/>
  <c r="S156" i="2"/>
  <c r="S155" i="2"/>
  <c r="S154" i="2"/>
  <c r="S153" i="2"/>
  <c r="S152" i="2"/>
  <c r="S151" i="2"/>
  <c r="S150" i="2"/>
  <c r="S149" i="2"/>
  <c r="S148" i="2"/>
  <c r="S147" i="2"/>
  <c r="S146" i="2"/>
  <c r="S145" i="2"/>
  <c r="S144" i="2"/>
  <c r="S143" i="2"/>
  <c r="S142" i="2"/>
  <c r="S141" i="2"/>
  <c r="S140" i="2"/>
  <c r="S139" i="2"/>
  <c r="S138" i="2"/>
  <c r="S137" i="2"/>
  <c r="S136" i="2"/>
  <c r="S135" i="2"/>
  <c r="S134" i="2"/>
  <c r="S133" i="2"/>
  <c r="S132" i="2"/>
  <c r="S131" i="2"/>
  <c r="S130" i="2"/>
  <c r="S129" i="2"/>
  <c r="S128" i="2"/>
  <c r="S127" i="2"/>
  <c r="S126" i="2"/>
  <c r="S125" i="2"/>
  <c r="S124" i="2"/>
  <c r="S123" i="2"/>
  <c r="S122" i="2"/>
  <c r="S121" i="2"/>
  <c r="S120" i="2"/>
  <c r="S119" i="2"/>
  <c r="S118" i="2"/>
  <c r="S117" i="2"/>
  <c r="S116" i="2"/>
  <c r="S115" i="2"/>
  <c r="S114" i="2"/>
  <c r="S113" i="2"/>
  <c r="S112" i="2"/>
  <c r="S111" i="2"/>
  <c r="S110" i="2"/>
  <c r="S109" i="2"/>
  <c r="S108"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5" i="2"/>
  <c r="S34" i="2"/>
  <c r="S33" i="2"/>
  <c r="S32" i="2"/>
  <c r="S31" i="2"/>
  <c r="S30" i="2"/>
  <c r="S29" i="2"/>
  <c r="S28" i="2"/>
  <c r="S27" i="2"/>
  <c r="S26" i="2"/>
  <c r="S25" i="2"/>
  <c r="S24" i="2"/>
  <c r="S23" i="2"/>
  <c r="S22" i="2"/>
  <c r="S21" i="2"/>
  <c r="S20" i="2"/>
  <c r="S19" i="2"/>
  <c r="S18" i="2"/>
  <c r="S17" i="2"/>
  <c r="S16" i="2"/>
  <c r="S15" i="2"/>
  <c r="S14" i="2"/>
  <c r="S13" i="2"/>
  <c r="S12" i="2"/>
  <c r="S36" i="2" s="1"/>
  <c r="R3" i="2"/>
  <c r="Q186" i="2"/>
  <c r="Q185" i="2"/>
  <c r="Q184" i="2"/>
  <c r="Q183" i="2"/>
  <c r="Q182" i="2"/>
  <c r="Q181" i="2"/>
  <c r="Q180" i="2"/>
  <c r="Q179" i="2"/>
  <c r="Q178" i="2"/>
  <c r="Q177" i="2"/>
  <c r="Q176" i="2"/>
  <c r="Q175" i="2"/>
  <c r="Q174" i="2"/>
  <c r="Q173" i="2"/>
  <c r="Q172" i="2"/>
  <c r="Q171" i="2"/>
  <c r="Q170" i="2"/>
  <c r="Q169" i="2"/>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5" i="2"/>
  <c r="Q34" i="2"/>
  <c r="Q33" i="2"/>
  <c r="Q32" i="2"/>
  <c r="Q31" i="2"/>
  <c r="Q30" i="2"/>
  <c r="Q29" i="2"/>
  <c r="Q28" i="2"/>
  <c r="Q27" i="2"/>
  <c r="Q26" i="2"/>
  <c r="Q25" i="2"/>
  <c r="Q24" i="2"/>
  <c r="Q23" i="2"/>
  <c r="Q22" i="2"/>
  <c r="Q21" i="2"/>
  <c r="Q20" i="2"/>
  <c r="Q19" i="2"/>
  <c r="Q18" i="2"/>
  <c r="Q17" i="2"/>
  <c r="Q16" i="2"/>
  <c r="Q15" i="2"/>
  <c r="Q14" i="2"/>
  <c r="Q13" i="2"/>
  <c r="Q12" i="2"/>
  <c r="Q36" i="2" s="1"/>
  <c r="P3"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5" i="2"/>
  <c r="O34" i="2"/>
  <c r="O33" i="2"/>
  <c r="O32" i="2"/>
  <c r="O31" i="2"/>
  <c r="O30" i="2"/>
  <c r="O29" i="2"/>
  <c r="O28" i="2"/>
  <c r="O27" i="2"/>
  <c r="O26" i="2"/>
  <c r="O25" i="2"/>
  <c r="O24" i="2"/>
  <c r="O23" i="2"/>
  <c r="O22" i="2"/>
  <c r="O21" i="2"/>
  <c r="O20" i="2"/>
  <c r="O19" i="2"/>
  <c r="O18" i="2"/>
  <c r="O17" i="2"/>
  <c r="O16" i="2"/>
  <c r="O15" i="2"/>
  <c r="O14" i="2"/>
  <c r="O13" i="2"/>
  <c r="O12" i="2"/>
  <c r="O36" i="2" s="1"/>
  <c r="N3" i="2"/>
  <c r="M186" i="2"/>
  <c r="M185" i="2"/>
  <c r="M184" i="2"/>
  <c r="M183" i="2"/>
  <c r="M182" i="2"/>
  <c r="M181" i="2"/>
  <c r="M180" i="2"/>
  <c r="M179" i="2"/>
  <c r="M178" i="2"/>
  <c r="M177" i="2"/>
  <c r="M176" i="2"/>
  <c r="M175" i="2"/>
  <c r="M174" i="2"/>
  <c r="M173" i="2"/>
  <c r="M172" i="2"/>
  <c r="M171" i="2"/>
  <c r="M170" i="2"/>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5" i="2"/>
  <c r="M34" i="2"/>
  <c r="M33" i="2"/>
  <c r="M32" i="2"/>
  <c r="M31" i="2"/>
  <c r="M30" i="2"/>
  <c r="M29" i="2"/>
  <c r="M28" i="2"/>
  <c r="M27" i="2"/>
  <c r="M26" i="2"/>
  <c r="M25" i="2"/>
  <c r="M24" i="2"/>
  <c r="M23" i="2"/>
  <c r="M22" i="2"/>
  <c r="M21" i="2"/>
  <c r="M20" i="2"/>
  <c r="M19" i="2"/>
  <c r="M18" i="2"/>
  <c r="M17" i="2"/>
  <c r="M16" i="2"/>
  <c r="M15" i="2"/>
  <c r="M14" i="2"/>
  <c r="M13" i="2"/>
  <c r="M12" i="2"/>
  <c r="M36" i="2" s="1"/>
  <c r="L3" i="2"/>
  <c r="K186" i="2"/>
  <c r="ET186" i="2" s="1"/>
  <c r="K185" i="2"/>
  <c r="ET185" i="2" s="1"/>
  <c r="K184" i="2"/>
  <c r="ET184" i="2" s="1"/>
  <c r="K183" i="2"/>
  <c r="ET183" i="2" s="1"/>
  <c r="K182" i="2"/>
  <c r="ET182" i="2" s="1"/>
  <c r="K181" i="2"/>
  <c r="ET181" i="2" s="1"/>
  <c r="K180" i="2"/>
  <c r="ET180" i="2" s="1"/>
  <c r="K179" i="2"/>
  <c r="ET179" i="2" s="1"/>
  <c r="K178" i="2"/>
  <c r="ET178" i="2" s="1"/>
  <c r="K177" i="2"/>
  <c r="ET177" i="2" s="1"/>
  <c r="K176" i="2"/>
  <c r="ET176" i="2" s="1"/>
  <c r="K175" i="2"/>
  <c r="ET175" i="2" s="1"/>
  <c r="K174" i="2"/>
  <c r="ET174" i="2" s="1"/>
  <c r="K173" i="2"/>
  <c r="ET173" i="2" s="1"/>
  <c r="K172" i="2"/>
  <c r="ET172" i="2" s="1"/>
  <c r="K171" i="2"/>
  <c r="ET171" i="2" s="1"/>
  <c r="K170" i="2"/>
  <c r="ET170" i="2" s="1"/>
  <c r="K169" i="2"/>
  <c r="ET169" i="2" s="1"/>
  <c r="K168" i="2"/>
  <c r="ET168" i="2" s="1"/>
  <c r="K167" i="2"/>
  <c r="ET167" i="2" s="1"/>
  <c r="K166" i="2"/>
  <c r="ET166" i="2" s="1"/>
  <c r="K165" i="2"/>
  <c r="ET165" i="2" s="1"/>
  <c r="K164" i="2"/>
  <c r="ET164" i="2" s="1"/>
  <c r="K163" i="2"/>
  <c r="ET163" i="2" s="1"/>
  <c r="K162" i="2"/>
  <c r="ET162" i="2" s="1"/>
  <c r="K161" i="2"/>
  <c r="ET161" i="2" s="1"/>
  <c r="K160" i="2"/>
  <c r="ET160" i="2" s="1"/>
  <c r="K159" i="2"/>
  <c r="ET159" i="2" s="1"/>
  <c r="K158" i="2"/>
  <c r="ET158" i="2" s="1"/>
  <c r="K157" i="2"/>
  <c r="ET157" i="2" s="1"/>
  <c r="K156" i="2"/>
  <c r="ET156" i="2" s="1"/>
  <c r="K155" i="2"/>
  <c r="ET155" i="2" s="1"/>
  <c r="K154" i="2"/>
  <c r="ET154" i="2" s="1"/>
  <c r="K153" i="2"/>
  <c r="ET153" i="2" s="1"/>
  <c r="K152" i="2"/>
  <c r="ET152" i="2" s="1"/>
  <c r="K151" i="2"/>
  <c r="ET151" i="2" s="1"/>
  <c r="K150" i="2"/>
  <c r="ET150" i="2" s="1"/>
  <c r="K149" i="2"/>
  <c r="ET149" i="2" s="1"/>
  <c r="K148" i="2"/>
  <c r="ET148" i="2" s="1"/>
  <c r="K147" i="2"/>
  <c r="ET147" i="2" s="1"/>
  <c r="K146" i="2"/>
  <c r="ET146" i="2" s="1"/>
  <c r="K145" i="2"/>
  <c r="ET145" i="2" s="1"/>
  <c r="K144" i="2"/>
  <c r="ET144" i="2" s="1"/>
  <c r="K143" i="2"/>
  <c r="ET143" i="2" s="1"/>
  <c r="K142" i="2"/>
  <c r="ET142" i="2" s="1"/>
  <c r="K141" i="2"/>
  <c r="ET141" i="2" s="1"/>
  <c r="K140" i="2"/>
  <c r="ET140" i="2" s="1"/>
  <c r="K139" i="2"/>
  <c r="ET139" i="2" s="1"/>
  <c r="K138" i="2"/>
  <c r="ET138" i="2" s="1"/>
  <c r="K137" i="2"/>
  <c r="ET137" i="2" s="1"/>
  <c r="K136" i="2"/>
  <c r="ET136" i="2" s="1"/>
  <c r="K135" i="2"/>
  <c r="ET135" i="2" s="1"/>
  <c r="K134" i="2"/>
  <c r="ET134" i="2" s="1"/>
  <c r="K133" i="2"/>
  <c r="ET133" i="2" s="1"/>
  <c r="K132" i="2"/>
  <c r="ET132" i="2" s="1"/>
  <c r="K131" i="2"/>
  <c r="ET131" i="2" s="1"/>
  <c r="K130" i="2"/>
  <c r="ET130" i="2" s="1"/>
  <c r="K129" i="2"/>
  <c r="ET129" i="2" s="1"/>
  <c r="K128" i="2"/>
  <c r="ET128" i="2" s="1"/>
  <c r="K127" i="2"/>
  <c r="ET127" i="2" s="1"/>
  <c r="K126" i="2"/>
  <c r="ET126" i="2" s="1"/>
  <c r="K125" i="2"/>
  <c r="ET125" i="2" s="1"/>
  <c r="K124" i="2"/>
  <c r="ET124" i="2" s="1"/>
  <c r="K123" i="2"/>
  <c r="ET123" i="2" s="1"/>
  <c r="K122" i="2"/>
  <c r="ET122" i="2" s="1"/>
  <c r="K121" i="2"/>
  <c r="ET121" i="2" s="1"/>
  <c r="K120" i="2"/>
  <c r="ET120" i="2" s="1"/>
  <c r="K119" i="2"/>
  <c r="ET119" i="2" s="1"/>
  <c r="K118" i="2"/>
  <c r="ET118" i="2" s="1"/>
  <c r="K117" i="2"/>
  <c r="ET117" i="2" s="1"/>
  <c r="K116" i="2"/>
  <c r="ET116" i="2" s="1"/>
  <c r="K115" i="2"/>
  <c r="ET115" i="2" s="1"/>
  <c r="K114" i="2"/>
  <c r="ET114" i="2" s="1"/>
  <c r="K113" i="2"/>
  <c r="ET113" i="2" s="1"/>
  <c r="K112" i="2"/>
  <c r="ET112" i="2" s="1"/>
  <c r="K111" i="2"/>
  <c r="ET111" i="2" s="1"/>
  <c r="K110" i="2"/>
  <c r="ET110" i="2" s="1"/>
  <c r="K109" i="2"/>
  <c r="ET109" i="2" s="1"/>
  <c r="K108" i="2"/>
  <c r="ET108" i="2" s="1"/>
  <c r="K107" i="2"/>
  <c r="ET107" i="2" s="1"/>
  <c r="K106" i="2"/>
  <c r="ET106" i="2" s="1"/>
  <c r="K105" i="2"/>
  <c r="ET105" i="2" s="1"/>
  <c r="K104" i="2"/>
  <c r="ET104" i="2" s="1"/>
  <c r="K103" i="2"/>
  <c r="ET103" i="2" s="1"/>
  <c r="K102" i="2"/>
  <c r="ET102" i="2" s="1"/>
  <c r="K101" i="2"/>
  <c r="ET101" i="2" s="1"/>
  <c r="K100" i="2"/>
  <c r="ET100" i="2" s="1"/>
  <c r="K99" i="2"/>
  <c r="ET99" i="2" s="1"/>
  <c r="K98" i="2"/>
  <c r="ET98" i="2" s="1"/>
  <c r="K97" i="2"/>
  <c r="ET97" i="2" s="1"/>
  <c r="K96" i="2"/>
  <c r="ET96" i="2" s="1"/>
  <c r="K95" i="2"/>
  <c r="ET95" i="2" s="1"/>
  <c r="K94" i="2"/>
  <c r="ET94" i="2" s="1"/>
  <c r="K93" i="2"/>
  <c r="ET93" i="2" s="1"/>
  <c r="K92" i="2"/>
  <c r="ET92" i="2" s="1"/>
  <c r="K91" i="2"/>
  <c r="ET91" i="2" s="1"/>
  <c r="K90" i="2"/>
  <c r="ET90" i="2" s="1"/>
  <c r="K89" i="2"/>
  <c r="ET89" i="2" s="1"/>
  <c r="K88" i="2"/>
  <c r="ET88" i="2" s="1"/>
  <c r="K87" i="2"/>
  <c r="ET87" i="2" s="1"/>
  <c r="K86" i="2"/>
  <c r="ET86" i="2" s="1"/>
  <c r="K85" i="2"/>
  <c r="ET85" i="2" s="1"/>
  <c r="K84" i="2"/>
  <c r="ET84" i="2" s="1"/>
  <c r="K83" i="2"/>
  <c r="ET83" i="2" s="1"/>
  <c r="K82" i="2"/>
  <c r="ET82" i="2" s="1"/>
  <c r="K81" i="2"/>
  <c r="ET81" i="2" s="1"/>
  <c r="K80" i="2"/>
  <c r="ET80" i="2" s="1"/>
  <c r="K79" i="2"/>
  <c r="ET79" i="2" s="1"/>
  <c r="K78" i="2"/>
  <c r="ET78" i="2" s="1"/>
  <c r="K77" i="2"/>
  <c r="ET77" i="2" s="1"/>
  <c r="K76" i="2"/>
  <c r="ET76" i="2" s="1"/>
  <c r="K75" i="2"/>
  <c r="ET75" i="2" s="1"/>
  <c r="K74" i="2"/>
  <c r="ET74" i="2" s="1"/>
  <c r="K73" i="2"/>
  <c r="ET73" i="2" s="1"/>
  <c r="K72" i="2"/>
  <c r="ET72" i="2" s="1"/>
  <c r="K71" i="2"/>
  <c r="ET71" i="2" s="1"/>
  <c r="K70" i="2"/>
  <c r="ET70" i="2" s="1"/>
  <c r="K69" i="2"/>
  <c r="ET69" i="2" s="1"/>
  <c r="K68" i="2"/>
  <c r="ET68" i="2" s="1"/>
  <c r="K67" i="2"/>
  <c r="ET67" i="2" s="1"/>
  <c r="K66" i="2"/>
  <c r="ET66" i="2" s="1"/>
  <c r="K65" i="2"/>
  <c r="ET65" i="2" s="1"/>
  <c r="K64" i="2"/>
  <c r="ET64" i="2" s="1"/>
  <c r="K63" i="2"/>
  <c r="ET63" i="2" s="1"/>
  <c r="K62" i="2"/>
  <c r="ET62" i="2" s="1"/>
  <c r="K61" i="2"/>
  <c r="ET61" i="2" s="1"/>
  <c r="K60" i="2"/>
  <c r="ET60" i="2" s="1"/>
  <c r="K59" i="2"/>
  <c r="ET59" i="2" s="1"/>
  <c r="K58" i="2"/>
  <c r="ET58" i="2" s="1"/>
  <c r="K57" i="2"/>
  <c r="ET57" i="2" s="1"/>
  <c r="K56" i="2"/>
  <c r="ET56" i="2" s="1"/>
  <c r="K55" i="2"/>
  <c r="ET55" i="2" s="1"/>
  <c r="K54" i="2"/>
  <c r="ET54" i="2" s="1"/>
  <c r="K53" i="2"/>
  <c r="ET53" i="2" s="1"/>
  <c r="K52" i="2"/>
  <c r="ET52" i="2" s="1"/>
  <c r="K51" i="2"/>
  <c r="ET51" i="2" s="1"/>
  <c r="K50" i="2"/>
  <c r="ET50" i="2" s="1"/>
  <c r="K49" i="2"/>
  <c r="ET49" i="2" s="1"/>
  <c r="K48" i="2"/>
  <c r="ET48" i="2" s="1"/>
  <c r="K47" i="2"/>
  <c r="ET47" i="2" s="1"/>
  <c r="K46" i="2"/>
  <c r="ET46" i="2" s="1"/>
  <c r="K45" i="2"/>
  <c r="ET45" i="2" s="1"/>
  <c r="K44" i="2"/>
  <c r="ET44" i="2" s="1"/>
  <c r="K43" i="2"/>
  <c r="ET43" i="2" s="1"/>
  <c r="K42" i="2"/>
  <c r="ET42" i="2" s="1"/>
  <c r="K41" i="2"/>
  <c r="ET41" i="2" s="1"/>
  <c r="K40" i="2"/>
  <c r="ET40" i="2" s="1"/>
  <c r="K39" i="2"/>
  <c r="ET39" i="2" s="1"/>
  <c r="K38" i="2"/>
  <c r="ET38" i="2" s="1"/>
  <c r="K37" i="2"/>
  <c r="ET37" i="2" s="1"/>
  <c r="K35" i="2"/>
  <c r="ET35" i="2" s="1"/>
  <c r="K34" i="2"/>
  <c r="ET34" i="2" s="1"/>
  <c r="K33" i="2"/>
  <c r="ET33" i="2" s="1"/>
  <c r="K32" i="2"/>
  <c r="ET32" i="2" s="1"/>
  <c r="K31" i="2"/>
  <c r="ET31" i="2" s="1"/>
  <c r="K30" i="2"/>
  <c r="ET30" i="2" s="1"/>
  <c r="K29" i="2"/>
  <c r="ET29" i="2" s="1"/>
  <c r="K28" i="2"/>
  <c r="ET28" i="2" s="1"/>
  <c r="K27" i="2"/>
  <c r="ET27" i="2" s="1"/>
  <c r="K26" i="2"/>
  <c r="ET26" i="2" s="1"/>
  <c r="K25" i="2"/>
  <c r="ET25" i="2" s="1"/>
  <c r="K24" i="2"/>
  <c r="ET24" i="2" s="1"/>
  <c r="K23" i="2"/>
  <c r="ET23" i="2" s="1"/>
  <c r="K22" i="2"/>
  <c r="ET22" i="2" s="1"/>
  <c r="K21" i="2"/>
  <c r="ET21" i="2" s="1"/>
  <c r="K20" i="2"/>
  <c r="ET20" i="2" s="1"/>
  <c r="K19" i="2"/>
  <c r="ET19" i="2" s="1"/>
  <c r="K18" i="2"/>
  <c r="ET18" i="2" s="1"/>
  <c r="K17" i="2"/>
  <c r="ET17" i="2" s="1"/>
  <c r="K16" i="2"/>
  <c r="ET16" i="2" s="1"/>
  <c r="K15" i="2"/>
  <c r="ET15" i="2" s="1"/>
  <c r="K14" i="2"/>
  <c r="ET14" i="2" s="1"/>
  <c r="K13" i="2"/>
  <c r="ET13" i="2" s="1"/>
  <c r="K12" i="2"/>
  <c r="ET9" i="2"/>
  <c r="O7" i="1"/>
  <c r="G37" i="1"/>
  <c r="K36" i="2" l="1"/>
  <c r="ET12" i="2"/>
  <c r="K9" i="7"/>
  <c r="K10" i="7"/>
  <c r="K11" i="7"/>
  <c r="K12" i="7"/>
  <c r="K13" i="7"/>
  <c r="K14" i="7"/>
  <c r="K15" i="7"/>
  <c r="K16" i="7"/>
  <c r="K17" i="7"/>
  <c r="K18" i="7"/>
  <c r="K19" i="7"/>
  <c r="K20" i="7"/>
  <c r="K21" i="7"/>
  <c r="K22" i="7"/>
  <c r="K23" i="7"/>
  <c r="K24" i="7"/>
  <c r="K25" i="7"/>
  <c r="K26" i="7"/>
  <c r="K27" i="7"/>
  <c r="K28" i="7"/>
  <c r="K29" i="7"/>
  <c r="K30" i="7"/>
  <c r="K31"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EV36" i="2"/>
  <c r="GI12" i="2"/>
  <c r="L8" i="7" s="1"/>
  <c r="F7" i="1"/>
  <c r="C7" i="1" s="1"/>
  <c r="C6" i="1"/>
  <c r="GK186" i="2"/>
  <c r="GT186" i="2" s="1"/>
  <c r="GK185" i="2"/>
  <c r="GT185" i="2" s="1"/>
  <c r="GK184" i="2"/>
  <c r="GT184" i="2" s="1"/>
  <c r="GK183" i="2"/>
  <c r="GT183" i="2" s="1"/>
  <c r="GK182" i="2"/>
  <c r="GT182" i="2" s="1"/>
  <c r="GK181" i="2"/>
  <c r="GT181" i="2" s="1"/>
  <c r="GK180" i="2"/>
  <c r="GT180" i="2" s="1"/>
  <c r="GK179" i="2"/>
  <c r="GT179" i="2" s="1"/>
  <c r="GK178" i="2"/>
  <c r="GT178" i="2" s="1"/>
  <c r="GK177" i="2"/>
  <c r="GT177" i="2" s="1"/>
  <c r="GK176" i="2"/>
  <c r="GT176" i="2" s="1"/>
  <c r="GK175" i="2"/>
  <c r="GT175" i="2" s="1"/>
  <c r="GK174" i="2"/>
  <c r="GT174" i="2" s="1"/>
  <c r="GK173" i="2"/>
  <c r="GT173" i="2" s="1"/>
  <c r="GK172" i="2"/>
  <c r="GT172" i="2" s="1"/>
  <c r="GK171" i="2"/>
  <c r="GT171" i="2" s="1"/>
  <c r="GK170" i="2"/>
  <c r="GT170" i="2" s="1"/>
  <c r="GK169" i="2"/>
  <c r="GT169" i="2" s="1"/>
  <c r="GK168" i="2"/>
  <c r="GT168" i="2" s="1"/>
  <c r="GK167" i="2"/>
  <c r="GT167" i="2" s="1"/>
  <c r="GK166" i="2"/>
  <c r="GT166" i="2" s="1"/>
  <c r="GK165" i="2"/>
  <c r="GT165" i="2" s="1"/>
  <c r="GK164" i="2"/>
  <c r="GT164" i="2" s="1"/>
  <c r="GK163" i="2"/>
  <c r="GT163" i="2" s="1"/>
  <c r="GK162" i="2"/>
  <c r="GT162" i="2" s="1"/>
  <c r="GK161" i="2"/>
  <c r="GT161" i="2" s="1"/>
  <c r="GK160" i="2"/>
  <c r="GT160" i="2" s="1"/>
  <c r="GK159" i="2"/>
  <c r="GT159" i="2" s="1"/>
  <c r="GK158" i="2"/>
  <c r="GT158" i="2" s="1"/>
  <c r="GK157" i="2"/>
  <c r="GT157" i="2" s="1"/>
  <c r="GK156" i="2"/>
  <c r="GT156" i="2" s="1"/>
  <c r="GK155" i="2"/>
  <c r="GT155" i="2" s="1"/>
  <c r="GK154" i="2"/>
  <c r="GT154" i="2" s="1"/>
  <c r="GK153" i="2"/>
  <c r="GT153" i="2" s="1"/>
  <c r="GK152" i="2"/>
  <c r="GT152" i="2" s="1"/>
  <c r="GK151" i="2"/>
  <c r="GT151" i="2" s="1"/>
  <c r="GK150" i="2"/>
  <c r="GT150" i="2" s="1"/>
  <c r="GK149" i="2"/>
  <c r="GT149" i="2" s="1"/>
  <c r="GK148" i="2"/>
  <c r="GT148" i="2" s="1"/>
  <c r="GK147" i="2"/>
  <c r="GT147" i="2" s="1"/>
  <c r="GK146" i="2"/>
  <c r="GT146" i="2" s="1"/>
  <c r="GK145" i="2"/>
  <c r="GT145" i="2" s="1"/>
  <c r="GK144" i="2"/>
  <c r="GT144" i="2" s="1"/>
  <c r="GK143" i="2"/>
  <c r="GT143" i="2" s="1"/>
  <c r="GK142" i="2"/>
  <c r="GT142" i="2" s="1"/>
  <c r="GK141" i="2"/>
  <c r="GT141" i="2" s="1"/>
  <c r="GK140" i="2"/>
  <c r="GT140" i="2" s="1"/>
  <c r="GK139" i="2"/>
  <c r="GT139" i="2" s="1"/>
  <c r="GK138" i="2"/>
  <c r="GT138" i="2" s="1"/>
  <c r="GK137" i="2"/>
  <c r="GT137" i="2" s="1"/>
  <c r="GK136" i="2"/>
  <c r="GT136" i="2" s="1"/>
  <c r="GK135" i="2"/>
  <c r="GT135" i="2" s="1"/>
  <c r="GK134" i="2"/>
  <c r="GT134" i="2" s="1"/>
  <c r="GK133" i="2"/>
  <c r="GT133" i="2" s="1"/>
  <c r="GK132" i="2"/>
  <c r="GT132" i="2" s="1"/>
  <c r="GK131" i="2"/>
  <c r="GT131" i="2" s="1"/>
  <c r="GK130" i="2"/>
  <c r="GT130" i="2" s="1"/>
  <c r="GK129" i="2"/>
  <c r="GT129" i="2" s="1"/>
  <c r="GK128" i="2"/>
  <c r="GT128" i="2" s="1"/>
  <c r="GK127" i="2"/>
  <c r="GT127" i="2" s="1"/>
  <c r="GK126" i="2"/>
  <c r="GT126" i="2" s="1"/>
  <c r="GK125" i="2"/>
  <c r="GT125" i="2" s="1"/>
  <c r="GK124" i="2"/>
  <c r="GT124" i="2" s="1"/>
  <c r="GK123" i="2"/>
  <c r="GT123" i="2" s="1"/>
  <c r="GK122" i="2"/>
  <c r="GT122" i="2" s="1"/>
  <c r="GK121" i="2"/>
  <c r="GT121" i="2" s="1"/>
  <c r="GK120" i="2"/>
  <c r="GT120" i="2" s="1"/>
  <c r="GK119" i="2"/>
  <c r="GT119" i="2" s="1"/>
  <c r="GK118" i="2"/>
  <c r="GT118" i="2" s="1"/>
  <c r="GK117" i="2"/>
  <c r="GT117" i="2" s="1"/>
  <c r="GK116" i="2"/>
  <c r="GT116" i="2" s="1"/>
  <c r="GK115" i="2"/>
  <c r="GT115" i="2" s="1"/>
  <c r="GK114" i="2"/>
  <c r="GT114" i="2" s="1"/>
  <c r="GK113" i="2"/>
  <c r="GT113" i="2" s="1"/>
  <c r="GK112" i="2"/>
  <c r="GT112" i="2" s="1"/>
  <c r="GK111" i="2"/>
  <c r="GT111" i="2" s="1"/>
  <c r="GK110" i="2"/>
  <c r="GT110" i="2" s="1"/>
  <c r="GK109" i="2"/>
  <c r="GT109" i="2" s="1"/>
  <c r="GK108" i="2"/>
  <c r="GT108" i="2" s="1"/>
  <c r="GK107" i="2"/>
  <c r="GT107" i="2" s="1"/>
  <c r="GK106" i="2"/>
  <c r="GT106" i="2" s="1"/>
  <c r="GK105" i="2"/>
  <c r="GT105" i="2" s="1"/>
  <c r="GK104" i="2"/>
  <c r="GT104" i="2" s="1"/>
  <c r="GK103" i="2"/>
  <c r="GT103" i="2" s="1"/>
  <c r="GK102" i="2"/>
  <c r="GT102" i="2" s="1"/>
  <c r="GK101" i="2"/>
  <c r="GT101" i="2" s="1"/>
  <c r="GK100" i="2"/>
  <c r="GT100" i="2" s="1"/>
  <c r="GK99" i="2"/>
  <c r="GT99" i="2" s="1"/>
  <c r="GK98" i="2"/>
  <c r="GT98" i="2" s="1"/>
  <c r="GK97" i="2"/>
  <c r="GT97" i="2" s="1"/>
  <c r="GK96" i="2"/>
  <c r="GT96" i="2" s="1"/>
  <c r="GK95" i="2"/>
  <c r="GT95" i="2" s="1"/>
  <c r="GK94" i="2"/>
  <c r="GT94" i="2" s="1"/>
  <c r="GK93" i="2"/>
  <c r="GT93" i="2" s="1"/>
  <c r="GK92" i="2"/>
  <c r="GT92" i="2" s="1"/>
  <c r="GK91" i="2"/>
  <c r="GT91" i="2" s="1"/>
  <c r="GK90" i="2"/>
  <c r="GT90" i="2" s="1"/>
  <c r="GK89" i="2"/>
  <c r="GT89" i="2" s="1"/>
  <c r="GK88" i="2"/>
  <c r="GT88" i="2" s="1"/>
  <c r="GK87" i="2"/>
  <c r="GT87" i="2" s="1"/>
  <c r="GK86" i="2"/>
  <c r="GT86" i="2" s="1"/>
  <c r="GK85" i="2"/>
  <c r="GT85" i="2" s="1"/>
  <c r="GK84" i="2"/>
  <c r="GT84" i="2" s="1"/>
  <c r="GK83" i="2"/>
  <c r="GT83" i="2" s="1"/>
  <c r="GK82" i="2"/>
  <c r="GT82" i="2" s="1"/>
  <c r="GK81" i="2"/>
  <c r="GT81" i="2" s="1"/>
  <c r="GK80" i="2"/>
  <c r="GT80" i="2" s="1"/>
  <c r="GK79" i="2"/>
  <c r="GT79" i="2" s="1"/>
  <c r="GK78" i="2"/>
  <c r="GT78" i="2" s="1"/>
  <c r="GK77" i="2"/>
  <c r="GT77" i="2" s="1"/>
  <c r="GK76" i="2"/>
  <c r="GT76" i="2" s="1"/>
  <c r="GK75" i="2"/>
  <c r="GT75" i="2" s="1"/>
  <c r="GK74" i="2"/>
  <c r="GT74" i="2" s="1"/>
  <c r="GK73" i="2"/>
  <c r="GT73" i="2" s="1"/>
  <c r="GK72" i="2"/>
  <c r="GT72" i="2" s="1"/>
  <c r="GK71" i="2"/>
  <c r="GT71" i="2" s="1"/>
  <c r="GK70" i="2"/>
  <c r="GT70" i="2" s="1"/>
  <c r="GK69" i="2"/>
  <c r="GT69" i="2" s="1"/>
  <c r="GK68" i="2"/>
  <c r="GT68" i="2" s="1"/>
  <c r="GK67" i="2"/>
  <c r="GT67" i="2" s="1"/>
  <c r="GK66" i="2"/>
  <c r="GT66" i="2" s="1"/>
  <c r="GK65" i="2"/>
  <c r="GT65" i="2" s="1"/>
  <c r="GK64" i="2"/>
  <c r="GT64" i="2" s="1"/>
  <c r="GK63" i="2"/>
  <c r="GT63" i="2" s="1"/>
  <c r="GK62" i="2"/>
  <c r="GT62" i="2" s="1"/>
  <c r="GK61" i="2"/>
  <c r="GT61" i="2" s="1"/>
  <c r="GK60" i="2"/>
  <c r="GT60" i="2" s="1"/>
  <c r="GK59" i="2"/>
  <c r="GT59" i="2" s="1"/>
  <c r="GK58" i="2"/>
  <c r="GT58" i="2" s="1"/>
  <c r="GK57" i="2"/>
  <c r="GT57" i="2" s="1"/>
  <c r="GK56" i="2"/>
  <c r="GT56" i="2" s="1"/>
  <c r="GK55" i="2"/>
  <c r="GT55" i="2" s="1"/>
  <c r="GK54" i="2"/>
  <c r="GT54" i="2" s="1"/>
  <c r="GK53" i="2"/>
  <c r="GT53" i="2" s="1"/>
  <c r="GK52" i="2"/>
  <c r="GT52" i="2" s="1"/>
  <c r="GK51" i="2"/>
  <c r="GT51" i="2" s="1"/>
  <c r="GK50" i="2"/>
  <c r="GT50" i="2" s="1"/>
  <c r="GK49" i="2"/>
  <c r="GT49" i="2" s="1"/>
  <c r="GK48" i="2"/>
  <c r="GT48" i="2" s="1"/>
  <c r="GK47" i="2"/>
  <c r="GT47" i="2" s="1"/>
  <c r="GK46" i="2"/>
  <c r="GT46" i="2" s="1"/>
  <c r="GK45" i="2"/>
  <c r="GT45" i="2" s="1"/>
  <c r="GK44" i="2"/>
  <c r="GT44" i="2" s="1"/>
  <c r="GK43" i="2"/>
  <c r="GT43" i="2" s="1"/>
  <c r="GK42" i="2"/>
  <c r="GT42" i="2" s="1"/>
  <c r="GK41" i="2"/>
  <c r="GT41" i="2" s="1"/>
  <c r="GK40" i="2"/>
  <c r="GT40" i="2" s="1"/>
  <c r="GK39" i="2"/>
  <c r="GT39" i="2" s="1"/>
  <c r="GK38" i="2"/>
  <c r="GT38" i="2" s="1"/>
  <c r="GK37" i="2"/>
  <c r="GT37" i="2" s="1"/>
  <c r="GK35" i="2"/>
  <c r="GT35" i="2" s="1"/>
  <c r="GK34" i="2"/>
  <c r="GT34" i="2" s="1"/>
  <c r="GK33" i="2"/>
  <c r="GT33" i="2" s="1"/>
  <c r="GK32" i="2"/>
  <c r="GT32" i="2" s="1"/>
  <c r="GK31" i="2"/>
  <c r="GT31" i="2" s="1"/>
  <c r="GK30" i="2"/>
  <c r="GT30" i="2" s="1"/>
  <c r="GK29" i="2"/>
  <c r="GT29" i="2" s="1"/>
  <c r="GK28" i="2"/>
  <c r="GT28" i="2" s="1"/>
  <c r="GK27" i="2"/>
  <c r="GT27" i="2" s="1"/>
  <c r="GK26" i="2"/>
  <c r="GT26" i="2" s="1"/>
  <c r="GK25" i="2"/>
  <c r="GT25" i="2" s="1"/>
  <c r="GK24" i="2"/>
  <c r="GT24" i="2" s="1"/>
  <c r="GK23" i="2"/>
  <c r="GT23" i="2" s="1"/>
  <c r="GK22" i="2"/>
  <c r="GT22" i="2" s="1"/>
  <c r="GK21" i="2"/>
  <c r="GT21" i="2" s="1"/>
  <c r="GK20" i="2"/>
  <c r="GT20" i="2" s="1"/>
  <c r="GK19" i="2"/>
  <c r="GT19" i="2" s="1"/>
  <c r="GK18" i="2"/>
  <c r="GT18" i="2" s="1"/>
  <c r="GK17" i="2"/>
  <c r="GT17" i="2" s="1"/>
  <c r="GK16" i="2"/>
  <c r="GT16" i="2" s="1"/>
  <c r="GK15" i="2"/>
  <c r="GT15" i="2" s="1"/>
  <c r="GK14" i="2"/>
  <c r="GT14" i="2" s="1"/>
  <c r="GK13" i="2"/>
  <c r="GT13" i="2" s="1"/>
  <c r="GK12" i="2"/>
  <c r="GT9" i="2"/>
  <c r="Q186" i="1"/>
  <c r="P186" i="1"/>
  <c r="L186" i="1"/>
  <c r="K186" i="1"/>
  <c r="J186" i="1"/>
  <c r="M186" i="1" s="1"/>
  <c r="I186" i="1"/>
  <c r="Q185" i="1"/>
  <c r="P185" i="1"/>
  <c r="L185" i="1"/>
  <c r="K185" i="1"/>
  <c r="J185" i="1"/>
  <c r="M185" i="1" s="1"/>
  <c r="I185" i="1"/>
  <c r="Q184" i="1"/>
  <c r="P184" i="1"/>
  <c r="L184" i="1"/>
  <c r="K184" i="1"/>
  <c r="J184" i="1"/>
  <c r="M184" i="1" s="1"/>
  <c r="I184" i="1"/>
  <c r="Q183" i="1"/>
  <c r="P183" i="1"/>
  <c r="L183" i="1"/>
  <c r="K183" i="1"/>
  <c r="J183" i="1"/>
  <c r="M183" i="1" s="1"/>
  <c r="I183" i="1"/>
  <c r="Q182" i="1"/>
  <c r="P182" i="1"/>
  <c r="L182" i="1"/>
  <c r="K182" i="1"/>
  <c r="J182" i="1"/>
  <c r="M182" i="1" s="1"/>
  <c r="I182" i="1"/>
  <c r="Q181" i="1"/>
  <c r="P181" i="1"/>
  <c r="L181" i="1"/>
  <c r="K181" i="1"/>
  <c r="J181" i="1"/>
  <c r="M181" i="1" s="1"/>
  <c r="I181" i="1"/>
  <c r="Q180" i="1"/>
  <c r="P180" i="1"/>
  <c r="L180" i="1"/>
  <c r="K180" i="1"/>
  <c r="J180" i="1"/>
  <c r="M180" i="1" s="1"/>
  <c r="I180" i="1"/>
  <c r="Q179" i="1"/>
  <c r="P179" i="1"/>
  <c r="L179" i="1"/>
  <c r="K179" i="1"/>
  <c r="J179" i="1"/>
  <c r="M179" i="1" s="1"/>
  <c r="I179" i="1"/>
  <c r="Q178" i="1"/>
  <c r="P178" i="1"/>
  <c r="L178" i="1"/>
  <c r="K178" i="1"/>
  <c r="J178" i="1"/>
  <c r="M178" i="1" s="1"/>
  <c r="I178" i="1"/>
  <c r="Q177" i="1"/>
  <c r="P177" i="1"/>
  <c r="L177" i="1"/>
  <c r="K177" i="1"/>
  <c r="J177" i="1"/>
  <c r="M177" i="1" s="1"/>
  <c r="I177" i="1"/>
  <c r="Q176" i="1"/>
  <c r="P176" i="1"/>
  <c r="L176" i="1"/>
  <c r="K176" i="1"/>
  <c r="J176" i="1"/>
  <c r="M176" i="1" s="1"/>
  <c r="I176" i="1"/>
  <c r="Q175" i="1"/>
  <c r="P175" i="1"/>
  <c r="L175" i="1"/>
  <c r="K175" i="1"/>
  <c r="J175" i="1"/>
  <c r="M175" i="1" s="1"/>
  <c r="I175" i="1"/>
  <c r="Q174" i="1"/>
  <c r="P174" i="1"/>
  <c r="L174" i="1"/>
  <c r="K174" i="1"/>
  <c r="J174" i="1"/>
  <c r="M174" i="1" s="1"/>
  <c r="I174" i="1"/>
  <c r="Q173" i="1"/>
  <c r="P173" i="1"/>
  <c r="L173" i="1"/>
  <c r="K173" i="1"/>
  <c r="J173" i="1"/>
  <c r="M173" i="1" s="1"/>
  <c r="I173" i="1"/>
  <c r="Q172" i="1"/>
  <c r="P172" i="1"/>
  <c r="L172" i="1"/>
  <c r="K172" i="1"/>
  <c r="J172" i="1"/>
  <c r="M172" i="1" s="1"/>
  <c r="I172" i="1"/>
  <c r="Q171" i="1"/>
  <c r="P171" i="1"/>
  <c r="L171" i="1"/>
  <c r="K171" i="1"/>
  <c r="J171" i="1"/>
  <c r="M171" i="1" s="1"/>
  <c r="I171" i="1"/>
  <c r="Q170" i="1"/>
  <c r="P170" i="1"/>
  <c r="L170" i="1"/>
  <c r="K170" i="1"/>
  <c r="J170" i="1"/>
  <c r="M170" i="1" s="1"/>
  <c r="I170" i="1"/>
  <c r="Q169" i="1"/>
  <c r="P169" i="1"/>
  <c r="L169" i="1"/>
  <c r="K169" i="1"/>
  <c r="J169" i="1"/>
  <c r="M169" i="1" s="1"/>
  <c r="I169" i="1"/>
  <c r="Q168" i="1"/>
  <c r="P168" i="1"/>
  <c r="L168" i="1"/>
  <c r="K168" i="1"/>
  <c r="J168" i="1"/>
  <c r="M168" i="1" s="1"/>
  <c r="I168" i="1"/>
  <c r="Q167" i="1"/>
  <c r="P167" i="1"/>
  <c r="L167" i="1"/>
  <c r="K167" i="1"/>
  <c r="J167" i="1"/>
  <c r="M167" i="1" s="1"/>
  <c r="I167" i="1"/>
  <c r="Q166" i="1"/>
  <c r="P166" i="1"/>
  <c r="L166" i="1"/>
  <c r="K166" i="1"/>
  <c r="J166" i="1"/>
  <c r="M166" i="1" s="1"/>
  <c r="I166" i="1"/>
  <c r="Q165" i="1"/>
  <c r="P165" i="1"/>
  <c r="L165" i="1"/>
  <c r="K165" i="1"/>
  <c r="J165" i="1"/>
  <c r="M165" i="1" s="1"/>
  <c r="I165" i="1"/>
  <c r="Q164" i="1"/>
  <c r="P164" i="1"/>
  <c r="L164" i="1"/>
  <c r="K164" i="1"/>
  <c r="J164" i="1"/>
  <c r="M164" i="1" s="1"/>
  <c r="I164" i="1"/>
  <c r="Q163" i="1"/>
  <c r="P163" i="1"/>
  <c r="L163" i="1"/>
  <c r="K163" i="1"/>
  <c r="J163" i="1"/>
  <c r="M163" i="1" s="1"/>
  <c r="I163" i="1"/>
  <c r="Q162" i="1"/>
  <c r="P162" i="1"/>
  <c r="L162" i="1"/>
  <c r="K162" i="1"/>
  <c r="J162" i="1"/>
  <c r="M162" i="1" s="1"/>
  <c r="I162" i="1"/>
  <c r="Q161" i="1"/>
  <c r="P161" i="1"/>
  <c r="L161" i="1"/>
  <c r="K161" i="1"/>
  <c r="J161" i="1"/>
  <c r="M161" i="1" s="1"/>
  <c r="I161" i="1"/>
  <c r="Q160" i="1"/>
  <c r="P160" i="1"/>
  <c r="L160" i="1"/>
  <c r="K160" i="1"/>
  <c r="J160" i="1"/>
  <c r="M160" i="1" s="1"/>
  <c r="I160" i="1"/>
  <c r="Q159" i="1"/>
  <c r="P159" i="1"/>
  <c r="L159" i="1"/>
  <c r="K159" i="1"/>
  <c r="J159" i="1"/>
  <c r="M159" i="1" s="1"/>
  <c r="I159" i="1"/>
  <c r="Q158" i="1"/>
  <c r="P158" i="1"/>
  <c r="L158" i="1"/>
  <c r="K158" i="1"/>
  <c r="J158" i="1"/>
  <c r="M158" i="1" s="1"/>
  <c r="I158" i="1"/>
  <c r="Q157" i="1"/>
  <c r="P157" i="1"/>
  <c r="L157" i="1"/>
  <c r="K157" i="1"/>
  <c r="J157" i="1"/>
  <c r="M157" i="1" s="1"/>
  <c r="I157" i="1"/>
  <c r="Q156" i="1"/>
  <c r="P156" i="1"/>
  <c r="L156" i="1"/>
  <c r="K156" i="1"/>
  <c r="J156" i="1"/>
  <c r="M156" i="1" s="1"/>
  <c r="I156" i="1"/>
  <c r="Q155" i="1"/>
  <c r="P155" i="1"/>
  <c r="L155" i="1"/>
  <c r="K155" i="1"/>
  <c r="J155" i="1"/>
  <c r="M155" i="1" s="1"/>
  <c r="I155" i="1"/>
  <c r="Q154" i="1"/>
  <c r="P154" i="1"/>
  <c r="L154" i="1"/>
  <c r="K154" i="1"/>
  <c r="J154" i="1"/>
  <c r="M154" i="1" s="1"/>
  <c r="I154" i="1"/>
  <c r="Q153" i="1"/>
  <c r="P153" i="1"/>
  <c r="L153" i="1"/>
  <c r="K153" i="1"/>
  <c r="J153" i="1"/>
  <c r="M153" i="1" s="1"/>
  <c r="I153" i="1"/>
  <c r="Q152" i="1"/>
  <c r="P152" i="1"/>
  <c r="L152" i="1"/>
  <c r="K152" i="1"/>
  <c r="J152" i="1"/>
  <c r="M152" i="1" s="1"/>
  <c r="I152" i="1"/>
  <c r="Q151" i="1"/>
  <c r="P151" i="1"/>
  <c r="L151" i="1"/>
  <c r="K151" i="1"/>
  <c r="J151" i="1"/>
  <c r="M151" i="1" s="1"/>
  <c r="I151" i="1"/>
  <c r="Q150" i="1"/>
  <c r="P150" i="1"/>
  <c r="L150" i="1"/>
  <c r="K150" i="1"/>
  <c r="J150" i="1"/>
  <c r="M150" i="1" s="1"/>
  <c r="I150" i="1"/>
  <c r="Q149" i="1"/>
  <c r="P149" i="1"/>
  <c r="L149" i="1"/>
  <c r="K149" i="1"/>
  <c r="J149" i="1"/>
  <c r="M149" i="1" s="1"/>
  <c r="I149" i="1"/>
  <c r="Q148" i="1"/>
  <c r="P148" i="1"/>
  <c r="L148" i="1"/>
  <c r="K148" i="1"/>
  <c r="J148" i="1"/>
  <c r="M148" i="1" s="1"/>
  <c r="I148" i="1"/>
  <c r="Q147" i="1"/>
  <c r="P147" i="1"/>
  <c r="L147" i="1"/>
  <c r="K147" i="1"/>
  <c r="J147" i="1"/>
  <c r="M147" i="1" s="1"/>
  <c r="I147" i="1"/>
  <c r="Q146" i="1"/>
  <c r="P146" i="1"/>
  <c r="L146" i="1"/>
  <c r="K146" i="1"/>
  <c r="J146" i="1"/>
  <c r="M146" i="1" s="1"/>
  <c r="I146" i="1"/>
  <c r="Q145" i="1"/>
  <c r="P145" i="1"/>
  <c r="L145" i="1"/>
  <c r="K145" i="1"/>
  <c r="J145" i="1"/>
  <c r="M145" i="1" s="1"/>
  <c r="I145" i="1"/>
  <c r="Q144" i="1"/>
  <c r="P144" i="1"/>
  <c r="L144" i="1"/>
  <c r="K144" i="1"/>
  <c r="J144" i="1"/>
  <c r="M144" i="1" s="1"/>
  <c r="I144" i="1"/>
  <c r="Q143" i="1"/>
  <c r="P143" i="1"/>
  <c r="L143" i="1"/>
  <c r="K143" i="1"/>
  <c r="J143" i="1"/>
  <c r="M143" i="1" s="1"/>
  <c r="I143" i="1"/>
  <c r="Q142" i="1"/>
  <c r="P142" i="1"/>
  <c r="L142" i="1"/>
  <c r="K142" i="1"/>
  <c r="J142" i="1"/>
  <c r="M142" i="1" s="1"/>
  <c r="I142" i="1"/>
  <c r="Q141" i="1"/>
  <c r="P141" i="1"/>
  <c r="L141" i="1"/>
  <c r="K141" i="1"/>
  <c r="J141" i="1"/>
  <c r="M141" i="1" s="1"/>
  <c r="I141" i="1"/>
  <c r="Q140" i="1"/>
  <c r="P140" i="1"/>
  <c r="L140" i="1"/>
  <c r="K140" i="1"/>
  <c r="J140" i="1"/>
  <c r="M140" i="1" s="1"/>
  <c r="I140" i="1"/>
  <c r="Q139" i="1"/>
  <c r="P139" i="1"/>
  <c r="L139" i="1"/>
  <c r="K139" i="1"/>
  <c r="J139" i="1"/>
  <c r="M139" i="1" s="1"/>
  <c r="I139" i="1"/>
  <c r="Q138" i="1"/>
  <c r="P138" i="1"/>
  <c r="L138" i="1"/>
  <c r="K138" i="1"/>
  <c r="J138" i="1"/>
  <c r="M138" i="1" s="1"/>
  <c r="I138" i="1"/>
  <c r="Q137" i="1"/>
  <c r="P137" i="1"/>
  <c r="L137" i="1"/>
  <c r="K137" i="1"/>
  <c r="J137" i="1"/>
  <c r="M137" i="1" s="1"/>
  <c r="I137" i="1"/>
  <c r="Q136" i="1"/>
  <c r="P136" i="1"/>
  <c r="L136" i="1"/>
  <c r="K136" i="1"/>
  <c r="J136" i="1"/>
  <c r="M136" i="1" s="1"/>
  <c r="I136" i="1"/>
  <c r="Q135" i="1"/>
  <c r="P135" i="1"/>
  <c r="L135" i="1"/>
  <c r="K135" i="1"/>
  <c r="J135" i="1"/>
  <c r="M135" i="1" s="1"/>
  <c r="I135" i="1"/>
  <c r="Q134" i="1"/>
  <c r="P134" i="1"/>
  <c r="L134" i="1"/>
  <c r="K134" i="1"/>
  <c r="J134" i="1"/>
  <c r="M134" i="1" s="1"/>
  <c r="I134" i="1"/>
  <c r="Q133" i="1"/>
  <c r="P133" i="1"/>
  <c r="L133" i="1"/>
  <c r="K133" i="1"/>
  <c r="J133" i="1"/>
  <c r="M133" i="1" s="1"/>
  <c r="I133" i="1"/>
  <c r="Q132" i="1"/>
  <c r="P132" i="1"/>
  <c r="L132" i="1"/>
  <c r="K132" i="1"/>
  <c r="J132" i="1"/>
  <c r="M132" i="1" s="1"/>
  <c r="I132" i="1"/>
  <c r="Q131" i="1"/>
  <c r="P131" i="1"/>
  <c r="L131" i="1"/>
  <c r="K131" i="1"/>
  <c r="J131" i="1"/>
  <c r="M131" i="1" s="1"/>
  <c r="I131" i="1"/>
  <c r="Q130" i="1"/>
  <c r="P130" i="1"/>
  <c r="L130" i="1"/>
  <c r="K130" i="1"/>
  <c r="J130" i="1"/>
  <c r="M130" i="1" s="1"/>
  <c r="I130" i="1"/>
  <c r="Q129" i="1"/>
  <c r="P129" i="1"/>
  <c r="L129" i="1"/>
  <c r="K129" i="1"/>
  <c r="J129" i="1"/>
  <c r="M129" i="1" s="1"/>
  <c r="I129" i="1"/>
  <c r="Q128" i="1"/>
  <c r="P128" i="1"/>
  <c r="L128" i="1"/>
  <c r="K128" i="1"/>
  <c r="J128" i="1"/>
  <c r="M128" i="1" s="1"/>
  <c r="I128" i="1"/>
  <c r="Q127" i="1"/>
  <c r="P127" i="1"/>
  <c r="L127" i="1"/>
  <c r="K127" i="1"/>
  <c r="J127" i="1"/>
  <c r="M127" i="1" s="1"/>
  <c r="I127" i="1"/>
  <c r="Q126" i="1"/>
  <c r="P126" i="1"/>
  <c r="L126" i="1"/>
  <c r="K126" i="1"/>
  <c r="J126" i="1"/>
  <c r="M126" i="1" s="1"/>
  <c r="I126" i="1"/>
  <c r="Q125" i="1"/>
  <c r="P125" i="1"/>
  <c r="L125" i="1"/>
  <c r="K125" i="1"/>
  <c r="J125" i="1"/>
  <c r="M125" i="1" s="1"/>
  <c r="I125" i="1"/>
  <c r="Q124" i="1"/>
  <c r="P124" i="1"/>
  <c r="L124" i="1"/>
  <c r="K124" i="1"/>
  <c r="J124" i="1"/>
  <c r="M124" i="1" s="1"/>
  <c r="I124" i="1"/>
  <c r="Q123" i="1"/>
  <c r="P123" i="1"/>
  <c r="L123" i="1"/>
  <c r="K123" i="1"/>
  <c r="J123" i="1"/>
  <c r="M123" i="1" s="1"/>
  <c r="I123" i="1"/>
  <c r="Q122" i="1"/>
  <c r="P122" i="1"/>
  <c r="L122" i="1"/>
  <c r="K122" i="1"/>
  <c r="J122" i="1"/>
  <c r="M122" i="1" s="1"/>
  <c r="I122" i="1"/>
  <c r="Q121" i="1"/>
  <c r="P121" i="1"/>
  <c r="L121" i="1"/>
  <c r="K121" i="1"/>
  <c r="J121" i="1"/>
  <c r="M121" i="1" s="1"/>
  <c r="I121" i="1"/>
  <c r="Q120" i="1"/>
  <c r="P120" i="1"/>
  <c r="L120" i="1"/>
  <c r="K120" i="1"/>
  <c r="J120" i="1"/>
  <c r="M120" i="1" s="1"/>
  <c r="I120" i="1"/>
  <c r="Q119" i="1"/>
  <c r="P119" i="1"/>
  <c r="L119" i="1"/>
  <c r="K119" i="1"/>
  <c r="J119" i="1"/>
  <c r="M119" i="1" s="1"/>
  <c r="I119" i="1"/>
  <c r="Q118" i="1"/>
  <c r="P118" i="1"/>
  <c r="L118" i="1"/>
  <c r="K118" i="1"/>
  <c r="J118" i="1"/>
  <c r="M118" i="1" s="1"/>
  <c r="I118" i="1"/>
  <c r="Q117" i="1"/>
  <c r="P117" i="1"/>
  <c r="L117" i="1"/>
  <c r="K117" i="1"/>
  <c r="J117" i="1"/>
  <c r="M117" i="1" s="1"/>
  <c r="I117" i="1"/>
  <c r="Q116" i="1"/>
  <c r="P116" i="1"/>
  <c r="L116" i="1"/>
  <c r="K116" i="1"/>
  <c r="J116" i="1"/>
  <c r="M116" i="1" s="1"/>
  <c r="I116" i="1"/>
  <c r="Q115" i="1"/>
  <c r="P115" i="1"/>
  <c r="L115" i="1"/>
  <c r="K115" i="1"/>
  <c r="J115" i="1"/>
  <c r="M115" i="1" s="1"/>
  <c r="I115" i="1"/>
  <c r="Q114" i="1"/>
  <c r="P114" i="1"/>
  <c r="L114" i="1"/>
  <c r="K114" i="1"/>
  <c r="J114" i="1"/>
  <c r="M114" i="1" s="1"/>
  <c r="I114" i="1"/>
  <c r="Q113" i="1"/>
  <c r="P113" i="1"/>
  <c r="L113" i="1"/>
  <c r="K113" i="1"/>
  <c r="J113" i="1"/>
  <c r="M113" i="1" s="1"/>
  <c r="I113" i="1"/>
  <c r="Q112" i="1"/>
  <c r="P112" i="1"/>
  <c r="L112" i="1"/>
  <c r="K112" i="1"/>
  <c r="J112" i="1"/>
  <c r="M112" i="1" s="1"/>
  <c r="I112" i="1"/>
  <c r="Q111" i="1"/>
  <c r="P111" i="1"/>
  <c r="L111" i="1"/>
  <c r="K111" i="1"/>
  <c r="J111" i="1"/>
  <c r="M111" i="1" s="1"/>
  <c r="I111" i="1"/>
  <c r="Q110" i="1"/>
  <c r="P110" i="1"/>
  <c r="L110" i="1"/>
  <c r="K110" i="1"/>
  <c r="J110" i="1"/>
  <c r="M110" i="1" s="1"/>
  <c r="I110" i="1"/>
  <c r="Q109" i="1"/>
  <c r="P109" i="1"/>
  <c r="L109" i="1"/>
  <c r="K109" i="1"/>
  <c r="J109" i="1"/>
  <c r="M109" i="1" s="1"/>
  <c r="I109" i="1"/>
  <c r="Q108" i="1"/>
  <c r="P108" i="1"/>
  <c r="L108" i="1"/>
  <c r="K108" i="1"/>
  <c r="J108" i="1"/>
  <c r="M108" i="1" s="1"/>
  <c r="I108" i="1"/>
  <c r="Q107" i="1"/>
  <c r="P107" i="1"/>
  <c r="L107" i="1"/>
  <c r="K107" i="1"/>
  <c r="J107" i="1"/>
  <c r="M107" i="1" s="1"/>
  <c r="I107" i="1"/>
  <c r="Q106" i="1"/>
  <c r="P106" i="1"/>
  <c r="L106" i="1"/>
  <c r="K106" i="1"/>
  <c r="J106" i="1"/>
  <c r="M106" i="1" s="1"/>
  <c r="I106" i="1"/>
  <c r="Q105" i="1"/>
  <c r="P105" i="1"/>
  <c r="L105" i="1"/>
  <c r="K105" i="1"/>
  <c r="J105" i="1"/>
  <c r="M105" i="1" s="1"/>
  <c r="I105" i="1"/>
  <c r="Q104" i="1"/>
  <c r="P104" i="1"/>
  <c r="L104" i="1"/>
  <c r="K104" i="1"/>
  <c r="J104" i="1"/>
  <c r="M104" i="1" s="1"/>
  <c r="I104" i="1"/>
  <c r="Q103" i="1"/>
  <c r="P103" i="1"/>
  <c r="L103" i="1"/>
  <c r="K103" i="1"/>
  <c r="J103" i="1"/>
  <c r="M103" i="1" s="1"/>
  <c r="I103" i="1"/>
  <c r="Q102" i="1"/>
  <c r="P102" i="1"/>
  <c r="L102" i="1"/>
  <c r="K102" i="1"/>
  <c r="J102" i="1"/>
  <c r="M102" i="1" s="1"/>
  <c r="I102" i="1"/>
  <c r="Q101" i="1"/>
  <c r="P101" i="1"/>
  <c r="L101" i="1"/>
  <c r="K101" i="1"/>
  <c r="J101" i="1"/>
  <c r="M101" i="1" s="1"/>
  <c r="I101" i="1"/>
  <c r="Q100" i="1"/>
  <c r="P100" i="1"/>
  <c r="L100" i="1"/>
  <c r="K100" i="1"/>
  <c r="J100" i="1"/>
  <c r="M100" i="1" s="1"/>
  <c r="I100" i="1"/>
  <c r="Q99" i="1"/>
  <c r="P99" i="1"/>
  <c r="L99" i="1"/>
  <c r="K99" i="1"/>
  <c r="J99" i="1"/>
  <c r="M99" i="1" s="1"/>
  <c r="I99" i="1"/>
  <c r="Q98" i="1"/>
  <c r="P98" i="1"/>
  <c r="L98" i="1"/>
  <c r="K98" i="1"/>
  <c r="J98" i="1"/>
  <c r="M98" i="1" s="1"/>
  <c r="I98" i="1"/>
  <c r="Q97" i="1"/>
  <c r="P97" i="1"/>
  <c r="L97" i="1"/>
  <c r="K97" i="1"/>
  <c r="J97" i="1"/>
  <c r="M97" i="1" s="1"/>
  <c r="I97" i="1"/>
  <c r="Q96" i="1"/>
  <c r="P96" i="1"/>
  <c r="L96" i="1"/>
  <c r="K96" i="1"/>
  <c r="J96" i="1"/>
  <c r="M96" i="1" s="1"/>
  <c r="I96" i="1"/>
  <c r="Q95" i="1"/>
  <c r="P95" i="1"/>
  <c r="L95" i="1"/>
  <c r="K95" i="1"/>
  <c r="J95" i="1"/>
  <c r="M95" i="1" s="1"/>
  <c r="I95" i="1"/>
  <c r="Q94" i="1"/>
  <c r="P94" i="1"/>
  <c r="L94" i="1"/>
  <c r="K94" i="1"/>
  <c r="J94" i="1"/>
  <c r="M94" i="1" s="1"/>
  <c r="I94" i="1"/>
  <c r="Q93" i="1"/>
  <c r="P93" i="1"/>
  <c r="L93" i="1"/>
  <c r="K93" i="1"/>
  <c r="J93" i="1"/>
  <c r="M93" i="1" s="1"/>
  <c r="I93" i="1"/>
  <c r="Q92" i="1"/>
  <c r="P92" i="1"/>
  <c r="L92" i="1"/>
  <c r="K92" i="1"/>
  <c r="J92" i="1"/>
  <c r="M92" i="1" s="1"/>
  <c r="I92" i="1"/>
  <c r="Q91" i="1"/>
  <c r="P91" i="1"/>
  <c r="L91" i="1"/>
  <c r="K91" i="1"/>
  <c r="J91" i="1"/>
  <c r="M91" i="1" s="1"/>
  <c r="I91" i="1"/>
  <c r="Q90" i="1"/>
  <c r="P90" i="1"/>
  <c r="L90" i="1"/>
  <c r="K90" i="1"/>
  <c r="J90" i="1"/>
  <c r="M90" i="1" s="1"/>
  <c r="I90" i="1"/>
  <c r="Q89" i="1"/>
  <c r="P89" i="1"/>
  <c r="L89" i="1"/>
  <c r="K89" i="1"/>
  <c r="J89" i="1"/>
  <c r="M89" i="1" s="1"/>
  <c r="I89" i="1"/>
  <c r="Q88" i="1"/>
  <c r="P88" i="1"/>
  <c r="L88" i="1"/>
  <c r="K88" i="1"/>
  <c r="J88" i="1"/>
  <c r="M88" i="1" s="1"/>
  <c r="I88" i="1"/>
  <c r="Q87" i="1"/>
  <c r="P87" i="1"/>
  <c r="L87" i="1"/>
  <c r="K87" i="1"/>
  <c r="J87" i="1"/>
  <c r="M87" i="1" s="1"/>
  <c r="I87" i="1"/>
  <c r="Q86" i="1"/>
  <c r="P86" i="1"/>
  <c r="L86" i="1"/>
  <c r="K86" i="1"/>
  <c r="J86" i="1"/>
  <c r="M86" i="1" s="1"/>
  <c r="I86" i="1"/>
  <c r="Q85" i="1"/>
  <c r="P85" i="1"/>
  <c r="L85" i="1"/>
  <c r="K85" i="1"/>
  <c r="J85" i="1"/>
  <c r="M85" i="1" s="1"/>
  <c r="I85" i="1"/>
  <c r="Q84" i="1"/>
  <c r="P84" i="1"/>
  <c r="L84" i="1"/>
  <c r="K84" i="1"/>
  <c r="J84" i="1"/>
  <c r="M84" i="1" s="1"/>
  <c r="I84" i="1"/>
  <c r="Q83" i="1"/>
  <c r="P83" i="1"/>
  <c r="L83" i="1"/>
  <c r="K83" i="1"/>
  <c r="J83" i="1"/>
  <c r="M83" i="1" s="1"/>
  <c r="I83" i="1"/>
  <c r="Q82" i="1"/>
  <c r="P82" i="1"/>
  <c r="L82" i="1"/>
  <c r="K82" i="1"/>
  <c r="J82" i="1"/>
  <c r="M82" i="1" s="1"/>
  <c r="I82" i="1"/>
  <c r="Q81" i="1"/>
  <c r="P81" i="1"/>
  <c r="L81" i="1"/>
  <c r="K81" i="1"/>
  <c r="J81" i="1"/>
  <c r="M81" i="1" s="1"/>
  <c r="I81" i="1"/>
  <c r="Q80" i="1"/>
  <c r="P80" i="1"/>
  <c r="L80" i="1"/>
  <c r="K80" i="1"/>
  <c r="J80" i="1"/>
  <c r="M80" i="1" s="1"/>
  <c r="I80" i="1"/>
  <c r="Q79" i="1"/>
  <c r="P79" i="1"/>
  <c r="L79" i="1"/>
  <c r="K79" i="1"/>
  <c r="J79" i="1"/>
  <c r="M79" i="1" s="1"/>
  <c r="I79" i="1"/>
  <c r="Q78" i="1"/>
  <c r="P78" i="1"/>
  <c r="L78" i="1"/>
  <c r="K78" i="1"/>
  <c r="J78" i="1"/>
  <c r="M78" i="1" s="1"/>
  <c r="I78" i="1"/>
  <c r="Q77" i="1"/>
  <c r="P77" i="1"/>
  <c r="L77" i="1"/>
  <c r="K77" i="1"/>
  <c r="J77" i="1"/>
  <c r="M77" i="1" s="1"/>
  <c r="I77" i="1"/>
  <c r="Q76" i="1"/>
  <c r="P76" i="1"/>
  <c r="L76" i="1"/>
  <c r="K76" i="1"/>
  <c r="J76" i="1"/>
  <c r="M76" i="1" s="1"/>
  <c r="I76" i="1"/>
  <c r="Q75" i="1"/>
  <c r="P75" i="1"/>
  <c r="L75" i="1"/>
  <c r="K75" i="1"/>
  <c r="J75" i="1"/>
  <c r="M75" i="1" s="1"/>
  <c r="I75" i="1"/>
  <c r="Q74" i="1"/>
  <c r="P74" i="1"/>
  <c r="L74" i="1"/>
  <c r="K74" i="1"/>
  <c r="J74" i="1"/>
  <c r="M74" i="1" s="1"/>
  <c r="I74" i="1"/>
  <c r="Q73" i="1"/>
  <c r="P73" i="1"/>
  <c r="L73" i="1"/>
  <c r="K73" i="1"/>
  <c r="J73" i="1"/>
  <c r="M73" i="1" s="1"/>
  <c r="I73" i="1"/>
  <c r="Q72" i="1"/>
  <c r="P72" i="1"/>
  <c r="L72" i="1"/>
  <c r="K72" i="1"/>
  <c r="J72" i="1"/>
  <c r="M72" i="1" s="1"/>
  <c r="I72" i="1"/>
  <c r="Q71" i="1"/>
  <c r="P71" i="1"/>
  <c r="L71" i="1"/>
  <c r="K71" i="1"/>
  <c r="J71" i="1"/>
  <c r="M71" i="1" s="1"/>
  <c r="I71" i="1"/>
  <c r="Q70" i="1"/>
  <c r="P70" i="1"/>
  <c r="L70" i="1"/>
  <c r="K70" i="1"/>
  <c r="J70" i="1"/>
  <c r="M70" i="1" s="1"/>
  <c r="I70" i="1"/>
  <c r="Q69" i="1"/>
  <c r="P69" i="1"/>
  <c r="L69" i="1"/>
  <c r="K69" i="1"/>
  <c r="J69" i="1"/>
  <c r="M69" i="1" s="1"/>
  <c r="I69" i="1"/>
  <c r="Q68" i="1"/>
  <c r="P68" i="1"/>
  <c r="L68" i="1"/>
  <c r="K68" i="1"/>
  <c r="J68" i="1"/>
  <c r="M68" i="1" s="1"/>
  <c r="I68" i="1"/>
  <c r="Q67" i="1"/>
  <c r="P67" i="1"/>
  <c r="L67" i="1"/>
  <c r="K67" i="1"/>
  <c r="J67" i="1"/>
  <c r="M67" i="1" s="1"/>
  <c r="I67" i="1"/>
  <c r="Q66" i="1"/>
  <c r="P66" i="1"/>
  <c r="L66" i="1"/>
  <c r="K66" i="1"/>
  <c r="J66" i="1"/>
  <c r="M66" i="1" s="1"/>
  <c r="I66" i="1"/>
  <c r="Q65" i="1"/>
  <c r="P65" i="1"/>
  <c r="L65" i="1"/>
  <c r="K65" i="1"/>
  <c r="J65" i="1"/>
  <c r="M65" i="1" s="1"/>
  <c r="I65" i="1"/>
  <c r="Q64" i="1"/>
  <c r="P64" i="1"/>
  <c r="L64" i="1"/>
  <c r="K64" i="1"/>
  <c r="J64" i="1"/>
  <c r="M64" i="1" s="1"/>
  <c r="I64" i="1"/>
  <c r="Q63" i="1"/>
  <c r="P63" i="1"/>
  <c r="L63" i="1"/>
  <c r="K63" i="1"/>
  <c r="J63" i="1"/>
  <c r="M63" i="1" s="1"/>
  <c r="I63" i="1"/>
  <c r="Q62" i="1"/>
  <c r="P62" i="1"/>
  <c r="L62" i="1"/>
  <c r="K62" i="1"/>
  <c r="J62" i="1"/>
  <c r="M62" i="1" s="1"/>
  <c r="I62" i="1"/>
  <c r="Q61" i="1"/>
  <c r="P61" i="1"/>
  <c r="L61" i="1"/>
  <c r="K61" i="1"/>
  <c r="J61" i="1"/>
  <c r="M61" i="1" s="1"/>
  <c r="I61" i="1"/>
  <c r="Q60" i="1"/>
  <c r="P60" i="1"/>
  <c r="L60" i="1"/>
  <c r="K60" i="1"/>
  <c r="J60" i="1"/>
  <c r="M60" i="1" s="1"/>
  <c r="I60" i="1"/>
  <c r="Q59" i="1"/>
  <c r="P59" i="1"/>
  <c r="L59" i="1"/>
  <c r="K59" i="1"/>
  <c r="J59" i="1"/>
  <c r="M59" i="1" s="1"/>
  <c r="I59" i="1"/>
  <c r="Q58" i="1"/>
  <c r="P58" i="1"/>
  <c r="L58" i="1"/>
  <c r="K58" i="1"/>
  <c r="J58" i="1"/>
  <c r="M58" i="1" s="1"/>
  <c r="I58" i="1"/>
  <c r="Q57" i="1"/>
  <c r="P57" i="1"/>
  <c r="L57" i="1"/>
  <c r="K57" i="1"/>
  <c r="J57" i="1"/>
  <c r="M57" i="1" s="1"/>
  <c r="I57" i="1"/>
  <c r="Q56" i="1"/>
  <c r="P56" i="1"/>
  <c r="L56" i="1"/>
  <c r="K56" i="1"/>
  <c r="J56" i="1"/>
  <c r="M56" i="1" s="1"/>
  <c r="I56" i="1"/>
  <c r="Q55" i="1"/>
  <c r="P55" i="1"/>
  <c r="L55" i="1"/>
  <c r="K55" i="1"/>
  <c r="J55" i="1"/>
  <c r="M55" i="1" s="1"/>
  <c r="I55" i="1"/>
  <c r="Q54" i="1"/>
  <c r="P54" i="1"/>
  <c r="L54" i="1"/>
  <c r="K54" i="1"/>
  <c r="J54" i="1"/>
  <c r="M54" i="1" s="1"/>
  <c r="I54" i="1"/>
  <c r="Q53" i="1"/>
  <c r="P53" i="1"/>
  <c r="L53" i="1"/>
  <c r="K53" i="1"/>
  <c r="J53" i="1"/>
  <c r="M53" i="1" s="1"/>
  <c r="I53" i="1"/>
  <c r="Q52" i="1"/>
  <c r="P52" i="1"/>
  <c r="L52" i="1"/>
  <c r="K52" i="1"/>
  <c r="J52" i="1"/>
  <c r="M52" i="1" s="1"/>
  <c r="I52" i="1"/>
  <c r="Q51" i="1"/>
  <c r="P51" i="1"/>
  <c r="L51" i="1"/>
  <c r="K51" i="1"/>
  <c r="J51" i="1"/>
  <c r="M51" i="1" s="1"/>
  <c r="I51" i="1"/>
  <c r="Q50" i="1"/>
  <c r="P50" i="1"/>
  <c r="L50" i="1"/>
  <c r="K50" i="1"/>
  <c r="J50" i="1"/>
  <c r="M50" i="1" s="1"/>
  <c r="I50" i="1"/>
  <c r="Q49" i="1"/>
  <c r="P49" i="1"/>
  <c r="L49" i="1"/>
  <c r="K49" i="1"/>
  <c r="J49" i="1"/>
  <c r="M49" i="1" s="1"/>
  <c r="I49" i="1"/>
  <c r="Q48" i="1"/>
  <c r="P48" i="1"/>
  <c r="L48" i="1"/>
  <c r="K48" i="1"/>
  <c r="J48" i="1"/>
  <c r="M48" i="1" s="1"/>
  <c r="I48" i="1"/>
  <c r="Q47" i="1"/>
  <c r="P47" i="1"/>
  <c r="L47" i="1"/>
  <c r="K47" i="1"/>
  <c r="J47" i="1"/>
  <c r="M47" i="1" s="1"/>
  <c r="I47" i="1"/>
  <c r="Q46" i="1"/>
  <c r="P46" i="1"/>
  <c r="L46" i="1"/>
  <c r="K46" i="1"/>
  <c r="J46" i="1"/>
  <c r="M46" i="1" s="1"/>
  <c r="I46" i="1"/>
  <c r="Q45" i="1"/>
  <c r="P45" i="1"/>
  <c r="L45" i="1"/>
  <c r="K45" i="1"/>
  <c r="J45" i="1"/>
  <c r="M45" i="1" s="1"/>
  <c r="I45" i="1"/>
  <c r="Q44" i="1"/>
  <c r="P44" i="1"/>
  <c r="L44" i="1"/>
  <c r="K44" i="1"/>
  <c r="J44" i="1"/>
  <c r="M44" i="1" s="1"/>
  <c r="I44" i="1"/>
  <c r="Q43" i="1"/>
  <c r="P43" i="1"/>
  <c r="L43" i="1"/>
  <c r="K43" i="1"/>
  <c r="J43" i="1"/>
  <c r="M43" i="1" s="1"/>
  <c r="I43" i="1"/>
  <c r="Q42" i="1"/>
  <c r="P42" i="1"/>
  <c r="L42" i="1"/>
  <c r="K42" i="1"/>
  <c r="J42" i="1"/>
  <c r="M42" i="1" s="1"/>
  <c r="I42" i="1"/>
  <c r="Q41" i="1"/>
  <c r="P41" i="1"/>
  <c r="L41" i="1"/>
  <c r="K41" i="1"/>
  <c r="J41" i="1"/>
  <c r="M41" i="1" s="1"/>
  <c r="I41" i="1"/>
  <c r="Q40" i="1"/>
  <c r="P40" i="1"/>
  <c r="L40" i="1"/>
  <c r="K40" i="1"/>
  <c r="J40" i="1"/>
  <c r="M40" i="1" s="1"/>
  <c r="I40" i="1"/>
  <c r="Q39" i="1"/>
  <c r="P39" i="1"/>
  <c r="L39" i="1"/>
  <c r="K39" i="1"/>
  <c r="J39" i="1"/>
  <c r="M39" i="1" s="1"/>
  <c r="I39" i="1"/>
  <c r="Q38" i="1"/>
  <c r="P38" i="1"/>
  <c r="L38" i="1"/>
  <c r="K38" i="1"/>
  <c r="J38" i="1"/>
  <c r="M38" i="1" s="1"/>
  <c r="I38" i="1"/>
  <c r="Q37" i="1"/>
  <c r="Q36" i="1" s="1"/>
  <c r="P37" i="1"/>
  <c r="L37" i="1"/>
  <c r="L36" i="1" s="1"/>
  <c r="K37" i="1"/>
  <c r="K36" i="1" s="1"/>
  <c r="J37" i="1"/>
  <c r="I37" i="1"/>
  <c r="M37" i="1" l="1"/>
  <c r="J36" i="1"/>
  <c r="M36" i="1" s="1"/>
  <c r="P36" i="1"/>
  <c r="W38" i="1"/>
  <c r="O38" i="1"/>
  <c r="W39" i="1"/>
  <c r="O39" i="1"/>
  <c r="W40" i="1"/>
  <c r="O40" i="1"/>
  <c r="W41" i="1"/>
  <c r="O41" i="1"/>
  <c r="W42" i="1"/>
  <c r="O42" i="1"/>
  <c r="W43" i="1"/>
  <c r="O43" i="1"/>
  <c r="W44" i="1"/>
  <c r="O44" i="1"/>
  <c r="W45" i="1"/>
  <c r="O45" i="1"/>
  <c r="W46" i="1"/>
  <c r="O46" i="1"/>
  <c r="W47" i="1"/>
  <c r="O47" i="1"/>
  <c r="W48" i="1"/>
  <c r="O48" i="1"/>
  <c r="W49" i="1"/>
  <c r="O49" i="1"/>
  <c r="W50" i="1"/>
  <c r="O50" i="1"/>
  <c r="W51" i="1"/>
  <c r="O51" i="1"/>
  <c r="W52" i="1"/>
  <c r="O52" i="1"/>
  <c r="W53" i="1"/>
  <c r="O53" i="1"/>
  <c r="W54" i="1"/>
  <c r="O54" i="1"/>
  <c r="W55" i="1"/>
  <c r="O55" i="1"/>
  <c r="W56" i="1"/>
  <c r="O56" i="1"/>
  <c r="W57" i="1"/>
  <c r="O57" i="1"/>
  <c r="W58" i="1"/>
  <c r="O58" i="1"/>
  <c r="W59" i="1"/>
  <c r="O59" i="1"/>
  <c r="W60" i="1"/>
  <c r="O60" i="1"/>
  <c r="W61" i="1"/>
  <c r="O61" i="1"/>
  <c r="W62" i="1"/>
  <c r="O62" i="1"/>
  <c r="W63" i="1"/>
  <c r="O63" i="1"/>
  <c r="W64" i="1"/>
  <c r="O64" i="1"/>
  <c r="W65" i="1"/>
  <c r="O65" i="1"/>
  <c r="W66" i="1"/>
  <c r="O66" i="1"/>
  <c r="W67" i="1"/>
  <c r="O67" i="1"/>
  <c r="W68" i="1"/>
  <c r="O68" i="1"/>
  <c r="W69" i="1"/>
  <c r="O69" i="1"/>
  <c r="W70" i="1"/>
  <c r="O70" i="1"/>
  <c r="W71" i="1"/>
  <c r="O71" i="1"/>
  <c r="W72" i="1"/>
  <c r="O72" i="1"/>
  <c r="W73" i="1"/>
  <c r="O73" i="1"/>
  <c r="W74" i="1"/>
  <c r="O74" i="1"/>
  <c r="W75" i="1"/>
  <c r="O75" i="1"/>
  <c r="W76" i="1"/>
  <c r="O76" i="1"/>
  <c r="W77" i="1"/>
  <c r="O77" i="1"/>
  <c r="W78" i="1"/>
  <c r="O78" i="1"/>
  <c r="W79" i="1"/>
  <c r="O79" i="1"/>
  <c r="W80" i="1"/>
  <c r="O80" i="1"/>
  <c r="W81" i="1"/>
  <c r="O81" i="1"/>
  <c r="W82" i="1"/>
  <c r="O82" i="1"/>
  <c r="W83" i="1"/>
  <c r="O83" i="1"/>
  <c r="W84" i="1"/>
  <c r="O84" i="1"/>
  <c r="W85" i="1"/>
  <c r="O85" i="1"/>
  <c r="W86" i="1"/>
  <c r="O86" i="1"/>
  <c r="W87" i="1"/>
  <c r="O87" i="1"/>
  <c r="W88" i="1"/>
  <c r="O88" i="1"/>
  <c r="W89" i="1"/>
  <c r="O89" i="1"/>
  <c r="W90" i="1"/>
  <c r="O90" i="1"/>
  <c r="W91" i="1"/>
  <c r="O91" i="1"/>
  <c r="W92" i="1"/>
  <c r="O92" i="1"/>
  <c r="W93" i="1"/>
  <c r="O93" i="1"/>
  <c r="W94" i="1"/>
  <c r="O94" i="1"/>
  <c r="W95" i="1"/>
  <c r="O95" i="1"/>
  <c r="W96" i="1"/>
  <c r="O96" i="1"/>
  <c r="W97" i="1"/>
  <c r="O97" i="1"/>
  <c r="W98" i="1"/>
  <c r="O98" i="1"/>
  <c r="W99" i="1"/>
  <c r="O99" i="1"/>
  <c r="W100" i="1"/>
  <c r="O100" i="1"/>
  <c r="W101" i="1"/>
  <c r="O101" i="1"/>
  <c r="W102" i="1"/>
  <c r="O102" i="1"/>
  <c r="W103" i="1"/>
  <c r="O103" i="1"/>
  <c r="W104" i="1"/>
  <c r="O104" i="1"/>
  <c r="W105" i="1"/>
  <c r="O105" i="1"/>
  <c r="W106" i="1"/>
  <c r="O106" i="1"/>
  <c r="W107" i="1"/>
  <c r="O107" i="1"/>
  <c r="W108" i="1"/>
  <c r="O108" i="1"/>
  <c r="W109" i="1"/>
  <c r="O109" i="1"/>
  <c r="W110" i="1"/>
  <c r="O110" i="1"/>
  <c r="W111" i="1"/>
  <c r="O111" i="1"/>
  <c r="W112" i="1"/>
  <c r="O112" i="1"/>
  <c r="W113" i="1"/>
  <c r="O113" i="1"/>
  <c r="W114" i="1"/>
  <c r="O114" i="1"/>
  <c r="W115" i="1"/>
  <c r="O115" i="1"/>
  <c r="W116" i="1"/>
  <c r="O116" i="1"/>
  <c r="W117" i="1"/>
  <c r="O117" i="1"/>
  <c r="W118" i="1"/>
  <c r="O118" i="1"/>
  <c r="W119" i="1"/>
  <c r="O119" i="1"/>
  <c r="W120" i="1"/>
  <c r="O120" i="1"/>
  <c r="W121" i="1"/>
  <c r="O121" i="1"/>
  <c r="W122" i="1"/>
  <c r="O122" i="1"/>
  <c r="W123" i="1"/>
  <c r="O123" i="1"/>
  <c r="W124" i="1"/>
  <c r="O124" i="1"/>
  <c r="W125" i="1"/>
  <c r="O125" i="1"/>
  <c r="W126" i="1"/>
  <c r="O126" i="1"/>
  <c r="W127" i="1"/>
  <c r="O127" i="1"/>
  <c r="W128" i="1"/>
  <c r="O128" i="1"/>
  <c r="W129" i="1"/>
  <c r="O129" i="1"/>
  <c r="W130" i="1"/>
  <c r="O130" i="1"/>
  <c r="W131" i="1"/>
  <c r="O131" i="1"/>
  <c r="W132" i="1"/>
  <c r="O132" i="1"/>
  <c r="W133" i="1"/>
  <c r="O133" i="1"/>
  <c r="W134" i="1"/>
  <c r="O134" i="1"/>
  <c r="W135" i="1"/>
  <c r="O135" i="1"/>
  <c r="W136" i="1"/>
  <c r="O136" i="1"/>
  <c r="W137" i="1"/>
  <c r="O137" i="1"/>
  <c r="W138" i="1"/>
  <c r="O138" i="1"/>
  <c r="W139" i="1"/>
  <c r="O139" i="1"/>
  <c r="W140" i="1"/>
  <c r="O140" i="1"/>
  <c r="W141" i="1"/>
  <c r="O141" i="1"/>
  <c r="W142" i="1"/>
  <c r="O142" i="1"/>
  <c r="W143" i="1"/>
  <c r="O143" i="1"/>
  <c r="W144" i="1"/>
  <c r="O144" i="1"/>
  <c r="W145" i="1"/>
  <c r="O145" i="1"/>
  <c r="W146" i="1"/>
  <c r="O146" i="1"/>
  <c r="W147" i="1"/>
  <c r="O147" i="1"/>
  <c r="W148" i="1"/>
  <c r="O148" i="1"/>
  <c r="W149" i="1"/>
  <c r="O149" i="1"/>
  <c r="W150" i="1"/>
  <c r="O150" i="1"/>
  <c r="W151" i="1"/>
  <c r="O151" i="1"/>
  <c r="W152" i="1"/>
  <c r="O152" i="1"/>
  <c r="W153" i="1"/>
  <c r="O153" i="1"/>
  <c r="W154" i="1"/>
  <c r="O154" i="1"/>
  <c r="W155" i="1"/>
  <c r="O155" i="1"/>
  <c r="W156" i="1"/>
  <c r="O156" i="1"/>
  <c r="W157" i="1"/>
  <c r="O157" i="1"/>
  <c r="W158" i="1"/>
  <c r="O158" i="1"/>
  <c r="W159" i="1"/>
  <c r="O159" i="1"/>
  <c r="W160" i="1"/>
  <c r="O160" i="1"/>
  <c r="W161" i="1"/>
  <c r="O161" i="1"/>
  <c r="W162" i="1"/>
  <c r="O162" i="1"/>
  <c r="W163" i="1"/>
  <c r="O163" i="1"/>
  <c r="W164" i="1"/>
  <c r="O164" i="1"/>
  <c r="W165" i="1"/>
  <c r="O165" i="1"/>
  <c r="W166" i="1"/>
  <c r="O166" i="1"/>
  <c r="W167" i="1"/>
  <c r="O167" i="1"/>
  <c r="W168" i="1"/>
  <c r="O168" i="1"/>
  <c r="W169" i="1"/>
  <c r="O169" i="1"/>
  <c r="W170" i="1"/>
  <c r="O170" i="1"/>
  <c r="W171" i="1"/>
  <c r="O171" i="1"/>
  <c r="W172" i="1"/>
  <c r="O172" i="1"/>
  <c r="W173" i="1"/>
  <c r="O173" i="1"/>
  <c r="W174" i="1"/>
  <c r="O174" i="1"/>
  <c r="W175" i="1"/>
  <c r="O175" i="1"/>
  <c r="W176" i="1"/>
  <c r="O176" i="1"/>
  <c r="W177" i="1"/>
  <c r="O177" i="1"/>
  <c r="W178" i="1"/>
  <c r="O178" i="1"/>
  <c r="W179" i="1"/>
  <c r="O179" i="1"/>
  <c r="W180" i="1"/>
  <c r="O180" i="1"/>
  <c r="W181" i="1"/>
  <c r="O181" i="1"/>
  <c r="W182" i="1"/>
  <c r="O182" i="1"/>
  <c r="W183" i="1"/>
  <c r="O183" i="1"/>
  <c r="W184" i="1"/>
  <c r="O184" i="1"/>
  <c r="W185" i="1"/>
  <c r="O185" i="1"/>
  <c r="W186" i="1"/>
  <c r="O186" i="1"/>
  <c r="GU9" i="2"/>
  <c r="GK36" i="2"/>
  <c r="GT12" i="2"/>
  <c r="M8" i="7" s="1"/>
  <c r="M9" i="7"/>
  <c r="GU13" i="2"/>
  <c r="M10" i="7"/>
  <c r="R8" i="1" s="1"/>
  <c r="GU14" i="2"/>
  <c r="M11" i="7"/>
  <c r="R9" i="1" s="1"/>
  <c r="GU15" i="2"/>
  <c r="M12" i="7"/>
  <c r="R10" i="1" s="1"/>
  <c r="GU16" i="2"/>
  <c r="M13" i="7"/>
  <c r="R11" i="1" s="1"/>
  <c r="GU17" i="2"/>
  <c r="M14" i="7"/>
  <c r="R12" i="1" s="1"/>
  <c r="GU18" i="2"/>
  <c r="M15" i="7"/>
  <c r="R13" i="1" s="1"/>
  <c r="GU19" i="2"/>
  <c r="M16" i="7"/>
  <c r="R14" i="1" s="1"/>
  <c r="GU20" i="2"/>
  <c r="M17" i="7"/>
  <c r="R15" i="1" s="1"/>
  <c r="GU21" i="2"/>
  <c r="M18" i="7"/>
  <c r="R16" i="1" s="1"/>
  <c r="GU22" i="2"/>
  <c r="M19" i="7"/>
  <c r="R17" i="1" s="1"/>
  <c r="GU23" i="2"/>
  <c r="M20" i="7"/>
  <c r="R18" i="1" s="1"/>
  <c r="GU24" i="2"/>
  <c r="M21" i="7"/>
  <c r="R19" i="1" s="1"/>
  <c r="GU25" i="2"/>
  <c r="M22" i="7"/>
  <c r="R20" i="1" s="1"/>
  <c r="GU26" i="2"/>
  <c r="M23" i="7"/>
  <c r="R21" i="1" s="1"/>
  <c r="GU27" i="2"/>
  <c r="M24" i="7"/>
  <c r="R22" i="1" s="1"/>
  <c r="GU28" i="2"/>
  <c r="M25" i="7"/>
  <c r="R23" i="1" s="1"/>
  <c r="GU29" i="2"/>
  <c r="M26" i="7"/>
  <c r="R24" i="1" s="1"/>
  <c r="GU30" i="2"/>
  <c r="M27" i="7"/>
  <c r="R25" i="1" s="1"/>
  <c r="GU31" i="2"/>
  <c r="M28" i="7"/>
  <c r="R26" i="1" s="1"/>
  <c r="GU32" i="2"/>
  <c r="M29" i="7"/>
  <c r="R27" i="1" s="1"/>
  <c r="GU33" i="2"/>
  <c r="M30" i="7"/>
  <c r="R28" i="1" s="1"/>
  <c r="GU34" i="2"/>
  <c r="M31" i="7"/>
  <c r="R29" i="1" s="1"/>
  <c r="GU35" i="2"/>
  <c r="M33" i="7"/>
  <c r="R37" i="1" s="1"/>
  <c r="GU37" i="2"/>
  <c r="M34" i="7"/>
  <c r="R38" i="1" s="1"/>
  <c r="S38" i="1" s="1"/>
  <c r="GU38" i="2"/>
  <c r="M35" i="7"/>
  <c r="R39" i="1" s="1"/>
  <c r="S39" i="1" s="1"/>
  <c r="GU39" i="2"/>
  <c r="M36" i="7"/>
  <c r="R40" i="1" s="1"/>
  <c r="S40" i="1" s="1"/>
  <c r="GU40" i="2"/>
  <c r="M37" i="7"/>
  <c r="R41" i="1" s="1"/>
  <c r="S41" i="1" s="1"/>
  <c r="GU41" i="2"/>
  <c r="M38" i="7"/>
  <c r="R42" i="1" s="1"/>
  <c r="S42" i="1" s="1"/>
  <c r="GU42" i="2"/>
  <c r="M39" i="7"/>
  <c r="R43" i="1" s="1"/>
  <c r="S43" i="1" s="1"/>
  <c r="GU43" i="2"/>
  <c r="M40" i="7"/>
  <c r="R44" i="1" s="1"/>
  <c r="S44" i="1" s="1"/>
  <c r="GU44" i="2"/>
  <c r="M41" i="7"/>
  <c r="R45" i="1" s="1"/>
  <c r="S45" i="1" s="1"/>
  <c r="GU45" i="2"/>
  <c r="M42" i="7"/>
  <c r="R46" i="1" s="1"/>
  <c r="S46" i="1" s="1"/>
  <c r="GU46" i="2"/>
  <c r="M43" i="7"/>
  <c r="R47" i="1" s="1"/>
  <c r="S47" i="1" s="1"/>
  <c r="GU47" i="2"/>
  <c r="M44" i="7"/>
  <c r="R48" i="1" s="1"/>
  <c r="S48" i="1" s="1"/>
  <c r="GU48" i="2"/>
  <c r="M45" i="7"/>
  <c r="R49" i="1" s="1"/>
  <c r="S49" i="1" s="1"/>
  <c r="GU49" i="2"/>
  <c r="M46" i="7"/>
  <c r="R50" i="1" s="1"/>
  <c r="S50" i="1" s="1"/>
  <c r="GU50" i="2"/>
  <c r="M47" i="7"/>
  <c r="R51" i="1" s="1"/>
  <c r="S51" i="1" s="1"/>
  <c r="GU51" i="2"/>
  <c r="M48" i="7"/>
  <c r="R52" i="1" s="1"/>
  <c r="S52" i="1" s="1"/>
  <c r="GU52" i="2"/>
  <c r="M49" i="7"/>
  <c r="R53" i="1" s="1"/>
  <c r="S53" i="1" s="1"/>
  <c r="GU53" i="2"/>
  <c r="M50" i="7"/>
  <c r="R54" i="1" s="1"/>
  <c r="S54" i="1" s="1"/>
  <c r="GU54" i="2"/>
  <c r="M51" i="7"/>
  <c r="R55" i="1" s="1"/>
  <c r="S55" i="1" s="1"/>
  <c r="GU55" i="2"/>
  <c r="M52" i="7"/>
  <c r="R56" i="1" s="1"/>
  <c r="S56" i="1" s="1"/>
  <c r="GU56" i="2"/>
  <c r="M53" i="7"/>
  <c r="R57" i="1" s="1"/>
  <c r="S57" i="1" s="1"/>
  <c r="GU57" i="2"/>
  <c r="M54" i="7"/>
  <c r="R58" i="1" s="1"/>
  <c r="S58" i="1" s="1"/>
  <c r="GU58" i="2"/>
  <c r="M55" i="7"/>
  <c r="R59" i="1" s="1"/>
  <c r="S59" i="1" s="1"/>
  <c r="GU59" i="2"/>
  <c r="M56" i="7"/>
  <c r="R60" i="1" s="1"/>
  <c r="S60" i="1" s="1"/>
  <c r="GU60" i="2"/>
  <c r="M57" i="7"/>
  <c r="R61" i="1" s="1"/>
  <c r="S61" i="1" s="1"/>
  <c r="GU61" i="2"/>
  <c r="M58" i="7"/>
  <c r="R62" i="1" s="1"/>
  <c r="S62" i="1" s="1"/>
  <c r="GU62" i="2"/>
  <c r="M59" i="7"/>
  <c r="R63" i="1" s="1"/>
  <c r="S63" i="1" s="1"/>
  <c r="GU63" i="2"/>
  <c r="M60" i="7"/>
  <c r="R64" i="1" s="1"/>
  <c r="S64" i="1" s="1"/>
  <c r="GU64" i="2"/>
  <c r="M61" i="7"/>
  <c r="R65" i="1" s="1"/>
  <c r="S65" i="1" s="1"/>
  <c r="GU65" i="2"/>
  <c r="M62" i="7"/>
  <c r="R66" i="1" s="1"/>
  <c r="S66" i="1" s="1"/>
  <c r="GU66" i="2"/>
  <c r="M63" i="7"/>
  <c r="R67" i="1" s="1"/>
  <c r="S67" i="1" s="1"/>
  <c r="GU67" i="2"/>
  <c r="M64" i="7"/>
  <c r="R68" i="1" s="1"/>
  <c r="S68" i="1" s="1"/>
  <c r="GU68" i="2"/>
  <c r="M65" i="7"/>
  <c r="R69" i="1" s="1"/>
  <c r="S69" i="1" s="1"/>
  <c r="GU69" i="2"/>
  <c r="M66" i="7"/>
  <c r="R70" i="1" s="1"/>
  <c r="S70" i="1" s="1"/>
  <c r="GU70" i="2"/>
  <c r="M67" i="7"/>
  <c r="R71" i="1" s="1"/>
  <c r="S71" i="1" s="1"/>
  <c r="GU71" i="2"/>
  <c r="M68" i="7"/>
  <c r="R72" i="1" s="1"/>
  <c r="S72" i="1" s="1"/>
  <c r="GU72" i="2"/>
  <c r="M69" i="7"/>
  <c r="R73" i="1" s="1"/>
  <c r="S73" i="1" s="1"/>
  <c r="GU73" i="2"/>
  <c r="M70" i="7"/>
  <c r="R74" i="1" s="1"/>
  <c r="S74" i="1" s="1"/>
  <c r="GU74" i="2"/>
  <c r="M71" i="7"/>
  <c r="R75" i="1" s="1"/>
  <c r="S75" i="1" s="1"/>
  <c r="GU75" i="2"/>
  <c r="M72" i="7"/>
  <c r="R76" i="1" s="1"/>
  <c r="S76" i="1" s="1"/>
  <c r="GU76" i="2"/>
  <c r="M73" i="7"/>
  <c r="R77" i="1" s="1"/>
  <c r="S77" i="1" s="1"/>
  <c r="GU77" i="2"/>
  <c r="M74" i="7"/>
  <c r="R78" i="1" s="1"/>
  <c r="S78" i="1" s="1"/>
  <c r="GU78" i="2"/>
  <c r="M75" i="7"/>
  <c r="R79" i="1" s="1"/>
  <c r="S79" i="1" s="1"/>
  <c r="GU79" i="2"/>
  <c r="M76" i="7"/>
  <c r="R80" i="1" s="1"/>
  <c r="S80" i="1" s="1"/>
  <c r="GU80" i="2"/>
  <c r="M77" i="7"/>
  <c r="R81" i="1" s="1"/>
  <c r="S81" i="1" s="1"/>
  <c r="GU81" i="2"/>
  <c r="M78" i="7"/>
  <c r="R82" i="1" s="1"/>
  <c r="S82" i="1" s="1"/>
  <c r="GU82" i="2"/>
  <c r="M79" i="7"/>
  <c r="R83" i="1" s="1"/>
  <c r="S83" i="1" s="1"/>
  <c r="GU83" i="2"/>
  <c r="M80" i="7"/>
  <c r="R84" i="1" s="1"/>
  <c r="S84" i="1" s="1"/>
  <c r="GU84" i="2"/>
  <c r="M81" i="7"/>
  <c r="R85" i="1" s="1"/>
  <c r="S85" i="1" s="1"/>
  <c r="GU85" i="2"/>
  <c r="M82" i="7"/>
  <c r="R86" i="1" s="1"/>
  <c r="S86" i="1" s="1"/>
  <c r="GU86" i="2"/>
  <c r="M83" i="7"/>
  <c r="R87" i="1" s="1"/>
  <c r="S87" i="1" s="1"/>
  <c r="GU87" i="2"/>
  <c r="M84" i="7"/>
  <c r="R88" i="1" s="1"/>
  <c r="S88" i="1" s="1"/>
  <c r="GU88" i="2"/>
  <c r="M85" i="7"/>
  <c r="R89" i="1" s="1"/>
  <c r="S89" i="1" s="1"/>
  <c r="GU89" i="2"/>
  <c r="M86" i="7"/>
  <c r="R90" i="1" s="1"/>
  <c r="S90" i="1" s="1"/>
  <c r="GU90" i="2"/>
  <c r="M87" i="7"/>
  <c r="R91" i="1" s="1"/>
  <c r="S91" i="1" s="1"/>
  <c r="GU91" i="2"/>
  <c r="M88" i="7"/>
  <c r="R92" i="1" s="1"/>
  <c r="S92" i="1" s="1"/>
  <c r="GU92" i="2"/>
  <c r="M89" i="7"/>
  <c r="R93" i="1" s="1"/>
  <c r="S93" i="1" s="1"/>
  <c r="GU93" i="2"/>
  <c r="M90" i="7"/>
  <c r="R94" i="1" s="1"/>
  <c r="S94" i="1" s="1"/>
  <c r="GU94" i="2"/>
  <c r="M91" i="7"/>
  <c r="R95" i="1" s="1"/>
  <c r="S95" i="1" s="1"/>
  <c r="GU95" i="2"/>
  <c r="M92" i="7"/>
  <c r="R96" i="1" s="1"/>
  <c r="S96" i="1" s="1"/>
  <c r="GU96" i="2"/>
  <c r="M93" i="7"/>
  <c r="R97" i="1" s="1"/>
  <c r="S97" i="1" s="1"/>
  <c r="GU97" i="2"/>
  <c r="M94" i="7"/>
  <c r="R98" i="1" s="1"/>
  <c r="S98" i="1" s="1"/>
  <c r="GU98" i="2"/>
  <c r="M95" i="7"/>
  <c r="R99" i="1" s="1"/>
  <c r="S99" i="1" s="1"/>
  <c r="GU99" i="2"/>
  <c r="M96" i="7"/>
  <c r="R100" i="1" s="1"/>
  <c r="S100" i="1" s="1"/>
  <c r="GU100" i="2"/>
  <c r="M97" i="7"/>
  <c r="R101" i="1" s="1"/>
  <c r="S101" i="1" s="1"/>
  <c r="GU101" i="2"/>
  <c r="M98" i="7"/>
  <c r="R102" i="1" s="1"/>
  <c r="S102" i="1" s="1"/>
  <c r="GU102" i="2"/>
  <c r="M99" i="7"/>
  <c r="R103" i="1" s="1"/>
  <c r="S103" i="1" s="1"/>
  <c r="GU103" i="2"/>
  <c r="M100" i="7"/>
  <c r="R104" i="1" s="1"/>
  <c r="S104" i="1" s="1"/>
  <c r="GU104" i="2"/>
  <c r="M101" i="7"/>
  <c r="R105" i="1" s="1"/>
  <c r="S105" i="1" s="1"/>
  <c r="GU105" i="2"/>
  <c r="M102" i="7"/>
  <c r="R106" i="1" s="1"/>
  <c r="S106" i="1" s="1"/>
  <c r="GU106" i="2"/>
  <c r="M103" i="7"/>
  <c r="R107" i="1" s="1"/>
  <c r="S107" i="1" s="1"/>
  <c r="GU107" i="2"/>
  <c r="M104" i="7"/>
  <c r="R108" i="1" s="1"/>
  <c r="S108" i="1" s="1"/>
  <c r="GU108" i="2"/>
  <c r="M105" i="7"/>
  <c r="R109" i="1" s="1"/>
  <c r="S109" i="1" s="1"/>
  <c r="GU109" i="2"/>
  <c r="M106" i="7"/>
  <c r="R110" i="1" s="1"/>
  <c r="S110" i="1" s="1"/>
  <c r="GU110" i="2"/>
  <c r="M107" i="7"/>
  <c r="R111" i="1" s="1"/>
  <c r="S111" i="1" s="1"/>
  <c r="GU111" i="2"/>
  <c r="M108" i="7"/>
  <c r="R112" i="1" s="1"/>
  <c r="S112" i="1" s="1"/>
  <c r="GU112" i="2"/>
  <c r="M109" i="7"/>
  <c r="R113" i="1" s="1"/>
  <c r="S113" i="1" s="1"/>
  <c r="GU113" i="2"/>
  <c r="M110" i="7"/>
  <c r="R114" i="1" s="1"/>
  <c r="S114" i="1" s="1"/>
  <c r="GU114" i="2"/>
  <c r="M111" i="7"/>
  <c r="R115" i="1" s="1"/>
  <c r="S115" i="1" s="1"/>
  <c r="GU115" i="2"/>
  <c r="M112" i="7"/>
  <c r="R116" i="1" s="1"/>
  <c r="S116" i="1" s="1"/>
  <c r="GU116" i="2"/>
  <c r="M113" i="7"/>
  <c r="R117" i="1" s="1"/>
  <c r="S117" i="1" s="1"/>
  <c r="GU117" i="2"/>
  <c r="M114" i="7"/>
  <c r="R118" i="1" s="1"/>
  <c r="S118" i="1" s="1"/>
  <c r="GU118" i="2"/>
  <c r="M115" i="7"/>
  <c r="R119" i="1" s="1"/>
  <c r="S119" i="1" s="1"/>
  <c r="GU119" i="2"/>
  <c r="M116" i="7"/>
  <c r="R120" i="1" s="1"/>
  <c r="S120" i="1" s="1"/>
  <c r="GU120" i="2"/>
  <c r="M117" i="7"/>
  <c r="R121" i="1" s="1"/>
  <c r="S121" i="1" s="1"/>
  <c r="GU121" i="2"/>
  <c r="M118" i="7"/>
  <c r="R122" i="1" s="1"/>
  <c r="S122" i="1" s="1"/>
  <c r="GU122" i="2"/>
  <c r="M119" i="7"/>
  <c r="R123" i="1" s="1"/>
  <c r="S123" i="1" s="1"/>
  <c r="GU123" i="2"/>
  <c r="M120" i="7"/>
  <c r="R124" i="1" s="1"/>
  <c r="S124" i="1" s="1"/>
  <c r="GU124" i="2"/>
  <c r="M121" i="7"/>
  <c r="R125" i="1" s="1"/>
  <c r="S125" i="1" s="1"/>
  <c r="GU125" i="2"/>
  <c r="M122" i="7"/>
  <c r="R126" i="1" s="1"/>
  <c r="S126" i="1" s="1"/>
  <c r="GU126" i="2"/>
  <c r="M123" i="7"/>
  <c r="R127" i="1" s="1"/>
  <c r="S127" i="1" s="1"/>
  <c r="GU127" i="2"/>
  <c r="M124" i="7"/>
  <c r="R128" i="1" s="1"/>
  <c r="S128" i="1" s="1"/>
  <c r="GU128" i="2"/>
  <c r="M125" i="7"/>
  <c r="R129" i="1" s="1"/>
  <c r="S129" i="1" s="1"/>
  <c r="GU129" i="2"/>
  <c r="M126" i="7"/>
  <c r="R130" i="1" s="1"/>
  <c r="S130" i="1" s="1"/>
  <c r="GU130" i="2"/>
  <c r="M127" i="7"/>
  <c r="R131" i="1" s="1"/>
  <c r="S131" i="1" s="1"/>
  <c r="GU131" i="2"/>
  <c r="M128" i="7"/>
  <c r="R132" i="1" s="1"/>
  <c r="S132" i="1" s="1"/>
  <c r="GU132" i="2"/>
  <c r="M129" i="7"/>
  <c r="R133" i="1" s="1"/>
  <c r="S133" i="1" s="1"/>
  <c r="GU133" i="2"/>
  <c r="M130" i="7"/>
  <c r="R134" i="1" s="1"/>
  <c r="S134" i="1" s="1"/>
  <c r="GU134" i="2"/>
  <c r="M131" i="7"/>
  <c r="R135" i="1" s="1"/>
  <c r="S135" i="1" s="1"/>
  <c r="GU135" i="2"/>
  <c r="M132" i="7"/>
  <c r="R136" i="1" s="1"/>
  <c r="S136" i="1" s="1"/>
  <c r="GU136" i="2"/>
  <c r="M133" i="7"/>
  <c r="R137" i="1" s="1"/>
  <c r="S137" i="1" s="1"/>
  <c r="GU137" i="2"/>
  <c r="M134" i="7"/>
  <c r="R138" i="1" s="1"/>
  <c r="S138" i="1" s="1"/>
  <c r="GU138" i="2"/>
  <c r="M135" i="7"/>
  <c r="R139" i="1" s="1"/>
  <c r="S139" i="1" s="1"/>
  <c r="GU139" i="2"/>
  <c r="M136" i="7"/>
  <c r="R140" i="1" s="1"/>
  <c r="S140" i="1" s="1"/>
  <c r="GU140" i="2"/>
  <c r="M137" i="7"/>
  <c r="R141" i="1" s="1"/>
  <c r="S141" i="1" s="1"/>
  <c r="GU141" i="2"/>
  <c r="M138" i="7"/>
  <c r="R142" i="1" s="1"/>
  <c r="S142" i="1" s="1"/>
  <c r="GU142" i="2"/>
  <c r="M139" i="7"/>
  <c r="R143" i="1" s="1"/>
  <c r="S143" i="1" s="1"/>
  <c r="GU143" i="2"/>
  <c r="M140" i="7"/>
  <c r="R144" i="1" s="1"/>
  <c r="S144" i="1" s="1"/>
  <c r="GU144" i="2"/>
  <c r="M141" i="7"/>
  <c r="R145" i="1" s="1"/>
  <c r="S145" i="1" s="1"/>
  <c r="GU145" i="2"/>
  <c r="M142" i="7"/>
  <c r="R146" i="1" s="1"/>
  <c r="S146" i="1" s="1"/>
  <c r="GU146" i="2"/>
  <c r="M143" i="7"/>
  <c r="R147" i="1" s="1"/>
  <c r="S147" i="1" s="1"/>
  <c r="GU147" i="2"/>
  <c r="M144" i="7"/>
  <c r="R148" i="1" s="1"/>
  <c r="S148" i="1" s="1"/>
  <c r="GU148" i="2"/>
  <c r="M145" i="7"/>
  <c r="R149" i="1" s="1"/>
  <c r="S149" i="1" s="1"/>
  <c r="GU149" i="2"/>
  <c r="M146" i="7"/>
  <c r="R150" i="1" s="1"/>
  <c r="S150" i="1" s="1"/>
  <c r="GU150" i="2"/>
  <c r="M147" i="7"/>
  <c r="R151" i="1" s="1"/>
  <c r="S151" i="1" s="1"/>
  <c r="GU151" i="2"/>
  <c r="M148" i="7"/>
  <c r="R152" i="1" s="1"/>
  <c r="S152" i="1" s="1"/>
  <c r="GU152" i="2"/>
  <c r="M149" i="7"/>
  <c r="R153" i="1" s="1"/>
  <c r="S153" i="1" s="1"/>
  <c r="GU153" i="2"/>
  <c r="M150" i="7"/>
  <c r="R154" i="1" s="1"/>
  <c r="S154" i="1" s="1"/>
  <c r="GU154" i="2"/>
  <c r="M151" i="7"/>
  <c r="R155" i="1" s="1"/>
  <c r="S155" i="1" s="1"/>
  <c r="GU155" i="2"/>
  <c r="M152" i="7"/>
  <c r="R156" i="1" s="1"/>
  <c r="S156" i="1" s="1"/>
  <c r="GU156" i="2"/>
  <c r="M153" i="7"/>
  <c r="R157" i="1" s="1"/>
  <c r="S157" i="1" s="1"/>
  <c r="GU157" i="2"/>
  <c r="M154" i="7"/>
  <c r="R158" i="1" s="1"/>
  <c r="S158" i="1" s="1"/>
  <c r="GU158" i="2"/>
  <c r="M155" i="7"/>
  <c r="R159" i="1" s="1"/>
  <c r="S159" i="1" s="1"/>
  <c r="GU159" i="2"/>
  <c r="M156" i="7"/>
  <c r="R160" i="1" s="1"/>
  <c r="S160" i="1" s="1"/>
  <c r="GU160" i="2"/>
  <c r="M157" i="7"/>
  <c r="R161" i="1" s="1"/>
  <c r="S161" i="1" s="1"/>
  <c r="GU161" i="2"/>
  <c r="M158" i="7"/>
  <c r="R162" i="1" s="1"/>
  <c r="S162" i="1" s="1"/>
  <c r="GU162" i="2"/>
  <c r="M159" i="7"/>
  <c r="R163" i="1" s="1"/>
  <c r="S163" i="1" s="1"/>
  <c r="GU163" i="2"/>
  <c r="M160" i="7"/>
  <c r="R164" i="1" s="1"/>
  <c r="S164" i="1" s="1"/>
  <c r="GU164" i="2"/>
  <c r="M161" i="7"/>
  <c r="R165" i="1" s="1"/>
  <c r="S165" i="1" s="1"/>
  <c r="GU165" i="2"/>
  <c r="M162" i="7"/>
  <c r="R166" i="1" s="1"/>
  <c r="S166" i="1" s="1"/>
  <c r="GU166" i="2"/>
  <c r="M163" i="7"/>
  <c r="R167" i="1" s="1"/>
  <c r="S167" i="1" s="1"/>
  <c r="GU167" i="2"/>
  <c r="M164" i="7"/>
  <c r="R168" i="1" s="1"/>
  <c r="S168" i="1" s="1"/>
  <c r="GU168" i="2"/>
  <c r="M165" i="7"/>
  <c r="R169" i="1" s="1"/>
  <c r="S169" i="1" s="1"/>
  <c r="GU169" i="2"/>
  <c r="M166" i="7"/>
  <c r="R170" i="1" s="1"/>
  <c r="S170" i="1" s="1"/>
  <c r="GU170" i="2"/>
  <c r="M167" i="7"/>
  <c r="R171" i="1" s="1"/>
  <c r="S171" i="1" s="1"/>
  <c r="GU171" i="2"/>
  <c r="M168" i="7"/>
  <c r="R172" i="1" s="1"/>
  <c r="S172" i="1" s="1"/>
  <c r="GU172" i="2"/>
  <c r="M169" i="7"/>
  <c r="R173" i="1" s="1"/>
  <c r="S173" i="1" s="1"/>
  <c r="GU173" i="2"/>
  <c r="M170" i="7"/>
  <c r="R174" i="1" s="1"/>
  <c r="S174" i="1" s="1"/>
  <c r="GU174" i="2"/>
  <c r="M171" i="7"/>
  <c r="R175" i="1" s="1"/>
  <c r="S175" i="1" s="1"/>
  <c r="GU175" i="2"/>
  <c r="M172" i="7"/>
  <c r="R176" i="1" s="1"/>
  <c r="S176" i="1" s="1"/>
  <c r="GU176" i="2"/>
  <c r="M173" i="7"/>
  <c r="R177" i="1" s="1"/>
  <c r="S177" i="1" s="1"/>
  <c r="GU177" i="2"/>
  <c r="M174" i="7"/>
  <c r="R178" i="1" s="1"/>
  <c r="S178" i="1" s="1"/>
  <c r="GU178" i="2"/>
  <c r="M175" i="7"/>
  <c r="R179" i="1" s="1"/>
  <c r="S179" i="1" s="1"/>
  <c r="GU179" i="2"/>
  <c r="M176" i="7"/>
  <c r="R180" i="1" s="1"/>
  <c r="S180" i="1" s="1"/>
  <c r="GU180" i="2"/>
  <c r="M177" i="7"/>
  <c r="R181" i="1" s="1"/>
  <c r="S181" i="1" s="1"/>
  <c r="GU181" i="2"/>
  <c r="M178" i="7"/>
  <c r="R182" i="1" s="1"/>
  <c r="S182" i="1" s="1"/>
  <c r="GU182" i="2"/>
  <c r="M179" i="7"/>
  <c r="R183" i="1" s="1"/>
  <c r="S183" i="1" s="1"/>
  <c r="GU183" i="2"/>
  <c r="M180" i="7"/>
  <c r="R184" i="1" s="1"/>
  <c r="S184" i="1" s="1"/>
  <c r="GU184" i="2"/>
  <c r="M181" i="7"/>
  <c r="R185" i="1" s="1"/>
  <c r="S185" i="1" s="1"/>
  <c r="GU185" i="2"/>
  <c r="M182" i="7"/>
  <c r="R186" i="1" s="1"/>
  <c r="S186" i="1" s="1"/>
  <c r="GU186" i="2"/>
  <c r="GI36" i="2"/>
  <c r="EU3" i="2"/>
  <c r="N182" i="7"/>
  <c r="N181" i="7"/>
  <c r="N180" i="7"/>
  <c r="N179" i="7"/>
  <c r="N178" i="7"/>
  <c r="N177" i="7"/>
  <c r="N176" i="7"/>
  <c r="N175" i="7"/>
  <c r="N174" i="7"/>
  <c r="N173" i="7"/>
  <c r="N172" i="7"/>
  <c r="N171" i="7"/>
  <c r="N170" i="7"/>
  <c r="N169" i="7"/>
  <c r="N168" i="7"/>
  <c r="N167" i="7"/>
  <c r="N166" i="7"/>
  <c r="N165" i="7"/>
  <c r="N164" i="7"/>
  <c r="N163" i="7"/>
  <c r="N162" i="7"/>
  <c r="N161" i="7"/>
  <c r="N160" i="7"/>
  <c r="N159" i="7"/>
  <c r="N158" i="7"/>
  <c r="N157" i="7"/>
  <c r="N156" i="7"/>
  <c r="N155" i="7"/>
  <c r="N154" i="7"/>
  <c r="N153" i="7"/>
  <c r="N152" i="7"/>
  <c r="N151" i="7"/>
  <c r="N150" i="7"/>
  <c r="N149" i="7"/>
  <c r="N148" i="7"/>
  <c r="N147" i="7"/>
  <c r="N146" i="7"/>
  <c r="N145" i="7"/>
  <c r="N144" i="7"/>
  <c r="N143" i="7"/>
  <c r="N142" i="7"/>
  <c r="N141" i="7"/>
  <c r="N140" i="7"/>
  <c r="N139" i="7"/>
  <c r="N138" i="7"/>
  <c r="N137" i="7"/>
  <c r="N136" i="7"/>
  <c r="N135" i="7"/>
  <c r="N134" i="7"/>
  <c r="N133" i="7"/>
  <c r="N132" i="7"/>
  <c r="N131" i="7"/>
  <c r="N130" i="7"/>
  <c r="N129" i="7"/>
  <c r="N128" i="7"/>
  <c r="N127" i="7"/>
  <c r="N126" i="7"/>
  <c r="N125" i="7"/>
  <c r="N124" i="7"/>
  <c r="N123" i="7"/>
  <c r="N122" i="7"/>
  <c r="N121" i="7"/>
  <c r="N120" i="7"/>
  <c r="N119" i="7"/>
  <c r="N118" i="7"/>
  <c r="N117" i="7"/>
  <c r="N116" i="7"/>
  <c r="N115" i="7"/>
  <c r="N114" i="7"/>
  <c r="N113"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1" i="7"/>
  <c r="P29" i="1"/>
  <c r="S29" i="1" s="1"/>
  <c r="N30" i="7"/>
  <c r="P28" i="1"/>
  <c r="S28" i="1" s="1"/>
  <c r="N29" i="7"/>
  <c r="P27" i="1"/>
  <c r="S27" i="1" s="1"/>
  <c r="N28" i="7"/>
  <c r="P26" i="1"/>
  <c r="S26" i="1" s="1"/>
  <c r="N27" i="7"/>
  <c r="P25" i="1"/>
  <c r="S25" i="1" s="1"/>
  <c r="N26" i="7"/>
  <c r="P24" i="1"/>
  <c r="S24" i="1" s="1"/>
  <c r="N25" i="7"/>
  <c r="P23" i="1"/>
  <c r="S23" i="1" s="1"/>
  <c r="N24" i="7"/>
  <c r="P22" i="1"/>
  <c r="S22" i="1" s="1"/>
  <c r="N23" i="7"/>
  <c r="P21" i="1"/>
  <c r="S21" i="1" s="1"/>
  <c r="N22" i="7"/>
  <c r="P20" i="1"/>
  <c r="S20" i="1" s="1"/>
  <c r="N21" i="7"/>
  <c r="P19" i="1"/>
  <c r="S19" i="1" s="1"/>
  <c r="N20" i="7"/>
  <c r="P18" i="1"/>
  <c r="S18" i="1" s="1"/>
  <c r="N19" i="7"/>
  <c r="P17" i="1"/>
  <c r="S17" i="1" s="1"/>
  <c r="N18" i="7"/>
  <c r="P16" i="1"/>
  <c r="S16" i="1" s="1"/>
  <c r="N17" i="7"/>
  <c r="P15" i="1"/>
  <c r="S15" i="1" s="1"/>
  <c r="N16" i="7"/>
  <c r="P14" i="1"/>
  <c r="S14" i="1" s="1"/>
  <c r="N15" i="7"/>
  <c r="P13" i="1"/>
  <c r="S13" i="1" s="1"/>
  <c r="N14" i="7"/>
  <c r="P12" i="1"/>
  <c r="S12" i="1" s="1"/>
  <c r="N13" i="7"/>
  <c r="P11" i="1"/>
  <c r="S11" i="1" s="1"/>
  <c r="N12" i="7"/>
  <c r="P10" i="1"/>
  <c r="S10" i="1" s="1"/>
  <c r="N11" i="7"/>
  <c r="P9" i="1"/>
  <c r="S9" i="1" s="1"/>
  <c r="N10" i="7"/>
  <c r="P8" i="1"/>
  <c r="N9" i="7"/>
  <c r="K8" i="7"/>
  <c r="N8" i="7" s="1"/>
  <c r="E35" i="1" s="1"/>
  <c r="GU12" i="2"/>
  <c r="ET36" i="2"/>
  <c r="J3" i="2"/>
  <c r="K32" i="7" l="1"/>
  <c r="ET3" i="2"/>
  <c r="E36" i="1"/>
  <c r="G35" i="1"/>
  <c r="G36" i="1" s="1"/>
  <c r="S8" i="1"/>
  <c r="P7" i="1"/>
  <c r="V9" i="1"/>
  <c r="U9" i="1"/>
  <c r="V10" i="1"/>
  <c r="U10" i="1"/>
  <c r="V11" i="1"/>
  <c r="U11" i="1"/>
  <c r="V12" i="1"/>
  <c r="U12" i="1"/>
  <c r="V13" i="1"/>
  <c r="U13" i="1"/>
  <c r="V14" i="1"/>
  <c r="U14" i="1"/>
  <c r="V15" i="1"/>
  <c r="U15" i="1"/>
  <c r="V16" i="1"/>
  <c r="U16" i="1"/>
  <c r="V17" i="1"/>
  <c r="U17" i="1"/>
  <c r="V18" i="1"/>
  <c r="U18" i="1"/>
  <c r="V19" i="1"/>
  <c r="U19" i="1"/>
  <c r="V20" i="1"/>
  <c r="U20" i="1"/>
  <c r="V21" i="1"/>
  <c r="U21" i="1"/>
  <c r="V22" i="1"/>
  <c r="U22" i="1"/>
  <c r="V23" i="1"/>
  <c r="U23" i="1"/>
  <c r="V24" i="1"/>
  <c r="U24" i="1"/>
  <c r="V25" i="1"/>
  <c r="U25" i="1"/>
  <c r="V26" i="1"/>
  <c r="U26" i="1"/>
  <c r="V27" i="1"/>
  <c r="U27" i="1"/>
  <c r="V28" i="1"/>
  <c r="U28" i="1"/>
  <c r="V29" i="1"/>
  <c r="U29" i="1"/>
  <c r="L32" i="7"/>
  <c r="GI3" i="2"/>
  <c r="V186" i="1"/>
  <c r="U186" i="1"/>
  <c r="V185" i="1"/>
  <c r="U185" i="1"/>
  <c r="V184" i="1"/>
  <c r="U184" i="1"/>
  <c r="V183" i="1"/>
  <c r="U183" i="1"/>
  <c r="V182" i="1"/>
  <c r="U182" i="1"/>
  <c r="V181" i="1"/>
  <c r="U181" i="1"/>
  <c r="V180" i="1"/>
  <c r="U180" i="1"/>
  <c r="V179" i="1"/>
  <c r="U179" i="1"/>
  <c r="V178" i="1"/>
  <c r="U178" i="1"/>
  <c r="V177" i="1"/>
  <c r="U177" i="1"/>
  <c r="V176" i="1"/>
  <c r="U176" i="1"/>
  <c r="V175" i="1"/>
  <c r="U175" i="1"/>
  <c r="V174" i="1"/>
  <c r="U174" i="1"/>
  <c r="V173" i="1"/>
  <c r="U173" i="1"/>
  <c r="V172" i="1"/>
  <c r="U172" i="1"/>
  <c r="V171" i="1"/>
  <c r="U171" i="1"/>
  <c r="V170" i="1"/>
  <c r="U170" i="1"/>
  <c r="V169" i="1"/>
  <c r="U169" i="1"/>
  <c r="V168" i="1"/>
  <c r="U168" i="1"/>
  <c r="V167" i="1"/>
  <c r="U167" i="1"/>
  <c r="V166" i="1"/>
  <c r="U166" i="1"/>
  <c r="V165" i="1"/>
  <c r="U165" i="1"/>
  <c r="V164" i="1"/>
  <c r="U164" i="1"/>
  <c r="V163" i="1"/>
  <c r="U163" i="1"/>
  <c r="V162" i="1"/>
  <c r="U162" i="1"/>
  <c r="V161" i="1"/>
  <c r="U161" i="1"/>
  <c r="V160" i="1"/>
  <c r="U160" i="1"/>
  <c r="V159" i="1"/>
  <c r="U159" i="1"/>
  <c r="V158" i="1"/>
  <c r="U158" i="1"/>
  <c r="V157" i="1"/>
  <c r="U157" i="1"/>
  <c r="V156" i="1"/>
  <c r="U156" i="1"/>
  <c r="V155" i="1"/>
  <c r="U155" i="1"/>
  <c r="V154" i="1"/>
  <c r="U154" i="1"/>
  <c r="V153" i="1"/>
  <c r="U153" i="1"/>
  <c r="V152" i="1"/>
  <c r="U152" i="1"/>
  <c r="V151" i="1"/>
  <c r="U151" i="1"/>
  <c r="V150" i="1"/>
  <c r="U150" i="1"/>
  <c r="V149" i="1"/>
  <c r="U149" i="1"/>
  <c r="V148" i="1"/>
  <c r="U148" i="1"/>
  <c r="V147" i="1"/>
  <c r="U147" i="1"/>
  <c r="V146" i="1"/>
  <c r="U146" i="1"/>
  <c r="V145" i="1"/>
  <c r="U145" i="1"/>
  <c r="V144" i="1"/>
  <c r="U144" i="1"/>
  <c r="V143" i="1"/>
  <c r="U143" i="1"/>
  <c r="V142" i="1"/>
  <c r="U142" i="1"/>
  <c r="V141" i="1"/>
  <c r="U141" i="1"/>
  <c r="V140" i="1"/>
  <c r="U140" i="1"/>
  <c r="V139" i="1"/>
  <c r="U139" i="1"/>
  <c r="V138" i="1"/>
  <c r="U138" i="1"/>
  <c r="V137" i="1"/>
  <c r="U137" i="1"/>
  <c r="V136" i="1"/>
  <c r="U136" i="1"/>
  <c r="V135" i="1"/>
  <c r="U135" i="1"/>
  <c r="V134" i="1"/>
  <c r="U134" i="1"/>
  <c r="V133" i="1"/>
  <c r="U133" i="1"/>
  <c r="V132" i="1"/>
  <c r="U132" i="1"/>
  <c r="V131" i="1"/>
  <c r="U131" i="1"/>
  <c r="V130" i="1"/>
  <c r="U130" i="1"/>
  <c r="V129" i="1"/>
  <c r="U129" i="1"/>
  <c r="V128" i="1"/>
  <c r="U128" i="1"/>
  <c r="V127" i="1"/>
  <c r="U127" i="1"/>
  <c r="V126" i="1"/>
  <c r="U126" i="1"/>
  <c r="V125" i="1"/>
  <c r="U125" i="1"/>
  <c r="V124" i="1"/>
  <c r="U124" i="1"/>
  <c r="V123" i="1"/>
  <c r="U123" i="1"/>
  <c r="V122" i="1"/>
  <c r="U122" i="1"/>
  <c r="V121" i="1"/>
  <c r="U121" i="1"/>
  <c r="V120" i="1"/>
  <c r="U120" i="1"/>
  <c r="V119" i="1"/>
  <c r="U119" i="1"/>
  <c r="V118" i="1"/>
  <c r="U118" i="1"/>
  <c r="V117" i="1"/>
  <c r="U117" i="1"/>
  <c r="V116" i="1"/>
  <c r="U116" i="1"/>
  <c r="V115" i="1"/>
  <c r="U115" i="1"/>
  <c r="V114" i="1"/>
  <c r="U114" i="1"/>
  <c r="V113" i="1"/>
  <c r="U113" i="1"/>
  <c r="V112" i="1"/>
  <c r="U112" i="1"/>
  <c r="V111" i="1"/>
  <c r="U111" i="1"/>
  <c r="V110" i="1"/>
  <c r="U110" i="1"/>
  <c r="V109" i="1"/>
  <c r="U109" i="1"/>
  <c r="V108" i="1"/>
  <c r="U108" i="1"/>
  <c r="V107" i="1"/>
  <c r="U107" i="1"/>
  <c r="V106" i="1"/>
  <c r="U106" i="1"/>
  <c r="V105" i="1"/>
  <c r="U105" i="1"/>
  <c r="V104" i="1"/>
  <c r="U104" i="1"/>
  <c r="V103" i="1"/>
  <c r="U103" i="1"/>
  <c r="V102" i="1"/>
  <c r="U102" i="1"/>
  <c r="V101" i="1"/>
  <c r="U101" i="1"/>
  <c r="V100" i="1"/>
  <c r="U100" i="1"/>
  <c r="V99" i="1"/>
  <c r="U99" i="1"/>
  <c r="V98" i="1"/>
  <c r="U98" i="1"/>
  <c r="V97" i="1"/>
  <c r="U97" i="1"/>
  <c r="V96" i="1"/>
  <c r="U96" i="1"/>
  <c r="V95" i="1"/>
  <c r="U95" i="1"/>
  <c r="V94" i="1"/>
  <c r="U94" i="1"/>
  <c r="V93" i="1"/>
  <c r="U93" i="1"/>
  <c r="V92" i="1"/>
  <c r="U92" i="1"/>
  <c r="V91" i="1"/>
  <c r="U91" i="1"/>
  <c r="V90" i="1"/>
  <c r="U90" i="1"/>
  <c r="V89" i="1"/>
  <c r="U89" i="1"/>
  <c r="V88" i="1"/>
  <c r="U88" i="1"/>
  <c r="V87" i="1"/>
  <c r="U87" i="1"/>
  <c r="V86" i="1"/>
  <c r="U86" i="1"/>
  <c r="V85" i="1"/>
  <c r="U85" i="1"/>
  <c r="V84" i="1"/>
  <c r="U84" i="1"/>
  <c r="V83" i="1"/>
  <c r="U83" i="1"/>
  <c r="V82" i="1"/>
  <c r="U82" i="1"/>
  <c r="V81" i="1"/>
  <c r="U81" i="1"/>
  <c r="V80" i="1"/>
  <c r="U80" i="1"/>
  <c r="V79" i="1"/>
  <c r="U79" i="1"/>
  <c r="V78" i="1"/>
  <c r="U78" i="1"/>
  <c r="V77" i="1"/>
  <c r="U77" i="1"/>
  <c r="V76" i="1"/>
  <c r="U76" i="1"/>
  <c r="V75" i="1"/>
  <c r="U75" i="1"/>
  <c r="V74" i="1"/>
  <c r="U74" i="1"/>
  <c r="V73" i="1"/>
  <c r="U73" i="1"/>
  <c r="V72" i="1"/>
  <c r="U72" i="1"/>
  <c r="V71" i="1"/>
  <c r="U71" i="1"/>
  <c r="V70" i="1"/>
  <c r="U70" i="1"/>
  <c r="V69" i="1"/>
  <c r="U69" i="1"/>
  <c r="V68" i="1"/>
  <c r="U68" i="1"/>
  <c r="V67" i="1"/>
  <c r="U67" i="1"/>
  <c r="V66" i="1"/>
  <c r="U66" i="1"/>
  <c r="V65" i="1"/>
  <c r="U65" i="1"/>
  <c r="V64" i="1"/>
  <c r="U64" i="1"/>
  <c r="V63" i="1"/>
  <c r="U63" i="1"/>
  <c r="V62" i="1"/>
  <c r="U62" i="1"/>
  <c r="V61" i="1"/>
  <c r="U61" i="1"/>
  <c r="V60" i="1"/>
  <c r="U60" i="1"/>
  <c r="V59" i="1"/>
  <c r="U59" i="1"/>
  <c r="V58" i="1"/>
  <c r="U58" i="1"/>
  <c r="V57" i="1"/>
  <c r="U57" i="1"/>
  <c r="V56" i="1"/>
  <c r="U56" i="1"/>
  <c r="V55" i="1"/>
  <c r="U55" i="1"/>
  <c r="V54" i="1"/>
  <c r="U54" i="1"/>
  <c r="V53" i="1"/>
  <c r="U53" i="1"/>
  <c r="V52" i="1"/>
  <c r="U52" i="1"/>
  <c r="V51" i="1"/>
  <c r="U51" i="1"/>
  <c r="V50" i="1"/>
  <c r="U50" i="1"/>
  <c r="V49" i="1"/>
  <c r="U49" i="1"/>
  <c r="V48" i="1"/>
  <c r="U48" i="1"/>
  <c r="V47" i="1"/>
  <c r="U47" i="1"/>
  <c r="V46" i="1"/>
  <c r="U46" i="1"/>
  <c r="V45" i="1"/>
  <c r="U45" i="1"/>
  <c r="V44" i="1"/>
  <c r="U44" i="1"/>
  <c r="V43" i="1"/>
  <c r="U43" i="1"/>
  <c r="V42" i="1"/>
  <c r="U42" i="1"/>
  <c r="V41" i="1"/>
  <c r="U41" i="1"/>
  <c r="V40" i="1"/>
  <c r="U40" i="1"/>
  <c r="V39" i="1"/>
  <c r="U39" i="1"/>
  <c r="V38" i="1"/>
  <c r="U38" i="1"/>
  <c r="R36" i="1"/>
  <c r="S37" i="1"/>
  <c r="R7" i="1"/>
  <c r="GT36" i="2"/>
  <c r="GJ3" i="2"/>
  <c r="D20" i="1"/>
  <c r="S36" i="1"/>
  <c r="E41" i="1" s="1"/>
  <c r="E40" i="1"/>
  <c r="W36" i="1"/>
  <c r="W37" i="1"/>
  <c r="O37" i="1"/>
  <c r="O36" i="1" s="1"/>
  <c r="G40" i="1" l="1"/>
  <c r="G43" i="1" s="1"/>
  <c r="E43" i="1"/>
  <c r="E42" i="1"/>
  <c r="G41" i="1"/>
  <c r="G42" i="1" s="1"/>
  <c r="D21" i="1"/>
  <c r="E20" i="1"/>
  <c r="E21" i="1" s="1"/>
  <c r="M32" i="7"/>
  <c r="GT3" i="2"/>
  <c r="GU36" i="2"/>
  <c r="GU3" i="2" s="1"/>
  <c r="V37" i="1"/>
  <c r="V36" i="1" s="1"/>
  <c r="U37" i="1"/>
  <c r="U36" i="1" s="1"/>
  <c r="S7" i="1"/>
  <c r="E38" i="1" s="1"/>
  <c r="V8" i="1"/>
  <c r="V7" i="1" s="1"/>
  <c r="U8" i="1"/>
  <c r="U7" i="1" s="1"/>
  <c r="N32" i="7"/>
  <c r="E39" i="1" l="1"/>
  <c r="G38" i="1"/>
  <c r="G39" i="1" s="1"/>
  <c r="E44" i="1"/>
  <c r="F43" i="1"/>
  <c r="N8" i="1"/>
  <c r="N7" i="1" s="1"/>
  <c r="N9" i="1"/>
  <c r="N10" i="1"/>
  <c r="N11" i="1"/>
  <c r="N12" i="1"/>
  <c r="N13" i="1"/>
  <c r="N14" i="1"/>
  <c r="N15" i="1"/>
  <c r="N16" i="1"/>
  <c r="N17" i="1"/>
  <c r="N18" i="1"/>
  <c r="N19" i="1"/>
  <c r="N20" i="1"/>
  <c r="N21" i="1"/>
  <c r="N22" i="1"/>
  <c r="N23" i="1"/>
  <c r="N24" i="1"/>
  <c r="N25" i="1"/>
  <c r="N26" i="1"/>
  <c r="N27" i="1"/>
  <c r="N28" i="1"/>
  <c r="N29" i="1"/>
  <c r="F34" i="1"/>
  <c r="C3" i="9" s="1"/>
  <c r="F37" i="1"/>
  <c r="D3" i="9" s="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37" i="1"/>
  <c r="N36" i="1" s="1"/>
  <c r="F40" i="1"/>
  <c r="E3" i="9" s="1"/>
  <c r="E45" i="1" l="1"/>
  <c r="C66" i="1" s="1"/>
  <c r="E66" i="1" s="1"/>
  <c r="G44" i="1"/>
  <c r="G45" i="1" s="1"/>
  <c r="F44" i="1"/>
  <c r="F45" i="1" s="1"/>
  <c r="F35" i="1"/>
  <c r="T9" i="1"/>
  <c r="T10" i="1"/>
  <c r="T11" i="1"/>
  <c r="T12" i="1"/>
  <c r="T13" i="1"/>
  <c r="T14" i="1"/>
  <c r="T15" i="1"/>
  <c r="T16" i="1"/>
  <c r="T17" i="1"/>
  <c r="T18" i="1"/>
  <c r="T19" i="1"/>
  <c r="T20" i="1"/>
  <c r="T21" i="1"/>
  <c r="T22" i="1"/>
  <c r="T23" i="1"/>
  <c r="T24" i="1"/>
  <c r="T25" i="1"/>
  <c r="T26" i="1"/>
  <c r="T27" i="1"/>
  <c r="T28" i="1"/>
  <c r="T29"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F41" i="1"/>
  <c r="T37" i="1"/>
  <c r="T36" i="1" s="1"/>
  <c r="T8" i="1"/>
  <c r="T7" i="1" s="1"/>
  <c r="F38" i="1"/>
  <c r="D4" i="9" l="1"/>
  <c r="E70" i="1"/>
  <c r="C70" i="1"/>
  <c r="F39" i="1"/>
  <c r="E4" i="9"/>
  <c r="F42" i="1"/>
  <c r="C4" i="9"/>
  <c r="F36" i="1"/>
</calcChain>
</file>

<file path=xl/sharedStrings.xml><?xml version="1.0" encoding="utf-8"?>
<sst xmlns="http://schemas.openxmlformats.org/spreadsheetml/2006/main" count="803" uniqueCount="203">
  <si>
    <t>課特性</t>
  </si>
  <si>
    <t>主管課以外／出先機関なし</t>
  </si>
  <si>
    <t>１　職員の数（実人数）</t>
  </si>
  <si>
    <t>４　全庁共通業務内訳</t>
  </si>
  <si>
    <t>主管課以外／出先機関あり</t>
  </si>
  <si>
    <t>総数</t>
  </si>
  <si>
    <t>正職員</t>
  </si>
  <si>
    <t>再任用</t>
  </si>
  <si>
    <t>会計年度</t>
  </si>
  <si>
    <t>業務区分</t>
  </si>
  <si>
    <t>R4年度業務量</t>
  </si>
  <si>
    <t>R5年度業務量</t>
  </si>
  <si>
    <t>比較増減</t>
  </si>
  <si>
    <t>主管課／出先機関なし</t>
  </si>
  <si>
    <t>R4年度</t>
  </si>
  <si>
    <t>正職員
(時間)</t>
  </si>
  <si>
    <t>再任用
(時間)</t>
  </si>
  <si>
    <t>会計年度任用
(時間)</t>
  </si>
  <si>
    <t>計（A)</t>
  </si>
  <si>
    <t>主管課／出先機関あり</t>
  </si>
  <si>
    <t>R5年度</t>
  </si>
  <si>
    <t>業務量(時間)</t>
  </si>
  <si>
    <t>割合</t>
  </si>
  <si>
    <t>従事者数(人)</t>
  </si>
  <si>
    <t>前年度比(倍)</t>
  </si>
  <si>
    <t>計</t>
  </si>
  <si>
    <t>文書関係</t>
  </si>
  <si>
    <t>照会に対する回答</t>
  </si>
  <si>
    <t>研修・セミナー</t>
  </si>
  <si>
    <t>庁内会議等</t>
  </si>
  <si>
    <t>歳出、歳入関係事務</t>
  </si>
  <si>
    <t>PDCA関係（実施計画作成）</t>
  </si>
  <si>
    <t>PDCA関係（行政評価）</t>
  </si>
  <si>
    <t>PDCA関係（予算要求）</t>
  </si>
  <si>
    <t>決算関係</t>
  </si>
  <si>
    <t>２　超勤率</t>
  </si>
  <si>
    <t>法規関係</t>
  </si>
  <si>
    <t>通常（A)</t>
  </si>
  <si>
    <t>実績（B)</t>
  </si>
  <si>
    <t>超勤率</t>
  </si>
  <si>
    <t>A：超過勤務がゼロであった場合の通常勤務時間数のこと。
B：超過勤務を含めた勤務時間数のこと。</t>
  </si>
  <si>
    <t>議会関係</t>
  </si>
  <si>
    <t>附属機関等</t>
  </si>
  <si>
    <t>寄付受納</t>
  </si>
  <si>
    <t>備品・消耗品管理</t>
  </si>
  <si>
    <t>財産管理</t>
  </si>
  <si>
    <t>定期監査</t>
  </si>
  <si>
    <t>包括外部監査</t>
  </si>
  <si>
    <t>選挙関係</t>
  </si>
  <si>
    <t>他課応援</t>
  </si>
  <si>
    <t>他課応援【災害対応】</t>
  </si>
  <si>
    <t>人事労務管理関係（会計年度任用職員関係も含む）</t>
  </si>
  <si>
    <t>その他</t>
  </si>
  <si>
    <t>３　業務量内訳</t>
  </si>
  <si>
    <t>５　各課固有業務内訳</t>
  </si>
  <si>
    <t>業務時間数</t>
  </si>
  <si>
    <t>業務割合</t>
  </si>
  <si>
    <t>従事者数</t>
  </si>
  <si>
    <t>所属マネジメント</t>
  </si>
  <si>
    <t>業務量</t>
  </si>
  <si>
    <t>前年度比</t>
  </si>
  <si>
    <t>全庁共通業務</t>
  </si>
  <si>
    <t>各課固有業務</t>
  </si>
  <si>
    <t>総業務量の対前年度比較</t>
  </si>
  <si>
    <t>　</t>
  </si>
  <si>
    <t>→</t>
  </si>
  <si>
    <t>全庁共通業務の割合</t>
  </si>
  <si>
    <t>*</t>
  </si>
  <si>
    <t>所属コード</t>
  </si>
  <si>
    <t>所属名</t>
  </si>
  <si>
    <t>No</t>
  </si>
  <si>
    <t>所属
コード</t>
  </si>
  <si>
    <t>業務・事務区分
（中事業名称）</t>
  </si>
  <si>
    <t>新規
継続
使用しない</t>
  </si>
  <si>
    <t>チェック</t>
  </si>
  <si>
    <t>事業番号</t>
  </si>
  <si>
    <t>中事業コード
（年度）</t>
  </si>
  <si>
    <t>備考</t>
  </si>
  <si>
    <t>会計年度任用職員</t>
  </si>
  <si>
    <t>総計</t>
  </si>
  <si>
    <t>前年度
業務量</t>
  </si>
  <si>
    <t>正職員計</t>
  </si>
  <si>
    <t>再任用計</t>
  </si>
  <si>
    <t>会計年度
任用計</t>
  </si>
  <si>
    <t>時間</t>
  </si>
  <si>
    <t>あと○○％の入力を要します！　→</t>
  </si>
  <si>
    <t>所属マネジメント（部）</t>
  </si>
  <si>
    <t>継続</t>
  </si>
  <si>
    <t>部の統括（原則、部長・部次長・主管課課長・主管課課長補佐のみが入力）
各課固有業務の決裁事務を含む</t>
  </si>
  <si>
    <t>所属マネジメント（課）</t>
  </si>
  <si>
    <t>課の統括（原則、課長、課長補佐、主任主査・主任技査・係長のみが入力）
各課固有業務の決裁事務を含む</t>
  </si>
  <si>
    <t>保存文書引継関係、文書収受、文書回覧準備、文書保存</t>
  </si>
  <si>
    <r>
      <rPr>
        <b/>
        <sz val="14"/>
        <color theme="1"/>
        <rFont val="みんなの文字ゴTTh-R"/>
        <family val="3"/>
        <charset val="128"/>
      </rPr>
      <t>庁内からの照会に対する回答</t>
    </r>
    <r>
      <rPr>
        <sz val="11"/>
        <color theme="1"/>
        <rFont val="みんなの文字ゴTTh-R"/>
        <family val="3"/>
        <charset val="128"/>
      </rPr>
      <t xml:space="preserve">
※庁外からの照会は、各課固有業務に記載</t>
    </r>
  </si>
  <si>
    <r>
      <rPr>
        <b/>
        <sz val="14"/>
        <color theme="1"/>
        <rFont val="みんなの文字ゴTTh-R"/>
        <family val="3"/>
        <charset val="128"/>
      </rPr>
      <t>自所属以外で開催する研修、セミナー、講演会、説明会等への参加</t>
    </r>
    <r>
      <rPr>
        <sz val="11"/>
        <color theme="1"/>
        <rFont val="みんなの文字ゴTTh-R"/>
        <family val="3"/>
        <charset val="128"/>
      </rPr>
      <t xml:space="preserve">
※視察については、各課固有業務に記載</t>
    </r>
  </si>
  <si>
    <t>自所属以外で開催する庁内委員会、会議、部局横断型研究会への参加</t>
  </si>
  <si>
    <t>主に会計課を経由するもの（歳出関係、歳入関係の一切）</t>
  </si>
  <si>
    <t>実施計画作成（入力、ヒアリング等を含む）</t>
  </si>
  <si>
    <t>行政評価（１次評価）、行政評価（２次評価ヒアリング）</t>
  </si>
  <si>
    <t>予算要求（補正含む）見積書、資料作成、ヒアリング、予算の繰越等</t>
  </si>
  <si>
    <t>部局内政策法務担当事務</t>
  </si>
  <si>
    <t>議会対応</t>
  </si>
  <si>
    <t>委嘱手続き関係（委員会開催は除く）、視察等</t>
  </si>
  <si>
    <t>備品の現況確認、消耗品等の在庫管理</t>
  </si>
  <si>
    <t>備品管理を除く。施設等の目的外使用許可含む</t>
  </si>
  <si>
    <t>当日の選挙事務を除く</t>
  </si>
  <si>
    <t>災害対応以外での他課応援</t>
  </si>
  <si>
    <t>自所属の事務については、各課固有業務に入力</t>
  </si>
  <si>
    <t>人事労務管理関係
（会計年度任用職員関係も含む）</t>
  </si>
  <si>
    <t>勤怠管理、超勤入力、各種手当申請、源泉徴収関係、事務分担関係、名簿・配置図・名札等作成等</t>
  </si>
  <si>
    <t>複合機維持管理、古紙回収、清掃、廃棄物の廃棄、暖房器具維持管理（給油払い出し等含む）等</t>
  </si>
  <si>
    <t>全庁共通業務計</t>
  </si>
  <si>
    <t>災害対応業務【各課固有】</t>
  </si>
  <si>
    <t>●●●●業務（例：り災証明発行業務、義援金交付業務）</t>
  </si>
  <si>
    <t>＊</t>
  </si>
  <si>
    <t>キー</t>
  </si>
  <si>
    <t>職員No</t>
  </si>
  <si>
    <t>役職</t>
  </si>
  <si>
    <t>氏名</t>
  </si>
  <si>
    <t>基本</t>
  </si>
  <si>
    <r>
      <rPr>
        <sz val="10"/>
        <color theme="1"/>
        <rFont val="みんなの文字ゴTTh-R"/>
        <family val="3"/>
        <charset val="128"/>
      </rPr>
      <t xml:space="preserve">月単位休暇
</t>
    </r>
    <r>
      <rPr>
        <sz val="9"/>
        <color theme="1"/>
        <rFont val="みんなの文字ゴTTh-R"/>
        <family val="3"/>
        <charset val="128"/>
      </rPr>
      <t>（育休・療休、
中途採用等)</t>
    </r>
  </si>
  <si>
    <t>当所属
勤務月数</t>
  </si>
  <si>
    <t>通常勤務</t>
  </si>
  <si>
    <t>超勤
12月まで</t>
  </si>
  <si>
    <t>想定超勤
1月～3月</t>
  </si>
  <si>
    <t>勤務時間数</t>
  </si>
  <si>
    <t>兼務（併任）・年度
途中異動等所属名称</t>
  </si>
  <si>
    <t>超勤調整</t>
  </si>
  <si>
    <t>小数点残す桁数→</t>
  </si>
  <si>
    <t>区分</t>
  </si>
  <si>
    <t>任用期間
開始日</t>
  </si>
  <si>
    <t>任用期間
終了日</t>
  </si>
  <si>
    <t>休業
日数</t>
  </si>
  <si>
    <t>当所属勤務(在籍)日数</t>
  </si>
  <si>
    <t>週勤務時間</t>
  </si>
  <si>
    <t>人数</t>
  </si>
  <si>
    <t>兼務（併任）
の場合</t>
  </si>
  <si>
    <t>兼務（併任）所属名称</t>
  </si>
  <si>
    <t>週勤務
基準時間</t>
  </si>
  <si>
    <t>週</t>
  </si>
  <si>
    <t>通常勤務時間
／年度</t>
  </si>
  <si>
    <t>超過勤務時間</t>
  </si>
  <si>
    <t>通常＋超勤</t>
  </si>
  <si>
    <t>A</t>
  </si>
  <si>
    <t>B</t>
  </si>
  <si>
    <t>C</t>
  </si>
  <si>
    <t>D</t>
  </si>
  <si>
    <t>E</t>
  </si>
  <si>
    <t>合計</t>
  </si>
  <si>
    <t>※集計シートの「１職員の数」は、通常勤務時間の区分ごとの合計を標準勤務時間(週29時間勤務)で除して算出</t>
  </si>
  <si>
    <t>当該シートは自動計算のため入力不要・修正不可</t>
  </si>
  <si>
    <t>（参考）</t>
  </si>
  <si>
    <t>対象（時間は週勤務時間）</t>
  </si>
  <si>
    <t>37.75時間～38.75時間までの会計年度任用職員</t>
  </si>
  <si>
    <t>30時間～35時間までの会計年度任用職員</t>
  </si>
  <si>
    <t>26時間～29時間までの会計年度任用職員</t>
  </si>
  <si>
    <t>20時間～25時間までの会計年度任用職員</t>
  </si>
  <si>
    <t>20時間未満の会計年度任用職員及びその他スポットの会計年度任用職員</t>
  </si>
  <si>
    <r>
      <rPr>
        <sz val="11"/>
        <color theme="1"/>
        <rFont val="MS PGothic"/>
        <family val="2"/>
        <charset val="128"/>
      </rPr>
      <t xml:space="preserve">業務・事務区分
</t>
    </r>
    <r>
      <rPr>
        <b/>
        <sz val="11"/>
        <color rgb="FFFF0000"/>
        <rFont val="Arial"/>
        <family val="2"/>
      </rPr>
      <t>（中事業名称）</t>
    </r>
  </si>
  <si>
    <t>前年度調査の複写(値)</t>
  </si>
  <si>
    <t>入力データより反映</t>
  </si>
  <si>
    <t>R4</t>
  </si>
  <si>
    <t>R5</t>
  </si>
  <si>
    <t>使用しないの数</t>
  </si>
  <si>
    <t>行数</t>
  </si>
  <si>
    <t>行数－使用しない数</t>
  </si>
  <si>
    <t>執行所属＋中事業</t>
  </si>
  <si>
    <t>中事業名称</t>
  </si>
  <si>
    <t>中事業コード</t>
  </si>
  <si>
    <t>執行所属</t>
  </si>
  <si>
    <t>※休業終了日は令和６年３月31日（2024年３月31日）を上限とする</t>
    <rPh sb="1" eb="3">
      <t>キュウギョウ</t>
    </rPh>
    <rPh sb="3" eb="5">
      <t>シュウリョウ</t>
    </rPh>
    <rPh sb="5" eb="6">
      <t>ヒ</t>
    </rPh>
    <rPh sb="7" eb="9">
      <t>レイワ</t>
    </rPh>
    <rPh sb="10" eb="11">
      <t>ネン</t>
    </rPh>
    <rPh sb="12" eb="13">
      <t>ガツ</t>
    </rPh>
    <rPh sb="15" eb="16">
      <t>ニチ</t>
    </rPh>
    <rPh sb="21" eb="22">
      <t>ネン</t>
    </rPh>
    <rPh sb="23" eb="24">
      <t>ガツ</t>
    </rPh>
    <rPh sb="26" eb="27">
      <t>ニチ</t>
    </rPh>
    <rPh sb="29" eb="31">
      <t>ジョウゲン</t>
    </rPh>
    <phoneticPr fontId="23"/>
  </si>
  <si>
    <t>　　　↑会計年度任用職員は休業日数を入力</t>
    <rPh sb="4" eb="12">
      <t>カイケイネンドニンヨウショクイン</t>
    </rPh>
    <rPh sb="13" eb="15">
      <t>キュウギョウ</t>
    </rPh>
    <rPh sb="15" eb="17">
      <t>ニッスウ</t>
    </rPh>
    <rPh sb="18" eb="20">
      <t>ニュウリョク</t>
    </rPh>
    <phoneticPr fontId="23"/>
  </si>
  <si>
    <t>　　　↑正職員と再任用職員は月単位休暇を入力</t>
    <rPh sb="4" eb="7">
      <t>セイショクイン</t>
    </rPh>
    <rPh sb="8" eb="11">
      <t>サイニンヨウ</t>
    </rPh>
    <rPh sb="11" eb="13">
      <t>ショクイン</t>
    </rPh>
    <rPh sb="14" eb="17">
      <t>ツキタンイ</t>
    </rPh>
    <rPh sb="17" eb="19">
      <t>キュウカ</t>
    </rPh>
    <rPh sb="20" eb="22">
      <t>ニュウリョク</t>
    </rPh>
    <phoneticPr fontId="23"/>
  </si>
  <si>
    <t>　　　↑</t>
    <phoneticPr fontId="23"/>
  </si>
  <si>
    <t>↑ココの月日を修正する↑</t>
    <rPh sb="4" eb="6">
      <t>ガッピ</t>
    </rPh>
    <rPh sb="7" eb="9">
      <t>シュウセイ</t>
    </rPh>
    <phoneticPr fontId="23"/>
  </si>
  <si>
    <t>←ここの数字を調査票に入力する</t>
    <rPh sb="4" eb="6">
      <t>スウジ</t>
    </rPh>
    <rPh sb="7" eb="10">
      <t>チョウサヒョウ</t>
    </rPh>
    <rPh sb="11" eb="13">
      <t>ニュウリョク</t>
    </rPh>
    <phoneticPr fontId="23"/>
  </si>
  <si>
    <t>月単位休暇</t>
    <rPh sb="0" eb="3">
      <t>ツキタンイ</t>
    </rPh>
    <rPh sb="3" eb="5">
      <t>キュウカ</t>
    </rPh>
    <phoneticPr fontId="23"/>
  </si>
  <si>
    <t>休業日数</t>
    <rPh sb="0" eb="2">
      <t>キュウギョウ</t>
    </rPh>
    <rPh sb="2" eb="4">
      <t>ニッスウ</t>
    </rPh>
    <rPh sb="3" eb="4">
      <t>キュウジツ</t>
    </rPh>
    <phoneticPr fontId="23"/>
  </si>
  <si>
    <t>休業終了日</t>
    <rPh sb="0" eb="2">
      <t>キュウギョウ</t>
    </rPh>
    <rPh sb="2" eb="4">
      <t>シュウリョウ</t>
    </rPh>
    <rPh sb="4" eb="5">
      <t>ヒ</t>
    </rPh>
    <phoneticPr fontId="23"/>
  </si>
  <si>
    <t>休業開始日</t>
    <rPh sb="0" eb="2">
      <t>キュウギョウ</t>
    </rPh>
    <rPh sb="2" eb="4">
      <t>カイシ</t>
    </rPh>
    <rPh sb="4" eb="5">
      <t>ヒ</t>
    </rPh>
    <phoneticPr fontId="23"/>
  </si>
  <si>
    <t>２　月単位休暇月数計算</t>
    <rPh sb="2" eb="5">
      <t>ツキタンイ</t>
    </rPh>
    <rPh sb="5" eb="7">
      <t>キュウカ</t>
    </rPh>
    <rPh sb="7" eb="9">
      <t>ツキスウ</t>
    </rPh>
    <rPh sb="9" eb="11">
      <t>ケイサン</t>
    </rPh>
    <phoneticPr fontId="23"/>
  </si>
  <si>
    <t>※任用終了日は令和６年３月31日（2024年３月31日）を上限とする</t>
    <rPh sb="1" eb="3">
      <t>ニンヨウ</t>
    </rPh>
    <rPh sb="3" eb="5">
      <t>シュウリョウ</t>
    </rPh>
    <rPh sb="5" eb="6">
      <t>ヒ</t>
    </rPh>
    <rPh sb="7" eb="9">
      <t>レイワ</t>
    </rPh>
    <rPh sb="10" eb="11">
      <t>ネン</t>
    </rPh>
    <rPh sb="12" eb="13">
      <t>ガツ</t>
    </rPh>
    <rPh sb="15" eb="16">
      <t>ニチ</t>
    </rPh>
    <rPh sb="21" eb="22">
      <t>ネン</t>
    </rPh>
    <rPh sb="23" eb="24">
      <t>ガツ</t>
    </rPh>
    <rPh sb="26" eb="27">
      <t>ニチ</t>
    </rPh>
    <rPh sb="29" eb="31">
      <t>ジョウゲン</t>
    </rPh>
    <phoneticPr fontId="23"/>
  </si>
  <si>
    <t>　　　↑会計年度任用職員はここの数字を調査票に入力する</t>
    <rPh sb="4" eb="6">
      <t>カイケイ</t>
    </rPh>
    <rPh sb="6" eb="8">
      <t>ネンド</t>
    </rPh>
    <rPh sb="8" eb="10">
      <t>ニンヨウ</t>
    </rPh>
    <rPh sb="10" eb="12">
      <t>ショクイン</t>
    </rPh>
    <rPh sb="16" eb="18">
      <t>スウジ</t>
    </rPh>
    <rPh sb="19" eb="22">
      <t>チョウサヒョウ</t>
    </rPh>
    <rPh sb="23" eb="25">
      <t>ニュウリョク</t>
    </rPh>
    <phoneticPr fontId="23"/>
  </si>
  <si>
    <t>勤務月数</t>
    <rPh sb="0" eb="2">
      <t>キンム</t>
    </rPh>
    <rPh sb="2" eb="4">
      <t>ツキスウ</t>
    </rPh>
    <phoneticPr fontId="23"/>
  </si>
  <si>
    <t>勤務日数</t>
    <rPh sb="0" eb="2">
      <t>キンム</t>
    </rPh>
    <rPh sb="2" eb="4">
      <t>ニッスウ</t>
    </rPh>
    <phoneticPr fontId="23"/>
  </si>
  <si>
    <t>任用日数</t>
    <rPh sb="0" eb="2">
      <t>ニンヨウ</t>
    </rPh>
    <rPh sb="2" eb="4">
      <t>ニッスウ</t>
    </rPh>
    <phoneticPr fontId="23"/>
  </si>
  <si>
    <t>任用終了日</t>
    <rPh sb="0" eb="2">
      <t>ニンヨウ</t>
    </rPh>
    <rPh sb="2" eb="4">
      <t>シュウリョウ</t>
    </rPh>
    <rPh sb="4" eb="5">
      <t>ヒ</t>
    </rPh>
    <phoneticPr fontId="23"/>
  </si>
  <si>
    <t>任用開始日</t>
    <rPh sb="0" eb="2">
      <t>ニンヨウ</t>
    </rPh>
    <rPh sb="2" eb="4">
      <t>カイシ</t>
    </rPh>
    <rPh sb="4" eb="5">
      <t>ヒ</t>
    </rPh>
    <phoneticPr fontId="23"/>
  </si>
  <si>
    <t>１　勤務日数、勤務月数計算</t>
    <rPh sb="2" eb="4">
      <t>キンム</t>
    </rPh>
    <rPh sb="4" eb="6">
      <t>ニッスウ</t>
    </rPh>
    <rPh sb="7" eb="9">
      <t>キンム</t>
    </rPh>
    <rPh sb="9" eb="11">
      <t>ツキスウ</t>
    </rPh>
    <rPh sb="11" eb="13">
      <t>ケイサン</t>
    </rPh>
    <phoneticPr fontId="23"/>
  </si>
  <si>
    <t>業務量調査日数・月単位休暇計算ツール</t>
    <rPh sb="0" eb="3">
      <t>ギョウムリョウ</t>
    </rPh>
    <rPh sb="3" eb="5">
      <t>チョウサ</t>
    </rPh>
    <rPh sb="5" eb="7">
      <t>ニッスウ</t>
    </rPh>
    <rPh sb="8" eb="11">
      <t>ツキタンイ</t>
    </rPh>
    <rPh sb="11" eb="13">
      <t>キュウカ</t>
    </rPh>
    <rPh sb="13" eb="15">
      <t>ケイサン</t>
    </rPh>
    <phoneticPr fontId="23"/>
  </si>
  <si>
    <t>◆◆◆◆課管理事務費</t>
    <phoneticPr fontId="23"/>
  </si>
  <si>
    <t>■■■■■■■■システム運営事業費</t>
    <phoneticPr fontId="23"/>
  </si>
  <si>
    <t>▲▲▲事務費</t>
  </si>
  <si>
    <t>●●●●●●事業費</t>
    <phoneticPr fontId="23"/>
  </si>
  <si>
    <t>★★★★★★★★★★に要する経費</t>
    <phoneticPr fontId="23"/>
  </si>
  <si>
    <t>●●●●費</t>
    <phoneticPr fontId="23"/>
  </si>
  <si>
    <t>999999●●●●●●事業費</t>
    <phoneticPr fontId="23"/>
  </si>
  <si>
    <t>999999◆◆◆◆課管理事務費</t>
    <phoneticPr fontId="23"/>
  </si>
  <si>
    <t>999999■■■■■■■■システム運営事業費</t>
    <phoneticPr fontId="23"/>
  </si>
  <si>
    <t>999999▲▲▲事務費</t>
    <phoneticPr fontId="23"/>
  </si>
  <si>
    <t>999999★★★★★★★★★★に要する経費</t>
    <phoneticPr fontId="23"/>
  </si>
  <si>
    <t>999999●●●●費</t>
    <phoneticPr fontId="23"/>
  </si>
  <si>
    <t>999999◆◆印刷費</t>
    <rPh sb="8" eb="10">
      <t>インサツ</t>
    </rPh>
    <phoneticPr fontId="23"/>
  </si>
  <si>
    <t>◆◆印刷費</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</si>
</sst>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quot;△ &quot;#,##0.00"/>
    <numFmt numFmtId="177" formatCode="0.0%"/>
    <numFmt numFmtId="178" formatCode="#,##0;&quot;△ &quot;#,##0"/>
    <numFmt numFmtId="179" formatCode="0.00_);[Red]\(0.00\)"/>
    <numFmt numFmtId="180" formatCode="0;&quot;△ &quot;0"/>
    <numFmt numFmtId="181" formatCode="0.00_ "/>
    <numFmt numFmtId="182" formatCode="0.00;&quot;△ &quot;0.00"/>
    <numFmt numFmtId="183" formatCode="0.0%;\△0.0%"/>
    <numFmt numFmtId="184" formatCode="0_ "/>
    <numFmt numFmtId="185" formatCode="0.00&quot;人&quot;"/>
    <numFmt numFmtId="186" formatCode="0.000"/>
    <numFmt numFmtId="187" formatCode="0.00000000000_ "/>
  </numFmts>
  <fonts count="35">
    <font>
      <sz val="11"/>
      <color theme="1"/>
      <name val="Calibri"/>
      <scheme val="minor"/>
    </font>
    <font>
      <sz val="16"/>
      <color theme="1"/>
      <name val="みんなの文字ゴTTh-R"/>
      <family val="3"/>
      <charset val="128"/>
    </font>
    <font>
      <sz val="11"/>
      <name val="Calibri"/>
      <family val="2"/>
    </font>
    <font>
      <sz val="11"/>
      <color theme="1"/>
      <name val="みんなの文字ゴTTh-R"/>
      <family val="3"/>
      <charset val="128"/>
    </font>
    <font>
      <sz val="13"/>
      <color theme="1"/>
      <name val="みんなの文字ゴTTh-R"/>
      <family val="3"/>
      <charset val="128"/>
    </font>
    <font>
      <sz val="8"/>
      <color theme="1"/>
      <name val="みんなの文字ゴTTh-R"/>
      <family val="3"/>
      <charset val="128"/>
    </font>
    <font>
      <sz val="11"/>
      <color theme="0"/>
      <name val="みんなの文字ゴTTh-R"/>
      <family val="3"/>
      <charset val="128"/>
    </font>
    <font>
      <sz val="13"/>
      <color theme="0"/>
      <name val="みんなの文字ゴTTh-R"/>
      <family val="3"/>
      <charset val="128"/>
    </font>
    <font>
      <sz val="10"/>
      <color theme="1"/>
      <name val="みんなの文字ゴTTh-R"/>
      <family val="3"/>
      <charset val="128"/>
    </font>
    <font>
      <sz val="11"/>
      <color rgb="FFFF0000"/>
      <name val="みんなの文字ゴTTh-R"/>
      <family val="3"/>
      <charset val="128"/>
    </font>
    <font>
      <sz val="14"/>
      <color theme="1"/>
      <name val="みんなの文字ゴTTh-R"/>
      <family val="3"/>
      <charset val="128"/>
    </font>
    <font>
      <sz val="12"/>
      <color theme="1"/>
      <name val="みんなの文字ゴTTh-R"/>
      <family val="3"/>
      <charset val="128"/>
    </font>
    <font>
      <sz val="22"/>
      <color theme="1"/>
      <name val="みんなの文字ゴTTh-R"/>
      <family val="3"/>
      <charset val="128"/>
    </font>
    <font>
      <sz val="14"/>
      <color theme="0"/>
      <name val="みんなの文字ゴTTh-R"/>
      <family val="3"/>
      <charset val="128"/>
    </font>
    <font>
      <b/>
      <sz val="14"/>
      <color theme="1"/>
      <name val="みんなの文字ゴTTh-R"/>
      <family val="3"/>
      <charset val="128"/>
    </font>
    <font>
      <sz val="18"/>
      <color theme="1"/>
      <name val="みんなの文字ゴTTh-R"/>
      <family val="3"/>
      <charset val="128"/>
    </font>
    <font>
      <sz val="9"/>
      <color theme="1"/>
      <name val="みんなの文字ゴTTh-R"/>
      <family val="3"/>
      <charset val="128"/>
    </font>
    <font>
      <sz val="11"/>
      <color theme="1"/>
      <name val="みんなの文字ゴTTp-R"/>
      <family val="3"/>
      <charset val="128"/>
    </font>
    <font>
      <sz val="11"/>
      <color theme="1"/>
      <name val="MS PGothic"/>
      <family val="2"/>
      <charset val="128"/>
    </font>
    <font>
      <sz val="20"/>
      <color rgb="FFFF0000"/>
      <name val="MS PGothic"/>
      <family val="2"/>
      <charset val="128"/>
    </font>
    <font>
      <sz val="10"/>
      <color theme="1"/>
      <name val="MS PGothic"/>
      <family val="2"/>
      <charset val="128"/>
    </font>
    <font>
      <sz val="12"/>
      <color theme="1"/>
      <name val="MS PGothic"/>
      <family val="2"/>
      <charset val="128"/>
    </font>
    <font>
      <b/>
      <sz val="11"/>
      <color rgb="FFFF0000"/>
      <name val="Arial"/>
      <family val="2"/>
    </font>
    <font>
      <sz val="6"/>
      <name val="Calibri"/>
      <family val="3"/>
      <charset val="128"/>
      <scheme val="minor"/>
    </font>
    <font>
      <sz val="11"/>
      <color theme="1"/>
      <name val="Calibri"/>
      <family val="2"/>
      <scheme val="minor"/>
    </font>
    <font>
      <sz val="11"/>
      <color theme="1"/>
      <name val="みんなの文字ゴTTh-R"/>
      <family val="3"/>
      <charset val="128"/>
    </font>
    <font>
      <sz val="9"/>
      <color rgb="FFFF0000"/>
      <name val="みんなの文字ゴTTh-R"/>
      <family val="3"/>
      <charset val="128"/>
    </font>
    <font>
      <sz val="10"/>
      <color rgb="FFFF0000"/>
      <name val="みんなの文字ゴTTh-R"/>
      <family val="3"/>
      <charset val="128"/>
    </font>
    <font>
      <sz val="10"/>
      <color rgb="FF000000"/>
      <name val="ＭＳ Ｐゴシック"/>
      <family val="3"/>
      <charset val="128"/>
    </font>
    <font>
      <b/>
      <sz val="12"/>
      <color rgb="FF000000"/>
      <name val="みんなの文字ゴTTh-R"/>
      <family val="3"/>
      <charset val="128"/>
    </font>
    <font>
      <b/>
      <sz val="11"/>
      <name val="みんなの文字ゴTTh-R"/>
      <family val="3"/>
      <charset val="128"/>
    </font>
    <font>
      <b/>
      <sz val="11"/>
      <color theme="1"/>
      <name val="みんなの文字ゴTTh-R"/>
      <family val="3"/>
      <charset val="128"/>
    </font>
    <font>
      <sz val="10"/>
      <color theme="1"/>
      <name val="みんなの文字ゴTTh-R"/>
      <family val="3"/>
      <charset val="128"/>
    </font>
    <font>
      <sz val="11"/>
      <name val="みんなの文字ゴTTh-R"/>
      <family val="3"/>
      <charset val="128"/>
    </font>
    <font>
      <sz val="14"/>
      <color theme="1"/>
      <name val="みんなの文字ゴTTh-R"/>
      <family val="3"/>
      <charset val="128"/>
    </font>
  </fonts>
  <fills count="32">
    <fill>
      <patternFill patternType="none"/>
    </fill>
    <fill>
      <patternFill patternType="gray125"/>
    </fill>
    <fill>
      <patternFill patternType="solid">
        <fgColor rgb="FFC6D9F0"/>
        <bgColor rgb="FFC6D9F0"/>
      </patternFill>
    </fill>
    <fill>
      <patternFill patternType="solid">
        <fgColor rgb="FFEEECE1"/>
        <bgColor rgb="FFEEECE1"/>
      </patternFill>
    </fill>
    <fill>
      <patternFill patternType="solid">
        <fgColor rgb="FFEAF1DD"/>
        <bgColor rgb="FFEAF1DD"/>
      </patternFill>
    </fill>
    <fill>
      <patternFill patternType="solid">
        <fgColor rgb="FF17365D"/>
        <bgColor rgb="FF17365D"/>
      </patternFill>
    </fill>
    <fill>
      <patternFill patternType="solid">
        <fgColor rgb="FFD8D8D8"/>
        <bgColor rgb="FFD8D8D8"/>
      </patternFill>
    </fill>
    <fill>
      <patternFill patternType="solid">
        <fgColor rgb="FFDBE5F1"/>
        <bgColor rgb="FFDBE5F1"/>
      </patternFill>
    </fill>
    <fill>
      <patternFill patternType="solid">
        <fgColor rgb="FFFFFF00"/>
        <bgColor rgb="FFFFFF00"/>
      </patternFill>
    </fill>
    <fill>
      <patternFill patternType="solid">
        <fgColor rgb="FFFF0000"/>
        <bgColor rgb="FFFF0000"/>
      </patternFill>
    </fill>
    <fill>
      <patternFill patternType="solid">
        <fgColor rgb="FFFF99FF"/>
        <bgColor rgb="FFFF99FF"/>
      </patternFill>
    </fill>
    <fill>
      <patternFill patternType="solid">
        <fgColor rgb="FF95B3D7"/>
        <bgColor rgb="FF95B3D7"/>
      </patternFill>
    </fill>
    <fill>
      <patternFill patternType="solid">
        <fgColor rgb="FFCCC0D9"/>
        <bgColor rgb="FFCCC0D9"/>
      </patternFill>
    </fill>
    <fill>
      <patternFill patternType="solid">
        <fgColor rgb="FF92CDDC"/>
        <bgColor rgb="FF92CDDC"/>
      </patternFill>
    </fill>
    <fill>
      <patternFill patternType="solid">
        <fgColor rgb="FFFABF8F"/>
        <bgColor rgb="FFFABF8F"/>
      </patternFill>
    </fill>
    <fill>
      <patternFill patternType="solid">
        <fgColor rgb="FFD99594"/>
        <bgColor rgb="FFD99594"/>
      </patternFill>
    </fill>
    <fill>
      <patternFill patternType="solid">
        <fgColor rgb="FFD6E3BC"/>
        <bgColor rgb="FFD6E3BC"/>
      </patternFill>
    </fill>
    <fill>
      <patternFill patternType="solid">
        <fgColor rgb="FFE5DFEC"/>
        <bgColor rgb="FFE5DFEC"/>
      </patternFill>
    </fill>
    <fill>
      <patternFill patternType="solid">
        <fgColor rgb="FFDAEEF3"/>
        <bgColor rgb="FFDAEEF3"/>
      </patternFill>
    </fill>
    <fill>
      <patternFill patternType="solid">
        <fgColor rgb="FFFDE9D9"/>
        <bgColor rgb="FFFDE9D9"/>
      </patternFill>
    </fill>
    <fill>
      <patternFill patternType="solid">
        <fgColor rgb="FFC2D69B"/>
        <bgColor rgb="FFC2D69B"/>
      </patternFill>
    </fill>
    <fill>
      <patternFill patternType="solid">
        <fgColor theme="0"/>
        <bgColor theme="0"/>
      </patternFill>
    </fill>
    <fill>
      <patternFill patternType="solid">
        <fgColor rgb="FFB6DDE8"/>
        <bgColor rgb="FFB6DDE8"/>
      </patternFill>
    </fill>
    <fill>
      <patternFill patternType="solid">
        <fgColor rgb="FFFBD4B4"/>
        <bgColor rgb="FFFBD4B4"/>
      </patternFill>
    </fill>
    <fill>
      <patternFill patternType="solid">
        <fgColor rgb="FFDDD9C3"/>
        <bgColor rgb="FFDDD9C3"/>
      </patternFill>
    </fill>
    <fill>
      <patternFill patternType="solid">
        <fgColor rgb="FFBFBFBF"/>
        <bgColor rgb="FFBFBFBF"/>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s>
  <borders count="233">
    <border>
      <left/>
      <right/>
      <top/>
      <bottom/>
      <diagonal/>
    </border>
    <border>
      <left/>
      <right style="medium">
        <color rgb="FF548DD4"/>
      </right>
      <top/>
      <bottom/>
      <diagonal/>
    </border>
    <border>
      <left style="medium">
        <color rgb="FF548DD4"/>
      </left>
      <right style="hair">
        <color rgb="FF548DD4"/>
      </right>
      <top style="medium">
        <color rgb="FF548DD4"/>
      </top>
      <bottom style="medium">
        <color rgb="FF548DD4"/>
      </bottom>
      <diagonal/>
    </border>
    <border>
      <left style="hair">
        <color rgb="FF548DD4"/>
      </left>
      <right/>
      <top style="medium">
        <color rgb="FF548DD4"/>
      </top>
      <bottom style="medium">
        <color rgb="FF548DD4"/>
      </bottom>
      <diagonal/>
    </border>
    <border>
      <left/>
      <right/>
      <top style="medium">
        <color rgb="FF548DD4"/>
      </top>
      <bottom style="medium">
        <color rgb="FF548DD4"/>
      </bottom>
      <diagonal/>
    </border>
    <border>
      <left/>
      <right style="medium">
        <color rgb="FF548DD4"/>
      </right>
      <top style="medium">
        <color rgb="FF548DD4"/>
      </top>
      <bottom style="medium">
        <color rgb="FF548DD4"/>
      </bottom>
      <diagonal/>
    </border>
    <border>
      <left style="hair">
        <color rgb="FF548DD4"/>
      </left>
      <right style="hair">
        <color rgb="FF548DD4"/>
      </right>
      <top style="medium">
        <color rgb="FF548DD4"/>
      </top>
      <bottom style="medium">
        <color rgb="FF548DD4"/>
      </bottom>
      <diagonal/>
    </border>
    <border>
      <left style="medium">
        <color rgb="FF548DD4"/>
      </left>
      <right style="medium">
        <color rgb="FF548DD4"/>
      </right>
      <top style="medium">
        <color rgb="FF548DD4"/>
      </top>
      <bottom style="double">
        <color rgb="FF548DD4"/>
      </bottom>
      <diagonal/>
    </border>
    <border>
      <left style="thin">
        <color rgb="FF548DD4"/>
      </left>
      <right style="hair">
        <color rgb="FF548DD4"/>
      </right>
      <top style="medium">
        <color rgb="FF548DD4"/>
      </top>
      <bottom style="double">
        <color rgb="FF548DD4"/>
      </bottom>
      <diagonal/>
    </border>
    <border>
      <left style="hair">
        <color rgb="FF548DD4"/>
      </left>
      <right style="hair">
        <color rgb="FF548DD4"/>
      </right>
      <top style="medium">
        <color rgb="FF548DD4"/>
      </top>
      <bottom style="double">
        <color rgb="FF548DD4"/>
      </bottom>
      <diagonal/>
    </border>
    <border>
      <left style="hair">
        <color rgb="FF548DD4"/>
      </left>
      <right style="medium">
        <color rgb="FF548DD4"/>
      </right>
      <top style="medium">
        <color rgb="FF548DD4"/>
      </top>
      <bottom style="double">
        <color rgb="FF548DD4"/>
      </bottom>
      <diagonal/>
    </border>
    <border>
      <left style="thin">
        <color rgb="FF548DD4"/>
      </left>
      <right/>
      <top style="thin">
        <color rgb="FF548DD4"/>
      </top>
      <bottom/>
      <diagonal/>
    </border>
    <border>
      <left style="thin">
        <color rgb="FF548DD4"/>
      </left>
      <right/>
      <top style="thin">
        <color rgb="FF548DD4"/>
      </top>
      <bottom style="hair">
        <color rgb="FF548DD4"/>
      </bottom>
      <diagonal/>
    </border>
    <border>
      <left/>
      <right/>
      <top style="thin">
        <color rgb="FF548DD4"/>
      </top>
      <bottom style="hair">
        <color rgb="FF548DD4"/>
      </bottom>
      <diagonal/>
    </border>
    <border>
      <left/>
      <right style="thin">
        <color rgb="FF548DD4"/>
      </right>
      <top style="thin">
        <color rgb="FF548DD4"/>
      </top>
      <bottom style="hair">
        <color rgb="FF548DD4"/>
      </bottom>
      <diagonal/>
    </border>
    <border>
      <left/>
      <right style="thin">
        <color rgb="FF548DD4"/>
      </right>
      <top style="thin">
        <color rgb="FF548DD4"/>
      </top>
      <bottom/>
      <diagonal/>
    </border>
    <border>
      <left style="medium">
        <color rgb="FF548DD4"/>
      </left>
      <right/>
      <top/>
      <bottom style="hair">
        <color rgb="FF548DD4"/>
      </bottom>
      <diagonal/>
    </border>
    <border>
      <left style="hair">
        <color rgb="FF548DD4"/>
      </left>
      <right style="medium">
        <color rgb="FF548DD4"/>
      </right>
      <top/>
      <bottom style="hair">
        <color rgb="FF548DD4"/>
      </bottom>
      <diagonal/>
    </border>
    <border>
      <left style="thin">
        <color rgb="FF548DD4"/>
      </left>
      <right style="hair">
        <color rgb="FF548DD4"/>
      </right>
      <top style="hair">
        <color rgb="FF548DD4"/>
      </top>
      <bottom/>
      <diagonal/>
    </border>
    <border>
      <left style="hair">
        <color rgb="FF548DD4"/>
      </left>
      <right style="hair">
        <color rgb="FF548DD4"/>
      </right>
      <top style="hair">
        <color rgb="FF548DD4"/>
      </top>
      <bottom/>
      <diagonal/>
    </border>
    <border>
      <left/>
      <right/>
      <top style="hair">
        <color rgb="FF548DD4"/>
      </top>
      <bottom style="hair">
        <color rgb="FF548DD4"/>
      </bottom>
      <diagonal/>
    </border>
    <border>
      <left style="thin">
        <color rgb="FF548DD4"/>
      </left>
      <right/>
      <top/>
      <bottom style="hair">
        <color rgb="FF548DD4"/>
      </bottom>
      <diagonal/>
    </border>
    <border>
      <left/>
      <right style="thin">
        <color rgb="FF548DD4"/>
      </right>
      <top/>
      <bottom style="hair">
        <color rgb="FF548DD4"/>
      </bottom>
      <diagonal/>
    </border>
    <border>
      <left style="medium">
        <color rgb="FF548DD4"/>
      </left>
      <right/>
      <top style="hair">
        <color rgb="FF548DD4"/>
      </top>
      <bottom style="hair">
        <color rgb="FF548DD4"/>
      </bottom>
      <diagonal/>
    </border>
    <border>
      <left style="thin">
        <color rgb="FF548DD4"/>
      </left>
      <right style="hair">
        <color rgb="FF548DD4"/>
      </right>
      <top style="hair">
        <color rgb="FF548DD4"/>
      </top>
      <bottom style="hair">
        <color rgb="FF548DD4"/>
      </bottom>
      <diagonal/>
    </border>
    <border>
      <left style="hair">
        <color rgb="FF548DD4"/>
      </left>
      <right style="hair">
        <color rgb="FF548DD4"/>
      </right>
      <top style="hair">
        <color rgb="FF548DD4"/>
      </top>
      <bottom style="hair">
        <color rgb="FF548DD4"/>
      </bottom>
      <diagonal/>
    </border>
    <border>
      <left style="hair">
        <color rgb="FF548DD4"/>
      </left>
      <right style="medium">
        <color rgb="FF548DD4"/>
      </right>
      <top style="hair">
        <color rgb="FF548DD4"/>
      </top>
      <bottom style="hair">
        <color rgb="FF548DD4"/>
      </bottom>
      <diagonal/>
    </border>
    <border>
      <left style="thin">
        <color rgb="FF548DD4"/>
      </left>
      <right/>
      <top/>
      <bottom style="double">
        <color rgb="FF548DD4"/>
      </bottom>
      <diagonal/>
    </border>
    <border>
      <left style="thin">
        <color rgb="FF548DD4"/>
      </left>
      <right style="hair">
        <color rgb="FF548DD4"/>
      </right>
      <top/>
      <bottom style="double">
        <color rgb="FF548DD4"/>
      </bottom>
      <diagonal/>
    </border>
    <border>
      <left style="hair">
        <color rgb="FF548DD4"/>
      </left>
      <right style="hair">
        <color rgb="FF548DD4"/>
      </right>
      <top/>
      <bottom style="double">
        <color rgb="FF548DD4"/>
      </bottom>
      <diagonal/>
    </border>
    <border>
      <left style="hair">
        <color rgb="FF548DD4"/>
      </left>
      <right/>
      <top style="hair">
        <color rgb="FF548DD4"/>
      </top>
      <bottom style="double">
        <color rgb="FF548DD4"/>
      </bottom>
      <diagonal/>
    </border>
    <border>
      <left style="hair">
        <color rgb="FF548DD4"/>
      </left>
      <right style="hair">
        <color rgb="FF548DD4"/>
      </right>
      <top style="hair">
        <color rgb="FF548DD4"/>
      </top>
      <bottom style="double">
        <color rgb="FF548DD4"/>
      </bottom>
      <diagonal/>
    </border>
    <border>
      <left style="thin">
        <color rgb="FF548DD4"/>
      </left>
      <right/>
      <top style="hair">
        <color rgb="FF548DD4"/>
      </top>
      <bottom style="double">
        <color rgb="FF548DD4"/>
      </bottom>
      <diagonal/>
    </border>
    <border>
      <left style="thin">
        <color rgb="FF548DD4"/>
      </left>
      <right style="thin">
        <color rgb="FF548DD4"/>
      </right>
      <top style="hair">
        <color rgb="FF548DD4"/>
      </top>
      <bottom style="double">
        <color rgb="FF548DD4"/>
      </bottom>
      <diagonal/>
    </border>
    <border>
      <left style="medium">
        <color rgb="FF548DD4"/>
      </left>
      <right/>
      <top style="hair">
        <color rgb="FF548DD4"/>
      </top>
      <bottom style="medium">
        <color rgb="FF548DD4"/>
      </bottom>
      <diagonal/>
    </border>
    <border>
      <left style="thin">
        <color rgb="FF548DD4"/>
      </left>
      <right style="hair">
        <color rgb="FF548DD4"/>
      </right>
      <top style="hair">
        <color rgb="FF548DD4"/>
      </top>
      <bottom style="medium">
        <color rgb="FF548DD4"/>
      </bottom>
      <diagonal/>
    </border>
    <border>
      <left style="hair">
        <color rgb="FF548DD4"/>
      </left>
      <right style="hair">
        <color rgb="FF548DD4"/>
      </right>
      <top style="hair">
        <color rgb="FF548DD4"/>
      </top>
      <bottom style="medium">
        <color rgb="FF548DD4"/>
      </bottom>
      <diagonal/>
    </border>
    <border>
      <left style="hair">
        <color rgb="FF548DD4"/>
      </left>
      <right style="medium">
        <color rgb="FF548DD4"/>
      </right>
      <top style="hair">
        <color rgb="FF548DD4"/>
      </top>
      <bottom style="medium">
        <color rgb="FF548DD4"/>
      </bottom>
      <diagonal/>
    </border>
    <border>
      <left style="thin">
        <color rgb="FF548DD4"/>
      </left>
      <right/>
      <top style="thin">
        <color rgb="FF548DD4"/>
      </top>
      <bottom style="medium">
        <color rgb="FF548DD4"/>
      </bottom>
      <diagonal/>
    </border>
    <border>
      <left style="thin">
        <color rgb="FF548DD4"/>
      </left>
      <right style="hair">
        <color rgb="FF548DD4"/>
      </right>
      <top style="thin">
        <color rgb="FF548DD4"/>
      </top>
      <bottom style="medium">
        <color rgb="FF548DD4"/>
      </bottom>
      <diagonal/>
    </border>
    <border>
      <left style="hair">
        <color rgb="FF548DD4"/>
      </left>
      <right style="hair">
        <color rgb="FF548DD4"/>
      </right>
      <top style="thin">
        <color rgb="FF548DD4"/>
      </top>
      <bottom style="medium">
        <color rgb="FF548DD4"/>
      </bottom>
      <diagonal/>
    </border>
    <border>
      <left style="hair">
        <color rgb="FF548DD4"/>
      </left>
      <right/>
      <top style="thin">
        <color rgb="FF548DD4"/>
      </top>
      <bottom style="medium">
        <color rgb="FF548DD4"/>
      </bottom>
      <diagonal/>
    </border>
    <border>
      <left style="hair">
        <color rgb="FF548DD4"/>
      </left>
      <right style="thin">
        <color rgb="FF548DD4"/>
      </right>
      <top style="thin">
        <color rgb="FF548DD4"/>
      </top>
      <bottom style="medium">
        <color rgb="FF548DD4"/>
      </bottom>
      <diagonal/>
    </border>
    <border>
      <left style="thin">
        <color rgb="FF548DD4"/>
      </left>
      <right style="thin">
        <color rgb="FF548DD4"/>
      </right>
      <top style="thin">
        <color rgb="FF548DD4"/>
      </top>
      <bottom style="medium">
        <color rgb="FF548DD4"/>
      </bottom>
      <diagonal/>
    </border>
    <border>
      <left style="hair">
        <color rgb="FF548DD4"/>
      </left>
      <right/>
      <top/>
      <bottom style="hair">
        <color rgb="FF548DD4"/>
      </bottom>
      <diagonal/>
    </border>
    <border>
      <left style="hair">
        <color rgb="FF548DD4"/>
      </left>
      <right style="hair">
        <color rgb="FF548DD4"/>
      </right>
      <top/>
      <bottom style="hair">
        <color rgb="FF548DD4"/>
      </bottom>
      <diagonal/>
    </border>
    <border>
      <left style="hair">
        <color rgb="FF548DD4"/>
      </left>
      <right style="thin">
        <color rgb="FF548DD4"/>
      </right>
      <top/>
      <bottom style="hair">
        <color rgb="FF548DD4"/>
      </bottom>
      <diagonal/>
    </border>
    <border>
      <left style="medium">
        <color rgb="FF548DD4"/>
      </left>
      <right style="hair">
        <color rgb="FF548DD4"/>
      </right>
      <top style="medium">
        <color rgb="FF548DD4"/>
      </top>
      <bottom style="double">
        <color rgb="FF548DD4"/>
      </bottom>
      <diagonal/>
    </border>
    <border>
      <left style="medium">
        <color rgb="FF548DD4"/>
      </left>
      <right/>
      <top/>
      <bottom/>
      <diagonal/>
    </border>
    <border>
      <left style="medium">
        <color rgb="FF548DD4"/>
      </left>
      <right/>
      <top style="double">
        <color rgb="FF548DD4"/>
      </top>
      <bottom style="hair">
        <color rgb="FF548DD4"/>
      </bottom>
      <diagonal/>
    </border>
    <border>
      <left style="medium">
        <color rgb="FF548DD4"/>
      </left>
      <right style="hair">
        <color rgb="FF548DD4"/>
      </right>
      <top style="hair">
        <color rgb="FF548DD4"/>
      </top>
      <bottom style="hair">
        <color rgb="FF548DD4"/>
      </bottom>
      <diagonal/>
    </border>
    <border>
      <left style="medium">
        <color rgb="FF548DD4"/>
      </left>
      <right style="hair">
        <color rgb="FF548DD4"/>
      </right>
      <top style="hair">
        <color rgb="FF548DD4"/>
      </top>
      <bottom style="medium">
        <color rgb="FF548DD4"/>
      </bottom>
      <diagonal/>
    </border>
    <border>
      <left style="hair">
        <color rgb="FF548DD4"/>
      </left>
      <right/>
      <top style="hair">
        <color rgb="FF548DD4"/>
      </top>
      <bottom style="hair">
        <color rgb="FF548DD4"/>
      </bottom>
      <diagonal/>
    </border>
    <border>
      <left style="hair">
        <color rgb="FF548DD4"/>
      </left>
      <right style="thin">
        <color rgb="FF548DD4"/>
      </right>
      <top style="hair">
        <color rgb="FF548DD4"/>
      </top>
      <bottom style="hair">
        <color rgb="FF548DD4"/>
      </bottom>
      <diagonal/>
    </border>
    <border>
      <left style="thin">
        <color rgb="FF548DD4"/>
      </left>
      <right/>
      <top style="hair">
        <color rgb="FF548DD4"/>
      </top>
      <bottom style="hair">
        <color rgb="FF548DD4"/>
      </bottom>
      <diagonal/>
    </border>
    <border>
      <left style="thin">
        <color rgb="FF548DD4"/>
      </left>
      <right style="hair">
        <color rgb="FF548DD4"/>
      </right>
      <top style="hair">
        <color rgb="FF548DD4"/>
      </top>
      <bottom style="thin">
        <color rgb="FF548DD4"/>
      </bottom>
      <diagonal/>
    </border>
    <border>
      <left style="hair">
        <color rgb="FF548DD4"/>
      </left>
      <right style="hair">
        <color rgb="FF548DD4"/>
      </right>
      <top style="hair">
        <color rgb="FF548DD4"/>
      </top>
      <bottom style="thin">
        <color rgb="FF548DD4"/>
      </bottom>
      <diagonal/>
    </border>
    <border>
      <left style="hair">
        <color rgb="FF548DD4"/>
      </left>
      <right style="hair">
        <color rgb="FF548DD4"/>
      </right>
      <top/>
      <bottom style="thin">
        <color rgb="FF548DD4"/>
      </bottom>
      <diagonal/>
    </border>
    <border>
      <left style="hair">
        <color rgb="FF548DD4"/>
      </left>
      <right/>
      <top/>
      <bottom style="thin">
        <color rgb="FF548DD4"/>
      </bottom>
      <diagonal/>
    </border>
    <border>
      <left style="hair">
        <color rgb="FF548DD4"/>
      </left>
      <right/>
      <top style="hair">
        <color rgb="FF548DD4"/>
      </top>
      <bottom style="thin">
        <color rgb="FF548DD4"/>
      </bottom>
      <diagonal/>
    </border>
    <border>
      <left style="hair">
        <color rgb="FF548DD4"/>
      </left>
      <right style="thin">
        <color rgb="FF548DD4"/>
      </right>
      <top style="hair">
        <color rgb="FF548DD4"/>
      </top>
      <bottom style="thin">
        <color rgb="FF548DD4"/>
      </bottom>
      <diagonal/>
    </border>
    <border>
      <left style="thin">
        <color rgb="FF548DD4"/>
      </left>
      <right/>
      <top style="hair">
        <color rgb="FF548DD4"/>
      </top>
      <bottom style="thin">
        <color rgb="FF548DD4"/>
      </bottom>
      <diagonal/>
    </border>
    <border>
      <left style="thin">
        <color rgb="FF548DD4"/>
      </left>
      <right style="thin">
        <color rgb="FF548DD4"/>
      </right>
      <top style="hair">
        <color rgb="FF548DD4"/>
      </top>
      <bottom style="thin">
        <color rgb="FF548DD4"/>
      </bottom>
      <diagonal/>
    </border>
    <border>
      <left style="medium">
        <color rgb="FF548DD4"/>
      </left>
      <right/>
      <top style="medium">
        <color rgb="FF548DD4"/>
      </top>
      <bottom style="double">
        <color rgb="FF548DD4"/>
      </bottom>
      <diagonal/>
    </border>
    <border>
      <left/>
      <right/>
      <top style="medium">
        <color rgb="FF548DD4"/>
      </top>
      <bottom style="double">
        <color rgb="FF548DD4"/>
      </bottom>
      <diagonal/>
    </border>
    <border>
      <left style="thin">
        <color rgb="FF548DD4"/>
      </left>
      <right style="thin">
        <color rgb="FF548DD4"/>
      </right>
      <top style="medium">
        <color rgb="FF548DD4"/>
      </top>
      <bottom style="double">
        <color rgb="FF548DD4"/>
      </bottom>
      <diagonal/>
    </border>
    <border>
      <left style="thin">
        <color rgb="FF548DD4"/>
      </left>
      <right style="medium">
        <color rgb="FF548DD4"/>
      </right>
      <top style="medium">
        <color rgb="FF548DD4"/>
      </top>
      <bottom style="double">
        <color rgb="FF548DD4"/>
      </bottom>
      <diagonal/>
    </border>
    <border>
      <left/>
      <right style="hair">
        <color rgb="FF548DD4"/>
      </right>
      <top/>
      <bottom/>
      <diagonal/>
    </border>
    <border>
      <left style="thin">
        <color rgb="FF548DD4"/>
      </left>
      <right style="thin">
        <color rgb="FF548DD4"/>
      </right>
      <top style="hair">
        <color rgb="FF548DD4"/>
      </top>
      <bottom style="hair">
        <color rgb="FF548DD4"/>
      </bottom>
      <diagonal/>
    </border>
    <border>
      <left style="thin">
        <color rgb="FF548DD4"/>
      </left>
      <right style="medium">
        <color rgb="FF548DD4"/>
      </right>
      <top style="hair">
        <color rgb="FF548DD4"/>
      </top>
      <bottom style="hair">
        <color rgb="FF548DD4"/>
      </bottom>
      <diagonal/>
    </border>
    <border>
      <left/>
      <right style="hair">
        <color rgb="FF548DD4"/>
      </right>
      <top/>
      <bottom style="hair">
        <color rgb="FF548DD4"/>
      </bottom>
      <diagonal/>
    </border>
    <border>
      <left style="thin">
        <color rgb="FF548DD4"/>
      </left>
      <right/>
      <top/>
      <bottom/>
      <diagonal/>
    </border>
    <border>
      <left style="thin">
        <color rgb="FF548DD4"/>
      </left>
      <right style="hair">
        <color rgb="FF548DD4"/>
      </right>
      <top style="double">
        <color rgb="FF548DD4"/>
      </top>
      <bottom style="hair">
        <color rgb="FF548DD4"/>
      </bottom>
      <diagonal/>
    </border>
    <border>
      <left style="hair">
        <color rgb="FF548DD4"/>
      </left>
      <right style="hair">
        <color rgb="FF548DD4"/>
      </right>
      <top style="double">
        <color rgb="FF548DD4"/>
      </top>
      <bottom style="hair">
        <color rgb="FF548DD4"/>
      </bottom>
      <diagonal/>
    </border>
    <border>
      <left style="hair">
        <color rgb="FF548DD4"/>
      </left>
      <right/>
      <top style="double">
        <color rgb="FF548DD4"/>
      </top>
      <bottom style="hair">
        <color rgb="FF548DD4"/>
      </bottom>
      <diagonal/>
    </border>
    <border>
      <left/>
      <right/>
      <top style="thin">
        <color rgb="FF548DD4"/>
      </top>
      <bottom style="medium">
        <color rgb="FF548DD4"/>
      </bottom>
      <diagonal/>
    </border>
    <border>
      <left style="medium">
        <color rgb="FF548DD4"/>
      </left>
      <right/>
      <top style="hair">
        <color rgb="FF548DD4"/>
      </top>
      <bottom/>
      <diagonal/>
    </border>
    <border>
      <left/>
      <right style="hair">
        <color rgb="FF548DD4"/>
      </right>
      <top style="hair">
        <color rgb="FF548DD4"/>
      </top>
      <bottom/>
      <diagonal/>
    </border>
    <border>
      <left style="thin">
        <color rgb="FF548DD4"/>
      </left>
      <right style="hair">
        <color rgb="FF548DD4"/>
      </right>
      <top/>
      <bottom style="hair">
        <color rgb="FF548DD4"/>
      </bottom>
      <diagonal/>
    </border>
    <border>
      <left/>
      <right/>
      <top/>
      <bottom style="hair">
        <color rgb="FF548DD4"/>
      </bottom>
      <diagonal/>
    </border>
    <border>
      <left style="thin">
        <color rgb="FF548DD4"/>
      </left>
      <right style="thin">
        <color rgb="FF548DD4"/>
      </right>
      <top style="hair">
        <color rgb="FF548DD4"/>
      </top>
      <bottom/>
      <diagonal/>
    </border>
    <border>
      <left style="thin">
        <color rgb="FF548DD4"/>
      </left>
      <right style="medium">
        <color rgb="FF548DD4"/>
      </right>
      <top style="hair">
        <color rgb="FF548DD4"/>
      </top>
      <bottom/>
      <diagonal/>
    </border>
    <border>
      <left style="medium">
        <color rgb="FF548DD4"/>
      </left>
      <right/>
      <top/>
      <bottom style="double">
        <color rgb="FF548DD4"/>
      </bottom>
      <diagonal/>
    </border>
    <border>
      <left/>
      <right style="hair">
        <color rgb="FF548DD4"/>
      </right>
      <top/>
      <bottom style="double">
        <color rgb="FF548DD4"/>
      </bottom>
      <diagonal/>
    </border>
    <border>
      <left style="thin">
        <color rgb="FF548DD4"/>
      </left>
      <right style="medium">
        <color rgb="FF548DD4"/>
      </right>
      <top style="hair">
        <color rgb="FF548DD4"/>
      </top>
      <bottom style="double">
        <color rgb="FF548DD4"/>
      </bottom>
      <diagonal/>
    </border>
    <border>
      <left style="thin">
        <color rgb="FF548DD4"/>
      </left>
      <right style="thin">
        <color rgb="FF548DD4"/>
      </right>
      <top/>
      <bottom style="hair">
        <color rgb="FF548DD4"/>
      </bottom>
      <diagonal/>
    </border>
    <border>
      <left style="thin">
        <color rgb="FF548DD4"/>
      </left>
      <right style="medium">
        <color rgb="FF548DD4"/>
      </right>
      <top/>
      <bottom style="hair">
        <color rgb="FF548DD4"/>
      </bottom>
      <diagonal/>
    </border>
    <border>
      <left style="medium">
        <color rgb="FF548DD4"/>
      </left>
      <right/>
      <top/>
      <bottom style="medium">
        <color rgb="FF548DD4"/>
      </bottom>
      <diagonal/>
    </border>
    <border>
      <left/>
      <right style="hair">
        <color rgb="FF548DD4"/>
      </right>
      <top/>
      <bottom style="medium">
        <color rgb="FF548DD4"/>
      </bottom>
      <diagonal/>
    </border>
    <border>
      <left style="thin">
        <color rgb="FF548DD4"/>
      </left>
      <right style="thin">
        <color rgb="FF548DD4"/>
      </right>
      <top style="hair">
        <color rgb="FF548DD4"/>
      </top>
      <bottom style="medium">
        <color rgb="FF548DD4"/>
      </bottom>
      <diagonal/>
    </border>
    <border>
      <left style="thin">
        <color rgb="FF548DD4"/>
      </left>
      <right style="medium">
        <color rgb="FF548DD4"/>
      </right>
      <top style="hair">
        <color rgb="FF548DD4"/>
      </top>
      <bottom style="medium">
        <color rgb="FF548DD4"/>
      </bottom>
      <diagonal/>
    </border>
    <border>
      <left style="medium">
        <color rgb="FF000000"/>
      </left>
      <right style="medium">
        <color rgb="FF000000"/>
      </right>
      <top style="medium">
        <color rgb="FF000000"/>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000000"/>
      </left>
      <right style="medium">
        <color rgb="FF000000"/>
      </right>
      <top/>
      <bottom style="medium">
        <color rgb="FF00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548DD4"/>
      </left>
      <right style="hair">
        <color rgb="FF548DD4"/>
      </right>
      <top/>
      <bottom/>
      <diagonal/>
    </border>
    <border>
      <left style="hair">
        <color rgb="FF548DD4"/>
      </left>
      <right/>
      <top/>
      <bottom/>
      <diagonal/>
    </border>
    <border>
      <left style="hair">
        <color rgb="FF548DD4"/>
      </left>
      <right style="hair">
        <color rgb="FF548DD4"/>
      </right>
      <top/>
      <bottom/>
      <diagonal/>
    </border>
    <border>
      <left style="hair">
        <color rgb="FF548DD4"/>
      </left>
      <right style="thin">
        <color rgb="FF548DD4"/>
      </right>
      <top/>
      <bottom/>
      <diagonal/>
    </border>
    <border>
      <left style="thin">
        <color rgb="FF548DD4"/>
      </left>
      <right style="thin">
        <color rgb="FF548DD4"/>
      </right>
      <top/>
      <bottom/>
      <diagonal/>
    </border>
    <border>
      <left style="medium">
        <color rgb="FF000000"/>
      </left>
      <right style="medium">
        <color rgb="FF000000"/>
      </right>
      <top style="medium">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bottom style="double">
        <color rgb="FF000000"/>
      </bottom>
      <diagonal/>
    </border>
    <border>
      <left style="hair">
        <color rgb="FF000000"/>
      </left>
      <right style="hair">
        <color rgb="FF000000"/>
      </right>
      <top/>
      <bottom style="double">
        <color rgb="FF000000"/>
      </bottom>
      <diagonal/>
    </border>
    <border>
      <left style="hair">
        <color rgb="FF000000"/>
      </left>
      <right/>
      <top/>
      <bottom style="double">
        <color rgb="FF000000"/>
      </bottom>
      <diagonal/>
    </border>
    <border>
      <left style="thin">
        <color rgb="FF000000"/>
      </left>
      <right style="hair">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hair">
        <color rgb="FF000000"/>
      </left>
      <right style="thin">
        <color rgb="FF000000"/>
      </right>
      <top style="hair">
        <color rgb="FF000000"/>
      </top>
      <bottom style="double">
        <color rgb="FF000000"/>
      </bottom>
      <diagonal/>
    </border>
    <border>
      <left/>
      <right/>
      <top style="hair">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top style="double">
        <color rgb="FF000000"/>
      </top>
      <bottom style="thin">
        <color rgb="FF000000"/>
      </bottom>
      <diagonal/>
    </border>
    <border>
      <left style="thin">
        <color rgb="FF000000"/>
      </left>
      <right style="hair">
        <color rgb="FF000000"/>
      </right>
      <top style="double">
        <color rgb="FF000000"/>
      </top>
      <bottom style="thin">
        <color rgb="FF000000"/>
      </bottom>
      <diagonal/>
    </border>
    <border>
      <left style="hair">
        <color rgb="FF000000"/>
      </left>
      <right style="hair">
        <color rgb="FF000000"/>
      </right>
      <top style="double">
        <color rgb="FF000000"/>
      </top>
      <bottom style="thin">
        <color rgb="FF000000"/>
      </bottom>
      <diagonal/>
    </border>
    <border>
      <left style="hair">
        <color rgb="FF000000"/>
      </left>
      <right style="thin">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top/>
      <bottom style="hair">
        <color rgb="FF000000"/>
      </bottom>
      <diagonal/>
    </border>
    <border>
      <left style="hair">
        <color rgb="FF000000"/>
      </left>
      <right style="thin">
        <color rgb="FF000000"/>
      </right>
      <top/>
      <bottom style="hair">
        <color rgb="FF000000"/>
      </bottom>
      <diagonal/>
    </border>
    <border>
      <left style="thin">
        <color rgb="FF000000"/>
      </left>
      <right style="thin">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diagonal/>
    </border>
    <border>
      <left style="thin">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bottom/>
      <diagonal/>
    </border>
    <border>
      <left/>
      <right/>
      <top/>
      <bottom/>
      <diagonal/>
    </border>
    <border>
      <left/>
      <right/>
      <top style="hair">
        <color rgb="FF000000"/>
      </top>
      <bottom/>
      <diagonal/>
    </border>
    <border>
      <left style="thin">
        <color rgb="FF000000"/>
      </left>
      <right style="thin">
        <color rgb="FF000000"/>
      </right>
      <top style="hair">
        <color rgb="FF000000"/>
      </top>
      <bottom/>
      <diagonal/>
    </border>
    <border>
      <left style="thin">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top style="hair">
        <color rgb="FF000000"/>
      </top>
      <bottom style="hair">
        <color rgb="FF000000"/>
      </bottom>
      <diagonal/>
    </border>
    <border>
      <left/>
      <right/>
      <top/>
      <bottom style="hair">
        <color rgb="FF000000"/>
      </bottom>
      <diagonal/>
    </border>
    <border>
      <left/>
      <right/>
      <top style="hair">
        <color rgb="FF000000"/>
      </top>
      <bottom style="hair">
        <color rgb="FF000000"/>
      </bottom>
      <diagonal/>
    </border>
    <border>
      <left style="hair">
        <color rgb="FF000000"/>
      </left>
      <right/>
      <top/>
      <bottom/>
      <diagonal/>
    </border>
    <border>
      <left style="thin">
        <color rgb="FF000000"/>
      </left>
      <right style="thin">
        <color rgb="FF000000"/>
      </right>
      <top/>
      <bottom/>
      <diagonal/>
    </border>
    <border>
      <left style="thin">
        <color rgb="FF000000"/>
      </left>
      <right/>
      <top style="hair">
        <color rgb="FF000000"/>
      </top>
      <bottom style="hair">
        <color rgb="FF000000"/>
      </bottom>
      <diagonal/>
    </border>
    <border>
      <left style="medium">
        <color rgb="FF000000"/>
      </left>
      <right style="hair">
        <color rgb="FF000000"/>
      </right>
      <top style="medium">
        <color rgb="FF000000"/>
      </top>
      <bottom style="double">
        <color rgb="FF000000"/>
      </bottom>
      <diagonal/>
    </border>
    <border>
      <left style="hair">
        <color rgb="FF000000"/>
      </left>
      <right style="hair">
        <color rgb="FF000000"/>
      </right>
      <top style="medium">
        <color rgb="FF000000"/>
      </top>
      <bottom style="double">
        <color rgb="FF000000"/>
      </bottom>
      <diagonal/>
    </border>
    <border>
      <left style="hair">
        <color rgb="FF000000"/>
      </left>
      <right style="medium">
        <color rgb="FF000000"/>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style="double">
        <color rgb="FF000000"/>
      </top>
      <bottom style="hair">
        <color rgb="FF000000"/>
      </bottom>
      <diagonal/>
    </border>
    <border>
      <left style="hair">
        <color rgb="FF000000"/>
      </left>
      <right style="medium">
        <color rgb="FF000000"/>
      </right>
      <top/>
      <bottom style="hair">
        <color rgb="FF000000"/>
      </bottom>
      <diagonal/>
    </border>
    <border>
      <left/>
      <right style="medium">
        <color rgb="FF000000"/>
      </right>
      <top style="double">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diagonal/>
    </border>
    <border>
      <left style="hair">
        <color rgb="FF000000"/>
      </left>
      <right style="hair">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medium">
        <color rgb="FF000000"/>
      </right>
      <top style="double">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double">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medium">
        <color rgb="FF000000"/>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medium">
        <color rgb="FF000000"/>
      </right>
      <top/>
      <bottom style="double">
        <color rgb="FF000000"/>
      </bottom>
      <diagonal/>
    </border>
    <border>
      <left style="medium">
        <color rgb="FF000000"/>
      </left>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right style="medium">
        <color rgb="FF000000"/>
      </right>
      <top style="double">
        <color rgb="FF000000"/>
      </top>
      <bottom/>
      <diagonal/>
    </border>
    <border>
      <left style="medium">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24" fillId="0" borderId="146"/>
    <xf numFmtId="0" fontId="28" fillId="0" borderId="146">
      <alignment vertical="center"/>
    </xf>
  </cellStyleXfs>
  <cellXfs count="588">
    <xf numFmtId="0" fontId="0" fillId="0" borderId="0" xfId="0" applyAlignment="1">
      <alignment vertical="center"/>
    </xf>
    <xf numFmtId="0" fontId="3" fillId="2" borderId="2" xfId="0" applyFont="1" applyFill="1" applyBorder="1" applyAlignment="1">
      <alignment vertical="center"/>
    </xf>
    <xf numFmtId="0" fontId="3" fillId="0" borderId="0" xfId="0" applyFont="1" applyAlignment="1">
      <alignment vertical="center"/>
    </xf>
    <xf numFmtId="40" fontId="3" fillId="0" borderId="0" xfId="0" applyNumberFormat="1" applyFont="1" applyAlignment="1">
      <alignment vertical="center"/>
    </xf>
    <xf numFmtId="38" fontId="3" fillId="0" borderId="0" xfId="0" applyNumberFormat="1" applyFont="1" applyAlignment="1">
      <alignment vertical="center"/>
    </xf>
    <xf numFmtId="0" fontId="3" fillId="0" borderId="6" xfId="0" applyFont="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vertical="center"/>
    </xf>
    <xf numFmtId="176" fontId="4" fillId="0" borderId="16"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0" xfId="0" applyNumberFormat="1" applyFont="1" applyAlignment="1">
      <alignment vertical="center"/>
    </xf>
    <xf numFmtId="0" fontId="3" fillId="2" borderId="23" xfId="0" applyFont="1" applyFill="1" applyBorder="1" applyAlignment="1">
      <alignment vertical="center"/>
    </xf>
    <xf numFmtId="176" fontId="4" fillId="2" borderId="23" xfId="0" applyNumberFormat="1"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5" fillId="0" borderId="0" xfId="0" applyNumberFormat="1" applyFont="1" applyAlignment="1">
      <alignment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4" borderId="34" xfId="0" applyFont="1" applyFill="1" applyBorder="1" applyAlignment="1">
      <alignment vertical="center"/>
    </xf>
    <xf numFmtId="176" fontId="4" fillId="4" borderId="34" xfId="0" applyNumberFormat="1" applyFont="1" applyFill="1" applyBorder="1" applyAlignment="1">
      <alignment horizontal="right" vertical="center"/>
    </xf>
    <xf numFmtId="176" fontId="4" fillId="4" borderId="35" xfId="0" applyNumberFormat="1" applyFont="1" applyFill="1" applyBorder="1" applyAlignment="1">
      <alignment horizontal="right" vertical="center"/>
    </xf>
    <xf numFmtId="176" fontId="4" fillId="4" borderId="36" xfId="0" applyNumberFormat="1" applyFont="1" applyFill="1" applyBorder="1" applyAlignment="1">
      <alignment horizontal="right" vertical="center"/>
    </xf>
    <xf numFmtId="176" fontId="4" fillId="4" borderId="37" xfId="0" applyNumberFormat="1" applyFont="1" applyFill="1" applyBorder="1" applyAlignment="1">
      <alignment horizontal="right" vertical="center"/>
    </xf>
    <xf numFmtId="176" fontId="5" fillId="0" borderId="0" xfId="0" applyNumberFormat="1" applyFont="1" applyAlignment="1">
      <alignment vertical="top"/>
    </xf>
    <xf numFmtId="0" fontId="6" fillId="5" borderId="38" xfId="0" applyFont="1" applyFill="1" applyBorder="1" applyAlignment="1">
      <alignment horizontal="center" vertical="center" shrinkToFit="1"/>
    </xf>
    <xf numFmtId="38" fontId="7" fillId="5" borderId="39" xfId="0" applyNumberFormat="1" applyFont="1" applyFill="1" applyBorder="1" applyAlignment="1">
      <alignment vertical="center" wrapText="1"/>
    </xf>
    <xf numFmtId="38" fontId="7" fillId="5" borderId="40" xfId="0" applyNumberFormat="1" applyFont="1" applyFill="1" applyBorder="1" applyAlignment="1">
      <alignment vertical="center" wrapText="1"/>
    </xf>
    <xf numFmtId="177" fontId="7" fillId="5" borderId="40" xfId="0" applyNumberFormat="1" applyFont="1" applyFill="1" applyBorder="1" applyAlignment="1">
      <alignment vertical="center" wrapText="1"/>
    </xf>
    <xf numFmtId="40" fontId="7" fillId="5" borderId="41" xfId="0" applyNumberFormat="1" applyFont="1" applyFill="1" applyBorder="1" applyAlignment="1">
      <alignment vertical="center" wrapText="1"/>
    </xf>
    <xf numFmtId="38" fontId="7" fillId="5" borderId="40" xfId="0" applyNumberFormat="1" applyFont="1" applyFill="1" applyBorder="1" applyAlignment="1">
      <alignment vertical="center"/>
    </xf>
    <xf numFmtId="177" fontId="7" fillId="5" borderId="40" xfId="0" applyNumberFormat="1" applyFont="1" applyFill="1" applyBorder="1" applyAlignment="1">
      <alignment vertical="center"/>
    </xf>
    <xf numFmtId="40" fontId="7" fillId="5" borderId="42" xfId="0" applyNumberFormat="1" applyFont="1" applyFill="1" applyBorder="1" applyAlignment="1">
      <alignment vertical="center"/>
    </xf>
    <xf numFmtId="178" fontId="7" fillId="5" borderId="38" xfId="0" applyNumberFormat="1" applyFont="1" applyFill="1" applyBorder="1" applyAlignment="1">
      <alignment vertical="center"/>
    </xf>
    <xf numFmtId="179" fontId="7" fillId="5" borderId="43" xfId="0" applyNumberFormat="1" applyFont="1" applyFill="1" applyBorder="1" applyAlignment="1">
      <alignment horizontal="right" vertical="center"/>
    </xf>
    <xf numFmtId="0" fontId="4" fillId="0" borderId="0" xfId="0" applyFont="1" applyAlignment="1">
      <alignment horizontal="right" vertical="center"/>
    </xf>
    <xf numFmtId="38" fontId="4" fillId="3" borderId="44" xfId="0" applyNumberFormat="1" applyFont="1" applyFill="1" applyBorder="1" applyAlignment="1">
      <alignment vertical="center"/>
    </xf>
    <xf numFmtId="177" fontId="4" fillId="3" borderId="45" xfId="0" applyNumberFormat="1" applyFont="1" applyFill="1" applyBorder="1" applyAlignment="1">
      <alignment vertical="center"/>
    </xf>
    <xf numFmtId="40" fontId="4" fillId="3" borderId="44" xfId="0" applyNumberFormat="1" applyFont="1" applyFill="1" applyBorder="1" applyAlignment="1">
      <alignment vertical="center"/>
    </xf>
    <xf numFmtId="40" fontId="4" fillId="3" borderId="46" xfId="0" applyNumberFormat="1" applyFont="1" applyFill="1" applyBorder="1" applyAlignment="1">
      <alignment vertical="center"/>
    </xf>
    <xf numFmtId="178" fontId="4" fillId="0" borderId="21" xfId="0" applyNumberFormat="1" applyFont="1" applyBorder="1" applyAlignment="1">
      <alignment vertical="center"/>
    </xf>
    <xf numFmtId="0" fontId="3" fillId="0" borderId="24" xfId="0" applyFont="1" applyBorder="1" applyAlignment="1">
      <alignment vertical="center" shrinkToFit="1"/>
    </xf>
    <xf numFmtId="0" fontId="3" fillId="2" borderId="47" xfId="0" applyFont="1" applyFill="1" applyBorder="1" applyAlignment="1">
      <alignment horizontal="center" vertical="center"/>
    </xf>
    <xf numFmtId="178" fontId="4" fillId="0" borderId="49" xfId="0" applyNumberFormat="1" applyFont="1" applyBorder="1" applyAlignment="1">
      <alignment horizontal="right" vertical="center" shrinkToFit="1"/>
    </xf>
    <xf numFmtId="176" fontId="4" fillId="0" borderId="17" xfId="0" applyNumberFormat="1" applyFont="1" applyBorder="1" applyAlignment="1">
      <alignment vertical="center" shrinkToFit="1"/>
    </xf>
    <xf numFmtId="178" fontId="4" fillId="2" borderId="50" xfId="0" applyNumberFormat="1" applyFont="1" applyFill="1" applyBorder="1" applyAlignment="1">
      <alignment horizontal="right" vertical="center" shrinkToFit="1"/>
    </xf>
    <xf numFmtId="178" fontId="4" fillId="2" borderId="25" xfId="0" applyNumberFormat="1" applyFont="1" applyFill="1" applyBorder="1" applyAlignment="1">
      <alignment horizontal="right" vertical="center" shrinkToFit="1"/>
    </xf>
    <xf numFmtId="176" fontId="4" fillId="2" borderId="26" xfId="0" applyNumberFormat="1" applyFont="1" applyFill="1" applyBorder="1" applyAlignment="1">
      <alignment vertical="center" shrinkToFit="1"/>
    </xf>
    <xf numFmtId="178" fontId="4" fillId="4" borderId="51" xfId="0" applyNumberFormat="1" applyFont="1" applyFill="1" applyBorder="1" applyAlignment="1">
      <alignment horizontal="right" vertical="center" shrinkToFit="1"/>
    </xf>
    <xf numFmtId="178" fontId="4" fillId="4" borderId="36" xfId="0" applyNumberFormat="1" applyFont="1" applyFill="1" applyBorder="1" applyAlignment="1">
      <alignment horizontal="right" vertical="center" shrinkToFit="1"/>
    </xf>
    <xf numFmtId="176" fontId="4" fillId="4" borderId="37" xfId="0" applyNumberFormat="1" applyFont="1" applyFill="1" applyBorder="1" applyAlignment="1">
      <alignment vertical="center" shrinkToFit="1"/>
    </xf>
    <xf numFmtId="180" fontId="4" fillId="0" borderId="0" xfId="0" applyNumberFormat="1" applyFont="1" applyAlignment="1">
      <alignment horizontal="right" vertical="center"/>
    </xf>
    <xf numFmtId="181" fontId="4" fillId="0" borderId="0" xfId="0" applyNumberFormat="1" applyFont="1" applyAlignment="1">
      <alignment vertical="center"/>
    </xf>
    <xf numFmtId="0" fontId="8" fillId="0" borderId="0" xfId="0" applyFont="1" applyAlignment="1">
      <alignment horizontal="left" vertical="top" wrapText="1"/>
    </xf>
    <xf numFmtId="38" fontId="4" fillId="0" borderId="24" xfId="0" applyNumberFormat="1" applyFont="1" applyBorder="1" applyAlignment="1">
      <alignment vertical="center" wrapText="1"/>
    </xf>
    <xf numFmtId="38" fontId="4" fillId="0" borderId="25" xfId="0" applyNumberFormat="1" applyFont="1" applyBorder="1" applyAlignment="1">
      <alignment vertical="center" wrapText="1"/>
    </xf>
    <xf numFmtId="40" fontId="4" fillId="3" borderId="52" xfId="0" applyNumberFormat="1" applyFont="1" applyFill="1" applyBorder="1" applyAlignment="1">
      <alignment vertical="center"/>
    </xf>
    <xf numFmtId="38" fontId="4" fillId="0" borderId="24" xfId="0" applyNumberFormat="1" applyFont="1" applyBorder="1" applyAlignment="1">
      <alignment vertical="center"/>
    </xf>
    <xf numFmtId="38" fontId="4" fillId="0" borderId="25" xfId="0" applyNumberFormat="1" applyFont="1" applyBorder="1" applyAlignment="1">
      <alignment vertical="center"/>
    </xf>
    <xf numFmtId="177" fontId="4" fillId="3" borderId="25" xfId="0" applyNumberFormat="1" applyFont="1" applyFill="1" applyBorder="1" applyAlignment="1">
      <alignment vertical="center"/>
    </xf>
    <xf numFmtId="40" fontId="4" fillId="3" borderId="53" xfId="0" applyNumberFormat="1" applyFont="1" applyFill="1" applyBorder="1" applyAlignment="1">
      <alignment vertical="center"/>
    </xf>
    <xf numFmtId="178" fontId="4" fillId="0" borderId="54" xfId="0" applyNumberFormat="1" applyFont="1" applyBorder="1" applyAlignment="1">
      <alignment vertical="center"/>
    </xf>
    <xf numFmtId="0" fontId="3" fillId="0" borderId="55" xfId="0" applyFont="1" applyBorder="1" applyAlignment="1">
      <alignment vertical="center" shrinkToFit="1"/>
    </xf>
    <xf numFmtId="38" fontId="4" fillId="0" borderId="55" xfId="0" applyNumberFormat="1" applyFont="1" applyBorder="1" applyAlignment="1">
      <alignment vertical="center" wrapText="1"/>
    </xf>
    <xf numFmtId="38" fontId="4" fillId="0" borderId="56" xfId="0" applyNumberFormat="1" applyFont="1" applyBorder="1" applyAlignment="1">
      <alignment vertical="center" wrapText="1"/>
    </xf>
    <xf numFmtId="38" fontId="4" fillId="0" borderId="57" xfId="0" applyNumberFormat="1" applyFont="1" applyBorder="1" applyAlignment="1">
      <alignment vertical="center" wrapText="1"/>
    </xf>
    <xf numFmtId="38" fontId="4" fillId="3" borderId="58" xfId="0" applyNumberFormat="1" applyFont="1" applyFill="1" applyBorder="1" applyAlignment="1">
      <alignment vertical="center"/>
    </xf>
    <xf numFmtId="177" fontId="4" fillId="3" borderId="56" xfId="0" applyNumberFormat="1" applyFont="1" applyFill="1" applyBorder="1" applyAlignment="1">
      <alignment vertical="center"/>
    </xf>
    <xf numFmtId="40" fontId="4" fillId="3" borderId="59" xfId="0" applyNumberFormat="1" applyFont="1" applyFill="1" applyBorder="1" applyAlignment="1">
      <alignment vertical="center"/>
    </xf>
    <xf numFmtId="38" fontId="4" fillId="0" borderId="55" xfId="0" applyNumberFormat="1" applyFont="1" applyBorder="1" applyAlignment="1">
      <alignment vertical="center"/>
    </xf>
    <xf numFmtId="38" fontId="4" fillId="0" borderId="56" xfId="0" applyNumberFormat="1" applyFont="1" applyBorder="1" applyAlignment="1">
      <alignment vertical="center"/>
    </xf>
    <xf numFmtId="40" fontId="4" fillId="3" borderId="60" xfId="0" applyNumberFormat="1" applyFont="1" applyFill="1" applyBorder="1" applyAlignment="1">
      <alignment vertical="center"/>
    </xf>
    <xf numFmtId="178" fontId="4" fillId="0" borderId="61" xfId="0" applyNumberFormat="1" applyFont="1" applyBorder="1" applyAlignment="1">
      <alignment vertical="center"/>
    </xf>
    <xf numFmtId="179" fontId="4" fillId="0" borderId="62" xfId="0" applyNumberFormat="1" applyFont="1" applyBorder="1" applyAlignment="1">
      <alignment horizontal="right" vertical="center"/>
    </xf>
    <xf numFmtId="0" fontId="6" fillId="0" borderId="0" xfId="0" applyFont="1" applyAlignment="1">
      <alignment vertical="center" shrinkToFit="1"/>
    </xf>
    <xf numFmtId="38" fontId="6" fillId="0" borderId="0" xfId="0" applyNumberFormat="1" applyFont="1" applyAlignment="1">
      <alignment vertical="center" wrapText="1"/>
    </xf>
    <xf numFmtId="38" fontId="6" fillId="0" borderId="0" xfId="0" applyNumberFormat="1" applyFont="1" applyAlignment="1">
      <alignment vertical="center"/>
    </xf>
    <xf numFmtId="0" fontId="3" fillId="0" borderId="0" xfId="0" applyFont="1" applyAlignment="1">
      <alignment vertical="center" shrinkToFit="1"/>
    </xf>
    <xf numFmtId="38" fontId="9" fillId="0" borderId="0" xfId="0" applyNumberFormat="1" applyFont="1" applyAlignment="1">
      <alignment vertical="center" wrapText="1"/>
    </xf>
    <xf numFmtId="38" fontId="9" fillId="0" borderId="0" xfId="0" applyNumberFormat="1" applyFont="1" applyAlignment="1">
      <alignment vertical="center"/>
    </xf>
    <xf numFmtId="0" fontId="9" fillId="0" borderId="0" xfId="0" applyFont="1" applyAlignment="1">
      <alignment vertical="center"/>
    </xf>
    <xf numFmtId="0" fontId="3" fillId="0" borderId="65" xfId="0" applyFont="1" applyBorder="1" applyAlignment="1">
      <alignment vertical="center"/>
    </xf>
    <xf numFmtId="0" fontId="3" fillId="0" borderId="65" xfId="0" applyFont="1" applyBorder="1" applyAlignment="1">
      <alignment horizontal="center" vertical="center"/>
    </xf>
    <xf numFmtId="182" fontId="3" fillId="0" borderId="66" xfId="0" applyNumberFormat="1" applyFont="1" applyBorder="1" applyAlignment="1">
      <alignment horizontal="center" vertical="center"/>
    </xf>
    <xf numFmtId="0" fontId="3" fillId="2" borderId="68" xfId="0" applyFont="1" applyFill="1" applyBorder="1" applyAlignment="1">
      <alignment vertical="center"/>
    </xf>
    <xf numFmtId="178" fontId="4" fillId="2" borderId="68" xfId="0" applyNumberFormat="1" applyFont="1" applyFill="1" applyBorder="1" applyAlignment="1">
      <alignment vertical="center" shrinkToFit="1"/>
    </xf>
    <xf numFmtId="183" fontId="4" fillId="2" borderId="68" xfId="0" applyNumberFormat="1" applyFont="1" applyFill="1" applyBorder="1" applyAlignment="1">
      <alignment vertical="center" shrinkToFit="1"/>
    </xf>
    <xf numFmtId="182" fontId="4" fillId="2" borderId="69" xfId="0" applyNumberFormat="1" applyFont="1" applyFill="1" applyBorder="1" applyAlignment="1">
      <alignment vertical="center" shrinkToFit="1"/>
    </xf>
    <xf numFmtId="0" fontId="3" fillId="4" borderId="68" xfId="0" applyFont="1" applyFill="1" applyBorder="1" applyAlignment="1">
      <alignment vertical="center"/>
    </xf>
    <xf numFmtId="178" fontId="4" fillId="4" borderId="68" xfId="0" applyNumberFormat="1" applyFont="1" applyFill="1" applyBorder="1" applyAlignment="1">
      <alignment vertical="center" shrinkToFit="1"/>
    </xf>
    <xf numFmtId="183" fontId="4" fillId="4" borderId="68" xfId="0" applyNumberFormat="1" applyFont="1" applyFill="1" applyBorder="1" applyAlignment="1">
      <alignment vertical="center" shrinkToFit="1"/>
    </xf>
    <xf numFmtId="182" fontId="4" fillId="4" borderId="69" xfId="0" applyNumberFormat="1" applyFont="1" applyFill="1" applyBorder="1" applyAlignment="1">
      <alignment vertical="center" shrinkToFit="1"/>
    </xf>
    <xf numFmtId="0" fontId="6" fillId="5" borderId="71" xfId="0" applyFont="1" applyFill="1" applyBorder="1" applyAlignment="1">
      <alignment horizontal="center" vertical="center"/>
    </xf>
    <xf numFmtId="38" fontId="7" fillId="5" borderId="72" xfId="0" applyNumberFormat="1" applyFont="1" applyFill="1" applyBorder="1" applyAlignment="1">
      <alignment vertical="center" wrapText="1"/>
    </xf>
    <xf numFmtId="38" fontId="7" fillId="5" borderId="73" xfId="0" applyNumberFormat="1" applyFont="1" applyFill="1" applyBorder="1" applyAlignment="1">
      <alignment vertical="center"/>
    </xf>
    <xf numFmtId="177" fontId="7" fillId="5" borderId="73" xfId="0" applyNumberFormat="1" applyFont="1" applyFill="1" applyBorder="1" applyAlignment="1">
      <alignment vertical="center"/>
    </xf>
    <xf numFmtId="40" fontId="7" fillId="5" borderId="74" xfId="0" applyNumberFormat="1" applyFont="1" applyFill="1" applyBorder="1" applyAlignment="1">
      <alignment vertical="center"/>
    </xf>
    <xf numFmtId="38" fontId="7" fillId="5" borderId="45" xfId="0" applyNumberFormat="1" applyFont="1" applyFill="1" applyBorder="1" applyAlignment="1">
      <alignment vertical="center"/>
    </xf>
    <xf numFmtId="177" fontId="7" fillId="5" borderId="45" xfId="0" applyNumberFormat="1" applyFont="1" applyFill="1" applyBorder="1" applyAlignment="1">
      <alignment vertical="center"/>
    </xf>
    <xf numFmtId="40" fontId="7" fillId="5" borderId="46" xfId="0" applyNumberFormat="1" applyFont="1" applyFill="1" applyBorder="1" applyAlignment="1">
      <alignment vertical="center"/>
    </xf>
    <xf numFmtId="178" fontId="7" fillId="5" borderId="75" xfId="0" applyNumberFormat="1" applyFont="1" applyFill="1" applyBorder="1" applyAlignment="1">
      <alignment vertical="center"/>
    </xf>
    <xf numFmtId="178" fontId="4" fillId="0" borderId="68" xfId="0" applyNumberFormat="1" applyFont="1" applyBorder="1" applyAlignment="1">
      <alignment vertical="center" shrinkToFit="1"/>
    </xf>
    <xf numFmtId="183" fontId="4" fillId="0" borderId="68" xfId="0" applyNumberFormat="1" applyFont="1" applyBorder="1" applyAlignment="1">
      <alignment vertical="center" shrinkToFit="1"/>
    </xf>
    <xf numFmtId="182" fontId="4" fillId="0" borderId="69" xfId="0" applyNumberFormat="1" applyFont="1" applyBorder="1" applyAlignment="1">
      <alignment vertical="center" shrinkToFit="1"/>
    </xf>
    <xf numFmtId="0" fontId="3" fillId="6" borderId="78" xfId="0" applyFont="1" applyFill="1" applyBorder="1" applyAlignment="1">
      <alignment vertical="center" shrinkToFit="1"/>
    </xf>
    <xf numFmtId="38" fontId="4" fillId="6" borderId="24" xfId="0" applyNumberFormat="1" applyFont="1" applyFill="1" applyBorder="1" applyAlignment="1">
      <alignment vertical="center" wrapText="1"/>
    </xf>
    <xf numFmtId="38" fontId="4" fillId="6" borderId="25" xfId="0" applyNumberFormat="1" applyFont="1" applyFill="1" applyBorder="1" applyAlignment="1">
      <alignment vertical="center" wrapText="1"/>
    </xf>
    <xf numFmtId="38" fontId="4" fillId="6" borderId="45" xfId="0" applyNumberFormat="1" applyFont="1" applyFill="1" applyBorder="1" applyAlignment="1">
      <alignment vertical="center"/>
    </xf>
    <xf numFmtId="177" fontId="4" fillId="6" borderId="45" xfId="0" applyNumberFormat="1" applyFont="1" applyFill="1" applyBorder="1" applyAlignment="1">
      <alignment vertical="center"/>
    </xf>
    <xf numFmtId="40" fontId="4" fillId="6" borderId="44" xfId="0" applyNumberFormat="1" applyFont="1" applyFill="1" applyBorder="1" applyAlignment="1">
      <alignment vertical="center"/>
    </xf>
    <xf numFmtId="40" fontId="4" fillId="6" borderId="46" xfId="0" applyNumberFormat="1" applyFont="1" applyFill="1" applyBorder="1" applyAlignment="1">
      <alignment vertical="center"/>
    </xf>
    <xf numFmtId="38" fontId="4" fillId="3" borderId="45" xfId="0" applyNumberFormat="1" applyFont="1" applyFill="1" applyBorder="1" applyAlignment="1">
      <alignment vertical="center"/>
    </xf>
    <xf numFmtId="178" fontId="4" fillId="0" borderId="79" xfId="0" applyNumberFormat="1" applyFont="1" applyBorder="1" applyAlignment="1">
      <alignment vertical="center"/>
    </xf>
    <xf numFmtId="0" fontId="3" fillId="0" borderId="68" xfId="0" applyFont="1" applyBorder="1" applyAlignment="1">
      <alignment vertical="center"/>
    </xf>
    <xf numFmtId="178" fontId="4" fillId="2" borderId="80" xfId="0" applyNumberFormat="1" applyFont="1" applyFill="1" applyBorder="1" applyAlignment="1">
      <alignment vertical="center" shrinkToFit="1"/>
    </xf>
    <xf numFmtId="183" fontId="4" fillId="2" borderId="80" xfId="0" applyNumberFormat="1" applyFont="1" applyFill="1" applyBorder="1" applyAlignment="1">
      <alignment vertical="center" shrinkToFit="1"/>
    </xf>
    <xf numFmtId="182" fontId="4" fillId="2" borderId="81" xfId="0" applyNumberFormat="1" applyFont="1" applyFill="1" applyBorder="1" applyAlignment="1">
      <alignment vertical="center" shrinkToFit="1"/>
    </xf>
    <xf numFmtId="0" fontId="3" fillId="4" borderId="33" xfId="0" applyFont="1" applyFill="1" applyBorder="1" applyAlignment="1">
      <alignment vertical="center"/>
    </xf>
    <xf numFmtId="178" fontId="4" fillId="4" borderId="33" xfId="0" applyNumberFormat="1" applyFont="1" applyFill="1" applyBorder="1" applyAlignment="1">
      <alignment vertical="center" shrinkToFit="1"/>
    </xf>
    <xf numFmtId="183" fontId="4" fillId="4" borderId="33" xfId="0" applyNumberFormat="1" applyFont="1" applyFill="1" applyBorder="1" applyAlignment="1">
      <alignment vertical="center" shrinkToFit="1"/>
    </xf>
    <xf numFmtId="182" fontId="4" fillId="4" borderId="84" xfId="0" applyNumberFormat="1" applyFont="1" applyFill="1" applyBorder="1" applyAlignment="1">
      <alignment vertical="center" shrinkToFit="1"/>
    </xf>
    <xf numFmtId="178" fontId="4" fillId="2" borderId="85" xfId="0" applyNumberFormat="1" applyFont="1" applyFill="1" applyBorder="1" applyAlignment="1">
      <alignment vertical="center" shrinkToFit="1"/>
    </xf>
    <xf numFmtId="183" fontId="4" fillId="2" borderId="85" xfId="0" applyNumberFormat="1" applyFont="1" applyFill="1" applyBorder="1" applyAlignment="1">
      <alignment vertical="center" shrinkToFit="1"/>
    </xf>
    <xf numFmtId="182" fontId="4" fillId="2" borderId="86" xfId="0" applyNumberFormat="1" applyFont="1" applyFill="1" applyBorder="1" applyAlignment="1">
      <alignment vertical="center" shrinkToFit="1"/>
    </xf>
    <xf numFmtId="0" fontId="3" fillId="4" borderId="89" xfId="0" applyFont="1" applyFill="1" applyBorder="1" applyAlignment="1">
      <alignment vertical="center"/>
    </xf>
    <xf numFmtId="178" fontId="4" fillId="4" borderId="89" xfId="0" applyNumberFormat="1" applyFont="1" applyFill="1" applyBorder="1" applyAlignment="1">
      <alignment vertical="center" shrinkToFit="1"/>
    </xf>
    <xf numFmtId="183" fontId="4" fillId="4" borderId="89" xfId="0" applyNumberFormat="1" applyFont="1" applyFill="1" applyBorder="1" applyAlignment="1">
      <alignment vertical="center" shrinkToFit="1"/>
    </xf>
    <xf numFmtId="182" fontId="4" fillId="4" borderId="90" xfId="0" applyNumberFormat="1" applyFont="1" applyFill="1" applyBorder="1" applyAlignment="1">
      <alignment vertical="center" shrinkToFit="1"/>
    </xf>
    <xf numFmtId="0" fontId="11" fillId="0" borderId="0" xfId="0" applyFont="1" applyAlignment="1">
      <alignment vertical="center"/>
    </xf>
    <xf numFmtId="183" fontId="10" fillId="0" borderId="0" xfId="0" applyNumberFormat="1" applyFont="1" applyAlignment="1">
      <alignment vertical="center"/>
    </xf>
    <xf numFmtId="0" fontId="1" fillId="0" borderId="0" xfId="0" applyFont="1" applyAlignment="1">
      <alignment vertical="center"/>
    </xf>
    <xf numFmtId="0" fontId="3" fillId="0" borderId="99" xfId="0" applyFont="1" applyBorder="1" applyAlignment="1">
      <alignment vertical="center" shrinkToFit="1"/>
    </xf>
    <xf numFmtId="38" fontId="4" fillId="0" borderId="18" xfId="0" applyNumberFormat="1" applyFont="1" applyBorder="1" applyAlignment="1">
      <alignment vertical="center" wrapText="1"/>
    </xf>
    <xf numFmtId="38" fontId="4" fillId="0" borderId="19" xfId="0" applyNumberFormat="1" applyFont="1" applyBorder="1" applyAlignment="1">
      <alignment vertical="center" wrapText="1"/>
    </xf>
    <xf numFmtId="40" fontId="4" fillId="3" borderId="100" xfId="0" applyNumberFormat="1" applyFont="1" applyFill="1" applyBorder="1" applyAlignment="1">
      <alignment vertical="center"/>
    </xf>
    <xf numFmtId="38" fontId="4" fillId="0" borderId="99" xfId="0" applyNumberFormat="1" applyFont="1" applyBorder="1" applyAlignment="1">
      <alignment vertical="center" wrapText="1"/>
    </xf>
    <xf numFmtId="38" fontId="4" fillId="0" borderId="101" xfId="0" applyNumberFormat="1" applyFont="1" applyBorder="1" applyAlignment="1">
      <alignment vertical="center" wrapText="1"/>
    </xf>
    <xf numFmtId="40" fontId="4" fillId="3" borderId="102" xfId="0" applyNumberFormat="1" applyFont="1" applyFill="1" applyBorder="1" applyAlignment="1">
      <alignment vertical="center"/>
    </xf>
    <xf numFmtId="178" fontId="4" fillId="0" borderId="0" xfId="0" applyNumberFormat="1" applyFont="1" applyAlignment="1">
      <alignment vertical="center"/>
    </xf>
    <xf numFmtId="179" fontId="4" fillId="0" borderId="103" xfId="0" applyNumberFormat="1" applyFont="1" applyBorder="1" applyAlignment="1">
      <alignment horizontal="right" vertical="center"/>
    </xf>
    <xf numFmtId="38" fontId="4" fillId="3" borderId="25" xfId="0" applyNumberFormat="1" applyFont="1" applyFill="1" applyBorder="1" applyAlignment="1">
      <alignment vertical="center"/>
    </xf>
    <xf numFmtId="179" fontId="4" fillId="0" borderId="68" xfId="0" applyNumberFormat="1" applyFont="1" applyBorder="1" applyAlignment="1">
      <alignment horizontal="right" vertical="center"/>
    </xf>
    <xf numFmtId="49" fontId="8" fillId="0" borderId="0" xfId="0" applyNumberFormat="1" applyFont="1" applyAlignment="1">
      <alignment vertical="center"/>
    </xf>
    <xf numFmtId="49" fontId="8" fillId="0" borderId="0" xfId="0" applyNumberFormat="1" applyFont="1" applyAlignment="1">
      <alignment vertical="center" wrapText="1"/>
    </xf>
    <xf numFmtId="49" fontId="8" fillId="0" borderId="0" xfId="0" applyNumberFormat="1" applyFont="1" applyAlignment="1">
      <alignment horizontal="center" vertical="center" wrapText="1"/>
    </xf>
    <xf numFmtId="0" fontId="8" fillId="0" borderId="0" xfId="0" applyFont="1" applyAlignment="1">
      <alignment vertical="center" shrinkToFit="1"/>
    </xf>
    <xf numFmtId="0" fontId="8" fillId="0" borderId="0" xfId="0" applyFont="1" applyAlignment="1">
      <alignment horizontal="center" vertical="center" shrinkToFit="1"/>
    </xf>
    <xf numFmtId="49" fontId="12" fillId="0" borderId="0" xfId="0" applyNumberFormat="1"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shrinkToFit="1"/>
    </xf>
    <xf numFmtId="49" fontId="3" fillId="0" borderId="0" xfId="0" applyNumberFormat="1" applyFont="1" applyAlignment="1">
      <alignmen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shrinkToFit="1"/>
    </xf>
    <xf numFmtId="0" fontId="3" fillId="8" borderId="104" xfId="0" applyFont="1" applyFill="1" applyBorder="1" applyAlignment="1">
      <alignment horizontal="center" vertical="center" shrinkToFit="1"/>
    </xf>
    <xf numFmtId="0" fontId="13" fillId="9" borderId="104" xfId="0" applyFont="1" applyFill="1" applyBorder="1" applyAlignment="1">
      <alignment horizontal="center" vertical="center" shrinkToFit="1"/>
    </xf>
    <xf numFmtId="0" fontId="10" fillId="10" borderId="104" xfId="0" applyFont="1" applyFill="1" applyBorder="1" applyAlignment="1">
      <alignment horizontal="center" vertical="center" shrinkToFit="1"/>
    </xf>
    <xf numFmtId="0" fontId="10" fillId="0" borderId="0" xfId="0" applyFont="1" applyAlignment="1">
      <alignment horizontal="center" vertical="center" shrinkToFit="1"/>
    </xf>
    <xf numFmtId="0" fontId="3" fillId="0" borderId="0" xfId="0" applyFont="1" applyAlignment="1">
      <alignment horizontal="center" vertical="center" shrinkToFit="1"/>
    </xf>
    <xf numFmtId="0" fontId="3" fillId="12" borderId="108" xfId="0" applyFont="1" applyFill="1" applyBorder="1" applyAlignment="1">
      <alignment vertical="center" shrinkToFit="1"/>
    </xf>
    <xf numFmtId="0" fontId="3" fillId="12" borderId="109" xfId="0" applyFont="1" applyFill="1" applyBorder="1" applyAlignment="1">
      <alignment vertical="center" shrinkToFit="1"/>
    </xf>
    <xf numFmtId="0" fontId="3" fillId="12" borderId="110" xfId="0" applyFont="1" applyFill="1" applyBorder="1" applyAlignment="1">
      <alignment vertical="center" shrinkToFit="1"/>
    </xf>
    <xf numFmtId="0" fontId="3" fillId="12" borderId="111" xfId="0" applyFont="1" applyFill="1" applyBorder="1" applyAlignment="1">
      <alignment vertical="center" shrinkToFit="1"/>
    </xf>
    <xf numFmtId="0" fontId="3" fillId="13" borderId="108" xfId="0" applyFont="1" applyFill="1" applyBorder="1" applyAlignment="1">
      <alignment vertical="center"/>
    </xf>
    <xf numFmtId="0" fontId="3" fillId="13" borderId="109" xfId="0" applyFont="1" applyFill="1" applyBorder="1" applyAlignment="1">
      <alignment vertical="center" shrinkToFit="1"/>
    </xf>
    <xf numFmtId="0" fontId="3" fillId="13" borderId="112" xfId="0" applyFont="1" applyFill="1" applyBorder="1" applyAlignment="1">
      <alignment vertical="center" shrinkToFit="1"/>
    </xf>
    <xf numFmtId="0" fontId="3" fillId="14" borderId="113" xfId="0" applyFont="1" applyFill="1" applyBorder="1" applyAlignment="1">
      <alignment vertical="center"/>
    </xf>
    <xf numFmtId="2" fontId="3" fillId="12" borderId="118" xfId="0" applyNumberFormat="1" applyFont="1" applyFill="1" applyBorder="1" applyAlignment="1">
      <alignment horizontal="center" vertical="center" shrinkToFit="1"/>
    </xf>
    <xf numFmtId="2" fontId="3" fillId="13" borderId="118" xfId="0" applyNumberFormat="1" applyFont="1" applyFill="1" applyBorder="1" applyAlignment="1">
      <alignment horizontal="center" vertical="center" shrinkToFit="1"/>
    </xf>
    <xf numFmtId="0" fontId="3" fillId="0" borderId="122" xfId="0" applyFont="1" applyBorder="1" applyAlignment="1">
      <alignment horizontal="center" vertical="center" shrinkToFit="1"/>
    </xf>
    <xf numFmtId="0" fontId="3" fillId="17" borderId="123" xfId="0" applyFont="1" applyFill="1" applyBorder="1" applyAlignment="1">
      <alignment horizontal="center" vertical="center" shrinkToFit="1"/>
    </xf>
    <xf numFmtId="0" fontId="3" fillId="0" borderId="123" xfId="0" applyFont="1" applyBorder="1" applyAlignment="1">
      <alignment horizontal="center" vertical="center" shrinkToFit="1"/>
    </xf>
    <xf numFmtId="0" fontId="3" fillId="12" borderId="124" xfId="0" applyFont="1" applyFill="1" applyBorder="1" applyAlignment="1">
      <alignment horizontal="center" vertical="center" shrinkToFit="1"/>
    </xf>
    <xf numFmtId="0" fontId="3" fillId="18" borderId="123" xfId="0" applyFont="1" applyFill="1" applyBorder="1" applyAlignment="1">
      <alignment horizontal="center" vertical="center" shrinkToFit="1"/>
    </xf>
    <xf numFmtId="0" fontId="3" fillId="13" borderId="124" xfId="0" applyFont="1" applyFill="1" applyBorder="1" applyAlignment="1">
      <alignment horizontal="center" vertical="center" shrinkToFit="1"/>
    </xf>
    <xf numFmtId="0" fontId="3" fillId="19" borderId="123" xfId="0" applyFont="1" applyFill="1" applyBorder="1" applyAlignment="1">
      <alignment horizontal="center" vertical="center" shrinkToFit="1"/>
    </xf>
    <xf numFmtId="0" fontId="3" fillId="14" borderId="125" xfId="0" applyFont="1" applyFill="1" applyBorder="1" applyAlignment="1">
      <alignment horizontal="center" vertical="center" shrinkToFit="1"/>
    </xf>
    <xf numFmtId="0" fontId="3" fillId="15" borderId="125" xfId="0" applyFont="1" applyFill="1" applyBorder="1" applyAlignment="1">
      <alignment horizontal="center" vertical="center" shrinkToFit="1"/>
    </xf>
    <xf numFmtId="0" fontId="3" fillId="8" borderId="128" xfId="0" applyFont="1" applyFill="1" applyBorder="1" applyAlignment="1">
      <alignment horizontal="center" vertical="center" shrinkToFit="1"/>
    </xf>
    <xf numFmtId="0" fontId="3" fillId="8" borderId="129" xfId="0" applyFont="1" applyFill="1" applyBorder="1" applyAlignment="1">
      <alignment horizontal="center" vertical="center" shrinkToFit="1"/>
    </xf>
    <xf numFmtId="0" fontId="3" fillId="8" borderId="130" xfId="0" applyFont="1" applyFill="1" applyBorder="1" applyAlignment="1">
      <alignment horizontal="center" vertical="center" shrinkToFit="1"/>
    </xf>
    <xf numFmtId="0" fontId="3" fillId="8" borderId="131" xfId="0" applyFont="1" applyFill="1" applyBorder="1" applyAlignment="1">
      <alignment horizontal="center" vertical="center" shrinkToFit="1"/>
    </xf>
    <xf numFmtId="0" fontId="1" fillId="8" borderId="132" xfId="0" applyFont="1" applyFill="1" applyBorder="1" applyAlignment="1">
      <alignment horizontal="right" vertical="center"/>
    </xf>
    <xf numFmtId="0" fontId="3" fillId="0" borderId="133" xfId="0" applyFont="1" applyBorder="1" applyAlignment="1">
      <alignment vertical="center"/>
    </xf>
    <xf numFmtId="0" fontId="3" fillId="0" borderId="134" xfId="0" applyFont="1" applyBorder="1" applyAlignment="1">
      <alignment vertical="center" shrinkToFit="1"/>
    </xf>
    <xf numFmtId="0" fontId="3" fillId="0" borderId="134" xfId="0" applyFont="1" applyBorder="1" applyAlignment="1">
      <alignment horizontal="center" vertical="center" shrinkToFit="1"/>
    </xf>
    <xf numFmtId="0" fontId="3" fillId="20" borderId="135" xfId="0" applyFont="1" applyFill="1" applyBorder="1" applyAlignment="1">
      <alignment vertical="center"/>
    </xf>
    <xf numFmtId="0" fontId="3" fillId="0" borderId="136" xfId="0" applyFont="1" applyBorder="1" applyAlignment="1">
      <alignment vertical="center" wrapText="1"/>
    </xf>
    <xf numFmtId="0" fontId="3" fillId="0" borderId="133" xfId="0" applyFont="1" applyBorder="1" applyAlignment="1">
      <alignment vertical="center" shrinkToFit="1"/>
    </xf>
    <xf numFmtId="2" fontId="3" fillId="12" borderId="137" xfId="0" applyNumberFormat="1" applyFont="1" applyFill="1" applyBorder="1" applyAlignment="1">
      <alignment vertical="center" shrinkToFit="1"/>
    </xf>
    <xf numFmtId="2" fontId="3" fillId="13" borderId="137" xfId="0" applyNumberFormat="1" applyFont="1" applyFill="1" applyBorder="1" applyAlignment="1">
      <alignment vertical="center" shrinkToFit="1"/>
    </xf>
    <xf numFmtId="2" fontId="3" fillId="16" borderId="138" xfId="0" applyNumberFormat="1" applyFont="1" applyFill="1" applyBorder="1" applyAlignment="1">
      <alignment vertical="center" shrinkToFit="1"/>
    </xf>
    <xf numFmtId="0" fontId="3" fillId="0" borderId="116" xfId="0" applyFont="1" applyBorder="1" applyAlignment="1">
      <alignment vertical="center"/>
    </xf>
    <xf numFmtId="0" fontId="3" fillId="0" borderId="139" xfId="0" applyFont="1" applyBorder="1" applyAlignment="1">
      <alignment vertical="center" shrinkToFit="1"/>
    </xf>
    <xf numFmtId="0" fontId="3" fillId="0" borderId="139" xfId="0" applyFont="1" applyBorder="1" applyAlignment="1">
      <alignment horizontal="center" vertical="center" shrinkToFit="1"/>
    </xf>
    <xf numFmtId="0" fontId="3" fillId="0" borderId="140" xfId="0" applyFont="1" applyBorder="1" applyAlignment="1">
      <alignment horizontal="center" vertical="center" shrinkToFit="1"/>
    </xf>
    <xf numFmtId="0" fontId="3" fillId="0" borderId="141" xfId="0" applyFont="1" applyBorder="1" applyAlignment="1">
      <alignment vertical="center" wrapText="1"/>
    </xf>
    <xf numFmtId="0" fontId="3" fillId="0" borderId="142" xfId="0" applyFont="1" applyBorder="1" applyAlignment="1">
      <alignment vertical="center" shrinkToFit="1"/>
    </xf>
    <xf numFmtId="2" fontId="3" fillId="17" borderId="143" xfId="0" applyNumberFormat="1" applyFont="1" applyFill="1" applyBorder="1" applyAlignment="1">
      <alignment vertical="center" shrinkToFit="1"/>
    </xf>
    <xf numFmtId="2" fontId="3" fillId="12" borderId="144" xfId="0" applyNumberFormat="1" applyFont="1" applyFill="1" applyBorder="1" applyAlignment="1">
      <alignment vertical="center" shrinkToFit="1"/>
    </xf>
    <xf numFmtId="2" fontId="3" fillId="18" borderId="143" xfId="0" applyNumberFormat="1" applyFont="1" applyFill="1" applyBorder="1" applyAlignment="1">
      <alignment vertical="center" shrinkToFit="1"/>
    </xf>
    <xf numFmtId="2" fontId="3" fillId="13" borderId="145" xfId="0" applyNumberFormat="1" applyFont="1" applyFill="1" applyBorder="1" applyAlignment="1">
      <alignment vertical="center" shrinkToFit="1"/>
    </xf>
    <xf numFmtId="2" fontId="3" fillId="19" borderId="143" xfId="0" applyNumberFormat="1" applyFont="1" applyFill="1" applyBorder="1" applyAlignment="1">
      <alignment vertical="center" shrinkToFit="1"/>
    </xf>
    <xf numFmtId="2" fontId="3" fillId="14" borderId="146" xfId="0" applyNumberFormat="1" applyFont="1" applyFill="1" applyBorder="1" applyAlignment="1">
      <alignment vertical="center" shrinkToFit="1"/>
    </xf>
    <xf numFmtId="2" fontId="3" fillId="15" borderId="147" xfId="0" applyNumberFormat="1" applyFont="1" applyFill="1" applyBorder="1" applyAlignment="1">
      <alignment vertical="center" shrinkToFit="1"/>
    </xf>
    <xf numFmtId="2" fontId="3" fillId="16" borderId="148" xfId="0" applyNumberFormat="1" applyFont="1" applyFill="1" applyBorder="1" applyAlignment="1">
      <alignment vertical="center" shrinkToFit="1"/>
    </xf>
    <xf numFmtId="0" fontId="3" fillId="0" borderId="149" xfId="0" applyFont="1" applyBorder="1" applyAlignment="1">
      <alignment vertical="center"/>
    </xf>
    <xf numFmtId="49" fontId="3" fillId="16" borderId="135" xfId="0" applyNumberFormat="1" applyFont="1" applyFill="1" applyBorder="1" applyAlignment="1">
      <alignment vertical="center"/>
    </xf>
    <xf numFmtId="0" fontId="3" fillId="16" borderId="135" xfId="0" applyFont="1" applyFill="1" applyBorder="1" applyAlignment="1">
      <alignment vertical="center" shrinkToFit="1"/>
    </xf>
    <xf numFmtId="0" fontId="3" fillId="0" borderId="135" xfId="0" applyFont="1" applyBorder="1" applyAlignment="1">
      <alignment vertical="center" shrinkToFit="1"/>
    </xf>
    <xf numFmtId="0" fontId="3" fillId="0" borderId="135" xfId="0" applyFont="1" applyBorder="1" applyAlignment="1">
      <alignment horizontal="center" vertical="center" shrinkToFit="1"/>
    </xf>
    <xf numFmtId="0" fontId="3" fillId="0" borderId="150" xfId="0" applyFont="1" applyBorder="1" applyAlignment="1">
      <alignment vertical="center" wrapText="1"/>
    </xf>
    <xf numFmtId="0" fontId="3" fillId="0" borderId="149" xfId="0" applyFont="1" applyBorder="1" applyAlignment="1">
      <alignment vertical="center" shrinkToFit="1"/>
    </xf>
    <xf numFmtId="2" fontId="3" fillId="17" borderId="135" xfId="0" applyNumberFormat="1" applyFont="1" applyFill="1" applyBorder="1" applyAlignment="1">
      <alignment vertical="center" shrinkToFit="1"/>
    </xf>
    <xf numFmtId="2" fontId="3" fillId="18" borderId="135" xfId="0" applyNumberFormat="1" applyFont="1" applyFill="1" applyBorder="1" applyAlignment="1">
      <alignment vertical="center" shrinkToFit="1"/>
    </xf>
    <xf numFmtId="2" fontId="3" fillId="13" borderId="151" xfId="0" applyNumberFormat="1" applyFont="1" applyFill="1" applyBorder="1" applyAlignment="1">
      <alignment vertical="center" shrinkToFit="1"/>
    </xf>
    <xf numFmtId="2" fontId="3" fillId="19" borderId="135" xfId="0" applyNumberFormat="1" applyFont="1" applyFill="1" applyBorder="1" applyAlignment="1">
      <alignment vertical="center" shrinkToFit="1"/>
    </xf>
    <xf numFmtId="2" fontId="3" fillId="14" borderId="109" xfId="0" applyNumberFormat="1" applyFont="1" applyFill="1" applyBorder="1" applyAlignment="1">
      <alignment vertical="center" shrinkToFit="1"/>
    </xf>
    <xf numFmtId="2" fontId="3" fillId="15" borderId="109" xfId="0" applyNumberFormat="1" applyFont="1" applyFill="1" applyBorder="1" applyAlignment="1">
      <alignment vertical="center" shrinkToFit="1"/>
    </xf>
    <xf numFmtId="2" fontId="3" fillId="16" borderId="152" xfId="0" applyNumberFormat="1" applyFont="1" applyFill="1" applyBorder="1" applyAlignment="1">
      <alignment vertical="center" shrinkToFit="1"/>
    </xf>
    <xf numFmtId="49" fontId="3" fillId="16" borderId="153" xfId="0" applyNumberFormat="1" applyFont="1" applyFill="1" applyBorder="1" applyAlignment="1">
      <alignment vertical="center"/>
    </xf>
    <xf numFmtId="0" fontId="3" fillId="16" borderId="153" xfId="0" applyFont="1" applyFill="1" applyBorder="1" applyAlignment="1">
      <alignment vertical="center" shrinkToFit="1"/>
    </xf>
    <xf numFmtId="0" fontId="3" fillId="0" borderId="153" xfId="0" applyFont="1" applyBorder="1" applyAlignment="1">
      <alignment vertical="center" shrinkToFit="1"/>
    </xf>
    <xf numFmtId="0" fontId="3" fillId="0" borderId="153" xfId="0" applyFont="1" applyBorder="1" applyAlignment="1">
      <alignment horizontal="center" vertical="center" shrinkToFit="1"/>
    </xf>
    <xf numFmtId="0" fontId="3" fillId="20" borderId="153" xfId="0" applyFont="1" applyFill="1" applyBorder="1" applyAlignment="1">
      <alignment vertical="center"/>
    </xf>
    <xf numFmtId="0" fontId="3" fillId="0" borderId="154" xfId="0" applyFont="1" applyBorder="1" applyAlignment="1">
      <alignment vertical="center" shrinkToFit="1"/>
    </xf>
    <xf numFmtId="2" fontId="3" fillId="17" borderId="153" xfId="0" applyNumberFormat="1" applyFont="1" applyFill="1" applyBorder="1" applyAlignment="1">
      <alignment vertical="center" shrinkToFit="1"/>
    </xf>
    <xf numFmtId="2" fontId="3" fillId="16" borderId="155" xfId="0" applyNumberFormat="1" applyFont="1" applyFill="1" applyBorder="1" applyAlignment="1">
      <alignment vertical="center" shrinkToFit="1"/>
    </xf>
    <xf numFmtId="2" fontId="3" fillId="12" borderId="145" xfId="0" applyNumberFormat="1" applyFont="1" applyFill="1" applyBorder="1" applyAlignment="1">
      <alignment vertical="center" shrinkToFit="1"/>
    </xf>
    <xf numFmtId="0" fontId="3" fillId="8" borderId="157" xfId="0" applyFont="1" applyFill="1" applyBorder="1" applyAlignment="1">
      <alignment vertical="center" shrinkToFit="1"/>
    </xf>
    <xf numFmtId="2" fontId="3" fillId="8" borderId="157" xfId="0" applyNumberFormat="1" applyFont="1" applyFill="1" applyBorder="1" applyAlignment="1">
      <alignment vertical="center" shrinkToFit="1"/>
    </xf>
    <xf numFmtId="2" fontId="3" fillId="8" borderId="158" xfId="0" applyNumberFormat="1" applyFont="1" applyFill="1" applyBorder="1" applyAlignment="1">
      <alignment vertical="center" shrinkToFit="1"/>
    </xf>
    <xf numFmtId="2" fontId="3" fillId="8" borderId="159" xfId="0" applyNumberFormat="1" applyFont="1" applyFill="1" applyBorder="1" applyAlignment="1">
      <alignment vertical="center" shrinkToFit="1"/>
    </xf>
    <xf numFmtId="0" fontId="15" fillId="8" borderId="160" xfId="0" applyFont="1" applyFill="1" applyBorder="1" applyAlignment="1">
      <alignment horizontal="center" vertical="center"/>
    </xf>
    <xf numFmtId="0" fontId="3" fillId="6" borderId="154" xfId="0" applyFont="1" applyFill="1" applyBorder="1" applyAlignment="1">
      <alignment vertical="center"/>
    </xf>
    <xf numFmtId="49" fontId="3" fillId="6" borderId="153" xfId="0" applyNumberFormat="1" applyFont="1" applyFill="1" applyBorder="1" applyAlignment="1">
      <alignment vertical="center"/>
    </xf>
    <xf numFmtId="0" fontId="3" fillId="6" borderId="153" xfId="0" applyFont="1" applyFill="1" applyBorder="1" applyAlignment="1">
      <alignment vertical="center" shrinkToFit="1"/>
    </xf>
    <xf numFmtId="0" fontId="3" fillId="6" borderId="153" xfId="0" applyFont="1" applyFill="1" applyBorder="1" applyAlignment="1">
      <alignment horizontal="center" vertical="center" shrinkToFit="1"/>
    </xf>
    <xf numFmtId="0" fontId="9" fillId="6" borderId="153" xfId="0" applyFont="1" applyFill="1" applyBorder="1" applyAlignment="1">
      <alignment horizontal="center" vertical="center" shrinkToFit="1"/>
    </xf>
    <xf numFmtId="0" fontId="3" fillId="6" borderId="153" xfId="0" applyFont="1" applyFill="1" applyBorder="1" applyAlignment="1">
      <alignment horizontal="left" vertical="center"/>
    </xf>
    <xf numFmtId="0" fontId="3" fillId="6" borderId="161" xfId="0" applyFont="1" applyFill="1" applyBorder="1" applyAlignment="1">
      <alignment vertical="center" shrinkToFit="1"/>
    </xf>
    <xf numFmtId="2" fontId="3" fillId="13" borderId="118" xfId="0" applyNumberFormat="1" applyFont="1" applyFill="1" applyBorder="1" applyAlignment="1">
      <alignment vertical="center" shrinkToFit="1"/>
    </xf>
    <xf numFmtId="0" fontId="3" fillId="0" borderId="154" xfId="0" applyFont="1" applyBorder="1" applyAlignment="1">
      <alignment vertical="center"/>
    </xf>
    <xf numFmtId="0" fontId="3" fillId="8" borderId="153" xfId="0" applyFont="1" applyFill="1" applyBorder="1" applyAlignment="1">
      <alignment horizontal="center" vertical="center" shrinkToFit="1"/>
    </xf>
    <xf numFmtId="0" fontId="9" fillId="7" borderId="153" xfId="0" applyFont="1" applyFill="1" applyBorder="1" applyAlignment="1">
      <alignment horizontal="center" vertical="center" shrinkToFit="1"/>
    </xf>
    <xf numFmtId="0" fontId="3" fillId="20" borderId="153" xfId="0" applyFont="1" applyFill="1" applyBorder="1" applyAlignment="1">
      <alignment horizontal="left" vertical="center"/>
    </xf>
    <xf numFmtId="2" fontId="3" fillId="16" borderId="155" xfId="0" applyNumberFormat="1" applyFont="1" applyFill="1" applyBorder="1" applyAlignment="1">
      <alignment vertical="center" wrapText="1"/>
    </xf>
    <xf numFmtId="0" fontId="3" fillId="0" borderId="162" xfId="0" applyFont="1" applyBorder="1" applyAlignment="1">
      <alignment vertical="center" wrapText="1"/>
    </xf>
    <xf numFmtId="0" fontId="3" fillId="0" borderId="163" xfId="0" applyFont="1" applyBorder="1" applyAlignment="1">
      <alignment vertical="center" wrapText="1"/>
    </xf>
    <xf numFmtId="2" fontId="3" fillId="12" borderId="118" xfId="0" applyNumberFormat="1" applyFont="1" applyFill="1" applyBorder="1" applyAlignment="1">
      <alignment vertical="center" shrinkToFit="1"/>
    </xf>
    <xf numFmtId="2" fontId="3" fillId="18" borderId="153" xfId="0" applyNumberFormat="1" applyFont="1" applyFill="1" applyBorder="1" applyAlignment="1">
      <alignment vertical="center" shrinkToFit="1"/>
    </xf>
    <xf numFmtId="2" fontId="3" fillId="19" borderId="153" xfId="0" applyNumberFormat="1" applyFont="1" applyFill="1" applyBorder="1" applyAlignment="1">
      <alignment vertical="center" shrinkToFit="1"/>
    </xf>
    <xf numFmtId="49" fontId="3" fillId="16" borderId="143" xfId="0" applyNumberFormat="1" applyFont="1" applyFill="1" applyBorder="1" applyAlignment="1">
      <alignment vertical="center"/>
    </xf>
    <xf numFmtId="0" fontId="3" fillId="16" borderId="143" xfId="0" applyFont="1" applyFill="1" applyBorder="1" applyAlignment="1">
      <alignment vertical="center" shrinkToFit="1"/>
    </xf>
    <xf numFmtId="0" fontId="3" fillId="0" borderId="0" xfId="0" applyFont="1" applyAlignment="1">
      <alignment vertical="center" wrapText="1"/>
    </xf>
    <xf numFmtId="0" fontId="9" fillId="7" borderId="146" xfId="0" applyFont="1" applyFill="1" applyBorder="1" applyAlignment="1">
      <alignment horizontal="center" vertical="center" wrapText="1"/>
    </xf>
    <xf numFmtId="0" fontId="3" fillId="0" borderId="164" xfId="0" applyFont="1" applyBorder="1" applyAlignment="1">
      <alignment vertical="center" wrapText="1"/>
    </xf>
    <xf numFmtId="0" fontId="3" fillId="0" borderId="116" xfId="0" applyFont="1" applyBorder="1" applyAlignment="1">
      <alignment vertical="center" shrinkToFit="1"/>
    </xf>
    <xf numFmtId="0" fontId="3" fillId="16" borderId="165" xfId="0" applyFont="1" applyFill="1" applyBorder="1" applyAlignment="1">
      <alignment vertical="center" wrapText="1"/>
    </xf>
    <xf numFmtId="0" fontId="9" fillId="7" borderId="153" xfId="0" applyFont="1" applyFill="1" applyBorder="1" applyAlignment="1">
      <alignment horizontal="center" vertical="center" wrapText="1"/>
    </xf>
    <xf numFmtId="0" fontId="3" fillId="16" borderId="166" xfId="0" applyFont="1" applyFill="1" applyBorder="1" applyAlignment="1">
      <alignment vertical="center" wrapText="1"/>
    </xf>
    <xf numFmtId="0" fontId="3" fillId="16" borderId="154" xfId="0" applyFont="1" applyFill="1" applyBorder="1" applyAlignment="1">
      <alignment vertical="center" wrapText="1"/>
    </xf>
    <xf numFmtId="0" fontId="3" fillId="16" borderId="154" xfId="0" applyFont="1" applyFill="1" applyBorder="1" applyAlignment="1">
      <alignment vertical="center" shrinkToFit="1"/>
    </xf>
    <xf numFmtId="0" fontId="8" fillId="12" borderId="167" xfId="0" applyFont="1" applyFill="1" applyBorder="1" applyAlignment="1">
      <alignment horizontal="center" vertical="center"/>
    </xf>
    <xf numFmtId="0" fontId="8" fillId="12" borderId="168" xfId="0" applyFont="1" applyFill="1" applyBorder="1" applyAlignment="1">
      <alignment horizontal="center" vertical="center"/>
    </xf>
    <xf numFmtId="0" fontId="8" fillId="12" borderId="168" xfId="0" applyFont="1" applyFill="1" applyBorder="1" applyAlignment="1">
      <alignment horizontal="center" vertical="center" wrapText="1"/>
    </xf>
    <xf numFmtId="0" fontId="8" fillId="12" borderId="169" xfId="0" applyFont="1" applyFill="1" applyBorder="1" applyAlignment="1">
      <alignment horizontal="center" vertical="center"/>
    </xf>
    <xf numFmtId="0" fontId="8" fillId="12" borderId="170"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160" xfId="0" applyFont="1" applyBorder="1" applyAlignment="1">
      <alignment vertical="center"/>
    </xf>
    <xf numFmtId="0" fontId="8" fillId="0" borderId="160" xfId="0" applyFont="1" applyBorder="1" applyAlignment="1">
      <alignment horizontal="center" vertical="center"/>
    </xf>
    <xf numFmtId="0" fontId="8" fillId="0" borderId="171" xfId="0" applyFont="1" applyBorder="1" applyAlignment="1">
      <alignment vertical="center"/>
    </xf>
    <xf numFmtId="0" fontId="8" fillId="2" borderId="153" xfId="0" applyFont="1" applyFill="1" applyBorder="1" applyAlignment="1">
      <alignment horizontal="left" vertical="center"/>
    </xf>
    <xf numFmtId="0" fontId="8" fillId="2" borderId="172" xfId="0" applyFont="1" applyFill="1" applyBorder="1" applyAlignment="1">
      <alignment horizontal="left" vertical="center"/>
    </xf>
    <xf numFmtId="2" fontId="8" fillId="6" borderId="173" xfId="0" applyNumberFormat="1" applyFont="1" applyFill="1" applyBorder="1" applyAlignment="1">
      <alignment vertical="center"/>
    </xf>
    <xf numFmtId="0" fontId="8" fillId="0" borderId="174" xfId="0" applyFont="1" applyBorder="1" applyAlignment="1">
      <alignment vertical="center" shrinkToFit="1"/>
    </xf>
    <xf numFmtId="186" fontId="8" fillId="0" borderId="0" xfId="0" applyNumberFormat="1" applyFont="1" applyAlignment="1">
      <alignment vertical="center"/>
    </xf>
    <xf numFmtId="0" fontId="8" fillId="0" borderId="175" xfId="0" applyFont="1" applyBorder="1" applyAlignment="1">
      <alignment vertical="center"/>
    </xf>
    <xf numFmtId="0" fontId="8" fillId="6" borderId="153" xfId="0" applyFont="1" applyFill="1" applyBorder="1" applyAlignment="1">
      <alignment vertical="center"/>
    </xf>
    <xf numFmtId="0" fontId="8" fillId="8" borderId="153" xfId="0" applyFont="1" applyFill="1" applyBorder="1" applyAlignment="1">
      <alignment vertical="center"/>
    </xf>
    <xf numFmtId="2" fontId="8" fillId="2" borderId="153" xfId="0" applyNumberFormat="1" applyFont="1" applyFill="1" applyBorder="1" applyAlignment="1">
      <alignment vertical="center"/>
    </xf>
    <xf numFmtId="40" fontId="8" fillId="8" borderId="153" xfId="0" applyNumberFormat="1" applyFont="1" applyFill="1" applyBorder="1" applyAlignment="1">
      <alignment vertical="center"/>
    </xf>
    <xf numFmtId="2" fontId="8" fillId="6" borderId="176" xfId="0" applyNumberFormat="1" applyFont="1" applyFill="1" applyBorder="1" applyAlignment="1">
      <alignment vertical="center"/>
    </xf>
    <xf numFmtId="0" fontId="8" fillId="0" borderId="177" xfId="0" applyFont="1" applyBorder="1" applyAlignment="1">
      <alignment vertical="center" shrinkToFit="1"/>
    </xf>
    <xf numFmtId="184" fontId="8" fillId="2" borderId="153" xfId="0" applyNumberFormat="1" applyFont="1" applyFill="1" applyBorder="1" applyAlignment="1">
      <alignment horizontal="left" vertical="center"/>
    </xf>
    <xf numFmtId="187" fontId="8" fillId="0" borderId="0" xfId="0" applyNumberFormat="1" applyFont="1" applyAlignment="1">
      <alignment vertical="center"/>
    </xf>
    <xf numFmtId="0" fontId="8" fillId="0" borderId="178" xfId="0" applyFont="1" applyBorder="1" applyAlignment="1">
      <alignment vertical="center" shrinkToFit="1"/>
    </xf>
    <xf numFmtId="0" fontId="8" fillId="2" borderId="179" xfId="0" applyFont="1" applyFill="1" applyBorder="1" applyAlignment="1">
      <alignment horizontal="left" vertical="center"/>
    </xf>
    <xf numFmtId="0" fontId="8" fillId="8" borderId="179" xfId="0" applyFont="1" applyFill="1" applyBorder="1" applyAlignment="1">
      <alignment vertical="center"/>
    </xf>
    <xf numFmtId="2" fontId="8" fillId="2" borderId="179" xfId="0" applyNumberFormat="1" applyFont="1" applyFill="1" applyBorder="1" applyAlignment="1">
      <alignment vertical="center"/>
    </xf>
    <xf numFmtId="40" fontId="8" fillId="8" borderId="179" xfId="0" applyNumberFormat="1" applyFont="1" applyFill="1" applyBorder="1" applyAlignment="1">
      <alignment vertical="center"/>
    </xf>
    <xf numFmtId="0" fontId="8" fillId="0" borderId="180" xfId="0" applyFont="1" applyBorder="1" applyAlignment="1">
      <alignment vertical="center" shrinkToFit="1"/>
    </xf>
    <xf numFmtId="0" fontId="8" fillId="8" borderId="146" xfId="0" applyFont="1" applyFill="1" applyBorder="1" applyAlignment="1">
      <alignment vertical="center"/>
    </xf>
    <xf numFmtId="0" fontId="8" fillId="21" borderId="146" xfId="0" applyFont="1" applyFill="1" applyBorder="1" applyAlignment="1">
      <alignment vertical="center"/>
    </xf>
    <xf numFmtId="0" fontId="8" fillId="22" borderId="167" xfId="0" applyFont="1" applyFill="1" applyBorder="1" applyAlignment="1">
      <alignment horizontal="center" vertical="center"/>
    </xf>
    <xf numFmtId="0" fontId="8" fillId="22" borderId="168" xfId="0" applyFont="1" applyFill="1" applyBorder="1" applyAlignment="1">
      <alignment horizontal="center" vertical="center"/>
    </xf>
    <xf numFmtId="0" fontId="8" fillId="22" borderId="168" xfId="0" applyFont="1" applyFill="1" applyBorder="1" applyAlignment="1">
      <alignment horizontal="center" vertical="center" wrapText="1"/>
    </xf>
    <xf numFmtId="0" fontId="8" fillId="22" borderId="169" xfId="0" applyFont="1" applyFill="1" applyBorder="1" applyAlignment="1">
      <alignment horizontal="center" vertical="center"/>
    </xf>
    <xf numFmtId="0" fontId="8" fillId="22" borderId="170" xfId="0" applyFont="1" applyFill="1" applyBorder="1" applyAlignment="1">
      <alignment horizontal="center" vertical="center" wrapText="1"/>
    </xf>
    <xf numFmtId="2" fontId="8" fillId="0" borderId="0" xfId="0" applyNumberFormat="1" applyFont="1" applyAlignment="1">
      <alignment vertical="center"/>
    </xf>
    <xf numFmtId="2" fontId="8" fillId="8" borderId="153" xfId="0" applyNumberFormat="1" applyFont="1" applyFill="1" applyBorder="1" applyAlignment="1">
      <alignment vertical="center"/>
    </xf>
    <xf numFmtId="0" fontId="8" fillId="23" borderId="167" xfId="0" applyFont="1" applyFill="1" applyBorder="1" applyAlignment="1">
      <alignment horizontal="center" vertical="center"/>
    </xf>
    <xf numFmtId="0" fontId="8" fillId="23" borderId="168" xfId="0" applyFont="1" applyFill="1" applyBorder="1" applyAlignment="1">
      <alignment horizontal="center" vertical="center"/>
    </xf>
    <xf numFmtId="0" fontId="8" fillId="23" borderId="168" xfId="0" applyFont="1" applyFill="1" applyBorder="1" applyAlignment="1">
      <alignment horizontal="center" vertical="center" wrapText="1"/>
    </xf>
    <xf numFmtId="0" fontId="5" fillId="23" borderId="168" xfId="0" applyFont="1" applyFill="1" applyBorder="1" applyAlignment="1">
      <alignment horizontal="center" vertical="center" wrapText="1"/>
    </xf>
    <xf numFmtId="0" fontId="16" fillId="23" borderId="181" xfId="0" applyFont="1" applyFill="1" applyBorder="1" applyAlignment="1">
      <alignment horizontal="center" vertical="center" wrapText="1"/>
    </xf>
    <xf numFmtId="0" fontId="16" fillId="23" borderId="182" xfId="0" applyFont="1" applyFill="1" applyBorder="1" applyAlignment="1">
      <alignment horizontal="center" vertical="center" wrapText="1"/>
    </xf>
    <xf numFmtId="0" fontId="8" fillId="0" borderId="183" xfId="0" applyFont="1" applyBorder="1" applyAlignment="1">
      <alignment vertical="center" shrinkToFit="1"/>
    </xf>
    <xf numFmtId="0" fontId="8" fillId="0" borderId="184" xfId="0" applyFont="1" applyBorder="1" applyAlignment="1">
      <alignment vertical="center" shrinkToFit="1"/>
    </xf>
    <xf numFmtId="0" fontId="3" fillId="23" borderId="185" xfId="0" applyFont="1" applyFill="1" applyBorder="1" applyAlignment="1">
      <alignment horizontal="center" vertical="center"/>
    </xf>
    <xf numFmtId="0" fontId="3" fillId="23" borderId="185" xfId="0" applyFont="1" applyFill="1" applyBorder="1" applyAlignment="1">
      <alignment horizontal="center" vertical="center" wrapText="1"/>
    </xf>
    <xf numFmtId="0" fontId="17" fillId="6" borderId="186" xfId="0" applyFont="1" applyFill="1" applyBorder="1" applyAlignment="1">
      <alignment horizontal="center" vertical="center"/>
    </xf>
    <xf numFmtId="2" fontId="3" fillId="6" borderId="186" xfId="0" applyNumberFormat="1" applyFont="1" applyFill="1" applyBorder="1" applyAlignment="1">
      <alignment vertical="center"/>
    </xf>
    <xf numFmtId="0" fontId="3" fillId="6" borderId="186" xfId="0" applyFont="1" applyFill="1" applyBorder="1" applyAlignment="1">
      <alignment vertical="center"/>
    </xf>
    <xf numFmtId="40" fontId="3" fillId="6" borderId="186" xfId="0" applyNumberFormat="1" applyFont="1" applyFill="1" applyBorder="1" applyAlignment="1">
      <alignment vertical="center"/>
    </xf>
    <xf numFmtId="0" fontId="3" fillId="0" borderId="160" xfId="0" applyFont="1" applyBorder="1" applyAlignment="1">
      <alignment horizontal="center" vertical="center"/>
    </xf>
    <xf numFmtId="0" fontId="17" fillId="6" borderId="160" xfId="0" applyFont="1" applyFill="1" applyBorder="1" applyAlignment="1">
      <alignment horizontal="center" vertical="center"/>
    </xf>
    <xf numFmtId="2" fontId="3" fillId="6" borderId="160" xfId="0" applyNumberFormat="1" applyFont="1" applyFill="1" applyBorder="1" applyAlignment="1">
      <alignment vertical="center"/>
    </xf>
    <xf numFmtId="0" fontId="3" fillId="6" borderId="160" xfId="0" applyFont="1" applyFill="1" applyBorder="1" applyAlignment="1">
      <alignment vertical="center"/>
    </xf>
    <xf numFmtId="40" fontId="3" fillId="6" borderId="160" xfId="0" applyNumberFormat="1" applyFont="1" applyFill="1" applyBorder="1" applyAlignment="1">
      <alignment vertical="center"/>
    </xf>
    <xf numFmtId="0" fontId="3" fillId="0" borderId="185" xfId="0" applyFont="1" applyBorder="1" applyAlignment="1">
      <alignment horizontal="center" vertical="center"/>
    </xf>
    <xf numFmtId="0" fontId="17" fillId="6" borderId="185" xfId="0" applyFont="1" applyFill="1" applyBorder="1" applyAlignment="1">
      <alignment horizontal="center" vertical="center"/>
    </xf>
    <xf numFmtId="2" fontId="3" fillId="6" borderId="185" xfId="0" applyNumberFormat="1" applyFont="1" applyFill="1" applyBorder="1" applyAlignment="1">
      <alignment vertical="center"/>
    </xf>
    <xf numFmtId="0" fontId="3" fillId="6" borderId="185" xfId="0" applyFont="1" applyFill="1" applyBorder="1" applyAlignment="1">
      <alignment vertical="center"/>
    </xf>
    <xf numFmtId="40" fontId="3" fillId="6" borderId="185" xfId="0" applyNumberFormat="1" applyFont="1" applyFill="1" applyBorder="1" applyAlignment="1">
      <alignment vertical="center"/>
    </xf>
    <xf numFmtId="0" fontId="3" fillId="21" borderId="187" xfId="0" applyFont="1" applyFill="1" applyBorder="1" applyAlignment="1">
      <alignment vertical="center"/>
    </xf>
    <xf numFmtId="0" fontId="3" fillId="21" borderId="187" xfId="0" applyFont="1" applyFill="1" applyBorder="1" applyAlignment="1">
      <alignment horizontal="right" vertical="center"/>
    </xf>
    <xf numFmtId="40" fontId="3" fillId="21" borderId="188" xfId="0" applyNumberFormat="1" applyFont="1" applyFill="1" applyBorder="1" applyAlignment="1">
      <alignment vertical="center"/>
    </xf>
    <xf numFmtId="40" fontId="3" fillId="24" borderId="186" xfId="0" applyNumberFormat="1" applyFont="1" applyFill="1" applyBorder="1" applyAlignment="1">
      <alignment vertical="center"/>
    </xf>
    <xf numFmtId="0" fontId="16"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17" fillId="0" borderId="0" xfId="0" applyFont="1" applyAlignment="1">
      <alignment vertical="center"/>
    </xf>
    <xf numFmtId="0" fontId="20" fillId="0" borderId="0" xfId="0" applyFont="1" applyAlignment="1">
      <alignment vertical="center"/>
    </xf>
    <xf numFmtId="0" fontId="3" fillId="7" borderId="160" xfId="0" applyFont="1" applyFill="1" applyBorder="1" applyAlignment="1">
      <alignment horizontal="center" vertical="center"/>
    </xf>
    <xf numFmtId="0" fontId="17" fillId="0" borderId="160" xfId="0" applyFont="1" applyBorder="1" applyAlignment="1">
      <alignment horizontal="center" vertical="center"/>
    </xf>
    <xf numFmtId="0" fontId="18" fillId="0" borderId="0" xfId="0" applyFont="1" applyAlignment="1">
      <alignment horizontal="center" vertical="center"/>
    </xf>
    <xf numFmtId="0" fontId="18" fillId="18" borderId="197" xfId="0" applyFont="1" applyFill="1" applyBorder="1" applyAlignment="1">
      <alignment horizontal="center" vertical="center"/>
    </xf>
    <xf numFmtId="0" fontId="18" fillId="18" borderId="146" xfId="0" applyFont="1" applyFill="1" applyBorder="1" applyAlignment="1">
      <alignment horizontal="center" vertical="center"/>
    </xf>
    <xf numFmtId="0" fontId="18" fillId="18" borderId="198" xfId="0" applyFont="1" applyFill="1" applyBorder="1" applyAlignment="1">
      <alignment horizontal="center" vertical="center"/>
    </xf>
    <xf numFmtId="0" fontId="18" fillId="19" borderId="146" xfId="0" applyFont="1" applyFill="1" applyBorder="1" applyAlignment="1">
      <alignment horizontal="center" vertical="center"/>
    </xf>
    <xf numFmtId="0" fontId="18" fillId="19" borderId="199" xfId="0" applyFont="1" applyFill="1" applyBorder="1" applyAlignment="1">
      <alignment horizontal="center" vertical="center"/>
    </xf>
    <xf numFmtId="0" fontId="18" fillId="0" borderId="201" xfId="0" applyFont="1" applyBorder="1" applyAlignment="1">
      <alignment horizontal="center" vertical="center"/>
    </xf>
    <xf numFmtId="0" fontId="18" fillId="0" borderId="202" xfId="0" applyFont="1" applyBorder="1" applyAlignment="1">
      <alignment horizontal="center" vertical="center"/>
    </xf>
    <xf numFmtId="0" fontId="18" fillId="0" borderId="203" xfId="0" applyFont="1" applyBorder="1" applyAlignment="1">
      <alignment horizontal="center" vertical="center"/>
    </xf>
    <xf numFmtId="0" fontId="18" fillId="0" borderId="204" xfId="0" applyFont="1" applyBorder="1" applyAlignment="1">
      <alignment horizontal="center" vertical="center"/>
    </xf>
    <xf numFmtId="0" fontId="18" fillId="0" borderId="205" xfId="0" applyFont="1" applyBorder="1" applyAlignment="1">
      <alignment vertical="center"/>
    </xf>
    <xf numFmtId="49" fontId="18" fillId="0" borderId="206" xfId="0" applyNumberFormat="1" applyFont="1" applyBorder="1" applyAlignment="1">
      <alignment vertical="center"/>
    </xf>
    <xf numFmtId="0" fontId="18" fillId="0" borderId="206" xfId="0" applyFont="1" applyBorder="1" applyAlignment="1">
      <alignment vertical="center"/>
    </xf>
    <xf numFmtId="0" fontId="18" fillId="0" borderId="206" xfId="0" applyFont="1" applyBorder="1" applyAlignment="1">
      <alignment horizontal="center" vertical="center"/>
    </xf>
    <xf numFmtId="0" fontId="18" fillId="2" borderId="207" xfId="0" applyFont="1" applyFill="1" applyBorder="1" applyAlignment="1">
      <alignment vertical="center"/>
    </xf>
    <xf numFmtId="0" fontId="18" fillId="2" borderId="208" xfId="0" applyFont="1" applyFill="1" applyBorder="1" applyAlignment="1">
      <alignment vertical="center"/>
    </xf>
    <xf numFmtId="0" fontId="18" fillId="2" borderId="209" xfId="0" applyFont="1" applyFill="1" applyBorder="1" applyAlignment="1">
      <alignment vertical="center"/>
    </xf>
    <xf numFmtId="2" fontId="18" fillId="6" borderId="207" xfId="0" applyNumberFormat="1" applyFont="1" applyFill="1" applyBorder="1" applyAlignment="1">
      <alignment vertical="center"/>
    </xf>
    <xf numFmtId="38" fontId="18" fillId="6" borderId="208" xfId="0" applyNumberFormat="1" applyFont="1" applyFill="1" applyBorder="1" applyAlignment="1">
      <alignment vertical="center"/>
    </xf>
    <xf numFmtId="2" fontId="18" fillId="6" borderId="210" xfId="0" applyNumberFormat="1" applyFont="1" applyFill="1" applyBorder="1" applyAlignment="1">
      <alignment vertical="center"/>
    </xf>
    <xf numFmtId="0" fontId="18" fillId="0" borderId="211" xfId="0" applyFont="1" applyBorder="1" applyAlignment="1">
      <alignment vertical="center"/>
    </xf>
    <xf numFmtId="0" fontId="18" fillId="2" borderId="212" xfId="0" applyFont="1" applyFill="1" applyBorder="1" applyAlignment="1">
      <alignment vertical="center"/>
    </xf>
    <xf numFmtId="0" fontId="18" fillId="2" borderId="187" xfId="0" applyFont="1" applyFill="1" applyBorder="1" applyAlignment="1">
      <alignment vertical="center"/>
    </xf>
    <xf numFmtId="0" fontId="18" fillId="2" borderId="213" xfId="0" applyFont="1" applyFill="1" applyBorder="1" applyAlignment="1">
      <alignment vertical="center"/>
    </xf>
    <xf numFmtId="2" fontId="18" fillId="6" borderId="212" xfId="0" applyNumberFormat="1" applyFont="1" applyFill="1" applyBorder="1" applyAlignment="1">
      <alignment vertical="center"/>
    </xf>
    <xf numFmtId="2" fontId="18" fillId="6" borderId="187" xfId="0" applyNumberFormat="1" applyFont="1" applyFill="1" applyBorder="1" applyAlignment="1">
      <alignment vertical="center"/>
    </xf>
    <xf numFmtId="2" fontId="18" fillId="6" borderId="214" xfId="0" applyNumberFormat="1" applyFont="1" applyFill="1" applyBorder="1" applyAlignment="1">
      <alignment vertical="center"/>
    </xf>
    <xf numFmtId="0" fontId="18" fillId="2" borderId="197" xfId="0" applyFont="1" applyFill="1" applyBorder="1" applyAlignment="1">
      <alignment vertical="center"/>
    </xf>
    <xf numFmtId="0" fontId="18" fillId="2" borderId="146" xfId="0" applyFont="1" applyFill="1" applyBorder="1" applyAlignment="1">
      <alignment vertical="center"/>
    </xf>
    <xf numFmtId="0" fontId="18" fillId="2" borderId="198" xfId="0" applyFont="1" applyFill="1" applyBorder="1" applyAlignment="1">
      <alignment vertical="center"/>
    </xf>
    <xf numFmtId="2" fontId="18" fillId="6" borderId="197" xfId="0" applyNumberFormat="1" applyFont="1" applyFill="1" applyBorder="1" applyAlignment="1">
      <alignment vertical="center"/>
    </xf>
    <xf numFmtId="2" fontId="18" fillId="6" borderId="146" xfId="0" applyNumberFormat="1" applyFont="1" applyFill="1" applyBorder="1" applyAlignment="1">
      <alignment vertical="center"/>
    </xf>
    <xf numFmtId="2" fontId="18" fillId="6" borderId="199" xfId="0" applyNumberFormat="1" applyFont="1" applyFill="1" applyBorder="1" applyAlignment="1">
      <alignment vertical="center"/>
    </xf>
    <xf numFmtId="0" fontId="18" fillId="21" borderId="165" xfId="0" applyFont="1" applyFill="1" applyBorder="1" applyAlignment="1">
      <alignment horizontal="center" vertical="center"/>
    </xf>
    <xf numFmtId="0" fontId="18" fillId="0" borderId="215" xfId="0" applyFont="1" applyBorder="1" applyAlignment="1">
      <alignment vertical="center"/>
    </xf>
    <xf numFmtId="0" fontId="18" fillId="0" borderId="216" xfId="0" applyFont="1" applyBorder="1" applyAlignment="1">
      <alignment vertical="center"/>
    </xf>
    <xf numFmtId="0" fontId="18" fillId="0" borderId="216" xfId="0" applyFont="1" applyBorder="1" applyAlignment="1">
      <alignment horizontal="center" vertical="center"/>
    </xf>
    <xf numFmtId="0" fontId="18" fillId="2" borderId="217" xfId="0" applyFont="1" applyFill="1" applyBorder="1" applyAlignment="1">
      <alignment vertical="center"/>
    </xf>
    <xf numFmtId="0" fontId="18" fillId="2" borderId="218" xfId="0" applyFont="1" applyFill="1" applyBorder="1" applyAlignment="1">
      <alignment vertical="center"/>
    </xf>
    <xf numFmtId="0" fontId="18" fillId="2" borderId="219" xfId="0" applyFont="1" applyFill="1" applyBorder="1" applyAlignment="1">
      <alignment vertical="center"/>
    </xf>
    <xf numFmtId="38" fontId="18" fillId="19" borderId="217" xfId="0" applyNumberFormat="1" applyFont="1" applyFill="1" applyBorder="1" applyAlignment="1">
      <alignment vertical="center"/>
    </xf>
    <xf numFmtId="2" fontId="18" fillId="19" borderId="218" xfId="0" applyNumberFormat="1" applyFont="1" applyFill="1" applyBorder="1" applyAlignment="1">
      <alignment vertical="center"/>
    </xf>
    <xf numFmtId="38" fontId="18" fillId="19" borderId="220" xfId="0" applyNumberFormat="1" applyFont="1" applyFill="1" applyBorder="1" applyAlignment="1">
      <alignment vertical="center"/>
    </xf>
    <xf numFmtId="0" fontId="18" fillId="6" borderId="221" xfId="0" applyFont="1" applyFill="1" applyBorder="1" applyAlignment="1">
      <alignment vertical="center"/>
    </xf>
    <xf numFmtId="49" fontId="18" fillId="6" borderId="165" xfId="0" applyNumberFormat="1" applyFont="1" applyFill="1" applyBorder="1" applyAlignment="1">
      <alignment vertical="center"/>
    </xf>
    <xf numFmtId="0" fontId="18" fillId="6" borderId="165" xfId="0" applyFont="1" applyFill="1" applyBorder="1" applyAlignment="1">
      <alignment vertical="center"/>
    </xf>
    <xf numFmtId="0" fontId="18" fillId="6" borderId="165" xfId="0" applyFont="1" applyFill="1" applyBorder="1" applyAlignment="1">
      <alignment horizontal="center" vertical="center"/>
    </xf>
    <xf numFmtId="0" fontId="18" fillId="6" borderId="197" xfId="0" applyFont="1" applyFill="1" applyBorder="1" applyAlignment="1">
      <alignment vertical="center"/>
    </xf>
    <xf numFmtId="0" fontId="18" fillId="6" borderId="146" xfId="0" applyFont="1" applyFill="1" applyBorder="1" applyAlignment="1">
      <alignment vertical="center"/>
    </xf>
    <xf numFmtId="0" fontId="18" fillId="6" borderId="198" xfId="0" applyFont="1" applyFill="1" applyBorder="1" applyAlignment="1">
      <alignment vertical="center"/>
    </xf>
    <xf numFmtId="2" fontId="18" fillId="25" borderId="197" xfId="0" applyNumberFormat="1" applyFont="1" applyFill="1" applyBorder="1" applyAlignment="1">
      <alignment vertical="center"/>
    </xf>
    <xf numFmtId="2" fontId="18" fillId="25" borderId="146" xfId="0" applyNumberFormat="1" applyFont="1" applyFill="1" applyBorder="1" applyAlignment="1">
      <alignment vertical="center"/>
    </xf>
    <xf numFmtId="2" fontId="18" fillId="25" borderId="199" xfId="0" applyNumberFormat="1" applyFont="1" applyFill="1" applyBorder="1" applyAlignment="1">
      <alignment vertical="center"/>
    </xf>
    <xf numFmtId="0" fontId="18" fillId="0" borderId="222" xfId="0" applyFont="1" applyBorder="1" applyAlignment="1">
      <alignment vertical="center"/>
    </xf>
    <xf numFmtId="49" fontId="18" fillId="0" borderId="223" xfId="0" applyNumberFormat="1" applyFont="1" applyBorder="1" applyAlignment="1">
      <alignment vertical="center"/>
    </xf>
    <xf numFmtId="0" fontId="18" fillId="0" borderId="223" xfId="0" applyFont="1" applyBorder="1" applyAlignment="1">
      <alignment vertical="center"/>
    </xf>
    <xf numFmtId="0" fontId="18" fillId="0" borderId="223" xfId="0" applyFont="1" applyBorder="1" applyAlignment="1">
      <alignment horizontal="center" vertical="center"/>
    </xf>
    <xf numFmtId="0" fontId="18" fillId="2" borderId="224" xfId="0" applyFont="1" applyFill="1" applyBorder="1" applyAlignment="1">
      <alignment vertical="center"/>
    </xf>
    <xf numFmtId="0" fontId="18" fillId="2" borderId="225" xfId="0" applyFont="1" applyFill="1" applyBorder="1" applyAlignment="1">
      <alignment vertical="center"/>
    </xf>
    <xf numFmtId="0" fontId="18" fillId="2" borderId="226" xfId="0" applyFont="1" applyFill="1" applyBorder="1" applyAlignment="1">
      <alignment vertical="center"/>
    </xf>
    <xf numFmtId="2" fontId="18" fillId="6" borderId="224" xfId="0" applyNumberFormat="1" applyFont="1" applyFill="1" applyBorder="1" applyAlignment="1">
      <alignment vertical="center"/>
    </xf>
    <xf numFmtId="2" fontId="18" fillId="6" borderId="225" xfId="0" applyNumberFormat="1" applyFont="1" applyFill="1" applyBorder="1" applyAlignment="1">
      <alignment vertical="center"/>
    </xf>
    <xf numFmtId="2" fontId="18" fillId="6" borderId="227" xfId="0" applyNumberFormat="1" applyFont="1" applyFill="1" applyBorder="1" applyAlignment="1">
      <alignment vertical="center"/>
    </xf>
    <xf numFmtId="0" fontId="18" fillId="7" borderId="146" xfId="0" applyFont="1" applyFill="1" applyBorder="1" applyAlignment="1">
      <alignment vertical="center"/>
    </xf>
    <xf numFmtId="177" fontId="18" fillId="0" borderId="0" xfId="0" applyNumberFormat="1" applyFont="1" applyAlignment="1">
      <alignment vertical="center"/>
    </xf>
    <xf numFmtId="0" fontId="3" fillId="2" borderId="63" xfId="0" applyFont="1" applyFill="1" applyBorder="1" applyAlignment="1">
      <alignment horizontal="center" vertical="center"/>
    </xf>
    <xf numFmtId="176" fontId="4" fillId="0" borderId="78" xfId="0" applyNumberFormat="1" applyFont="1" applyBorder="1" applyAlignment="1">
      <alignment horizontal="right" vertical="center"/>
    </xf>
    <xf numFmtId="176" fontId="4" fillId="0" borderId="45" xfId="0" applyNumberFormat="1" applyFont="1" applyBorder="1" applyAlignment="1">
      <alignment horizontal="right" vertical="center"/>
    </xf>
    <xf numFmtId="0" fontId="3" fillId="0" borderId="78" xfId="0" applyFont="1" applyBorder="1" applyAlignment="1">
      <alignment vertical="center" shrinkToFit="1"/>
    </xf>
    <xf numFmtId="38" fontId="4" fillId="0" borderId="78" xfId="0" applyNumberFormat="1" applyFont="1" applyBorder="1" applyAlignment="1">
      <alignment vertical="center" wrapText="1"/>
    </xf>
    <xf numFmtId="38" fontId="4" fillId="0" borderId="45" xfId="0" applyNumberFormat="1" applyFont="1" applyBorder="1" applyAlignment="1">
      <alignment vertical="center" wrapText="1"/>
    </xf>
    <xf numFmtId="38" fontId="4" fillId="0" borderId="45" xfId="0" applyNumberFormat="1" applyFont="1" applyBorder="1" applyAlignment="1">
      <alignment vertical="center"/>
    </xf>
    <xf numFmtId="179" fontId="4" fillId="0" borderId="85" xfId="0" applyNumberFormat="1" applyFont="1" applyBorder="1" applyAlignment="1">
      <alignment horizontal="right" vertical="center"/>
    </xf>
    <xf numFmtId="0" fontId="3" fillId="2" borderId="63" xfId="0" applyFont="1" applyFill="1" applyBorder="1" applyAlignment="1">
      <alignment vertical="center"/>
    </xf>
    <xf numFmtId="178" fontId="4" fillId="0" borderId="74" xfId="0" applyNumberFormat="1" applyFont="1" applyBorder="1" applyAlignment="1">
      <alignment horizontal="right" vertical="center" shrinkToFit="1"/>
    </xf>
    <xf numFmtId="0" fontId="3" fillId="0" borderId="85" xfId="0" applyFont="1" applyBorder="1" applyAlignment="1">
      <alignment vertical="center"/>
    </xf>
    <xf numFmtId="178" fontId="4" fillId="0" borderId="85" xfId="0" applyNumberFormat="1" applyFont="1" applyBorder="1" applyAlignment="1">
      <alignment vertical="center" shrinkToFit="1"/>
    </xf>
    <xf numFmtId="183" fontId="4" fillId="0" borderId="85" xfId="0" applyNumberFormat="1" applyFont="1" applyBorder="1" applyAlignment="1">
      <alignment vertical="center" shrinkToFit="1"/>
    </xf>
    <xf numFmtId="182" fontId="4" fillId="0" borderId="86" xfId="0" applyNumberFormat="1" applyFont="1" applyBorder="1" applyAlignment="1">
      <alignment vertical="center" shrinkToFit="1"/>
    </xf>
    <xf numFmtId="178" fontId="4" fillId="6" borderId="79" xfId="0" applyNumberFormat="1" applyFont="1" applyFill="1" applyBorder="1" applyAlignment="1">
      <alignment vertical="center"/>
    </xf>
    <xf numFmtId="38" fontId="4" fillId="3" borderId="101" xfId="0" applyNumberFormat="1" applyFont="1" applyFill="1" applyBorder="1" applyAlignment="1">
      <alignment vertical="center"/>
    </xf>
    <xf numFmtId="177" fontId="4" fillId="3" borderId="101" xfId="0" applyNumberFormat="1" applyFont="1" applyFill="1" applyBorder="1" applyAlignment="1">
      <alignment vertical="center"/>
    </xf>
    <xf numFmtId="178" fontId="4" fillId="0" borderId="20" xfId="0" applyNumberFormat="1" applyFont="1" applyBorder="1" applyAlignment="1">
      <alignment vertical="center"/>
    </xf>
    <xf numFmtId="49" fontId="8" fillId="0" borderId="225" xfId="0" applyNumberFormat="1" applyFont="1" applyBorder="1" applyAlignment="1">
      <alignment horizontal="center" vertical="center" shrinkToFit="1"/>
    </xf>
    <xf numFmtId="49" fontId="8" fillId="0" borderId="225" xfId="0" applyNumberFormat="1" applyFont="1" applyBorder="1" applyAlignment="1">
      <alignment vertical="center" shrinkToFit="1"/>
    </xf>
    <xf numFmtId="49" fontId="8" fillId="0" borderId="225" xfId="0" applyNumberFormat="1" applyFont="1" applyBorder="1" applyAlignment="1">
      <alignment vertical="center" wrapText="1"/>
    </xf>
    <xf numFmtId="0" fontId="13" fillId="9" borderId="215" xfId="0" applyFont="1" applyFill="1" applyBorder="1" applyAlignment="1">
      <alignment horizontal="center" vertical="center" shrinkToFit="1"/>
    </xf>
    <xf numFmtId="0" fontId="3" fillId="13" borderId="114" xfId="0" applyFont="1" applyFill="1" applyBorder="1" applyAlignment="1">
      <alignment vertical="center" shrinkToFit="1"/>
    </xf>
    <xf numFmtId="0" fontId="3" fillId="14" borderId="114" xfId="0" applyFont="1" applyFill="1" applyBorder="1" applyAlignment="1">
      <alignment vertical="center"/>
    </xf>
    <xf numFmtId="2" fontId="3" fillId="14" borderId="163" xfId="0" applyNumberFormat="1" applyFont="1" applyFill="1" applyBorder="1" applyAlignment="1">
      <alignment horizontal="center" vertical="center" shrinkToFit="1"/>
    </xf>
    <xf numFmtId="2" fontId="3" fillId="15" borderId="163" xfId="0" applyNumberFormat="1" applyFont="1" applyFill="1" applyBorder="1" applyAlignment="1">
      <alignment horizontal="center" vertical="center" shrinkToFit="1"/>
    </xf>
    <xf numFmtId="49" fontId="3" fillId="16" borderId="134" xfId="0" applyNumberFormat="1" applyFont="1" applyFill="1" applyBorder="1" applyAlignment="1">
      <alignment vertical="center"/>
    </xf>
    <xf numFmtId="0" fontId="3" fillId="16" borderId="134" xfId="0" applyFont="1" applyFill="1" applyBorder="1" applyAlignment="1">
      <alignment vertical="center" shrinkToFit="1"/>
    </xf>
    <xf numFmtId="2" fontId="3" fillId="17" borderId="134" xfId="0" applyNumberFormat="1" applyFont="1" applyFill="1" applyBorder="1" applyAlignment="1">
      <alignment vertical="center" shrinkToFit="1"/>
    </xf>
    <xf numFmtId="2" fontId="3" fillId="18" borderId="134" xfId="0" applyNumberFormat="1" applyFont="1" applyFill="1" applyBorder="1" applyAlignment="1">
      <alignment vertical="center" shrinkToFit="1"/>
    </xf>
    <xf numFmtId="2" fontId="3" fillId="19" borderId="134" xfId="0" applyNumberFormat="1" applyFont="1" applyFill="1" applyBorder="1" applyAlignment="1">
      <alignment vertical="center" shrinkToFit="1"/>
    </xf>
    <xf numFmtId="2" fontId="3" fillId="14" borderId="162" xfId="0" applyNumberFormat="1" applyFont="1" applyFill="1" applyBorder="1" applyAlignment="1">
      <alignment vertical="center" shrinkToFit="1"/>
    </xf>
    <xf numFmtId="2" fontId="3" fillId="15" borderId="162" xfId="0" applyNumberFormat="1" applyFont="1" applyFill="1" applyBorder="1" applyAlignment="1">
      <alignment vertical="center" shrinkToFit="1"/>
    </xf>
    <xf numFmtId="49" fontId="3" fillId="16" borderId="139" xfId="0" applyNumberFormat="1" applyFont="1" applyFill="1" applyBorder="1" applyAlignment="1">
      <alignment vertical="center"/>
    </xf>
    <xf numFmtId="0" fontId="3" fillId="16" borderId="139" xfId="0" applyFont="1" applyFill="1" applyBorder="1" applyAlignment="1">
      <alignment vertical="center" shrinkToFit="1"/>
    </xf>
    <xf numFmtId="0" fontId="3" fillId="20" borderId="139" xfId="0" applyFont="1" applyFill="1" applyBorder="1" applyAlignment="1">
      <alignment vertical="center"/>
    </xf>
    <xf numFmtId="2" fontId="3" fillId="17" borderId="139" xfId="0" applyNumberFormat="1" applyFont="1" applyFill="1" applyBorder="1" applyAlignment="1">
      <alignment vertical="center" shrinkToFit="1"/>
    </xf>
    <xf numFmtId="0" fontId="3" fillId="0" borderId="161" xfId="0" applyFont="1" applyBorder="1" applyAlignment="1">
      <alignment vertical="center" wrapText="1"/>
    </xf>
    <xf numFmtId="2" fontId="3" fillId="15" borderId="163" xfId="0" applyNumberFormat="1" applyFont="1" applyFill="1" applyBorder="1" applyAlignment="1">
      <alignment vertical="center" shrinkToFit="1"/>
    </xf>
    <xf numFmtId="0" fontId="14" fillId="0" borderId="161" xfId="0" applyFont="1" applyBorder="1" applyAlignment="1">
      <alignment vertical="center" wrapText="1"/>
    </xf>
    <xf numFmtId="2" fontId="3" fillId="14" borderId="163" xfId="0" applyNumberFormat="1" applyFont="1" applyFill="1" applyBorder="1" applyAlignment="1">
      <alignment vertical="center" shrinkToFit="1"/>
    </xf>
    <xf numFmtId="0" fontId="3" fillId="0" borderId="161" xfId="0" applyFont="1" applyBorder="1" applyAlignment="1">
      <alignment vertical="center" shrinkToFit="1"/>
    </xf>
    <xf numFmtId="0" fontId="9" fillId="7" borderId="134" xfId="0" applyFont="1" applyFill="1" applyBorder="1" applyAlignment="1">
      <alignment horizontal="center" vertical="center" shrinkToFit="1"/>
    </xf>
    <xf numFmtId="0" fontId="3" fillId="8" borderId="139" xfId="0" applyFont="1" applyFill="1" applyBorder="1" applyAlignment="1">
      <alignment horizontal="center" vertical="center" shrinkToFit="1"/>
    </xf>
    <xf numFmtId="0" fontId="3" fillId="20" borderId="139" xfId="0" applyFont="1" applyFill="1" applyBorder="1" applyAlignment="1">
      <alignment horizontal="left" vertical="center"/>
    </xf>
    <xf numFmtId="0" fontId="3" fillId="0" borderId="143" xfId="0" applyFont="1" applyBorder="1" applyAlignment="1">
      <alignment vertical="center" shrinkToFit="1"/>
    </xf>
    <xf numFmtId="0" fontId="8" fillId="6" borderId="134" xfId="0" applyFont="1" applyFill="1" applyBorder="1" applyAlignment="1">
      <alignment vertical="center"/>
    </xf>
    <xf numFmtId="0" fontId="8" fillId="8" borderId="134" xfId="0" applyFont="1" applyFill="1" applyBorder="1" applyAlignment="1">
      <alignment vertical="center"/>
    </xf>
    <xf numFmtId="2" fontId="8" fillId="6" borderId="134" xfId="0" applyNumberFormat="1" applyFont="1" applyFill="1" applyBorder="1" applyAlignment="1">
      <alignment vertical="center"/>
    </xf>
    <xf numFmtId="2" fontId="8" fillId="2" borderId="134" xfId="0" applyNumberFormat="1" applyFont="1" applyFill="1" applyBorder="1" applyAlignment="1">
      <alignment vertical="center"/>
    </xf>
    <xf numFmtId="40" fontId="8" fillId="8" borderId="134" xfId="0" applyNumberFormat="1" applyFont="1" applyFill="1" applyBorder="1" applyAlignment="1">
      <alignment vertical="center"/>
    </xf>
    <xf numFmtId="0" fontId="8" fillId="2" borderId="134" xfId="0" applyFont="1" applyFill="1" applyBorder="1" applyAlignment="1">
      <alignment horizontal="left" vertical="center"/>
    </xf>
    <xf numFmtId="0" fontId="8" fillId="2" borderId="139" xfId="0" applyFont="1" applyFill="1" applyBorder="1" applyAlignment="1">
      <alignment horizontal="left" vertical="center"/>
    </xf>
    <xf numFmtId="0" fontId="8" fillId="8" borderId="139" xfId="0" applyFont="1" applyFill="1" applyBorder="1" applyAlignment="1">
      <alignment vertical="center"/>
    </xf>
    <xf numFmtId="2" fontId="8" fillId="2" borderId="139" xfId="0" applyNumberFormat="1" applyFont="1" applyFill="1" applyBorder="1" applyAlignment="1">
      <alignment vertical="center"/>
    </xf>
    <xf numFmtId="40" fontId="8" fillId="8" borderId="139" xfId="0" applyNumberFormat="1" applyFont="1" applyFill="1" applyBorder="1" applyAlignment="1">
      <alignment vertical="center"/>
    </xf>
    <xf numFmtId="2" fontId="8" fillId="8" borderId="134" xfId="0" applyNumberFormat="1" applyFont="1" applyFill="1" applyBorder="1" applyAlignment="1">
      <alignment vertical="center"/>
    </xf>
    <xf numFmtId="14" fontId="8" fillId="2" borderId="134" xfId="0" applyNumberFormat="1" applyFont="1" applyFill="1" applyBorder="1" applyAlignment="1">
      <alignment horizontal="left" vertical="center"/>
    </xf>
    <xf numFmtId="0" fontId="8" fillId="2" borderId="134" xfId="0" applyFont="1" applyFill="1" applyBorder="1" applyAlignment="1">
      <alignment horizontal="center" vertical="center"/>
    </xf>
    <xf numFmtId="40" fontId="8" fillId="2" borderId="134" xfId="0" applyNumberFormat="1" applyFont="1" applyFill="1" applyBorder="1" applyAlignment="1">
      <alignment horizontal="right" vertical="center"/>
    </xf>
    <xf numFmtId="9" fontId="8" fillId="8" borderId="162" xfId="0" applyNumberFormat="1" applyFont="1" applyFill="1" applyBorder="1" applyAlignment="1">
      <alignment horizontal="center" vertical="center"/>
    </xf>
    <xf numFmtId="184" fontId="8" fillId="2" borderId="134" xfId="0" applyNumberFormat="1" applyFont="1" applyFill="1" applyBorder="1" applyAlignment="1">
      <alignment horizontal="center" vertical="center"/>
    </xf>
    <xf numFmtId="0" fontId="3" fillId="0" borderId="186" xfId="0" applyFont="1" applyBorder="1" applyAlignment="1">
      <alignment horizontal="center" vertical="center"/>
    </xf>
    <xf numFmtId="0" fontId="3" fillId="0" borderId="212" xfId="0" applyFont="1" applyBorder="1" applyAlignment="1">
      <alignment horizontal="center" vertical="center"/>
    </xf>
    <xf numFmtId="49" fontId="18" fillId="0" borderId="186" xfId="0" applyNumberFormat="1" applyFont="1" applyBorder="1" applyAlignment="1">
      <alignment vertical="center"/>
    </xf>
    <xf numFmtId="0" fontId="18" fillId="0" borderId="186" xfId="0" applyFont="1" applyBorder="1" applyAlignment="1">
      <alignment vertical="center"/>
    </xf>
    <xf numFmtId="0" fontId="18" fillId="0" borderId="186" xfId="0" applyFont="1" applyBorder="1" applyAlignment="1">
      <alignment horizontal="center" vertical="center"/>
    </xf>
    <xf numFmtId="0" fontId="18" fillId="0" borderId="221" xfId="0" applyFont="1" applyBorder="1" applyAlignment="1">
      <alignment vertical="center"/>
    </xf>
    <xf numFmtId="49" fontId="18" fillId="0" borderId="165" xfId="0" applyNumberFormat="1" applyFont="1" applyBorder="1" applyAlignment="1">
      <alignment vertical="center"/>
    </xf>
    <xf numFmtId="0" fontId="18" fillId="0" borderId="165" xfId="0" applyFont="1" applyBorder="1" applyAlignment="1">
      <alignment vertical="center"/>
    </xf>
    <xf numFmtId="0" fontId="18" fillId="0" borderId="165" xfId="0" applyFont="1" applyBorder="1" applyAlignment="1">
      <alignment horizontal="center" vertical="center"/>
    </xf>
    <xf numFmtId="0" fontId="25" fillId="0" borderId="146" xfId="1" applyFont="1" applyAlignment="1">
      <alignment vertical="center"/>
    </xf>
    <xf numFmtId="0" fontId="26" fillId="0" borderId="146" xfId="1" applyFont="1" applyAlignment="1">
      <alignment vertical="center"/>
    </xf>
    <xf numFmtId="0" fontId="27" fillId="0" borderId="146" xfId="1" applyFont="1" applyAlignment="1">
      <alignment vertical="center"/>
    </xf>
    <xf numFmtId="0" fontId="29" fillId="26" borderId="228" xfId="2" applyFont="1" applyFill="1" applyBorder="1" applyAlignment="1">
      <alignment horizontal="center" vertical="center"/>
    </xf>
    <xf numFmtId="0" fontId="30" fillId="26" borderId="229" xfId="1" applyFont="1" applyFill="1" applyBorder="1" applyAlignment="1">
      <alignment horizontal="center" vertical="center"/>
    </xf>
    <xf numFmtId="14" fontId="25" fillId="27" borderId="230" xfId="1" applyNumberFormat="1" applyFont="1" applyFill="1" applyBorder="1" applyAlignment="1">
      <alignment horizontal="center" vertical="center"/>
    </xf>
    <xf numFmtId="14" fontId="25" fillId="27" borderId="231" xfId="1" applyNumberFormat="1" applyFont="1" applyFill="1" applyBorder="1" applyAlignment="1">
      <alignment horizontal="center" vertical="center"/>
    </xf>
    <xf numFmtId="0" fontId="25" fillId="28" borderId="146" xfId="1" applyFont="1" applyFill="1" applyAlignment="1">
      <alignment horizontal="center" vertical="center"/>
    </xf>
    <xf numFmtId="0" fontId="25" fillId="26" borderId="229" xfId="1" applyFont="1" applyFill="1" applyBorder="1" applyAlignment="1">
      <alignment horizontal="center" vertical="center"/>
    </xf>
    <xf numFmtId="0" fontId="31" fillId="29" borderId="229" xfId="1" applyFont="1" applyFill="1" applyBorder="1" applyAlignment="1">
      <alignment horizontal="center" vertical="center"/>
    </xf>
    <xf numFmtId="0" fontId="25" fillId="30" borderId="146" xfId="1" applyFont="1" applyFill="1" applyAlignment="1">
      <alignment horizontal="center" vertical="center"/>
    </xf>
    <xf numFmtId="0" fontId="32" fillId="0" borderId="146" xfId="1" applyFont="1" applyAlignment="1">
      <alignment vertical="center"/>
    </xf>
    <xf numFmtId="0" fontId="27" fillId="0" borderId="232" xfId="1" applyFont="1" applyBorder="1" applyAlignment="1">
      <alignment vertical="center"/>
    </xf>
    <xf numFmtId="0" fontId="33" fillId="0" borderId="231" xfId="1" applyFont="1" applyBorder="1" applyAlignment="1">
      <alignment horizontal="center" vertical="center"/>
    </xf>
    <xf numFmtId="14" fontId="25" fillId="0" borderId="231" xfId="1" applyNumberFormat="1" applyFont="1" applyBorder="1" applyAlignment="1">
      <alignment horizontal="center" vertical="center"/>
    </xf>
    <xf numFmtId="0" fontId="25" fillId="31" borderId="146" xfId="1" applyFont="1" applyFill="1" applyAlignment="1">
      <alignment horizontal="center" vertical="center"/>
    </xf>
    <xf numFmtId="0" fontId="34" fillId="0" borderId="146" xfId="1" applyFont="1" applyAlignment="1">
      <alignment vertical="center"/>
    </xf>
    <xf numFmtId="0" fontId="3" fillId="0" borderId="11" xfId="0" applyFont="1" applyBorder="1" applyAlignment="1">
      <alignment horizontal="center"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3" fillId="3" borderId="52" xfId="0" applyFont="1" applyFill="1" applyBorder="1" applyAlignment="1">
      <alignment horizontal="center" vertical="center"/>
    </xf>
    <xf numFmtId="0" fontId="2" fillId="0" borderId="20" xfId="0" applyFont="1" applyBorder="1" applyAlignment="1">
      <alignment vertical="center"/>
    </xf>
    <xf numFmtId="0" fontId="1" fillId="0" borderId="0" xfId="0" applyFont="1" applyAlignment="1">
      <alignment horizontal="left" vertical="center" shrinkToFit="1"/>
    </xf>
    <xf numFmtId="0" fontId="0" fillId="0" borderId="0" xfId="0" applyAlignment="1">
      <alignment vertical="center"/>
    </xf>
    <xf numFmtId="0" fontId="2" fillId="0" borderId="1" xfId="0" applyFont="1" applyBorder="1" applyAlignment="1">
      <alignment vertical="center"/>
    </xf>
    <xf numFmtId="0" fontId="3"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71" xfId="0" applyFont="1" applyBorder="1" applyAlignment="1">
      <alignment vertical="center"/>
    </xf>
    <xf numFmtId="0" fontId="2" fillId="0" borderId="27" xfId="0" applyFont="1" applyBorder="1" applyAlignment="1">
      <alignment vertical="center"/>
    </xf>
    <xf numFmtId="40" fontId="3" fillId="0" borderId="12" xfId="0" applyNumberFormat="1" applyFont="1" applyBorder="1" applyAlignment="1">
      <alignment horizontal="center" vertical="center" wrapText="1"/>
    </xf>
    <xf numFmtId="0" fontId="2" fillId="0" borderId="13" xfId="0" applyFont="1" applyBorder="1" applyAlignment="1">
      <alignment vertical="center"/>
    </xf>
    <xf numFmtId="0" fontId="3" fillId="0" borderId="12" xfId="0" applyFont="1" applyBorder="1" applyAlignment="1">
      <alignment horizontal="center" vertical="center"/>
    </xf>
    <xf numFmtId="0" fontId="2" fillId="0" borderId="14" xfId="0" applyFont="1" applyBorder="1" applyAlignment="1">
      <alignment vertical="center"/>
    </xf>
    <xf numFmtId="0" fontId="3" fillId="0" borderId="18" xfId="0" applyFont="1" applyBorder="1" applyAlignment="1">
      <alignment horizontal="center" vertical="center" wrapText="1"/>
    </xf>
    <xf numFmtId="0" fontId="2" fillId="0" borderId="28" xfId="0" applyFont="1" applyBorder="1" applyAlignment="1">
      <alignment vertical="center"/>
    </xf>
    <xf numFmtId="0" fontId="3" fillId="0" borderId="19" xfId="0" applyFont="1" applyBorder="1" applyAlignment="1">
      <alignment horizontal="center" vertical="center" wrapText="1"/>
    </xf>
    <xf numFmtId="0" fontId="2" fillId="0" borderId="29" xfId="0" applyFont="1" applyBorder="1" applyAlignment="1">
      <alignment vertical="center"/>
    </xf>
    <xf numFmtId="0" fontId="8" fillId="0" borderId="48" xfId="0" applyFont="1" applyBorder="1" applyAlignment="1">
      <alignment horizontal="left" vertical="center" wrapText="1"/>
    </xf>
    <xf numFmtId="0" fontId="2" fillId="0" borderId="48" xfId="0" applyFont="1" applyBorder="1" applyAlignment="1">
      <alignment vertical="center"/>
    </xf>
    <xf numFmtId="0" fontId="3" fillId="0" borderId="63" xfId="0" applyFont="1" applyBorder="1" applyAlignment="1">
      <alignment vertical="center"/>
    </xf>
    <xf numFmtId="0" fontId="2" fillId="0" borderId="64" xfId="0" applyFont="1" applyBorder="1" applyAlignment="1">
      <alignment vertical="center"/>
    </xf>
    <xf numFmtId="0" fontId="3" fillId="0" borderId="48" xfId="0" applyFont="1" applyBorder="1" applyAlignment="1">
      <alignment vertical="center"/>
    </xf>
    <xf numFmtId="0" fontId="2" fillId="0" borderId="67" xfId="0" applyFont="1" applyBorder="1" applyAlignment="1">
      <alignment vertical="center"/>
    </xf>
    <xf numFmtId="0" fontId="2" fillId="0" borderId="16" xfId="0" applyFont="1" applyBorder="1" applyAlignment="1">
      <alignment vertical="center"/>
    </xf>
    <xf numFmtId="0" fontId="2" fillId="0" borderId="70" xfId="0" applyFont="1" applyBorder="1" applyAlignment="1">
      <alignment vertical="center"/>
    </xf>
    <xf numFmtId="0" fontId="3" fillId="0" borderId="76" xfId="0" applyFont="1" applyBorder="1" applyAlignment="1">
      <alignment vertical="center"/>
    </xf>
    <xf numFmtId="0" fontId="2" fillId="0" borderId="77" xfId="0" applyFont="1" applyBorder="1" applyAlignment="1">
      <alignment vertical="center"/>
    </xf>
    <xf numFmtId="0" fontId="2" fillId="0" borderId="82" xfId="0" applyFont="1" applyBorder="1" applyAlignment="1">
      <alignment vertical="center"/>
    </xf>
    <xf numFmtId="0" fontId="2" fillId="0" borderId="83" xfId="0" applyFont="1" applyBorder="1" applyAlignment="1">
      <alignment vertical="center"/>
    </xf>
    <xf numFmtId="0" fontId="2" fillId="0" borderId="87" xfId="0" applyFont="1" applyBorder="1" applyAlignment="1">
      <alignment vertical="center"/>
    </xf>
    <xf numFmtId="0" fontId="2" fillId="0" borderId="88" xfId="0" applyFont="1" applyBorder="1" applyAlignment="1">
      <alignment vertical="center"/>
    </xf>
    <xf numFmtId="0" fontId="10" fillId="7" borderId="146" xfId="0" applyFont="1" applyFill="1" applyBorder="1" applyAlignment="1">
      <alignment horizontal="center" vertical="center"/>
    </xf>
    <xf numFmtId="0" fontId="2" fillId="0" borderId="146" xfId="0" applyFont="1" applyBorder="1" applyAlignment="1">
      <alignment vertical="center"/>
    </xf>
    <xf numFmtId="0" fontId="1" fillId="0" borderId="0" xfId="0" applyFont="1" applyAlignment="1">
      <alignment horizontal="center" vertical="center"/>
    </xf>
    <xf numFmtId="0" fontId="11" fillId="0" borderId="92" xfId="0" applyFont="1" applyBorder="1" applyAlignment="1">
      <alignment horizontal="center" vertical="center"/>
    </xf>
    <xf numFmtId="0" fontId="2" fillId="0" borderId="93" xfId="0" applyFont="1" applyBorder="1" applyAlignment="1">
      <alignment vertical="center"/>
    </xf>
    <xf numFmtId="0" fontId="2" fillId="0" borderId="94" xfId="0" applyFont="1" applyBorder="1" applyAlignment="1">
      <alignment vertical="center"/>
    </xf>
    <xf numFmtId="0" fontId="2" fillId="0" borderId="96" xfId="0" applyFont="1" applyBorder="1" applyAlignment="1">
      <alignment vertical="center"/>
    </xf>
    <xf numFmtId="0" fontId="2" fillId="0" borderId="97" xfId="0" applyFont="1" applyBorder="1" applyAlignment="1">
      <alignment vertical="center"/>
    </xf>
    <xf numFmtId="0" fontId="2" fillId="0" borderId="98" xfId="0" applyFont="1" applyBorder="1" applyAlignment="1">
      <alignment vertical="center"/>
    </xf>
    <xf numFmtId="178" fontId="10" fillId="0" borderId="91" xfId="0" applyNumberFormat="1" applyFont="1" applyBorder="1" applyAlignment="1">
      <alignment horizontal="right" vertical="center"/>
    </xf>
    <xf numFmtId="0" fontId="2" fillId="0" borderId="95" xfId="0" applyFont="1" applyBorder="1" applyAlignment="1">
      <alignment vertical="center"/>
    </xf>
    <xf numFmtId="183" fontId="10" fillId="0" borderId="91" xfId="0" applyNumberFormat="1" applyFont="1" applyBorder="1" applyAlignment="1">
      <alignment horizontal="right" vertical="center"/>
    </xf>
    <xf numFmtId="0" fontId="3" fillId="0" borderId="161" xfId="0" applyFont="1" applyBorder="1" applyAlignment="1">
      <alignment horizontal="center" vertical="center" shrinkToFit="1"/>
    </xf>
    <xf numFmtId="0" fontId="2" fillId="0" borderId="117" xfId="0" applyFont="1" applyBorder="1" applyAlignment="1">
      <alignment vertical="center"/>
    </xf>
    <xf numFmtId="0" fontId="3" fillId="12" borderId="145" xfId="0" applyFont="1" applyFill="1" applyBorder="1" applyAlignment="1">
      <alignment horizontal="center" vertical="center" shrinkToFit="1"/>
    </xf>
    <xf numFmtId="0" fontId="2" fillId="0" borderId="145" xfId="0" applyFont="1" applyBorder="1" applyAlignment="1">
      <alignment vertical="center"/>
    </xf>
    <xf numFmtId="0" fontId="2" fillId="0" borderId="137" xfId="0" applyFont="1" applyBorder="1" applyAlignment="1">
      <alignment vertical="center"/>
    </xf>
    <xf numFmtId="184" fontId="3" fillId="0" borderId="161" xfId="0" applyNumberFormat="1" applyFont="1" applyBorder="1" applyAlignment="1">
      <alignment horizontal="center" vertical="center" shrinkToFit="1"/>
    </xf>
    <xf numFmtId="0" fontId="3" fillId="13" borderId="145" xfId="0" applyFont="1" applyFill="1" applyBorder="1" applyAlignment="1">
      <alignment horizontal="center" vertical="center" shrinkToFit="1"/>
    </xf>
    <xf numFmtId="185" fontId="3" fillId="0" borderId="161" xfId="0" applyNumberFormat="1" applyFont="1" applyBorder="1" applyAlignment="1">
      <alignment horizontal="center" vertical="center" shrinkToFit="1"/>
    </xf>
    <xf numFmtId="0" fontId="3" fillId="0" borderId="166" xfId="0" applyFont="1" applyBorder="1" applyAlignment="1">
      <alignment horizontal="center" vertical="center" shrinkToFit="1"/>
    </xf>
    <xf numFmtId="2" fontId="3" fillId="0" borderId="166" xfId="0" applyNumberFormat="1" applyFont="1" applyBorder="1" applyAlignment="1">
      <alignment horizontal="center" vertical="center" shrinkToFit="1"/>
    </xf>
    <xf numFmtId="2" fontId="3" fillId="0" borderId="161" xfId="0" applyNumberFormat="1" applyFont="1" applyBorder="1" applyAlignment="1">
      <alignment horizontal="center" vertical="center" shrinkToFit="1"/>
    </xf>
    <xf numFmtId="0" fontId="3" fillId="11" borderId="106" xfId="0" applyFont="1" applyFill="1" applyBorder="1" applyAlignment="1">
      <alignment horizontal="center" vertical="center" shrinkToFit="1"/>
    </xf>
    <xf numFmtId="0" fontId="2" fillId="0" borderId="143" xfId="0" applyFont="1" applyBorder="1" applyAlignment="1">
      <alignment vertical="center"/>
    </xf>
    <xf numFmtId="0" fontId="2" fillId="0" borderId="120" xfId="0" applyFont="1" applyBorder="1" applyAlignment="1">
      <alignment vertical="center"/>
    </xf>
    <xf numFmtId="49" fontId="3" fillId="11" borderId="107" xfId="0" applyNumberFormat="1" applyFont="1" applyFill="1" applyBorder="1" applyAlignment="1">
      <alignment horizontal="center" vertical="center" wrapText="1"/>
    </xf>
    <xf numFmtId="0" fontId="2" fillId="0" borderId="164" xfId="0" applyFont="1" applyBorder="1" applyAlignment="1">
      <alignment vertical="center"/>
    </xf>
    <xf numFmtId="0" fontId="2" fillId="0" borderId="121" xfId="0" applyFont="1" applyBorder="1" applyAlignment="1">
      <alignment vertical="center"/>
    </xf>
    <xf numFmtId="0" fontId="3" fillId="15" borderId="114" xfId="0" applyFont="1" applyFill="1" applyBorder="1" applyAlignment="1">
      <alignment horizontal="center" vertical="center" shrinkToFit="1"/>
    </xf>
    <xf numFmtId="0" fontId="2" fillId="0" borderId="162" xfId="0" applyFont="1" applyBorder="1" applyAlignment="1">
      <alignment vertical="center"/>
    </xf>
    <xf numFmtId="0" fontId="3" fillId="16" borderId="115" xfId="0" applyFont="1" applyFill="1" applyBorder="1" applyAlignment="1">
      <alignment horizontal="center" vertical="center" shrinkToFit="1"/>
    </xf>
    <xf numFmtId="0" fontId="2" fillId="0" borderId="165" xfId="0" applyFont="1" applyBorder="1" applyAlignment="1">
      <alignment vertical="center"/>
    </xf>
    <xf numFmtId="0" fontId="2" fillId="0" borderId="126" xfId="0" applyFont="1" applyBorder="1" applyAlignment="1">
      <alignment vertical="center"/>
    </xf>
    <xf numFmtId="0" fontId="3" fillId="14" borderId="146" xfId="0" applyFont="1" applyFill="1" applyBorder="1" applyAlignment="1">
      <alignment horizontal="center" vertical="center" shrinkToFit="1"/>
    </xf>
    <xf numFmtId="0" fontId="15" fillId="8" borderId="156" xfId="0" applyFont="1" applyFill="1" applyBorder="1" applyAlignment="1">
      <alignment horizontal="center" vertical="center"/>
    </xf>
    <xf numFmtId="0" fontId="2" fillId="0" borderId="159" xfId="0" applyFont="1" applyBorder="1" applyAlignment="1">
      <alignment vertical="center"/>
    </xf>
    <xf numFmtId="0" fontId="3" fillId="11" borderId="105" xfId="0" applyFont="1" applyFill="1" applyBorder="1" applyAlignment="1">
      <alignment horizontal="center" vertical="center"/>
    </xf>
    <xf numFmtId="0" fontId="2" fillId="0" borderId="116" xfId="0" applyFont="1" applyBorder="1" applyAlignment="1">
      <alignment vertical="center"/>
    </xf>
    <xf numFmtId="0" fontId="2" fillId="0" borderId="119" xfId="0" applyFont="1" applyBorder="1" applyAlignment="1">
      <alignment vertical="center"/>
    </xf>
    <xf numFmtId="0" fontId="3" fillId="11" borderId="106" xfId="0" applyFont="1" applyFill="1" applyBorder="1" applyAlignment="1">
      <alignment horizontal="center" vertical="center" wrapText="1"/>
    </xf>
    <xf numFmtId="0" fontId="1" fillId="8" borderId="127" xfId="0" applyFont="1" applyFill="1" applyBorder="1" applyAlignment="1">
      <alignment horizontal="right" vertical="center"/>
    </xf>
    <xf numFmtId="0" fontId="2" fillId="0" borderId="131" xfId="0" applyFont="1" applyBorder="1" applyAlignment="1">
      <alignment vertical="center"/>
    </xf>
    <xf numFmtId="0" fontId="18" fillId="0" borderId="191" xfId="0" applyFont="1" applyBorder="1" applyAlignment="1">
      <alignment horizontal="center" vertical="center"/>
    </xf>
    <xf numFmtId="0" fontId="21" fillId="0" borderId="192" xfId="0" applyFont="1" applyBorder="1" applyAlignment="1">
      <alignment horizontal="center" vertical="center"/>
    </xf>
    <xf numFmtId="0" fontId="2" fillId="0" borderId="193" xfId="0" applyFont="1" applyBorder="1" applyAlignment="1">
      <alignment vertical="center"/>
    </xf>
    <xf numFmtId="0" fontId="2" fillId="0" borderId="194" xfId="0" applyFont="1" applyBorder="1" applyAlignment="1">
      <alignment vertical="center"/>
    </xf>
    <xf numFmtId="0" fontId="2" fillId="0" borderId="195" xfId="0" applyFont="1" applyBorder="1" applyAlignment="1">
      <alignment vertical="center"/>
    </xf>
    <xf numFmtId="0" fontId="18" fillId="0" borderId="190" xfId="0" applyFont="1" applyBorder="1" applyAlignment="1">
      <alignment horizontal="center" vertical="center"/>
    </xf>
    <xf numFmtId="0" fontId="2" fillId="0" borderId="196" xfId="0" applyFont="1" applyBorder="1" applyAlignment="1">
      <alignment vertical="center"/>
    </xf>
    <xf numFmtId="0" fontId="2" fillId="0" borderId="200" xfId="0" applyFont="1" applyBorder="1" applyAlignment="1">
      <alignment vertical="center"/>
    </xf>
    <xf numFmtId="0" fontId="18" fillId="0" borderId="191" xfId="0" applyFont="1" applyBorder="1" applyAlignment="1">
      <alignment horizontal="center" vertical="center" wrapText="1"/>
    </xf>
    <xf numFmtId="0" fontId="3" fillId="0" borderId="156" xfId="0" applyFont="1" applyBorder="1" applyAlignment="1">
      <alignment horizontal="left" vertical="center"/>
    </xf>
    <xf numFmtId="0" fontId="2" fillId="0" borderId="189" xfId="0" applyFont="1" applyBorder="1" applyAlignment="1">
      <alignment vertical="center"/>
    </xf>
    <xf numFmtId="0" fontId="3" fillId="7" borderId="156" xfId="0" applyFont="1" applyFill="1" applyBorder="1" applyAlignment="1">
      <alignment horizontal="center" vertical="center"/>
    </xf>
    <xf numFmtId="0" fontId="26" fillId="0" borderId="146" xfId="1" applyFont="1" applyAlignment="1">
      <alignment horizontal="center" vertical="center"/>
    </xf>
  </cellXfs>
  <cellStyles count="3">
    <cellStyle name="標準" xfId="0" builtinId="0"/>
    <cellStyle name="標準 2" xfId="1" xr:uid="{EF6EC361-C39B-4DED-AC4B-8FB0077E9FE5}"/>
    <cellStyle name="標準 2 2" xfId="2" xr:uid="{90F7C036-3E96-4A2B-94E9-C67E6A6D050B}"/>
  </cellStyles>
  <dxfs count="5">
    <dxf>
      <fill>
        <patternFill patternType="none"/>
      </fill>
    </dxf>
    <dxf>
      <fill>
        <patternFill patternType="solid">
          <fgColor rgb="FFE5B8B7"/>
          <bgColor rgb="FFE5B8B7"/>
        </patternFill>
      </fill>
    </dxf>
    <dxf>
      <fill>
        <patternFill patternType="none"/>
      </fill>
    </dxf>
    <dxf>
      <fill>
        <patternFill patternType="none"/>
      </fill>
    </dxf>
    <dxf>
      <fill>
        <patternFill patternType="solid">
          <fgColor rgb="FFE5B8B7"/>
          <bgColor rgb="FFE5B8B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3" Target="metadata" Type="http://customschemas.google.com/relationships/workbookmetadata"/><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c:style val="2"/>
  <c:chart>
    <c:autoTitleDeleted val="1"/>
    <c:plotArea>
      <c:layout/>
      <c:barChart>
        <c:barDir val="col"/>
        <c:grouping val="clustered"/>
        <c:varyColors val="1"/>
        <c:ser>
          <c:idx val="0"/>
          <c:order val="0"/>
          <c:tx>
            <c:v>R4年度</c:v>
          </c:tx>
          <c:spPr>
            <a:solidFill>
              <a:srgbClr val="4F81BD"/>
            </a:solidFill>
            <a:ln cmpd="sng">
              <a:solidFill>
                <a:srgbClr val="000000"/>
              </a:solidFill>
            </a:ln>
          </c:spPr>
          <c:invertIfNegative val="1"/>
          <c:cat>
            <c:strRef>
              <c:f>集計!$C$4:$F$4</c:f>
              <c:strCache>
                <c:ptCount val="4"/>
                <c:pt idx="0">
                  <c:v>総数</c:v>
                </c:pt>
                <c:pt idx="1">
                  <c:v>正職員</c:v>
                </c:pt>
                <c:pt idx="2">
                  <c:v>再任用</c:v>
                </c:pt>
                <c:pt idx="3">
                  <c:v>会計年度</c:v>
                </c:pt>
              </c:strCache>
            </c:strRef>
          </c:cat>
          <c:val>
            <c:numRef>
              <c:f>集計!$C$5:$F$5</c:f>
              <c:numCache>
                <c:formatCode>#,##0.00;"△ "#,##0.00</c:formatCode>
                <c:ptCount val="4"/>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C28-49E0-8F3C-DA6448196D38}"/>
            </c:ext>
          </c:extLst>
        </c:ser>
        <c:ser>
          <c:idx val="1"/>
          <c:order val="1"/>
          <c:tx>
            <c:strRef>
              <c:f>集計!$B$6</c:f>
              <c:strCache>
                <c:ptCount val="1"/>
                <c:pt idx="0">
                  <c:v>R5年度</c:v>
                </c:pt>
              </c:strCache>
            </c:strRef>
          </c:tx>
          <c:invertIfNegative val="1"/>
          <c:cat>
            <c:strRef>
              <c:f>集計!$C$4:$F$4</c:f>
              <c:strCache>
                <c:ptCount val="4"/>
                <c:pt idx="0">
                  <c:v>総数</c:v>
                </c:pt>
                <c:pt idx="1">
                  <c:v>正職員</c:v>
                </c:pt>
                <c:pt idx="2">
                  <c:v>再任用</c:v>
                </c:pt>
                <c:pt idx="3">
                  <c:v>会計年度</c:v>
                </c:pt>
              </c:strCache>
            </c:strRef>
          </c:cat>
          <c:val>
            <c:numRef>
              <c:f>集計!$C$6:$F$6</c:f>
              <c:numCache>
                <c:formatCode>#,##0.00;"△ "#,##0.00</c:formatCode>
                <c:ptCount val="4"/>
                <c:pt idx="0">
                  <c:v>0</c:v>
                </c:pt>
                <c:pt idx="1">
                  <c:v>0</c:v>
                </c:pt>
                <c:pt idx="2">
                  <c:v>0</c:v>
                </c:pt>
                <c:pt idx="3">
                  <c:v>0</c:v>
                </c:pt>
              </c:numCache>
            </c:numRef>
          </c:val>
          <c:extLst>
            <c:ext xmlns:c16="http://schemas.microsoft.com/office/drawing/2014/chart" uri="{C3380CC4-5D6E-409C-BE32-E72D297353CC}">
              <c16:uniqueId val="{00000001-0C28-49E0-8F3C-DA6448196D38}"/>
            </c:ext>
          </c:extLst>
        </c:ser>
        <c:dLbls>
          <c:showLegendKey val="0"/>
          <c:showVal val="0"/>
          <c:showCatName val="0"/>
          <c:showSerName val="0"/>
          <c:showPercent val="0"/>
          <c:showBubbleSize val="0"/>
        </c:dLbls>
        <c:gapWidth val="150"/>
        <c:axId val="1129313124"/>
        <c:axId val="131003063"/>
      </c:barChart>
      <c:catAx>
        <c:axId val="1129313124"/>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a:lstStyle/>
          <a:p>
            <a:pPr lvl="0">
              <a:defRPr b="0">
                <a:solidFill>
                  <a:srgbClr val="000000"/>
                </a:solidFill>
                <a:latin typeface="+mn-lt"/>
              </a:defRPr>
            </a:pPr>
            <a:endParaRPr lang="ja-JP"/>
          </a:p>
        </c:txPr>
        <c:crossAx val="131003063"/>
        <c:crosses val="autoZero"/>
        <c:auto val="1"/>
        <c:lblAlgn val="ctr"/>
        <c:lblOffset val="100"/>
        <c:noMultiLvlLbl val="1"/>
      </c:catAx>
      <c:valAx>
        <c:axId val="13100306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00;&quot;△ &quot;#,##0.00" sourceLinked="1"/>
        <c:majorTickMark val="out"/>
        <c:minorTickMark val="none"/>
        <c:tickLblPos val="nextTo"/>
        <c:spPr>
          <a:ln/>
        </c:spPr>
        <c:txPr>
          <a:bodyPr/>
          <a:lstStyle/>
          <a:p>
            <a:pPr lvl="0">
              <a:defRPr b="0">
                <a:solidFill>
                  <a:srgbClr val="000000"/>
                </a:solidFill>
                <a:latin typeface="+mn-lt"/>
              </a:defRPr>
            </a:pPr>
            <a:endParaRPr lang="ja-JP"/>
          </a:p>
        </c:txPr>
        <c:crossAx val="1129313124"/>
        <c:crosses val="autoZero"/>
        <c:crossBetween val="between"/>
      </c:valAx>
    </c:plotArea>
    <c:legend>
      <c:legendPos val="b"/>
      <c:overlay val="0"/>
      <c:txPr>
        <a:bodyPr/>
        <a:lstStyle/>
        <a:p>
          <a:pPr lvl="0">
            <a:defRPr b="0">
              <a:solidFill>
                <a:srgbClr val="1A1A1A"/>
              </a:solidFill>
              <a:latin typeface="+mn-lt"/>
            </a:defRPr>
          </a:pPr>
          <a:endParaRPr lang="ja-JP"/>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c:style val="2"/>
  <c:chart>
    <c:autoTitleDeleted val="1"/>
    <c:plotArea>
      <c:layout>
        <c:manualLayout>
          <c:xMode val="edge"/>
          <c:yMode val="edge"/>
          <c:x val="0.10867316410623538"/>
          <c:y val="0.13527256208358499"/>
          <c:w val="0.87267881724575114"/>
          <c:h val="0.60876892792247161"/>
        </c:manualLayout>
      </c:layout>
      <c:barChart>
        <c:barDir val="col"/>
        <c:grouping val="clustered"/>
        <c:varyColors val="1"/>
        <c:ser>
          <c:idx val="0"/>
          <c:order val="0"/>
          <c:tx>
            <c:v>R4年度</c:v>
          </c:tx>
          <c:spPr>
            <a:solidFill>
              <a:srgbClr val="4F81BD"/>
            </a:solidFill>
            <a:ln cmpd="sng">
              <a:solidFill>
                <a:srgbClr val="000000"/>
              </a:solidFill>
            </a:ln>
          </c:spPr>
          <c:invertIfNegative val="1"/>
          <c:cat>
            <c:strRef>
              <c:f>集計!$C$18:$D$18</c:f>
              <c:strCache>
                <c:ptCount val="2"/>
                <c:pt idx="0">
                  <c:v>通常（A)</c:v>
                </c:pt>
                <c:pt idx="1">
                  <c:v>実績（B)</c:v>
                </c:pt>
              </c:strCache>
            </c:strRef>
          </c:cat>
          <c:val>
            <c:numRef>
              <c:f>集計!$C$19:$D$19</c:f>
              <c:numCache>
                <c:formatCode>#,##0;"△ "#,##0</c:formatCode>
                <c:ptCount val="2"/>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1B7-41E0-B7F2-98A42476D281}"/>
            </c:ext>
          </c:extLst>
        </c:ser>
        <c:ser>
          <c:idx val="1"/>
          <c:order val="1"/>
          <c:tx>
            <c:strRef>
              <c:f>集計!$B$20</c:f>
              <c:strCache>
                <c:ptCount val="1"/>
                <c:pt idx="0">
                  <c:v>R5年度</c:v>
                </c:pt>
              </c:strCache>
            </c:strRef>
          </c:tx>
          <c:invertIfNegative val="1"/>
          <c:cat>
            <c:strRef>
              <c:f>集計!$C$18:$D$18</c:f>
              <c:strCache>
                <c:ptCount val="2"/>
                <c:pt idx="0">
                  <c:v>通常（A)</c:v>
                </c:pt>
                <c:pt idx="1">
                  <c:v>実績（B)</c:v>
                </c:pt>
              </c:strCache>
            </c:strRef>
          </c:cat>
          <c:val>
            <c:numRef>
              <c:f>集計!$C$20:$D$20</c:f>
              <c:numCache>
                <c:formatCode>#,##0;"△ "#,##0</c:formatCode>
                <c:ptCount val="2"/>
                <c:pt idx="0">
                  <c:v>0</c:v>
                </c:pt>
                <c:pt idx="1">
                  <c:v>0</c:v>
                </c:pt>
              </c:numCache>
            </c:numRef>
          </c:val>
          <c:extLst>
            <c:ext xmlns:c16="http://schemas.microsoft.com/office/drawing/2014/chart" uri="{C3380CC4-5D6E-409C-BE32-E72D297353CC}">
              <c16:uniqueId val="{00000001-31B7-41E0-B7F2-98A42476D281}"/>
            </c:ext>
          </c:extLst>
        </c:ser>
        <c:dLbls>
          <c:showLegendKey val="0"/>
          <c:showVal val="0"/>
          <c:showCatName val="0"/>
          <c:showSerName val="0"/>
          <c:showPercent val="0"/>
          <c:showBubbleSize val="0"/>
        </c:dLbls>
        <c:gapWidth val="150"/>
        <c:axId val="1786266709"/>
        <c:axId val="1758999546"/>
      </c:barChart>
      <c:catAx>
        <c:axId val="178626670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a:lstStyle/>
          <a:p>
            <a:pPr lvl="0">
              <a:defRPr b="0">
                <a:solidFill>
                  <a:srgbClr val="000000"/>
                </a:solidFill>
                <a:latin typeface="+mn-lt"/>
              </a:defRPr>
            </a:pPr>
            <a:endParaRPr lang="ja-JP"/>
          </a:p>
        </c:txPr>
        <c:crossAx val="1758999546"/>
        <c:crosses val="autoZero"/>
        <c:auto val="1"/>
        <c:lblAlgn val="ctr"/>
        <c:lblOffset val="100"/>
        <c:noMultiLvlLbl val="1"/>
      </c:catAx>
      <c:valAx>
        <c:axId val="175899954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quot;△ &quot;#,##0" sourceLinked="1"/>
        <c:majorTickMark val="out"/>
        <c:minorTickMark val="none"/>
        <c:tickLblPos val="nextTo"/>
        <c:spPr>
          <a:ln/>
        </c:spPr>
        <c:txPr>
          <a:bodyPr/>
          <a:lstStyle/>
          <a:p>
            <a:pPr lvl="0">
              <a:defRPr b="0">
                <a:solidFill>
                  <a:srgbClr val="000000"/>
                </a:solidFill>
                <a:latin typeface="+mn-lt"/>
              </a:defRPr>
            </a:pPr>
            <a:endParaRPr lang="ja-JP"/>
          </a:p>
        </c:txPr>
        <c:crossAx val="1786266709"/>
        <c:crosses val="autoZero"/>
        <c:crossBetween val="between"/>
      </c:valAx>
    </c:plotArea>
    <c:legend>
      <c:legendPos val="b"/>
      <c:overlay val="0"/>
      <c:txPr>
        <a:bodyPr/>
        <a:lstStyle/>
        <a:p>
          <a:pPr lvl="0">
            <a:defRPr b="0">
              <a:solidFill>
                <a:srgbClr val="1A1A1A"/>
              </a:solidFill>
              <a:latin typeface="+mn-lt"/>
            </a:defRPr>
          </a:pPr>
          <a:endParaRPr lang="ja-JP"/>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c:style val="2"/>
  <c:chart>
    <c:title>
      <c:tx>
        <c:rich>
          <a:bodyPr/>
          <a:lstStyle/>
          <a:p>
            <a:pPr lvl="0">
              <a:defRPr b="1" i="0">
                <a:solidFill>
                  <a:srgbClr val="757575"/>
                </a:solidFill>
                <a:latin typeface="+mn-lt"/>
              </a:defRPr>
            </a:pPr>
            <a:r>
              <a:rPr lang="en" b="1" i="0">
                <a:solidFill>
                  <a:srgbClr val="757575"/>
                </a:solidFill>
                <a:latin typeface="+mn-lt"/>
              </a:rPr>
              <a:t>R4</a:t>
            </a:r>
            <a:r>
              <a:rPr lang="ja-JP" altLang="en-US" b="1" i="0">
                <a:solidFill>
                  <a:srgbClr val="757575"/>
                </a:solidFill>
                <a:latin typeface="+mn-lt"/>
              </a:rPr>
              <a:t>年度</a:t>
            </a:r>
          </a:p>
        </c:rich>
      </c:tx>
      <c:layout>
        <c:manualLayout>
          <c:xMode val="edge"/>
          <c:yMode val="edge"/>
          <c:x val="1.4684360669057503E-2"/>
          <c:y val="5.9259259259259262E-2"/>
        </c:manualLayout>
      </c:layout>
      <c:overlay val="0"/>
    </c:title>
    <c:autoTitleDeleted val="0"/>
    <c:plotArea>
      <c:layout>
        <c:manualLayout>
          <c:xMode val="edge"/>
          <c:yMode val="edge"/>
          <c:x val="0"/>
          <c:y val="7.407407407407407E-2"/>
          <c:w val="1"/>
          <c:h val="0.87981568970545343"/>
        </c:manualLayout>
      </c:layout>
      <c:pieChart>
        <c:varyColors val="1"/>
        <c:ser>
          <c:idx val="0"/>
          <c:order val="0"/>
          <c:tx>
            <c:strRef>
              <c:f>グラフ用!$B$3</c:f>
              <c:strCache>
                <c:ptCount val="1"/>
                <c:pt idx="0">
                  <c:v>R4年度</c:v>
                </c:pt>
              </c:strCache>
            </c:strRef>
          </c:tx>
          <c:dPt>
            <c:idx val="0"/>
            <c:bubble3D val="0"/>
            <c:spPr>
              <a:solidFill>
                <a:srgbClr val="4F81BD"/>
              </a:solidFill>
            </c:spPr>
            <c:extLst>
              <c:ext xmlns:c16="http://schemas.microsoft.com/office/drawing/2014/chart" uri="{C3380CC4-5D6E-409C-BE32-E72D297353CC}">
                <c16:uniqueId val="{00000001-A480-493A-AA66-8F873958D15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グラフ用!$C$2:$E$2</c:f>
              <c:strCache>
                <c:ptCount val="3"/>
                <c:pt idx="0">
                  <c:v>所属マネジメント</c:v>
                </c:pt>
                <c:pt idx="1">
                  <c:v>全庁共通業務</c:v>
                </c:pt>
                <c:pt idx="2">
                  <c:v>各課固有業務</c:v>
                </c:pt>
              </c:strCache>
            </c:strRef>
          </c:cat>
          <c:val>
            <c:numRef>
              <c:f>グラフ用!$C$3:$E$3</c:f>
              <c:numCache>
                <c:formatCode>0.0%</c:formatCode>
                <c:ptCount val="3"/>
                <c:pt idx="0">
                  <c:v>0</c:v>
                </c:pt>
                <c:pt idx="1">
                  <c:v>0</c:v>
                </c:pt>
                <c:pt idx="2">
                  <c:v>0</c:v>
                </c:pt>
              </c:numCache>
            </c:numRef>
          </c:val>
          <c:extLst>
            <c:ext xmlns:c16="http://schemas.microsoft.com/office/drawing/2014/chart" uri="{C3380CC4-5D6E-409C-BE32-E72D297353CC}">
              <c16:uniqueId val="{00000002-A480-493A-AA66-8F873958D153}"/>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c:style val="2"/>
  <c:chart>
    <c:title>
      <c:tx>
        <c:rich>
          <a:bodyPr/>
          <a:lstStyle/>
          <a:p>
            <a:pPr lvl="0">
              <a:defRPr b="1" i="0">
                <a:solidFill>
                  <a:srgbClr val="757575"/>
                </a:solidFill>
                <a:latin typeface="+mn-lt"/>
              </a:defRPr>
            </a:pPr>
            <a:r>
              <a:rPr lang="en" b="1" i="0">
                <a:solidFill>
                  <a:srgbClr val="757575"/>
                </a:solidFill>
                <a:latin typeface="+mn-lt"/>
              </a:rPr>
              <a:t>R5</a:t>
            </a:r>
            <a:r>
              <a:rPr lang="ja-JP" altLang="en-US" b="1" i="0">
                <a:solidFill>
                  <a:srgbClr val="757575"/>
                </a:solidFill>
                <a:latin typeface="+mn-lt"/>
              </a:rPr>
              <a:t>年度</a:t>
            </a:r>
          </a:p>
        </c:rich>
      </c:tx>
      <c:layout>
        <c:manualLayout>
          <c:xMode val="edge"/>
          <c:yMode val="edge"/>
          <c:x val="2.076603582446929E-2"/>
          <c:y val="4.4444444444444502E-2"/>
        </c:manualLayout>
      </c:layout>
      <c:overlay val="0"/>
    </c:title>
    <c:autoTitleDeleted val="0"/>
    <c:plotArea>
      <c:layout>
        <c:manualLayout>
          <c:xMode val="edge"/>
          <c:yMode val="edge"/>
          <c:x val="0"/>
          <c:y val="2.0832895888014184E-2"/>
          <c:w val="1"/>
          <c:h val="0.90203791192767557"/>
        </c:manualLayout>
      </c:layout>
      <c:pieChart>
        <c:varyColors val="1"/>
        <c:ser>
          <c:idx val="0"/>
          <c:order val="0"/>
          <c:tx>
            <c:strRef>
              <c:f>グラフ用!$B$4</c:f>
              <c:strCache>
                <c:ptCount val="1"/>
                <c:pt idx="0">
                  <c:v>R5年度</c:v>
                </c:pt>
              </c:strCache>
            </c:strRef>
          </c:tx>
          <c:dPt>
            <c:idx val="0"/>
            <c:bubble3D val="0"/>
            <c:spPr>
              <a:solidFill>
                <a:srgbClr val="4F81BD"/>
              </a:solidFill>
            </c:spPr>
            <c:extLst>
              <c:ext xmlns:c16="http://schemas.microsoft.com/office/drawing/2014/chart" uri="{C3380CC4-5D6E-409C-BE32-E72D297353CC}">
                <c16:uniqueId val="{00000001-8E44-44CB-AEB2-96A1336978AA}"/>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グラフ用!$C$2:$E$2</c:f>
              <c:strCache>
                <c:ptCount val="3"/>
                <c:pt idx="0">
                  <c:v>所属マネジメント</c:v>
                </c:pt>
                <c:pt idx="1">
                  <c:v>全庁共通業務</c:v>
                </c:pt>
                <c:pt idx="2">
                  <c:v>各課固有業務</c:v>
                </c:pt>
              </c:strCache>
            </c:strRef>
          </c:cat>
          <c:val>
            <c:numRef>
              <c:f>グラフ用!$C$4:$E$4</c:f>
              <c:numCache>
                <c:formatCode>0.0%</c:formatCode>
                <c:ptCount val="3"/>
                <c:pt idx="0">
                  <c:v>0</c:v>
                </c:pt>
                <c:pt idx="1">
                  <c:v>0</c:v>
                </c:pt>
                <c:pt idx="2">
                  <c:v>0</c:v>
                </c:pt>
              </c:numCache>
            </c:numRef>
          </c:val>
          <c:extLst>
            <c:ext xmlns:c16="http://schemas.microsoft.com/office/drawing/2014/chart" uri="{C3380CC4-5D6E-409C-BE32-E72D297353CC}">
              <c16:uniqueId val="{00000002-8E44-44CB-AEB2-96A1336978AA}"/>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s>
</file>

<file path=xl/drawings/drawing1.xml><?xml version="1.0" encoding="utf-8"?>
<xdr:wsDr xmlns:xdr="http://schemas.openxmlformats.org/drawingml/2006/spreadsheetDrawing" xmlns:a="http://schemas.openxmlformats.org/drawingml/2006/main">
  <xdr:oneCellAnchor>
    <xdr:from>
      <xdr:col>1</xdr:col>
      <xdr:colOff>9525</xdr:colOff>
      <xdr:row>7</xdr:row>
      <xdr:rowOff>161925</xdr:rowOff>
    </xdr:from>
    <xdr:ext cx="4686300" cy="1962150"/>
    <xdr:graphicFrame macro="">
      <xdr:nvGraphicFramePr>
        <xdr:cNvPr id="2142917003" name="Chart 1">
          <a:extLst>
            <a:ext uri="{FF2B5EF4-FFF2-40B4-BE49-F238E27FC236}">
              <a16:creationId xmlns:a16="http://schemas.microsoft.com/office/drawing/2014/main" id="{00000000-0008-0000-0000-00008B51BA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676275</xdr:colOff>
      <xdr:row>21</xdr:row>
      <xdr:rowOff>76200</xdr:rowOff>
    </xdr:from>
    <xdr:ext cx="4714875" cy="2143125"/>
    <xdr:graphicFrame macro="">
      <xdr:nvGraphicFramePr>
        <xdr:cNvPr id="291033858" name="Chart 2">
          <a:extLst>
            <a:ext uri="{FF2B5EF4-FFF2-40B4-BE49-F238E27FC236}">
              <a16:creationId xmlns:a16="http://schemas.microsoft.com/office/drawing/2014/main" id="{00000000-0008-0000-0000-000002D35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0</xdr:colOff>
      <xdr:row>47</xdr:row>
      <xdr:rowOff>0</xdr:rowOff>
    </xdr:from>
    <xdr:ext cx="4695825" cy="1666875"/>
    <xdr:graphicFrame macro="">
      <xdr:nvGraphicFramePr>
        <xdr:cNvPr id="190939654" name="Chart 3">
          <a:extLst>
            <a:ext uri="{FF2B5EF4-FFF2-40B4-BE49-F238E27FC236}">
              <a16:creationId xmlns:a16="http://schemas.microsoft.com/office/drawing/2014/main" id="{00000000-0008-0000-0000-0000068261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0</xdr:colOff>
      <xdr:row>56</xdr:row>
      <xdr:rowOff>0</xdr:rowOff>
    </xdr:from>
    <xdr:ext cx="4695825" cy="1666875"/>
    <xdr:graphicFrame macro="">
      <xdr:nvGraphicFramePr>
        <xdr:cNvPr id="960309831" name="Chart 4">
          <a:extLst>
            <a:ext uri="{FF2B5EF4-FFF2-40B4-BE49-F238E27FC236}">
              <a16:creationId xmlns:a16="http://schemas.microsoft.com/office/drawing/2014/main" id="{00000000-0008-0000-0000-0000472A3D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3</xdr:col>
      <xdr:colOff>628650</xdr:colOff>
      <xdr:row>54</xdr:row>
      <xdr:rowOff>95250</xdr:rowOff>
    </xdr:from>
    <xdr:ext cx="381000" cy="314325"/>
    <xdr:sp macro="" textlink="">
      <xdr:nvSpPr>
        <xdr:cNvPr id="3" name="Shape 3">
          <a:extLst>
            <a:ext uri="{FF2B5EF4-FFF2-40B4-BE49-F238E27FC236}">
              <a16:creationId xmlns:a16="http://schemas.microsoft.com/office/drawing/2014/main" id="{00000000-0008-0000-0000-000003000000}"/>
            </a:ext>
          </a:extLst>
        </xdr:cNvPr>
        <xdr:cNvSpPr/>
      </xdr:nvSpPr>
      <xdr:spPr>
        <a:xfrm rot="10800000" flipH="1">
          <a:off x="5160263" y="3627600"/>
          <a:ext cx="371475" cy="304800"/>
        </a:xfrm>
        <a:prstGeom prst="triangle">
          <a:avLst>
            <a:gd name="adj" fmla="val 50000"/>
          </a:avLst>
        </a:prstGeom>
        <a:solidFill>
          <a:srgbClr val="C5D8F1"/>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6DDE8"/>
  </sheetPr>
  <dimension ref="A1:AA1000"/>
  <sheetViews>
    <sheetView tabSelected="1" workbookViewId="0">
      <selection activeCell="H1" sqref="H1"/>
    </sheetView>
  </sheetViews>
  <sheetFormatPr defaultColWidth="14.33203125" defaultRowHeight="15" customHeight="1"/>
  <cols>
    <col min="1" max="1" width="9" style="2" customWidth="1"/>
    <col min="2" max="2" width="12.1328125" customWidth="1"/>
    <col min="3" max="3" width="12.33203125" customWidth="1"/>
    <col min="4" max="7" width="11.33203125" customWidth="1"/>
    <col min="8" max="8" width="9" style="2" customWidth="1"/>
    <col min="9" max="9" width="47.33203125" customWidth="1"/>
    <col min="10" max="13" width="14.33203125" customWidth="1"/>
    <col min="14" max="15" width="13.1328125" customWidth="1"/>
    <col min="16" max="19" width="14.33203125" customWidth="1"/>
    <col min="20" max="21" width="13.1328125" customWidth="1"/>
    <col min="22" max="23" width="17.33203125" customWidth="1"/>
    <col min="24" max="24" width="9" style="2" customWidth="1"/>
    <col min="25" max="25" width="9" customWidth="1"/>
    <col min="26" max="27" width="9" style="2" customWidth="1"/>
  </cols>
  <sheetData>
    <row r="1" spans="1:25" ht="30" customHeight="1">
      <c r="A1" s="502" t="str">
        <f>+入力!D2</f>
        <v>所属名</v>
      </c>
      <c r="B1" s="503"/>
      <c r="C1" s="504"/>
      <c r="D1" s="1" t="s">
        <v>0</v>
      </c>
      <c r="E1" s="505" t="s">
        <v>1</v>
      </c>
      <c r="F1" s="506"/>
      <c r="G1" s="507"/>
      <c r="I1" s="2"/>
      <c r="J1" s="2"/>
      <c r="K1" s="2"/>
      <c r="L1" s="2"/>
      <c r="M1" s="3"/>
      <c r="N1" s="3"/>
      <c r="O1" s="3"/>
      <c r="P1" s="2"/>
      <c r="Q1" s="2"/>
      <c r="R1" s="2"/>
      <c r="S1" s="4"/>
      <c r="T1" s="2"/>
      <c r="U1" s="2"/>
      <c r="V1" s="2"/>
      <c r="W1" s="2"/>
      <c r="Y1" s="2"/>
    </row>
    <row r="2" spans="1:25" ht="18.75" customHeight="1">
      <c r="B2" s="2"/>
      <c r="C2" s="2"/>
      <c r="D2" s="2"/>
      <c r="E2" s="2"/>
      <c r="F2" s="2"/>
      <c r="G2" s="2"/>
      <c r="I2" s="2"/>
      <c r="J2" s="2"/>
      <c r="K2" s="2"/>
      <c r="L2" s="2"/>
      <c r="M2" s="3"/>
      <c r="N2" s="3"/>
      <c r="O2" s="4"/>
      <c r="P2" s="4"/>
      <c r="Q2" s="2"/>
      <c r="R2" s="2"/>
      <c r="S2" s="2"/>
      <c r="T2" s="2"/>
      <c r="U2" s="2"/>
      <c r="V2" s="2"/>
      <c r="W2" s="2"/>
      <c r="Y2" s="5" t="s">
        <v>1</v>
      </c>
    </row>
    <row r="3" spans="1:25" ht="18.75" customHeight="1">
      <c r="A3" s="2" t="s">
        <v>2</v>
      </c>
      <c r="B3" s="2"/>
      <c r="C3" s="2"/>
      <c r="D3" s="2"/>
      <c r="E3" s="2"/>
      <c r="F3" s="2"/>
      <c r="G3" s="2"/>
      <c r="I3" s="2" t="s">
        <v>3</v>
      </c>
      <c r="J3" s="2"/>
      <c r="K3" s="2"/>
      <c r="L3" s="2"/>
      <c r="M3" s="3"/>
      <c r="N3" s="3"/>
      <c r="O3" s="4"/>
      <c r="P3" s="4"/>
      <c r="Q3" s="2"/>
      <c r="R3" s="2"/>
      <c r="S3" s="2"/>
      <c r="T3" s="2"/>
      <c r="U3" s="2"/>
      <c r="V3" s="2"/>
      <c r="W3" s="2"/>
      <c r="Y3" s="5" t="s">
        <v>4</v>
      </c>
    </row>
    <row r="4" spans="1:25" ht="18.75" customHeight="1">
      <c r="B4" s="6"/>
      <c r="C4" s="408" t="s">
        <v>5</v>
      </c>
      <c r="D4" s="7" t="s">
        <v>6</v>
      </c>
      <c r="E4" s="8" t="s">
        <v>7</v>
      </c>
      <c r="F4" s="9" t="s">
        <v>8</v>
      </c>
      <c r="G4" s="10"/>
      <c r="I4" s="496" t="s">
        <v>9</v>
      </c>
      <c r="J4" s="510" t="s">
        <v>10</v>
      </c>
      <c r="K4" s="511"/>
      <c r="L4" s="511"/>
      <c r="M4" s="511"/>
      <c r="N4" s="511"/>
      <c r="O4" s="511"/>
      <c r="P4" s="512" t="s">
        <v>11</v>
      </c>
      <c r="Q4" s="511"/>
      <c r="R4" s="511"/>
      <c r="S4" s="511"/>
      <c r="T4" s="511"/>
      <c r="U4" s="513"/>
      <c r="V4" s="496" t="s">
        <v>12</v>
      </c>
      <c r="W4" s="497"/>
      <c r="Y4" s="5" t="s">
        <v>13</v>
      </c>
    </row>
    <row r="5" spans="1:25" ht="18.75" customHeight="1">
      <c r="B5" s="11" t="s">
        <v>14</v>
      </c>
      <c r="C5" s="12"/>
      <c r="D5" s="409"/>
      <c r="E5" s="410"/>
      <c r="F5" s="13"/>
      <c r="G5" s="14"/>
      <c r="I5" s="508"/>
      <c r="J5" s="514" t="s">
        <v>15</v>
      </c>
      <c r="K5" s="516" t="s">
        <v>16</v>
      </c>
      <c r="L5" s="516" t="s">
        <v>17</v>
      </c>
      <c r="M5" s="500" t="s">
        <v>18</v>
      </c>
      <c r="N5" s="501"/>
      <c r="O5" s="501"/>
      <c r="P5" s="514" t="s">
        <v>15</v>
      </c>
      <c r="Q5" s="516" t="s">
        <v>16</v>
      </c>
      <c r="R5" s="516" t="s">
        <v>17</v>
      </c>
      <c r="S5" s="500" t="s">
        <v>18</v>
      </c>
      <c r="T5" s="501"/>
      <c r="U5" s="501"/>
      <c r="V5" s="498"/>
      <c r="W5" s="499"/>
      <c r="Y5" s="5" t="s">
        <v>19</v>
      </c>
    </row>
    <row r="6" spans="1:25" ht="18.75" customHeight="1">
      <c r="B6" s="15" t="s">
        <v>20</v>
      </c>
      <c r="C6" s="16">
        <f t="shared" ref="C6:C7" si="0">+D6+E6+F6</f>
        <v>0</v>
      </c>
      <c r="D6" s="17">
        <f>SUM(正職員データ!H:H)/1883.25</f>
        <v>0</v>
      </c>
      <c r="E6" s="18">
        <f>SUMIF(再任用データ!E2:E21,"再任用フル",再任用データ!I2:I21)/1883.25+SUMIF(再任用データ!E2:E21,"再任用",再任用データ!I2:I21)/1506.6</f>
        <v>0</v>
      </c>
      <c r="F6" s="19">
        <f>会計年度まとめ!F7/1409.4</f>
        <v>0</v>
      </c>
      <c r="G6" s="20"/>
      <c r="I6" s="509"/>
      <c r="J6" s="515"/>
      <c r="K6" s="517"/>
      <c r="L6" s="517"/>
      <c r="M6" s="21" t="s">
        <v>21</v>
      </c>
      <c r="N6" s="22" t="s">
        <v>22</v>
      </c>
      <c r="O6" s="21" t="s">
        <v>23</v>
      </c>
      <c r="P6" s="515"/>
      <c r="Q6" s="517"/>
      <c r="R6" s="517"/>
      <c r="S6" s="21" t="s">
        <v>21</v>
      </c>
      <c r="T6" s="22" t="s">
        <v>22</v>
      </c>
      <c r="U6" s="21" t="s">
        <v>23</v>
      </c>
      <c r="V6" s="23" t="s">
        <v>21</v>
      </c>
      <c r="W6" s="24" t="s">
        <v>24</v>
      </c>
      <c r="Y6" s="2"/>
    </row>
    <row r="7" spans="1:25" ht="18.75" customHeight="1">
      <c r="B7" s="25" t="s">
        <v>12</v>
      </c>
      <c r="C7" s="26">
        <f t="shared" si="0"/>
        <v>0</v>
      </c>
      <c r="D7" s="27">
        <f t="shared" ref="D7:F7" si="1">+D6-D5</f>
        <v>0</v>
      </c>
      <c r="E7" s="28">
        <f t="shared" si="1"/>
        <v>0</v>
      </c>
      <c r="F7" s="29">
        <f t="shared" si="1"/>
        <v>0</v>
      </c>
      <c r="G7" s="30"/>
      <c r="I7" s="31" t="s">
        <v>25</v>
      </c>
      <c r="J7" s="32">
        <f t="shared" ref="J7:L7" si="2">SUM(J8:J29)</f>
        <v>0</v>
      </c>
      <c r="K7" s="33">
        <f t="shared" si="2"/>
        <v>0</v>
      </c>
      <c r="L7" s="33">
        <f t="shared" si="2"/>
        <v>0</v>
      </c>
      <c r="M7" s="33">
        <f t="shared" ref="M7:M29" si="3">+J7+K7+L7</f>
        <v>0</v>
      </c>
      <c r="N7" s="34" t="e">
        <f t="shared" ref="N7:R7" si="4">SUM(N8:N29)</f>
        <v>#DIV/0!</v>
      </c>
      <c r="O7" s="35">
        <f t="shared" si="4"/>
        <v>0</v>
      </c>
      <c r="P7" s="32">
        <f t="shared" si="4"/>
        <v>0</v>
      </c>
      <c r="Q7" s="32">
        <f t="shared" si="4"/>
        <v>0</v>
      </c>
      <c r="R7" s="32">
        <f t="shared" si="4"/>
        <v>0</v>
      </c>
      <c r="S7" s="36">
        <f>P7+Q7+R7</f>
        <v>0</v>
      </c>
      <c r="T7" s="37" t="e">
        <f t="shared" ref="T7:V7" si="5">SUM(T8:T29)</f>
        <v>#DIV/0!</v>
      </c>
      <c r="U7" s="38">
        <f t="shared" si="5"/>
        <v>0</v>
      </c>
      <c r="V7" s="39">
        <f t="shared" si="5"/>
        <v>0</v>
      </c>
      <c r="W7" s="40" t="str">
        <f t="shared" ref="W7:W29" si="6">IF(M7=0,"-",S7/M7)</f>
        <v>-</v>
      </c>
      <c r="Y7" s="2"/>
    </row>
    <row r="8" spans="1:25" ht="18.75" customHeight="1">
      <c r="B8" s="2"/>
      <c r="C8" s="41"/>
      <c r="D8" s="41"/>
      <c r="E8" s="41"/>
      <c r="F8" s="41"/>
      <c r="G8" s="41"/>
      <c r="H8" s="2">
        <v>1</v>
      </c>
      <c r="I8" s="411" t="s">
        <v>26</v>
      </c>
      <c r="J8" s="412">
        <f>事業区分調整シート!G10</f>
        <v>0</v>
      </c>
      <c r="K8" s="413">
        <f>事業区分調整シート!H10</f>
        <v>0</v>
      </c>
      <c r="L8" s="413">
        <f>事業区分調整シート!I10</f>
        <v>0</v>
      </c>
      <c r="M8" s="42">
        <f t="shared" si="3"/>
        <v>0</v>
      </c>
      <c r="N8" s="43" t="e">
        <f t="shared" ref="N8:N29" si="7">+M8/$E$43</f>
        <v>#DIV/0!</v>
      </c>
      <c r="O8" s="44">
        <f t="shared" ref="O8:O29" si="8">+M8/1883.25</f>
        <v>0</v>
      </c>
      <c r="P8" s="412">
        <f>事業区分調整シート!K10</f>
        <v>0</v>
      </c>
      <c r="Q8" s="414">
        <f>事業区分調整シート!L10</f>
        <v>0</v>
      </c>
      <c r="R8" s="414">
        <f>事業区分調整シート!M10</f>
        <v>0</v>
      </c>
      <c r="S8" s="42">
        <f t="shared" ref="S8:S29" si="9">+P8+Q8+R8</f>
        <v>0</v>
      </c>
      <c r="T8" s="43" t="e">
        <f t="shared" ref="T8:T29" si="10">+S8/$E$44</f>
        <v>#DIV/0!</v>
      </c>
      <c r="U8" s="45">
        <f t="shared" ref="U8:U29" si="11">+S8/1883.25</f>
        <v>0</v>
      </c>
      <c r="V8" s="46">
        <f t="shared" ref="V8:V29" si="12">+S8-M8</f>
        <v>0</v>
      </c>
      <c r="W8" s="415" t="str">
        <f t="shared" si="6"/>
        <v>-</v>
      </c>
      <c r="Y8" s="2"/>
    </row>
    <row r="9" spans="1:25" ht="18.75" customHeight="1">
      <c r="B9" s="2"/>
      <c r="C9" s="41"/>
      <c r="D9" s="41"/>
      <c r="E9" s="41"/>
      <c r="F9" s="41"/>
      <c r="G9" s="41"/>
      <c r="H9" s="2">
        <v>2</v>
      </c>
      <c r="I9" s="47" t="s">
        <v>27</v>
      </c>
      <c r="J9" s="412">
        <f>事業区分調整シート!G11</f>
        <v>0</v>
      </c>
      <c r="K9" s="413">
        <f>事業区分調整シート!H11</f>
        <v>0</v>
      </c>
      <c r="L9" s="413">
        <f>事業区分調整シート!I11</f>
        <v>0</v>
      </c>
      <c r="M9" s="42">
        <f t="shared" si="3"/>
        <v>0</v>
      </c>
      <c r="N9" s="43" t="e">
        <f t="shared" si="7"/>
        <v>#DIV/0!</v>
      </c>
      <c r="O9" s="44">
        <f t="shared" si="8"/>
        <v>0</v>
      </c>
      <c r="P9" s="412">
        <f>事業区分調整シート!K11</f>
        <v>0</v>
      </c>
      <c r="Q9" s="414">
        <f>事業区分調整シート!L11</f>
        <v>0</v>
      </c>
      <c r="R9" s="414">
        <f>事業区分調整シート!M11</f>
        <v>0</v>
      </c>
      <c r="S9" s="42">
        <f t="shared" si="9"/>
        <v>0</v>
      </c>
      <c r="T9" s="43" t="e">
        <f t="shared" si="10"/>
        <v>#DIV/0!</v>
      </c>
      <c r="U9" s="45">
        <f t="shared" si="11"/>
        <v>0</v>
      </c>
      <c r="V9" s="46">
        <f t="shared" si="12"/>
        <v>0</v>
      </c>
      <c r="W9" s="415" t="str">
        <f t="shared" si="6"/>
        <v>-</v>
      </c>
      <c r="Y9" s="2"/>
    </row>
    <row r="10" spans="1:25" ht="18.75" customHeight="1">
      <c r="B10" s="2"/>
      <c r="C10" s="41"/>
      <c r="D10" s="41"/>
      <c r="E10" s="41"/>
      <c r="F10" s="41"/>
      <c r="G10" s="41"/>
      <c r="H10" s="2">
        <v>3</v>
      </c>
      <c r="I10" s="47" t="s">
        <v>28</v>
      </c>
      <c r="J10" s="412">
        <f>事業区分調整シート!G12</f>
        <v>0</v>
      </c>
      <c r="K10" s="413">
        <f>事業区分調整シート!H12</f>
        <v>0</v>
      </c>
      <c r="L10" s="413">
        <f>事業区分調整シート!I12</f>
        <v>0</v>
      </c>
      <c r="M10" s="42">
        <f t="shared" si="3"/>
        <v>0</v>
      </c>
      <c r="N10" s="43" t="e">
        <f t="shared" si="7"/>
        <v>#DIV/0!</v>
      </c>
      <c r="O10" s="44">
        <f t="shared" si="8"/>
        <v>0</v>
      </c>
      <c r="P10" s="412">
        <f>事業区分調整シート!K12</f>
        <v>0</v>
      </c>
      <c r="Q10" s="414">
        <f>事業区分調整シート!L12</f>
        <v>0</v>
      </c>
      <c r="R10" s="414">
        <f>事業区分調整シート!M12</f>
        <v>0</v>
      </c>
      <c r="S10" s="42">
        <f t="shared" si="9"/>
        <v>0</v>
      </c>
      <c r="T10" s="43" t="e">
        <f t="shared" si="10"/>
        <v>#DIV/0!</v>
      </c>
      <c r="U10" s="45">
        <f t="shared" si="11"/>
        <v>0</v>
      </c>
      <c r="V10" s="46">
        <f t="shared" si="12"/>
        <v>0</v>
      </c>
      <c r="W10" s="415" t="str">
        <f t="shared" si="6"/>
        <v>-</v>
      </c>
      <c r="Y10" s="2"/>
    </row>
    <row r="11" spans="1:25" ht="18.75" customHeight="1">
      <c r="B11" s="2"/>
      <c r="C11" s="41"/>
      <c r="D11" s="41"/>
      <c r="E11" s="41"/>
      <c r="F11" s="41"/>
      <c r="G11" s="41"/>
      <c r="H11" s="2">
        <v>4</v>
      </c>
      <c r="I11" s="47" t="s">
        <v>29</v>
      </c>
      <c r="J11" s="412">
        <f>事業区分調整シート!G13</f>
        <v>0</v>
      </c>
      <c r="K11" s="413">
        <f>事業区分調整シート!H13</f>
        <v>0</v>
      </c>
      <c r="L11" s="413">
        <f>事業区分調整シート!I13</f>
        <v>0</v>
      </c>
      <c r="M11" s="42">
        <f t="shared" si="3"/>
        <v>0</v>
      </c>
      <c r="N11" s="43" t="e">
        <f t="shared" si="7"/>
        <v>#DIV/0!</v>
      </c>
      <c r="O11" s="44">
        <f t="shared" si="8"/>
        <v>0</v>
      </c>
      <c r="P11" s="412">
        <f>事業区分調整シート!K13</f>
        <v>0</v>
      </c>
      <c r="Q11" s="414">
        <f>事業区分調整シート!L13</f>
        <v>0</v>
      </c>
      <c r="R11" s="414">
        <f>事業区分調整シート!M13</f>
        <v>0</v>
      </c>
      <c r="S11" s="42">
        <f t="shared" si="9"/>
        <v>0</v>
      </c>
      <c r="T11" s="43" t="e">
        <f t="shared" si="10"/>
        <v>#DIV/0!</v>
      </c>
      <c r="U11" s="45">
        <f t="shared" si="11"/>
        <v>0</v>
      </c>
      <c r="V11" s="46">
        <f t="shared" si="12"/>
        <v>0</v>
      </c>
      <c r="W11" s="415" t="str">
        <f t="shared" si="6"/>
        <v>-</v>
      </c>
      <c r="Y11" s="2"/>
    </row>
    <row r="12" spans="1:25" ht="18.75" customHeight="1">
      <c r="B12" s="2"/>
      <c r="C12" s="41"/>
      <c r="D12" s="41"/>
      <c r="E12" s="41"/>
      <c r="F12" s="41"/>
      <c r="G12" s="41"/>
      <c r="H12" s="2">
        <v>5</v>
      </c>
      <c r="I12" s="47" t="s">
        <v>30</v>
      </c>
      <c r="J12" s="412">
        <f>事業区分調整シート!G14</f>
        <v>0</v>
      </c>
      <c r="K12" s="413">
        <f>事業区分調整シート!H14</f>
        <v>0</v>
      </c>
      <c r="L12" s="413">
        <f>事業区分調整シート!I14</f>
        <v>0</v>
      </c>
      <c r="M12" s="42">
        <f t="shared" si="3"/>
        <v>0</v>
      </c>
      <c r="N12" s="43" t="e">
        <f t="shared" si="7"/>
        <v>#DIV/0!</v>
      </c>
      <c r="O12" s="44">
        <f t="shared" si="8"/>
        <v>0</v>
      </c>
      <c r="P12" s="412">
        <f>事業区分調整シート!K14</f>
        <v>0</v>
      </c>
      <c r="Q12" s="414">
        <f>事業区分調整シート!L14</f>
        <v>0</v>
      </c>
      <c r="R12" s="414">
        <f>事業区分調整シート!M14</f>
        <v>0</v>
      </c>
      <c r="S12" s="42">
        <f t="shared" si="9"/>
        <v>0</v>
      </c>
      <c r="T12" s="43" t="e">
        <f t="shared" si="10"/>
        <v>#DIV/0!</v>
      </c>
      <c r="U12" s="45">
        <f t="shared" si="11"/>
        <v>0</v>
      </c>
      <c r="V12" s="46">
        <f t="shared" si="12"/>
        <v>0</v>
      </c>
      <c r="W12" s="415" t="str">
        <f t="shared" si="6"/>
        <v>-</v>
      </c>
      <c r="Y12" s="2"/>
    </row>
    <row r="13" spans="1:25" ht="18.75" customHeight="1">
      <c r="B13" s="2"/>
      <c r="C13" s="41"/>
      <c r="D13" s="41"/>
      <c r="E13" s="41"/>
      <c r="F13" s="41"/>
      <c r="G13" s="41"/>
      <c r="H13" s="2">
        <v>6</v>
      </c>
      <c r="I13" s="47" t="s">
        <v>31</v>
      </c>
      <c r="J13" s="412">
        <f>事業区分調整シート!G15</f>
        <v>0</v>
      </c>
      <c r="K13" s="413">
        <f>事業区分調整シート!H15</f>
        <v>0</v>
      </c>
      <c r="L13" s="413">
        <f>事業区分調整シート!I15</f>
        <v>0</v>
      </c>
      <c r="M13" s="42">
        <f t="shared" si="3"/>
        <v>0</v>
      </c>
      <c r="N13" s="43" t="e">
        <f t="shared" si="7"/>
        <v>#DIV/0!</v>
      </c>
      <c r="O13" s="44">
        <f t="shared" si="8"/>
        <v>0</v>
      </c>
      <c r="P13" s="412">
        <f>事業区分調整シート!K15</f>
        <v>0</v>
      </c>
      <c r="Q13" s="414">
        <f>事業区分調整シート!L15</f>
        <v>0</v>
      </c>
      <c r="R13" s="414">
        <f>事業区分調整シート!M15</f>
        <v>0</v>
      </c>
      <c r="S13" s="42">
        <f t="shared" si="9"/>
        <v>0</v>
      </c>
      <c r="T13" s="43" t="e">
        <f t="shared" si="10"/>
        <v>#DIV/0!</v>
      </c>
      <c r="U13" s="45">
        <f t="shared" si="11"/>
        <v>0</v>
      </c>
      <c r="V13" s="46">
        <f t="shared" si="12"/>
        <v>0</v>
      </c>
      <c r="W13" s="415" t="str">
        <f t="shared" si="6"/>
        <v>-</v>
      </c>
      <c r="Y13" s="2"/>
    </row>
    <row r="14" spans="1:25" ht="18.75" customHeight="1">
      <c r="B14" s="2"/>
      <c r="C14" s="41"/>
      <c r="D14" s="41"/>
      <c r="E14" s="41"/>
      <c r="F14" s="41"/>
      <c r="G14" s="41"/>
      <c r="H14" s="2">
        <v>7</v>
      </c>
      <c r="I14" s="47" t="s">
        <v>32</v>
      </c>
      <c r="J14" s="412">
        <f>事業区分調整シート!G16</f>
        <v>0</v>
      </c>
      <c r="K14" s="413">
        <f>事業区分調整シート!H16</f>
        <v>0</v>
      </c>
      <c r="L14" s="413">
        <f>事業区分調整シート!I16</f>
        <v>0</v>
      </c>
      <c r="M14" s="42">
        <f t="shared" si="3"/>
        <v>0</v>
      </c>
      <c r="N14" s="43" t="e">
        <f t="shared" si="7"/>
        <v>#DIV/0!</v>
      </c>
      <c r="O14" s="44">
        <f t="shared" si="8"/>
        <v>0</v>
      </c>
      <c r="P14" s="412">
        <f>事業区分調整シート!K16</f>
        <v>0</v>
      </c>
      <c r="Q14" s="414">
        <f>事業区分調整シート!L16</f>
        <v>0</v>
      </c>
      <c r="R14" s="414">
        <f>事業区分調整シート!M16</f>
        <v>0</v>
      </c>
      <c r="S14" s="42">
        <f t="shared" si="9"/>
        <v>0</v>
      </c>
      <c r="T14" s="43" t="e">
        <f t="shared" si="10"/>
        <v>#DIV/0!</v>
      </c>
      <c r="U14" s="45">
        <f t="shared" si="11"/>
        <v>0</v>
      </c>
      <c r="V14" s="46">
        <f t="shared" si="12"/>
        <v>0</v>
      </c>
      <c r="W14" s="415" t="str">
        <f t="shared" si="6"/>
        <v>-</v>
      </c>
      <c r="Y14" s="2"/>
    </row>
    <row r="15" spans="1:25" ht="18.75" customHeight="1">
      <c r="B15" s="2"/>
      <c r="C15" s="41"/>
      <c r="D15" s="41"/>
      <c r="E15" s="41"/>
      <c r="F15" s="41"/>
      <c r="G15" s="41"/>
      <c r="H15" s="2">
        <v>8</v>
      </c>
      <c r="I15" s="47" t="s">
        <v>33</v>
      </c>
      <c r="J15" s="412">
        <f>事業区分調整シート!G17</f>
        <v>0</v>
      </c>
      <c r="K15" s="413">
        <f>事業区分調整シート!H17</f>
        <v>0</v>
      </c>
      <c r="L15" s="413">
        <f>事業区分調整シート!I17</f>
        <v>0</v>
      </c>
      <c r="M15" s="42">
        <f t="shared" si="3"/>
        <v>0</v>
      </c>
      <c r="N15" s="43" t="e">
        <f t="shared" si="7"/>
        <v>#DIV/0!</v>
      </c>
      <c r="O15" s="44">
        <f t="shared" si="8"/>
        <v>0</v>
      </c>
      <c r="P15" s="412">
        <f>事業区分調整シート!K17</f>
        <v>0</v>
      </c>
      <c r="Q15" s="414">
        <f>事業区分調整シート!L17</f>
        <v>0</v>
      </c>
      <c r="R15" s="414">
        <f>事業区分調整シート!M17</f>
        <v>0</v>
      </c>
      <c r="S15" s="42">
        <f t="shared" si="9"/>
        <v>0</v>
      </c>
      <c r="T15" s="43" t="e">
        <f t="shared" si="10"/>
        <v>#DIV/0!</v>
      </c>
      <c r="U15" s="45">
        <f t="shared" si="11"/>
        <v>0</v>
      </c>
      <c r="V15" s="46">
        <f t="shared" si="12"/>
        <v>0</v>
      </c>
      <c r="W15" s="415" t="str">
        <f t="shared" si="6"/>
        <v>-</v>
      </c>
      <c r="Y15" s="2"/>
    </row>
    <row r="16" spans="1:25" ht="18.75" customHeight="1">
      <c r="B16" s="2"/>
      <c r="C16" s="41"/>
      <c r="D16" s="41"/>
      <c r="E16" s="41"/>
      <c r="F16" s="41"/>
      <c r="G16" s="41"/>
      <c r="H16" s="2">
        <v>9</v>
      </c>
      <c r="I16" s="47" t="s">
        <v>34</v>
      </c>
      <c r="J16" s="412">
        <f>事業区分調整シート!G18</f>
        <v>0</v>
      </c>
      <c r="K16" s="413">
        <f>事業区分調整シート!H18</f>
        <v>0</v>
      </c>
      <c r="L16" s="413">
        <f>事業区分調整シート!I18</f>
        <v>0</v>
      </c>
      <c r="M16" s="42">
        <f t="shared" si="3"/>
        <v>0</v>
      </c>
      <c r="N16" s="43" t="e">
        <f t="shared" si="7"/>
        <v>#DIV/0!</v>
      </c>
      <c r="O16" s="44">
        <f t="shared" si="8"/>
        <v>0</v>
      </c>
      <c r="P16" s="412">
        <f>事業区分調整シート!K18</f>
        <v>0</v>
      </c>
      <c r="Q16" s="414">
        <f>事業区分調整シート!L18</f>
        <v>0</v>
      </c>
      <c r="R16" s="414">
        <f>事業区分調整シート!M18</f>
        <v>0</v>
      </c>
      <c r="S16" s="42">
        <f t="shared" si="9"/>
        <v>0</v>
      </c>
      <c r="T16" s="43" t="e">
        <f t="shared" si="10"/>
        <v>#DIV/0!</v>
      </c>
      <c r="U16" s="45">
        <f t="shared" si="11"/>
        <v>0</v>
      </c>
      <c r="V16" s="46">
        <f t="shared" si="12"/>
        <v>0</v>
      </c>
      <c r="W16" s="415" t="str">
        <f t="shared" si="6"/>
        <v>-</v>
      </c>
      <c r="Y16" s="2"/>
    </row>
    <row r="17" spans="1:25" ht="18.75" customHeight="1">
      <c r="A17" s="2" t="s">
        <v>35</v>
      </c>
      <c r="B17" s="2"/>
      <c r="C17" s="41"/>
      <c r="D17" s="41"/>
      <c r="E17" s="41"/>
      <c r="F17" s="41"/>
      <c r="G17" s="41"/>
      <c r="H17" s="2">
        <v>10</v>
      </c>
      <c r="I17" s="47" t="s">
        <v>36</v>
      </c>
      <c r="J17" s="412">
        <f>事業区分調整シート!G19</f>
        <v>0</v>
      </c>
      <c r="K17" s="413">
        <f>事業区分調整シート!H19</f>
        <v>0</v>
      </c>
      <c r="L17" s="413">
        <f>事業区分調整シート!I19</f>
        <v>0</v>
      </c>
      <c r="M17" s="42">
        <f t="shared" si="3"/>
        <v>0</v>
      </c>
      <c r="N17" s="43" t="e">
        <f t="shared" si="7"/>
        <v>#DIV/0!</v>
      </c>
      <c r="O17" s="44">
        <f t="shared" si="8"/>
        <v>0</v>
      </c>
      <c r="P17" s="412">
        <f>事業区分調整シート!K19</f>
        <v>0</v>
      </c>
      <c r="Q17" s="414">
        <f>事業区分調整シート!L19</f>
        <v>0</v>
      </c>
      <c r="R17" s="414">
        <f>事業区分調整シート!M19</f>
        <v>0</v>
      </c>
      <c r="S17" s="42">
        <f t="shared" si="9"/>
        <v>0</v>
      </c>
      <c r="T17" s="43" t="e">
        <f t="shared" si="10"/>
        <v>#DIV/0!</v>
      </c>
      <c r="U17" s="45">
        <f t="shared" si="11"/>
        <v>0</v>
      </c>
      <c r="V17" s="46">
        <f t="shared" si="12"/>
        <v>0</v>
      </c>
      <c r="W17" s="415" t="str">
        <f t="shared" si="6"/>
        <v>-</v>
      </c>
      <c r="Y17" s="2"/>
    </row>
    <row r="18" spans="1:25" ht="18.75" customHeight="1">
      <c r="B18" s="416"/>
      <c r="C18" s="48" t="s">
        <v>37</v>
      </c>
      <c r="D18" s="8" t="s">
        <v>38</v>
      </c>
      <c r="E18" s="9" t="s">
        <v>39</v>
      </c>
      <c r="F18" s="518" t="s">
        <v>40</v>
      </c>
      <c r="G18" s="503"/>
      <c r="H18" s="2">
        <v>11</v>
      </c>
      <c r="I18" s="47" t="s">
        <v>41</v>
      </c>
      <c r="J18" s="412">
        <f>事業区分調整シート!G20</f>
        <v>0</v>
      </c>
      <c r="K18" s="413">
        <f>事業区分調整シート!H20</f>
        <v>0</v>
      </c>
      <c r="L18" s="413">
        <f>事業区分調整シート!I20</f>
        <v>0</v>
      </c>
      <c r="M18" s="42">
        <f t="shared" si="3"/>
        <v>0</v>
      </c>
      <c r="N18" s="43" t="e">
        <f t="shared" si="7"/>
        <v>#DIV/0!</v>
      </c>
      <c r="O18" s="44">
        <f t="shared" si="8"/>
        <v>0</v>
      </c>
      <c r="P18" s="412">
        <f>事業区分調整シート!K20</f>
        <v>0</v>
      </c>
      <c r="Q18" s="414">
        <f>事業区分調整シート!L20</f>
        <v>0</v>
      </c>
      <c r="R18" s="414">
        <f>事業区分調整シート!M20</f>
        <v>0</v>
      </c>
      <c r="S18" s="42">
        <f t="shared" si="9"/>
        <v>0</v>
      </c>
      <c r="T18" s="43" t="e">
        <f t="shared" si="10"/>
        <v>#DIV/0!</v>
      </c>
      <c r="U18" s="45">
        <f t="shared" si="11"/>
        <v>0</v>
      </c>
      <c r="V18" s="46">
        <f t="shared" si="12"/>
        <v>0</v>
      </c>
      <c r="W18" s="415" t="str">
        <f t="shared" si="6"/>
        <v>-</v>
      </c>
      <c r="Y18" s="2"/>
    </row>
    <row r="19" spans="1:25" ht="18.75" customHeight="1">
      <c r="B19" s="11" t="s">
        <v>14</v>
      </c>
      <c r="C19" s="49"/>
      <c r="D19" s="417"/>
      <c r="E19" s="50"/>
      <c r="F19" s="519"/>
      <c r="G19" s="503"/>
      <c r="H19" s="2">
        <v>12</v>
      </c>
      <c r="I19" s="47" t="s">
        <v>42</v>
      </c>
      <c r="J19" s="412">
        <f>事業区分調整シート!G21</f>
        <v>0</v>
      </c>
      <c r="K19" s="413">
        <f>事業区分調整シート!H21</f>
        <v>0</v>
      </c>
      <c r="L19" s="413">
        <f>事業区分調整シート!I21</f>
        <v>0</v>
      </c>
      <c r="M19" s="42">
        <f t="shared" si="3"/>
        <v>0</v>
      </c>
      <c r="N19" s="43" t="e">
        <f t="shared" si="7"/>
        <v>#DIV/0!</v>
      </c>
      <c r="O19" s="44">
        <f t="shared" si="8"/>
        <v>0</v>
      </c>
      <c r="P19" s="412">
        <f>事業区分調整シート!K21</f>
        <v>0</v>
      </c>
      <c r="Q19" s="414">
        <f>事業区分調整シート!L21</f>
        <v>0</v>
      </c>
      <c r="R19" s="414">
        <f>事業区分調整シート!M21</f>
        <v>0</v>
      </c>
      <c r="S19" s="42">
        <f t="shared" si="9"/>
        <v>0</v>
      </c>
      <c r="T19" s="43" t="e">
        <f t="shared" si="10"/>
        <v>#DIV/0!</v>
      </c>
      <c r="U19" s="45">
        <f t="shared" si="11"/>
        <v>0</v>
      </c>
      <c r="V19" s="46">
        <f t="shared" si="12"/>
        <v>0</v>
      </c>
      <c r="W19" s="415" t="str">
        <f t="shared" si="6"/>
        <v>-</v>
      </c>
      <c r="Y19" s="2"/>
    </row>
    <row r="20" spans="1:25" ht="18.75" customHeight="1">
      <c r="B20" s="15" t="s">
        <v>20</v>
      </c>
      <c r="C20" s="51">
        <f>SUM(正職員データ!H:H)+SUM(再任用データ!I:I)+会計年度まとめ!F7</f>
        <v>0</v>
      </c>
      <c r="D20" s="52">
        <f>入力!GU9</f>
        <v>0</v>
      </c>
      <c r="E20" s="53" t="e">
        <f>+D20/C20</f>
        <v>#DIV/0!</v>
      </c>
      <c r="F20" s="519"/>
      <c r="G20" s="503"/>
      <c r="H20" s="2">
        <v>13</v>
      </c>
      <c r="I20" s="47" t="s">
        <v>43</v>
      </c>
      <c r="J20" s="412">
        <f>事業区分調整シート!G22</f>
        <v>0</v>
      </c>
      <c r="K20" s="413">
        <f>事業区分調整シート!H22</f>
        <v>0</v>
      </c>
      <c r="L20" s="413">
        <f>事業区分調整シート!I22</f>
        <v>0</v>
      </c>
      <c r="M20" s="42">
        <f t="shared" si="3"/>
        <v>0</v>
      </c>
      <c r="N20" s="43" t="e">
        <f t="shared" si="7"/>
        <v>#DIV/0!</v>
      </c>
      <c r="O20" s="44">
        <f t="shared" si="8"/>
        <v>0</v>
      </c>
      <c r="P20" s="412">
        <f>事業区分調整シート!K22</f>
        <v>0</v>
      </c>
      <c r="Q20" s="414">
        <f>事業区分調整シート!L22</f>
        <v>0</v>
      </c>
      <c r="R20" s="414">
        <f>事業区分調整シート!M22</f>
        <v>0</v>
      </c>
      <c r="S20" s="42">
        <f t="shared" si="9"/>
        <v>0</v>
      </c>
      <c r="T20" s="43" t="e">
        <f t="shared" si="10"/>
        <v>#DIV/0!</v>
      </c>
      <c r="U20" s="45">
        <f t="shared" si="11"/>
        <v>0</v>
      </c>
      <c r="V20" s="46">
        <f t="shared" si="12"/>
        <v>0</v>
      </c>
      <c r="W20" s="415" t="str">
        <f t="shared" si="6"/>
        <v>-</v>
      </c>
      <c r="Y20" s="2"/>
    </row>
    <row r="21" spans="1:25" ht="18.75" customHeight="1">
      <c r="B21" s="25" t="s">
        <v>12</v>
      </c>
      <c r="C21" s="54">
        <f t="shared" ref="C21:E21" si="13">+C20-C19</f>
        <v>0</v>
      </c>
      <c r="D21" s="55">
        <f t="shared" si="13"/>
        <v>0</v>
      </c>
      <c r="E21" s="56" t="e">
        <f t="shared" si="13"/>
        <v>#DIV/0!</v>
      </c>
      <c r="F21" s="519"/>
      <c r="G21" s="503"/>
      <c r="H21" s="2">
        <v>14</v>
      </c>
      <c r="I21" s="47" t="s">
        <v>44</v>
      </c>
      <c r="J21" s="412">
        <f>事業区分調整シート!G23</f>
        <v>0</v>
      </c>
      <c r="K21" s="413">
        <f>事業区分調整シート!H23</f>
        <v>0</v>
      </c>
      <c r="L21" s="413">
        <f>事業区分調整シート!I23</f>
        <v>0</v>
      </c>
      <c r="M21" s="42">
        <f t="shared" si="3"/>
        <v>0</v>
      </c>
      <c r="N21" s="43" t="e">
        <f t="shared" si="7"/>
        <v>#DIV/0!</v>
      </c>
      <c r="O21" s="44">
        <f t="shared" si="8"/>
        <v>0</v>
      </c>
      <c r="P21" s="412">
        <f>事業区分調整シート!K23</f>
        <v>0</v>
      </c>
      <c r="Q21" s="414">
        <f>事業区分調整シート!L23</f>
        <v>0</v>
      </c>
      <c r="R21" s="414">
        <f>事業区分調整シート!M23</f>
        <v>0</v>
      </c>
      <c r="S21" s="42">
        <f t="shared" si="9"/>
        <v>0</v>
      </c>
      <c r="T21" s="43" t="e">
        <f t="shared" si="10"/>
        <v>#DIV/0!</v>
      </c>
      <c r="U21" s="45">
        <f t="shared" si="11"/>
        <v>0</v>
      </c>
      <c r="V21" s="46">
        <f t="shared" si="12"/>
        <v>0</v>
      </c>
      <c r="W21" s="415" t="str">
        <f t="shared" si="6"/>
        <v>-</v>
      </c>
      <c r="Y21" s="2"/>
    </row>
    <row r="22" spans="1:25" ht="18.75" customHeight="1">
      <c r="B22" s="2"/>
      <c r="C22" s="57"/>
      <c r="D22" s="57"/>
      <c r="E22" s="58"/>
      <c r="F22" s="58"/>
      <c r="G22" s="59"/>
      <c r="H22" s="2">
        <v>15</v>
      </c>
      <c r="I22" s="47" t="s">
        <v>45</v>
      </c>
      <c r="J22" s="412">
        <f>事業区分調整シート!G24</f>
        <v>0</v>
      </c>
      <c r="K22" s="413">
        <f>事業区分調整シート!H24</f>
        <v>0</v>
      </c>
      <c r="L22" s="413">
        <f>事業区分調整シート!I24</f>
        <v>0</v>
      </c>
      <c r="M22" s="42">
        <f t="shared" si="3"/>
        <v>0</v>
      </c>
      <c r="N22" s="43" t="e">
        <f t="shared" si="7"/>
        <v>#DIV/0!</v>
      </c>
      <c r="O22" s="44">
        <f t="shared" si="8"/>
        <v>0</v>
      </c>
      <c r="P22" s="412">
        <f>事業区分調整シート!K24</f>
        <v>0</v>
      </c>
      <c r="Q22" s="414">
        <f>事業区分調整シート!L24</f>
        <v>0</v>
      </c>
      <c r="R22" s="414">
        <f>事業区分調整シート!M24</f>
        <v>0</v>
      </c>
      <c r="S22" s="42">
        <f t="shared" si="9"/>
        <v>0</v>
      </c>
      <c r="T22" s="43" t="e">
        <f t="shared" si="10"/>
        <v>#DIV/0!</v>
      </c>
      <c r="U22" s="45">
        <f t="shared" si="11"/>
        <v>0</v>
      </c>
      <c r="V22" s="46">
        <f t="shared" si="12"/>
        <v>0</v>
      </c>
      <c r="W22" s="415" t="str">
        <f t="shared" si="6"/>
        <v>-</v>
      </c>
      <c r="Y22" s="2"/>
    </row>
    <row r="23" spans="1:25" ht="18.75" customHeight="1">
      <c r="B23" s="2"/>
      <c r="C23" s="57"/>
      <c r="D23" s="57"/>
      <c r="E23" s="58"/>
      <c r="F23" s="58"/>
      <c r="G23" s="58"/>
      <c r="H23" s="2">
        <v>16</v>
      </c>
      <c r="I23" s="47" t="s">
        <v>46</v>
      </c>
      <c r="J23" s="412">
        <f>事業区分調整シート!G25</f>
        <v>0</v>
      </c>
      <c r="K23" s="413">
        <f>事業区分調整シート!H25</f>
        <v>0</v>
      </c>
      <c r="L23" s="413">
        <f>事業区分調整シート!I25</f>
        <v>0</v>
      </c>
      <c r="M23" s="42">
        <f t="shared" si="3"/>
        <v>0</v>
      </c>
      <c r="N23" s="43" t="e">
        <f t="shared" si="7"/>
        <v>#DIV/0!</v>
      </c>
      <c r="O23" s="44">
        <f t="shared" si="8"/>
        <v>0</v>
      </c>
      <c r="P23" s="412">
        <f>事業区分調整シート!K25</f>
        <v>0</v>
      </c>
      <c r="Q23" s="414">
        <f>事業区分調整シート!L25</f>
        <v>0</v>
      </c>
      <c r="R23" s="414">
        <f>事業区分調整シート!M25</f>
        <v>0</v>
      </c>
      <c r="S23" s="42">
        <f t="shared" si="9"/>
        <v>0</v>
      </c>
      <c r="T23" s="43" t="e">
        <f t="shared" si="10"/>
        <v>#DIV/0!</v>
      </c>
      <c r="U23" s="45">
        <f t="shared" si="11"/>
        <v>0</v>
      </c>
      <c r="V23" s="46">
        <f t="shared" si="12"/>
        <v>0</v>
      </c>
      <c r="W23" s="415" t="str">
        <f t="shared" si="6"/>
        <v>-</v>
      </c>
      <c r="Y23" s="2"/>
    </row>
    <row r="24" spans="1:25" ht="18.75" customHeight="1">
      <c r="B24" s="2"/>
      <c r="C24" s="57"/>
      <c r="D24" s="57"/>
      <c r="E24" s="58"/>
      <c r="F24" s="58"/>
      <c r="G24" s="58"/>
      <c r="H24" s="2">
        <v>17</v>
      </c>
      <c r="I24" s="47" t="s">
        <v>47</v>
      </c>
      <c r="J24" s="412">
        <f>事業区分調整シート!G26</f>
        <v>0</v>
      </c>
      <c r="K24" s="413">
        <f>事業区分調整シート!H26</f>
        <v>0</v>
      </c>
      <c r="L24" s="413">
        <f>事業区分調整シート!I26</f>
        <v>0</v>
      </c>
      <c r="M24" s="42">
        <f t="shared" si="3"/>
        <v>0</v>
      </c>
      <c r="N24" s="43" t="e">
        <f t="shared" si="7"/>
        <v>#DIV/0!</v>
      </c>
      <c r="O24" s="44">
        <f t="shared" si="8"/>
        <v>0</v>
      </c>
      <c r="P24" s="412">
        <f>事業区分調整シート!K26</f>
        <v>0</v>
      </c>
      <c r="Q24" s="414">
        <f>事業区分調整シート!L26</f>
        <v>0</v>
      </c>
      <c r="R24" s="414">
        <f>事業区分調整シート!M26</f>
        <v>0</v>
      </c>
      <c r="S24" s="42">
        <f t="shared" si="9"/>
        <v>0</v>
      </c>
      <c r="T24" s="43" t="e">
        <f t="shared" si="10"/>
        <v>#DIV/0!</v>
      </c>
      <c r="U24" s="45">
        <f t="shared" si="11"/>
        <v>0</v>
      </c>
      <c r="V24" s="46">
        <f t="shared" si="12"/>
        <v>0</v>
      </c>
      <c r="W24" s="415" t="str">
        <f t="shared" si="6"/>
        <v>-</v>
      </c>
      <c r="Y24" s="2"/>
    </row>
    <row r="25" spans="1:25" ht="18.75" customHeight="1">
      <c r="B25" s="2"/>
      <c r="C25" s="57"/>
      <c r="D25" s="57"/>
      <c r="E25" s="58"/>
      <c r="F25" s="58"/>
      <c r="G25" s="58"/>
      <c r="H25" s="2">
        <v>18</v>
      </c>
      <c r="I25" s="47" t="s">
        <v>48</v>
      </c>
      <c r="J25" s="412">
        <f>事業区分調整シート!G27</f>
        <v>0</v>
      </c>
      <c r="K25" s="413">
        <f>事業区分調整シート!H27</f>
        <v>0</v>
      </c>
      <c r="L25" s="413">
        <f>事業区分調整シート!I27</f>
        <v>0</v>
      </c>
      <c r="M25" s="42">
        <f t="shared" si="3"/>
        <v>0</v>
      </c>
      <c r="N25" s="43" t="e">
        <f t="shared" si="7"/>
        <v>#DIV/0!</v>
      </c>
      <c r="O25" s="44">
        <f t="shared" si="8"/>
        <v>0</v>
      </c>
      <c r="P25" s="412">
        <f>事業区分調整シート!K27</f>
        <v>0</v>
      </c>
      <c r="Q25" s="414">
        <f>事業区分調整シート!L27</f>
        <v>0</v>
      </c>
      <c r="R25" s="414">
        <f>事業区分調整シート!M27</f>
        <v>0</v>
      </c>
      <c r="S25" s="42">
        <f t="shared" si="9"/>
        <v>0</v>
      </c>
      <c r="T25" s="43" t="e">
        <f t="shared" si="10"/>
        <v>#DIV/0!</v>
      </c>
      <c r="U25" s="45">
        <f t="shared" si="11"/>
        <v>0</v>
      </c>
      <c r="V25" s="46">
        <f t="shared" si="12"/>
        <v>0</v>
      </c>
      <c r="W25" s="415" t="str">
        <f t="shared" si="6"/>
        <v>-</v>
      </c>
      <c r="Y25" s="2"/>
    </row>
    <row r="26" spans="1:25" ht="18.75" customHeight="1">
      <c r="B26" s="2"/>
      <c r="C26" s="57"/>
      <c r="D26" s="57"/>
      <c r="E26" s="58"/>
      <c r="F26" s="58"/>
      <c r="G26" s="58"/>
      <c r="H26" s="2">
        <v>19</v>
      </c>
      <c r="I26" s="47" t="s">
        <v>49</v>
      </c>
      <c r="J26" s="412">
        <f>事業区分調整シート!G28</f>
        <v>0</v>
      </c>
      <c r="K26" s="413">
        <f>事業区分調整シート!H28</f>
        <v>0</v>
      </c>
      <c r="L26" s="413">
        <f>事業区分調整シート!I28</f>
        <v>0</v>
      </c>
      <c r="M26" s="42">
        <f t="shared" si="3"/>
        <v>0</v>
      </c>
      <c r="N26" s="43" t="e">
        <f t="shared" si="7"/>
        <v>#DIV/0!</v>
      </c>
      <c r="O26" s="44">
        <f t="shared" si="8"/>
        <v>0</v>
      </c>
      <c r="P26" s="412">
        <f>事業区分調整シート!K28</f>
        <v>0</v>
      </c>
      <c r="Q26" s="414">
        <f>事業区分調整シート!L28</f>
        <v>0</v>
      </c>
      <c r="R26" s="414">
        <f>事業区分調整シート!M28</f>
        <v>0</v>
      </c>
      <c r="S26" s="42">
        <f t="shared" si="9"/>
        <v>0</v>
      </c>
      <c r="T26" s="43" t="e">
        <f t="shared" si="10"/>
        <v>#DIV/0!</v>
      </c>
      <c r="U26" s="45">
        <f t="shared" si="11"/>
        <v>0</v>
      </c>
      <c r="V26" s="46">
        <f t="shared" si="12"/>
        <v>0</v>
      </c>
      <c r="W26" s="415" t="str">
        <f t="shared" si="6"/>
        <v>-</v>
      </c>
      <c r="Y26" s="2"/>
    </row>
    <row r="27" spans="1:25" ht="18.75" customHeight="1">
      <c r="B27" s="2"/>
      <c r="C27" s="57"/>
      <c r="D27" s="57"/>
      <c r="E27" s="58"/>
      <c r="F27" s="58"/>
      <c r="G27" s="58"/>
      <c r="H27" s="2">
        <v>20</v>
      </c>
      <c r="I27" s="47" t="s">
        <v>50</v>
      </c>
      <c r="J27" s="412">
        <f>事業区分調整シート!G29</f>
        <v>0</v>
      </c>
      <c r="K27" s="413">
        <f>事業区分調整シート!H29</f>
        <v>0</v>
      </c>
      <c r="L27" s="413">
        <f>事業区分調整シート!I29</f>
        <v>0</v>
      </c>
      <c r="M27" s="42">
        <f t="shared" si="3"/>
        <v>0</v>
      </c>
      <c r="N27" s="43" t="e">
        <f t="shared" si="7"/>
        <v>#DIV/0!</v>
      </c>
      <c r="O27" s="44">
        <f t="shared" si="8"/>
        <v>0</v>
      </c>
      <c r="P27" s="412">
        <f>事業区分調整シート!K29</f>
        <v>0</v>
      </c>
      <c r="Q27" s="414">
        <f>事業区分調整シート!L29</f>
        <v>0</v>
      </c>
      <c r="R27" s="414">
        <f>事業区分調整シート!M29</f>
        <v>0</v>
      </c>
      <c r="S27" s="42">
        <f t="shared" si="9"/>
        <v>0</v>
      </c>
      <c r="T27" s="43" t="e">
        <f t="shared" si="10"/>
        <v>#DIV/0!</v>
      </c>
      <c r="U27" s="45">
        <f t="shared" si="11"/>
        <v>0</v>
      </c>
      <c r="V27" s="46">
        <f t="shared" si="12"/>
        <v>0</v>
      </c>
      <c r="W27" s="415" t="str">
        <f t="shared" si="6"/>
        <v>-</v>
      </c>
      <c r="Y27" s="2"/>
    </row>
    <row r="28" spans="1:25" ht="18.75" customHeight="1">
      <c r="B28" s="2"/>
      <c r="C28" s="57"/>
      <c r="D28" s="57"/>
      <c r="E28" s="58"/>
      <c r="F28" s="58"/>
      <c r="G28" s="58"/>
      <c r="H28" s="2">
        <v>21</v>
      </c>
      <c r="I28" s="47" t="s">
        <v>51</v>
      </c>
      <c r="J28" s="60">
        <f>事業区分調整シート!G30</f>
        <v>0</v>
      </c>
      <c r="K28" s="61">
        <f>事業区分調整シート!H30</f>
        <v>0</v>
      </c>
      <c r="L28" s="413">
        <f>事業区分調整シート!I30</f>
        <v>0</v>
      </c>
      <c r="M28" s="42">
        <f t="shared" si="3"/>
        <v>0</v>
      </c>
      <c r="N28" s="43" t="e">
        <f t="shared" si="7"/>
        <v>#DIV/0!</v>
      </c>
      <c r="O28" s="62">
        <f t="shared" si="8"/>
        <v>0</v>
      </c>
      <c r="P28" s="63">
        <f>事業区分調整シート!K30</f>
        <v>0</v>
      </c>
      <c r="Q28" s="64">
        <f>事業区分調整シート!L30</f>
        <v>0</v>
      </c>
      <c r="R28" s="64">
        <f>事業区分調整シート!M30</f>
        <v>0</v>
      </c>
      <c r="S28" s="42">
        <f t="shared" si="9"/>
        <v>0</v>
      </c>
      <c r="T28" s="65" t="e">
        <f t="shared" si="10"/>
        <v>#DIV/0!</v>
      </c>
      <c r="U28" s="66">
        <f t="shared" si="11"/>
        <v>0</v>
      </c>
      <c r="V28" s="67">
        <f t="shared" si="12"/>
        <v>0</v>
      </c>
      <c r="W28" s="415" t="str">
        <f t="shared" si="6"/>
        <v>-</v>
      </c>
      <c r="Y28" s="2"/>
    </row>
    <row r="29" spans="1:25" ht="18.75" customHeight="1">
      <c r="B29" s="2"/>
      <c r="C29" s="57"/>
      <c r="D29" s="57"/>
      <c r="E29" s="58"/>
      <c r="F29" s="58"/>
      <c r="G29" s="58"/>
      <c r="H29" s="2">
        <v>22</v>
      </c>
      <c r="I29" s="68" t="s">
        <v>52</v>
      </c>
      <c r="J29" s="69">
        <f>事業区分調整シート!G31</f>
        <v>0</v>
      </c>
      <c r="K29" s="70">
        <f>事業区分調整シート!H31</f>
        <v>0</v>
      </c>
      <c r="L29" s="71">
        <f>事業区分調整シート!I31</f>
        <v>0</v>
      </c>
      <c r="M29" s="72">
        <f t="shared" si="3"/>
        <v>0</v>
      </c>
      <c r="N29" s="73" t="e">
        <f t="shared" si="7"/>
        <v>#DIV/0!</v>
      </c>
      <c r="O29" s="74">
        <f t="shared" si="8"/>
        <v>0</v>
      </c>
      <c r="P29" s="75">
        <f>事業区分調整シート!K31</f>
        <v>0</v>
      </c>
      <c r="Q29" s="76">
        <f>事業区分調整シート!L31</f>
        <v>0</v>
      </c>
      <c r="R29" s="76">
        <f>事業区分調整シート!M31</f>
        <v>0</v>
      </c>
      <c r="S29" s="72">
        <f t="shared" si="9"/>
        <v>0</v>
      </c>
      <c r="T29" s="73" t="e">
        <f t="shared" si="10"/>
        <v>#DIV/0!</v>
      </c>
      <c r="U29" s="77">
        <f t="shared" si="11"/>
        <v>0</v>
      </c>
      <c r="V29" s="78">
        <f t="shared" si="12"/>
        <v>0</v>
      </c>
      <c r="W29" s="79" t="str">
        <f t="shared" si="6"/>
        <v>-</v>
      </c>
      <c r="Y29" s="2"/>
    </row>
    <row r="30" spans="1:25" ht="18.75" customHeight="1">
      <c r="B30" s="2"/>
      <c r="C30" s="57"/>
      <c r="D30" s="57"/>
      <c r="E30" s="58"/>
      <c r="F30" s="58"/>
      <c r="G30" s="58"/>
      <c r="I30" s="80">
        <v>4</v>
      </c>
      <c r="J30" s="81">
        <v>7</v>
      </c>
      <c r="K30" s="81">
        <v>8</v>
      </c>
      <c r="L30" s="81">
        <v>9</v>
      </c>
      <c r="M30" s="82"/>
      <c r="N30" s="82"/>
      <c r="O30" s="82"/>
      <c r="P30" s="82">
        <v>11</v>
      </c>
      <c r="Q30" s="82">
        <v>12</v>
      </c>
      <c r="R30" s="82">
        <v>13</v>
      </c>
      <c r="S30" s="82"/>
      <c r="T30" s="82"/>
      <c r="U30" s="82"/>
      <c r="V30" s="82"/>
      <c r="W30" s="82"/>
      <c r="Y30" s="2"/>
    </row>
    <row r="31" spans="1:25" ht="18.75" customHeight="1">
      <c r="B31" s="2"/>
      <c r="C31" s="57"/>
      <c r="D31" s="57"/>
      <c r="E31" s="58"/>
      <c r="F31" s="58"/>
      <c r="G31" s="58"/>
      <c r="I31" s="80"/>
      <c r="J31" s="81"/>
      <c r="K31" s="81"/>
      <c r="L31" s="81"/>
      <c r="M31" s="82"/>
      <c r="N31" s="82"/>
      <c r="O31" s="82"/>
      <c r="P31" s="82"/>
      <c r="Q31" s="82"/>
      <c r="R31" s="82"/>
      <c r="S31" s="82"/>
      <c r="T31" s="82"/>
      <c r="U31" s="82"/>
      <c r="V31" s="82"/>
      <c r="W31" s="82"/>
      <c r="Y31" s="2"/>
    </row>
    <row r="32" spans="1:25" ht="18.75" customHeight="1">
      <c r="A32" s="2" t="s">
        <v>53</v>
      </c>
      <c r="B32" s="2"/>
      <c r="C32" s="2"/>
      <c r="D32" s="2"/>
      <c r="E32" s="2"/>
      <c r="F32" s="2"/>
      <c r="G32" s="58"/>
      <c r="I32" s="83" t="s">
        <v>54</v>
      </c>
      <c r="J32" s="84"/>
      <c r="K32" s="84"/>
      <c r="L32" s="2"/>
      <c r="M32" s="85"/>
      <c r="N32" s="85"/>
      <c r="O32" s="85"/>
      <c r="P32" s="85"/>
      <c r="Q32" s="86"/>
      <c r="R32" s="86"/>
      <c r="S32" s="86"/>
      <c r="T32" s="86"/>
      <c r="U32" s="86"/>
      <c r="V32" s="86"/>
      <c r="W32" s="86"/>
      <c r="Y32" s="2"/>
    </row>
    <row r="33" spans="2:25" ht="18.75" customHeight="1">
      <c r="B33" s="520"/>
      <c r="C33" s="521"/>
      <c r="D33" s="87"/>
      <c r="E33" s="88" t="s">
        <v>55</v>
      </c>
      <c r="F33" s="88" t="s">
        <v>56</v>
      </c>
      <c r="G33" s="89" t="s">
        <v>57</v>
      </c>
      <c r="I33" s="496" t="s">
        <v>9</v>
      </c>
      <c r="J33" s="510" t="s">
        <v>10</v>
      </c>
      <c r="K33" s="511"/>
      <c r="L33" s="511"/>
      <c r="M33" s="511"/>
      <c r="N33" s="511"/>
      <c r="O33" s="511"/>
      <c r="P33" s="512" t="s">
        <v>11</v>
      </c>
      <c r="Q33" s="511"/>
      <c r="R33" s="511"/>
      <c r="S33" s="511"/>
      <c r="T33" s="511"/>
      <c r="U33" s="511"/>
      <c r="V33" s="496" t="s">
        <v>12</v>
      </c>
      <c r="W33" s="497"/>
      <c r="Y33" s="2"/>
    </row>
    <row r="34" spans="2:25" ht="18.75" customHeight="1">
      <c r="B34" s="522" t="s">
        <v>58</v>
      </c>
      <c r="C34" s="523"/>
      <c r="D34" s="418" t="s">
        <v>14</v>
      </c>
      <c r="E34" s="419">
        <f>+事業区分調整シート!J8+事業区分調整シート!J9</f>
        <v>0</v>
      </c>
      <c r="F34" s="420" t="e">
        <f t="shared" ref="F34:F35" si="14">+E34/E43</f>
        <v>#DIV/0!</v>
      </c>
      <c r="G34" s="421">
        <f t="shared" ref="G34:G35" si="15">+E34/1883.25</f>
        <v>0</v>
      </c>
      <c r="I34" s="508"/>
      <c r="J34" s="514" t="s">
        <v>15</v>
      </c>
      <c r="K34" s="516" t="s">
        <v>16</v>
      </c>
      <c r="L34" s="516" t="s">
        <v>17</v>
      </c>
      <c r="M34" s="500" t="s">
        <v>18</v>
      </c>
      <c r="N34" s="501"/>
      <c r="O34" s="501"/>
      <c r="P34" s="514" t="s">
        <v>15</v>
      </c>
      <c r="Q34" s="516" t="s">
        <v>16</v>
      </c>
      <c r="R34" s="516" t="s">
        <v>17</v>
      </c>
      <c r="S34" s="500" t="s">
        <v>18</v>
      </c>
      <c r="T34" s="501"/>
      <c r="U34" s="501"/>
      <c r="V34" s="498"/>
      <c r="W34" s="499"/>
      <c r="Y34" s="2"/>
    </row>
    <row r="35" spans="2:25" ht="18.75" customHeight="1">
      <c r="B35" s="519"/>
      <c r="C35" s="523"/>
      <c r="D35" s="90" t="s">
        <v>20</v>
      </c>
      <c r="E35" s="91">
        <f>+事業区分調整シート!N8+事業区分調整シート!N9</f>
        <v>0</v>
      </c>
      <c r="F35" s="92" t="e">
        <f t="shared" si="14"/>
        <v>#DIV/0!</v>
      </c>
      <c r="G35" s="93">
        <f t="shared" si="15"/>
        <v>0</v>
      </c>
      <c r="I35" s="509"/>
      <c r="J35" s="515"/>
      <c r="K35" s="517"/>
      <c r="L35" s="517"/>
      <c r="M35" s="21" t="s">
        <v>21</v>
      </c>
      <c r="N35" s="22" t="s">
        <v>22</v>
      </c>
      <c r="O35" s="21" t="s">
        <v>23</v>
      </c>
      <c r="P35" s="515"/>
      <c r="Q35" s="517"/>
      <c r="R35" s="517"/>
      <c r="S35" s="21" t="s">
        <v>21</v>
      </c>
      <c r="T35" s="22" t="s">
        <v>22</v>
      </c>
      <c r="U35" s="21" t="s">
        <v>23</v>
      </c>
      <c r="V35" s="24" t="s">
        <v>59</v>
      </c>
      <c r="W35" s="24" t="s">
        <v>60</v>
      </c>
      <c r="Y35" s="2"/>
    </row>
    <row r="36" spans="2:25" ht="18.75" customHeight="1">
      <c r="B36" s="524"/>
      <c r="C36" s="525"/>
      <c r="D36" s="94" t="s">
        <v>12</v>
      </c>
      <c r="E36" s="95">
        <f>+E35-E34</f>
        <v>0</v>
      </c>
      <c r="F36" s="96" t="e">
        <f>F35-F34</f>
        <v>#DIV/0!</v>
      </c>
      <c r="G36" s="97">
        <f>+G35-G34</f>
        <v>0</v>
      </c>
      <c r="I36" s="98" t="s">
        <v>25</v>
      </c>
      <c r="J36" s="99">
        <f t="shared" ref="J36:L36" si="16">SUM(J37:J186)</f>
        <v>0</v>
      </c>
      <c r="K36" s="99">
        <f t="shared" si="16"/>
        <v>0</v>
      </c>
      <c r="L36" s="99">
        <f t="shared" si="16"/>
        <v>0</v>
      </c>
      <c r="M36" s="100">
        <f t="shared" ref="M36:M186" si="17">+J36+K36+L36</f>
        <v>0</v>
      </c>
      <c r="N36" s="101" t="e">
        <f t="shared" ref="N36:R36" si="18">SUM(N37:N186)</f>
        <v>#DIV/0!</v>
      </c>
      <c r="O36" s="102">
        <f t="shared" si="18"/>
        <v>0</v>
      </c>
      <c r="P36" s="99">
        <f t="shared" si="18"/>
        <v>0</v>
      </c>
      <c r="Q36" s="99">
        <f t="shared" si="18"/>
        <v>0</v>
      </c>
      <c r="R36" s="99">
        <f t="shared" si="18"/>
        <v>0</v>
      </c>
      <c r="S36" s="103">
        <f>P36+Q36+R36</f>
        <v>0</v>
      </c>
      <c r="T36" s="104" t="e">
        <f t="shared" ref="T36:V36" si="19">SUM(T37:T186)</f>
        <v>#DIV/0!</v>
      </c>
      <c r="U36" s="105">
        <f t="shared" si="19"/>
        <v>0</v>
      </c>
      <c r="V36" s="106">
        <f t="shared" si="19"/>
        <v>0</v>
      </c>
      <c r="W36" s="40" t="str">
        <f t="shared" ref="W36:W186" si="20">IF(M36=0,"-",S36/M36)</f>
        <v>-</v>
      </c>
      <c r="Y36" s="2"/>
    </row>
    <row r="37" spans="2:25" ht="18.75" customHeight="1">
      <c r="B37" s="526" t="s">
        <v>61</v>
      </c>
      <c r="C37" s="527"/>
      <c r="D37" s="418" t="s">
        <v>14</v>
      </c>
      <c r="E37" s="107">
        <f>M7</f>
        <v>0</v>
      </c>
      <c r="F37" s="108" t="e">
        <f t="shared" ref="F37:F38" si="21">+E37/E43</f>
        <v>#DIV/0!</v>
      </c>
      <c r="G37" s="109">
        <f t="shared" ref="G37:G38" si="22">+E37/1883.25</f>
        <v>0</v>
      </c>
      <c r="H37" s="2">
        <v>1</v>
      </c>
      <c r="I37" s="110" t="str">
        <f>VLOOKUP($H37,事業区分調整シート!$A$33:$N$182,I$30,FALSE)</f>
        <v>災害対応業務【各課固有】</v>
      </c>
      <c r="J37" s="111">
        <f>VLOOKUP($H37,事業区分調整シート!$A$33:$N$182,J$30,FALSE)</f>
        <v>0</v>
      </c>
      <c r="K37" s="112">
        <f>VLOOKUP($H37,事業区分調整シート!$A$33:$N$182,K$30,FALSE)</f>
        <v>0</v>
      </c>
      <c r="L37" s="112">
        <f>VLOOKUP($H37,事業区分調整シート!$A$33:$N$182,L$30,FALSE)</f>
        <v>0</v>
      </c>
      <c r="M37" s="113">
        <f t="shared" si="17"/>
        <v>0</v>
      </c>
      <c r="N37" s="114" t="e">
        <f t="shared" ref="N37:N186" si="23">+M37/$E$43</f>
        <v>#DIV/0!</v>
      </c>
      <c r="O37" s="115">
        <f t="shared" ref="O37:O186" si="24">+M37/1883.25</f>
        <v>0</v>
      </c>
      <c r="P37" s="111">
        <f>VLOOKUP($H37,事業区分調整シート!$A$33:$N$182,P$30,FALSE)</f>
        <v>0</v>
      </c>
      <c r="Q37" s="112">
        <f>VLOOKUP($H37,事業区分調整シート!$A$33:$N$182,Q$30,FALSE)</f>
        <v>0</v>
      </c>
      <c r="R37" s="112">
        <f>VLOOKUP($H37,事業区分調整シート!$A$33:$N$182,R$30,FALSE)</f>
        <v>0</v>
      </c>
      <c r="S37" s="113">
        <f t="shared" ref="S37:S186" si="25">+P37+Q37+R37</f>
        <v>0</v>
      </c>
      <c r="T37" s="114" t="e">
        <f t="shared" ref="T37:T186" si="26">+S37/$E$44</f>
        <v>#DIV/0!</v>
      </c>
      <c r="U37" s="116">
        <f t="shared" ref="U37:U186" si="27">+S37/1883.25</f>
        <v>0</v>
      </c>
      <c r="V37" s="422">
        <f t="shared" ref="V37:V186" si="28">+S37-M37</f>
        <v>0</v>
      </c>
      <c r="W37" s="415" t="str">
        <f t="shared" si="20"/>
        <v>-</v>
      </c>
      <c r="Y37" s="2"/>
    </row>
    <row r="38" spans="2:25" ht="18.75" customHeight="1">
      <c r="B38" s="519"/>
      <c r="C38" s="523"/>
      <c r="D38" s="90" t="s">
        <v>20</v>
      </c>
      <c r="E38" s="91">
        <f>+S7</f>
        <v>0</v>
      </c>
      <c r="F38" s="92" t="e">
        <f t="shared" si="21"/>
        <v>#DIV/0!</v>
      </c>
      <c r="G38" s="93">
        <f t="shared" si="22"/>
        <v>0</v>
      </c>
      <c r="H38" s="2">
        <v>2</v>
      </c>
      <c r="I38" s="411">
        <f>VLOOKUP($H38,事業区分調整シート!$A$33:$N$182,I$30,FALSE)</f>
        <v>0</v>
      </c>
      <c r="J38" s="60">
        <f>VLOOKUP($H38,事業区分調整シート!$A$33:$N$182,J$30,FALSE)</f>
        <v>0</v>
      </c>
      <c r="K38" s="61">
        <f>VLOOKUP($H38,事業区分調整シート!$A$33:$N$182,K$30,FALSE)</f>
        <v>0</v>
      </c>
      <c r="L38" s="61">
        <f>VLOOKUP($H38,事業区分調整シート!$A$33:$N$182,L$30,FALSE)</f>
        <v>0</v>
      </c>
      <c r="M38" s="117">
        <f t="shared" si="17"/>
        <v>0</v>
      </c>
      <c r="N38" s="43" t="e">
        <f t="shared" si="23"/>
        <v>#DIV/0!</v>
      </c>
      <c r="O38" s="44">
        <f t="shared" si="24"/>
        <v>0</v>
      </c>
      <c r="P38" s="412">
        <f>VLOOKUP($H38,事業区分調整シート!$A$33:$N$182,P$30,FALSE)</f>
        <v>0</v>
      </c>
      <c r="Q38" s="413">
        <f>VLOOKUP($H38,事業区分調整シート!$A$33:$N$182,Q$30,FALSE)</f>
        <v>0</v>
      </c>
      <c r="R38" s="413">
        <f>VLOOKUP($H38,事業区分調整シート!$A$33:$N$182,R$30,FALSE)</f>
        <v>0</v>
      </c>
      <c r="S38" s="117">
        <f t="shared" si="25"/>
        <v>0</v>
      </c>
      <c r="T38" s="43" t="e">
        <f t="shared" si="26"/>
        <v>#DIV/0!</v>
      </c>
      <c r="U38" s="45">
        <f t="shared" si="27"/>
        <v>0</v>
      </c>
      <c r="V38" s="118">
        <f t="shared" si="28"/>
        <v>0</v>
      </c>
      <c r="W38" s="415" t="str">
        <f t="shared" si="20"/>
        <v>-</v>
      </c>
      <c r="Y38" s="2"/>
    </row>
    <row r="39" spans="2:25" ht="18.75" customHeight="1">
      <c r="B39" s="524"/>
      <c r="C39" s="525"/>
      <c r="D39" s="94" t="s">
        <v>12</v>
      </c>
      <c r="E39" s="95">
        <f>+E38-E37</f>
        <v>0</v>
      </c>
      <c r="F39" s="96" t="e">
        <f>F38-F37</f>
        <v>#DIV/0!</v>
      </c>
      <c r="G39" s="97">
        <f>+G38-G37</f>
        <v>0</v>
      </c>
      <c r="H39" s="2">
        <v>3</v>
      </c>
      <c r="I39" s="411">
        <f>VLOOKUP($H39,事業区分調整シート!$A$33:$N$182,I$30,FALSE)</f>
        <v>0</v>
      </c>
      <c r="J39" s="60">
        <f>VLOOKUP($H39,事業区分調整シート!$A$33:$N$182,J$30,FALSE)</f>
        <v>0</v>
      </c>
      <c r="K39" s="61">
        <f>VLOOKUP($H39,事業区分調整シート!$A$33:$N$182,K$30,FALSE)</f>
        <v>0</v>
      </c>
      <c r="L39" s="61">
        <f>VLOOKUP($H39,事業区分調整シート!$A$33:$N$182,L$30,FALSE)</f>
        <v>0</v>
      </c>
      <c r="M39" s="117">
        <f t="shared" si="17"/>
        <v>0</v>
      </c>
      <c r="N39" s="43" t="e">
        <f t="shared" si="23"/>
        <v>#DIV/0!</v>
      </c>
      <c r="O39" s="44">
        <f t="shared" si="24"/>
        <v>0</v>
      </c>
      <c r="P39" s="412">
        <f>VLOOKUP($H39,事業区分調整シート!$A$33:$N$182,P$30,FALSE)</f>
        <v>0</v>
      </c>
      <c r="Q39" s="413">
        <f>VLOOKUP($H39,事業区分調整シート!$A$33:$N$182,Q$30,FALSE)</f>
        <v>0</v>
      </c>
      <c r="R39" s="413">
        <f>VLOOKUP($H39,事業区分調整シート!$A$33:$N$182,R$30,FALSE)</f>
        <v>0</v>
      </c>
      <c r="S39" s="117">
        <f t="shared" si="25"/>
        <v>0</v>
      </c>
      <c r="T39" s="43" t="e">
        <f t="shared" si="26"/>
        <v>#DIV/0!</v>
      </c>
      <c r="U39" s="45">
        <f t="shared" si="27"/>
        <v>0</v>
      </c>
      <c r="V39" s="118">
        <f t="shared" si="28"/>
        <v>0</v>
      </c>
      <c r="W39" s="415" t="str">
        <f t="shared" si="20"/>
        <v>-</v>
      </c>
      <c r="Y39" s="2"/>
    </row>
    <row r="40" spans="2:25" ht="18.75" customHeight="1">
      <c r="B40" s="526" t="s">
        <v>62</v>
      </c>
      <c r="C40" s="527"/>
      <c r="D40" s="119" t="s">
        <v>14</v>
      </c>
      <c r="E40" s="107">
        <f>+M36</f>
        <v>0</v>
      </c>
      <c r="F40" s="108" t="e">
        <f t="shared" ref="F40:F41" si="29">+E40/E43</f>
        <v>#DIV/0!</v>
      </c>
      <c r="G40" s="109">
        <f t="shared" ref="G40:G41" si="30">+E40/1883.25</f>
        <v>0</v>
      </c>
      <c r="H40" s="2">
        <v>4</v>
      </c>
      <c r="I40" s="411">
        <f>VLOOKUP($H40,事業区分調整シート!$A$33:$N$182,I$30,FALSE)</f>
        <v>0</v>
      </c>
      <c r="J40" s="60">
        <f>VLOOKUP($H40,事業区分調整シート!$A$33:$N$182,J$30,FALSE)</f>
        <v>0</v>
      </c>
      <c r="K40" s="61">
        <f>VLOOKUP($H40,事業区分調整シート!$A$33:$N$182,K$30,FALSE)</f>
        <v>0</v>
      </c>
      <c r="L40" s="61">
        <f>VLOOKUP($H40,事業区分調整シート!$A$33:$N$182,L$30,FALSE)</f>
        <v>0</v>
      </c>
      <c r="M40" s="117">
        <f t="shared" si="17"/>
        <v>0</v>
      </c>
      <c r="N40" s="43" t="e">
        <f t="shared" si="23"/>
        <v>#DIV/0!</v>
      </c>
      <c r="O40" s="44">
        <f t="shared" si="24"/>
        <v>0</v>
      </c>
      <c r="P40" s="412">
        <f>VLOOKUP($H40,事業区分調整シート!$A$33:$N$182,P$30,FALSE)</f>
        <v>0</v>
      </c>
      <c r="Q40" s="413">
        <f>VLOOKUP($H40,事業区分調整シート!$A$33:$N$182,Q$30,FALSE)</f>
        <v>0</v>
      </c>
      <c r="R40" s="413">
        <f>VLOOKUP($H40,事業区分調整シート!$A$33:$N$182,R$30,FALSE)</f>
        <v>0</v>
      </c>
      <c r="S40" s="117">
        <f t="shared" si="25"/>
        <v>0</v>
      </c>
      <c r="T40" s="43" t="e">
        <f t="shared" si="26"/>
        <v>#DIV/0!</v>
      </c>
      <c r="U40" s="45">
        <f t="shared" si="27"/>
        <v>0</v>
      </c>
      <c r="V40" s="118">
        <f t="shared" si="28"/>
        <v>0</v>
      </c>
      <c r="W40" s="415" t="str">
        <f t="shared" si="20"/>
        <v>-</v>
      </c>
      <c r="Y40" s="2"/>
    </row>
    <row r="41" spans="2:25" ht="18.75" customHeight="1">
      <c r="B41" s="519"/>
      <c r="C41" s="523"/>
      <c r="D41" s="90" t="s">
        <v>20</v>
      </c>
      <c r="E41" s="120">
        <f>+S36</f>
        <v>0</v>
      </c>
      <c r="F41" s="121" t="e">
        <f t="shared" si="29"/>
        <v>#DIV/0!</v>
      </c>
      <c r="G41" s="122">
        <f t="shared" si="30"/>
        <v>0</v>
      </c>
      <c r="H41" s="2">
        <v>5</v>
      </c>
      <c r="I41" s="411">
        <f>VLOOKUP($H41,事業区分調整シート!$A$33:$N$182,I$30,FALSE)</f>
        <v>0</v>
      </c>
      <c r="J41" s="60">
        <f>VLOOKUP($H41,事業区分調整シート!$A$33:$N$182,J$30,FALSE)</f>
        <v>0</v>
      </c>
      <c r="K41" s="61">
        <f>VLOOKUP($H41,事業区分調整シート!$A$33:$N$182,K$30,FALSE)</f>
        <v>0</v>
      </c>
      <c r="L41" s="61">
        <f>VLOOKUP($H41,事業区分調整シート!$A$33:$N$182,L$30,FALSE)</f>
        <v>0</v>
      </c>
      <c r="M41" s="117">
        <f t="shared" si="17"/>
        <v>0</v>
      </c>
      <c r="N41" s="43" t="e">
        <f t="shared" si="23"/>
        <v>#DIV/0!</v>
      </c>
      <c r="O41" s="44">
        <f t="shared" si="24"/>
        <v>0</v>
      </c>
      <c r="P41" s="412">
        <f>VLOOKUP($H41,事業区分調整シート!$A$33:$N$182,P$30,FALSE)</f>
        <v>0</v>
      </c>
      <c r="Q41" s="413">
        <f>VLOOKUP($H41,事業区分調整シート!$A$33:$N$182,Q$30,FALSE)</f>
        <v>0</v>
      </c>
      <c r="R41" s="413">
        <f>VLOOKUP($H41,事業区分調整シート!$A$33:$N$182,R$30,FALSE)</f>
        <v>0</v>
      </c>
      <c r="S41" s="117">
        <f t="shared" si="25"/>
        <v>0</v>
      </c>
      <c r="T41" s="43" t="e">
        <f t="shared" si="26"/>
        <v>#DIV/0!</v>
      </c>
      <c r="U41" s="45">
        <f t="shared" si="27"/>
        <v>0</v>
      </c>
      <c r="V41" s="118">
        <f t="shared" si="28"/>
        <v>0</v>
      </c>
      <c r="W41" s="415" t="str">
        <f t="shared" si="20"/>
        <v>-</v>
      </c>
      <c r="Y41" s="2"/>
    </row>
    <row r="42" spans="2:25" ht="18.75" customHeight="1">
      <c r="B42" s="528"/>
      <c r="C42" s="529"/>
      <c r="D42" s="123" t="s">
        <v>12</v>
      </c>
      <c r="E42" s="124">
        <f>+E41-E40</f>
        <v>0</v>
      </c>
      <c r="F42" s="125" t="e">
        <f>F41-F40</f>
        <v>#DIV/0!</v>
      </c>
      <c r="G42" s="126">
        <f>+G41-G40</f>
        <v>0</v>
      </c>
      <c r="H42" s="2">
        <v>6</v>
      </c>
      <c r="I42" s="411">
        <f>VLOOKUP($H42,事業区分調整シート!$A$33:$N$182,I$30,FALSE)</f>
        <v>0</v>
      </c>
      <c r="J42" s="60">
        <f>VLOOKUP($H42,事業区分調整シート!$A$33:$N$182,J$30,FALSE)</f>
        <v>0</v>
      </c>
      <c r="K42" s="61">
        <f>VLOOKUP($H42,事業区分調整シート!$A$33:$N$182,K$30,FALSE)</f>
        <v>0</v>
      </c>
      <c r="L42" s="61">
        <f>VLOOKUP($H42,事業区分調整シート!$A$33:$N$182,L$30,FALSE)</f>
        <v>0</v>
      </c>
      <c r="M42" s="117">
        <f t="shared" si="17"/>
        <v>0</v>
      </c>
      <c r="N42" s="43" t="e">
        <f t="shared" si="23"/>
        <v>#DIV/0!</v>
      </c>
      <c r="O42" s="44">
        <f t="shared" si="24"/>
        <v>0</v>
      </c>
      <c r="P42" s="412">
        <f>VLOOKUP($H42,事業区分調整シート!$A$33:$N$182,P$30,FALSE)</f>
        <v>0</v>
      </c>
      <c r="Q42" s="413">
        <f>VLOOKUP($H42,事業区分調整シート!$A$33:$N$182,Q$30,FALSE)</f>
        <v>0</v>
      </c>
      <c r="R42" s="413">
        <f>VLOOKUP($H42,事業区分調整シート!$A$33:$N$182,R$30,FALSE)</f>
        <v>0</v>
      </c>
      <c r="S42" s="117">
        <f t="shared" si="25"/>
        <v>0</v>
      </c>
      <c r="T42" s="43" t="e">
        <f t="shared" si="26"/>
        <v>#DIV/0!</v>
      </c>
      <c r="U42" s="45">
        <f t="shared" si="27"/>
        <v>0</v>
      </c>
      <c r="V42" s="118">
        <f t="shared" si="28"/>
        <v>0</v>
      </c>
      <c r="W42" s="415" t="str">
        <f t="shared" si="20"/>
        <v>-</v>
      </c>
      <c r="Y42" s="2"/>
    </row>
    <row r="43" spans="2:25" ht="18.75" customHeight="1">
      <c r="B43" s="522" t="s">
        <v>25</v>
      </c>
      <c r="C43" s="523"/>
      <c r="D43" s="418" t="s">
        <v>14</v>
      </c>
      <c r="E43" s="419">
        <f t="shared" ref="E43:E44" si="31">E34+E37+E40</f>
        <v>0</v>
      </c>
      <c r="F43" s="420" t="e">
        <f t="shared" ref="F43:F44" si="32">+E43/E43</f>
        <v>#DIV/0!</v>
      </c>
      <c r="G43" s="421">
        <f>+G34+G37+G40</f>
        <v>0</v>
      </c>
      <c r="H43" s="2">
        <v>7</v>
      </c>
      <c r="I43" s="411">
        <f>VLOOKUP($H43,事業区分調整シート!$A$33:$N$182,I$30,FALSE)</f>
        <v>0</v>
      </c>
      <c r="J43" s="60">
        <f>VLOOKUP($H43,事業区分調整シート!$A$33:$N$182,J$30,FALSE)</f>
        <v>0</v>
      </c>
      <c r="K43" s="61">
        <f>VLOOKUP($H43,事業区分調整シート!$A$33:$N$182,K$30,FALSE)</f>
        <v>0</v>
      </c>
      <c r="L43" s="61">
        <f>VLOOKUP($H43,事業区分調整シート!$A$33:$N$182,L$30,FALSE)</f>
        <v>0</v>
      </c>
      <c r="M43" s="117">
        <f t="shared" si="17"/>
        <v>0</v>
      </c>
      <c r="N43" s="43" t="e">
        <f t="shared" si="23"/>
        <v>#DIV/0!</v>
      </c>
      <c r="O43" s="44">
        <f t="shared" si="24"/>
        <v>0</v>
      </c>
      <c r="P43" s="412">
        <f>VLOOKUP($H43,事業区分調整シート!$A$33:$N$182,P$30,FALSE)</f>
        <v>0</v>
      </c>
      <c r="Q43" s="413">
        <f>VLOOKUP($H43,事業区分調整シート!$A$33:$N$182,Q$30,FALSE)</f>
        <v>0</v>
      </c>
      <c r="R43" s="413">
        <f>VLOOKUP($H43,事業区分調整シート!$A$33:$N$182,R$30,FALSE)</f>
        <v>0</v>
      </c>
      <c r="S43" s="117">
        <f t="shared" si="25"/>
        <v>0</v>
      </c>
      <c r="T43" s="43" t="e">
        <f t="shared" si="26"/>
        <v>#DIV/0!</v>
      </c>
      <c r="U43" s="45">
        <f t="shared" si="27"/>
        <v>0</v>
      </c>
      <c r="V43" s="118">
        <f t="shared" si="28"/>
        <v>0</v>
      </c>
      <c r="W43" s="415" t="str">
        <f t="shared" si="20"/>
        <v>-</v>
      </c>
      <c r="Y43" s="2"/>
    </row>
    <row r="44" spans="2:25" ht="18.75" customHeight="1">
      <c r="B44" s="519"/>
      <c r="C44" s="523"/>
      <c r="D44" s="90" t="s">
        <v>20</v>
      </c>
      <c r="E44" s="127">
        <f t="shared" si="31"/>
        <v>0</v>
      </c>
      <c r="F44" s="128" t="e">
        <f t="shared" si="32"/>
        <v>#DIV/0!</v>
      </c>
      <c r="G44" s="129">
        <f>+E44/1883.25</f>
        <v>0</v>
      </c>
      <c r="H44" s="2">
        <v>8</v>
      </c>
      <c r="I44" s="411">
        <f>VLOOKUP($H44,事業区分調整シート!$A$33:$N$182,I$30,FALSE)</f>
        <v>0</v>
      </c>
      <c r="J44" s="60">
        <f>VLOOKUP($H44,事業区分調整シート!$A$33:$N$182,J$30,FALSE)</f>
        <v>0</v>
      </c>
      <c r="K44" s="61">
        <f>VLOOKUP($H44,事業区分調整シート!$A$33:$N$182,K$30,FALSE)</f>
        <v>0</v>
      </c>
      <c r="L44" s="61">
        <f>VLOOKUP($H44,事業区分調整シート!$A$33:$N$182,L$30,FALSE)</f>
        <v>0</v>
      </c>
      <c r="M44" s="117">
        <f t="shared" si="17"/>
        <v>0</v>
      </c>
      <c r="N44" s="43" t="e">
        <f t="shared" si="23"/>
        <v>#DIV/0!</v>
      </c>
      <c r="O44" s="44">
        <f t="shared" si="24"/>
        <v>0</v>
      </c>
      <c r="P44" s="412">
        <f>VLOOKUP($H44,事業区分調整シート!$A$33:$N$182,P$30,FALSE)</f>
        <v>0</v>
      </c>
      <c r="Q44" s="413">
        <f>VLOOKUP($H44,事業区分調整シート!$A$33:$N$182,Q$30,FALSE)</f>
        <v>0</v>
      </c>
      <c r="R44" s="413">
        <f>VLOOKUP($H44,事業区分調整シート!$A$33:$N$182,R$30,FALSE)</f>
        <v>0</v>
      </c>
      <c r="S44" s="117">
        <f t="shared" si="25"/>
        <v>0</v>
      </c>
      <c r="T44" s="43" t="e">
        <f t="shared" si="26"/>
        <v>#DIV/0!</v>
      </c>
      <c r="U44" s="45">
        <f t="shared" si="27"/>
        <v>0</v>
      </c>
      <c r="V44" s="118">
        <f t="shared" si="28"/>
        <v>0</v>
      </c>
      <c r="W44" s="415" t="str">
        <f t="shared" si="20"/>
        <v>-</v>
      </c>
      <c r="Y44" s="2"/>
    </row>
    <row r="45" spans="2:25" ht="18.75" customHeight="1">
      <c r="B45" s="530"/>
      <c r="C45" s="531"/>
      <c r="D45" s="130" t="s">
        <v>12</v>
      </c>
      <c r="E45" s="131">
        <f>+E44-E43</f>
        <v>0</v>
      </c>
      <c r="F45" s="132" t="e">
        <f>F44-F43</f>
        <v>#DIV/0!</v>
      </c>
      <c r="G45" s="133">
        <f>+G44-G43</f>
        <v>0</v>
      </c>
      <c r="H45" s="2">
        <v>9</v>
      </c>
      <c r="I45" s="411">
        <f>VLOOKUP($H45,事業区分調整シート!$A$33:$N$182,I$30,FALSE)</f>
        <v>0</v>
      </c>
      <c r="J45" s="60">
        <f>VLOOKUP($H45,事業区分調整シート!$A$33:$N$182,J$30,FALSE)</f>
        <v>0</v>
      </c>
      <c r="K45" s="61">
        <f>VLOOKUP($H45,事業区分調整シート!$A$33:$N$182,K$30,FALSE)</f>
        <v>0</v>
      </c>
      <c r="L45" s="61">
        <f>VLOOKUP($H45,事業区分調整シート!$A$33:$N$182,L$30,FALSE)</f>
        <v>0</v>
      </c>
      <c r="M45" s="117">
        <f t="shared" si="17"/>
        <v>0</v>
      </c>
      <c r="N45" s="43" t="e">
        <f t="shared" si="23"/>
        <v>#DIV/0!</v>
      </c>
      <c r="O45" s="44">
        <f t="shared" si="24"/>
        <v>0</v>
      </c>
      <c r="P45" s="412">
        <f>VLOOKUP($H45,事業区分調整シート!$A$33:$N$182,P$30,FALSE)</f>
        <v>0</v>
      </c>
      <c r="Q45" s="413">
        <f>VLOOKUP($H45,事業区分調整シート!$A$33:$N$182,Q$30,FALSE)</f>
        <v>0</v>
      </c>
      <c r="R45" s="413">
        <f>VLOOKUP($H45,事業区分調整シート!$A$33:$N$182,R$30,FALSE)</f>
        <v>0</v>
      </c>
      <c r="S45" s="117">
        <f t="shared" si="25"/>
        <v>0</v>
      </c>
      <c r="T45" s="43" t="e">
        <f t="shared" si="26"/>
        <v>#DIV/0!</v>
      </c>
      <c r="U45" s="45">
        <f t="shared" si="27"/>
        <v>0</v>
      </c>
      <c r="V45" s="118">
        <f t="shared" si="28"/>
        <v>0</v>
      </c>
      <c r="W45" s="415" t="str">
        <f t="shared" si="20"/>
        <v>-</v>
      </c>
      <c r="Y45" s="2"/>
    </row>
    <row r="46" spans="2:25" ht="18.75" customHeight="1">
      <c r="B46" s="2"/>
      <c r="C46" s="2"/>
      <c r="D46" s="2"/>
      <c r="E46" s="2"/>
      <c r="F46" s="2"/>
      <c r="G46" s="2"/>
      <c r="H46" s="2">
        <v>10</v>
      </c>
      <c r="I46" s="411">
        <f>VLOOKUP($H46,事業区分調整シート!$A$33:$N$182,I$30,FALSE)</f>
        <v>0</v>
      </c>
      <c r="J46" s="60">
        <f>VLOOKUP($H46,事業区分調整シート!$A$33:$N$182,J$30,FALSE)</f>
        <v>0</v>
      </c>
      <c r="K46" s="61">
        <f>VLOOKUP($H46,事業区分調整シート!$A$33:$N$182,K$30,FALSE)</f>
        <v>0</v>
      </c>
      <c r="L46" s="61">
        <f>VLOOKUP($H46,事業区分調整シート!$A$33:$N$182,L$30,FALSE)</f>
        <v>0</v>
      </c>
      <c r="M46" s="117">
        <f t="shared" si="17"/>
        <v>0</v>
      </c>
      <c r="N46" s="43" t="e">
        <f t="shared" si="23"/>
        <v>#DIV/0!</v>
      </c>
      <c r="O46" s="44">
        <f t="shared" si="24"/>
        <v>0</v>
      </c>
      <c r="P46" s="412">
        <f>VLOOKUP($H46,事業区分調整シート!$A$33:$N$182,P$30,FALSE)</f>
        <v>0</v>
      </c>
      <c r="Q46" s="413">
        <f>VLOOKUP($H46,事業区分調整シート!$A$33:$N$182,Q$30,FALSE)</f>
        <v>0</v>
      </c>
      <c r="R46" s="413">
        <f>VLOOKUP($H46,事業区分調整シート!$A$33:$N$182,R$30,FALSE)</f>
        <v>0</v>
      </c>
      <c r="S46" s="117">
        <f t="shared" si="25"/>
        <v>0</v>
      </c>
      <c r="T46" s="43" t="e">
        <f t="shared" si="26"/>
        <v>#DIV/0!</v>
      </c>
      <c r="U46" s="45">
        <f t="shared" si="27"/>
        <v>0</v>
      </c>
      <c r="V46" s="118">
        <f t="shared" si="28"/>
        <v>0</v>
      </c>
      <c r="W46" s="415" t="str">
        <f t="shared" si="20"/>
        <v>-</v>
      </c>
      <c r="Y46" s="2"/>
    </row>
    <row r="47" spans="2:25" ht="18.75" customHeight="1">
      <c r="B47" s="2"/>
      <c r="C47" s="2"/>
      <c r="D47" s="2"/>
      <c r="E47" s="2"/>
      <c r="F47" s="2"/>
      <c r="G47" s="2"/>
      <c r="H47" s="2">
        <v>11</v>
      </c>
      <c r="I47" s="411">
        <f>VLOOKUP($H47,事業区分調整シート!$A$33:$N$182,I$30,FALSE)</f>
        <v>0</v>
      </c>
      <c r="J47" s="60">
        <f>VLOOKUP($H47,事業区分調整シート!$A$33:$N$182,J$30,FALSE)</f>
        <v>0</v>
      </c>
      <c r="K47" s="61">
        <f>VLOOKUP($H47,事業区分調整シート!$A$33:$N$182,K$30,FALSE)</f>
        <v>0</v>
      </c>
      <c r="L47" s="61">
        <f>VLOOKUP($H47,事業区分調整シート!$A$33:$N$182,L$30,FALSE)</f>
        <v>0</v>
      </c>
      <c r="M47" s="117">
        <f t="shared" si="17"/>
        <v>0</v>
      </c>
      <c r="N47" s="43" t="e">
        <f t="shared" si="23"/>
        <v>#DIV/0!</v>
      </c>
      <c r="O47" s="44">
        <f t="shared" si="24"/>
        <v>0</v>
      </c>
      <c r="P47" s="412">
        <f>VLOOKUP($H47,事業区分調整シート!$A$33:$N$182,P$30,FALSE)</f>
        <v>0</v>
      </c>
      <c r="Q47" s="413">
        <f>VLOOKUP($H47,事業区分調整シート!$A$33:$N$182,Q$30,FALSE)</f>
        <v>0</v>
      </c>
      <c r="R47" s="413">
        <f>VLOOKUP($H47,事業区分調整シート!$A$33:$N$182,R$30,FALSE)</f>
        <v>0</v>
      </c>
      <c r="S47" s="117">
        <f t="shared" si="25"/>
        <v>0</v>
      </c>
      <c r="T47" s="43" t="e">
        <f t="shared" si="26"/>
        <v>#DIV/0!</v>
      </c>
      <c r="U47" s="45">
        <f t="shared" si="27"/>
        <v>0</v>
      </c>
      <c r="V47" s="118">
        <f t="shared" si="28"/>
        <v>0</v>
      </c>
      <c r="W47" s="415" t="str">
        <f t="shared" si="20"/>
        <v>-</v>
      </c>
      <c r="Y47" s="2"/>
    </row>
    <row r="48" spans="2:25" ht="18.75" customHeight="1">
      <c r="B48" s="2"/>
      <c r="C48" s="2"/>
      <c r="D48" s="2"/>
      <c r="E48" s="2"/>
      <c r="F48" s="2"/>
      <c r="G48" s="2"/>
      <c r="H48" s="2">
        <v>12</v>
      </c>
      <c r="I48" s="411">
        <f>VLOOKUP($H48,事業区分調整シート!$A$33:$N$182,I$30,FALSE)</f>
        <v>0</v>
      </c>
      <c r="J48" s="60">
        <f>VLOOKUP($H48,事業区分調整シート!$A$33:$N$182,J$30,FALSE)</f>
        <v>0</v>
      </c>
      <c r="K48" s="61">
        <f>VLOOKUP($H48,事業区分調整シート!$A$33:$N$182,K$30,FALSE)</f>
        <v>0</v>
      </c>
      <c r="L48" s="61">
        <f>VLOOKUP($H48,事業区分調整シート!$A$33:$N$182,L$30,FALSE)</f>
        <v>0</v>
      </c>
      <c r="M48" s="117">
        <f t="shared" si="17"/>
        <v>0</v>
      </c>
      <c r="N48" s="43" t="e">
        <f t="shared" si="23"/>
        <v>#DIV/0!</v>
      </c>
      <c r="O48" s="44">
        <f t="shared" si="24"/>
        <v>0</v>
      </c>
      <c r="P48" s="412">
        <f>VLOOKUP($H48,事業区分調整シート!$A$33:$N$182,P$30,FALSE)</f>
        <v>0</v>
      </c>
      <c r="Q48" s="413">
        <f>VLOOKUP($H48,事業区分調整シート!$A$33:$N$182,Q$30,FALSE)</f>
        <v>0</v>
      </c>
      <c r="R48" s="413">
        <f>VLOOKUP($H48,事業区分調整シート!$A$33:$N$182,R$30,FALSE)</f>
        <v>0</v>
      </c>
      <c r="S48" s="117">
        <f t="shared" si="25"/>
        <v>0</v>
      </c>
      <c r="T48" s="43" t="e">
        <f t="shared" si="26"/>
        <v>#DIV/0!</v>
      </c>
      <c r="U48" s="45">
        <f t="shared" si="27"/>
        <v>0</v>
      </c>
      <c r="V48" s="118">
        <f t="shared" si="28"/>
        <v>0</v>
      </c>
      <c r="W48" s="415" t="str">
        <f t="shared" si="20"/>
        <v>-</v>
      </c>
      <c r="Y48" s="2"/>
    </row>
    <row r="49" spans="2:25" ht="18.75" customHeight="1">
      <c r="B49" s="2"/>
      <c r="C49" s="2"/>
      <c r="D49" s="2"/>
      <c r="E49" s="2"/>
      <c r="F49" s="2"/>
      <c r="G49" s="2"/>
      <c r="H49" s="2">
        <v>13</v>
      </c>
      <c r="I49" s="411">
        <f>VLOOKUP($H49,事業区分調整シート!$A$33:$N$182,I$30,FALSE)</f>
        <v>0</v>
      </c>
      <c r="J49" s="60">
        <f>VLOOKUP($H49,事業区分調整シート!$A$33:$N$182,J$30,FALSE)</f>
        <v>0</v>
      </c>
      <c r="K49" s="61">
        <f>VLOOKUP($H49,事業区分調整シート!$A$33:$N$182,K$30,FALSE)</f>
        <v>0</v>
      </c>
      <c r="L49" s="61">
        <f>VLOOKUP($H49,事業区分調整シート!$A$33:$N$182,L$30,FALSE)</f>
        <v>0</v>
      </c>
      <c r="M49" s="117">
        <f t="shared" si="17"/>
        <v>0</v>
      </c>
      <c r="N49" s="43" t="e">
        <f t="shared" si="23"/>
        <v>#DIV/0!</v>
      </c>
      <c r="O49" s="44">
        <f t="shared" si="24"/>
        <v>0</v>
      </c>
      <c r="P49" s="412">
        <f>VLOOKUP($H49,事業区分調整シート!$A$33:$N$182,P$30,FALSE)</f>
        <v>0</v>
      </c>
      <c r="Q49" s="413">
        <f>VLOOKUP($H49,事業区分調整シート!$A$33:$N$182,Q$30,FALSE)</f>
        <v>0</v>
      </c>
      <c r="R49" s="413">
        <f>VLOOKUP($H49,事業区分調整シート!$A$33:$N$182,R$30,FALSE)</f>
        <v>0</v>
      </c>
      <c r="S49" s="117">
        <f t="shared" si="25"/>
        <v>0</v>
      </c>
      <c r="T49" s="43" t="e">
        <f t="shared" si="26"/>
        <v>#DIV/0!</v>
      </c>
      <c r="U49" s="45">
        <f t="shared" si="27"/>
        <v>0</v>
      </c>
      <c r="V49" s="118">
        <f t="shared" si="28"/>
        <v>0</v>
      </c>
      <c r="W49" s="415" t="str">
        <f t="shared" si="20"/>
        <v>-</v>
      </c>
      <c r="Y49" s="2"/>
    </row>
    <row r="50" spans="2:25" ht="18.75" customHeight="1">
      <c r="B50" s="2"/>
      <c r="C50" s="2"/>
      <c r="D50" s="2"/>
      <c r="E50" s="2"/>
      <c r="F50" s="2"/>
      <c r="G50" s="2"/>
      <c r="H50" s="2">
        <v>14</v>
      </c>
      <c r="I50" s="411">
        <f>VLOOKUP($H50,事業区分調整シート!$A$33:$N$182,I$30,FALSE)</f>
        <v>0</v>
      </c>
      <c r="J50" s="60">
        <f>VLOOKUP($H50,事業区分調整シート!$A$33:$N$182,J$30,FALSE)</f>
        <v>0</v>
      </c>
      <c r="K50" s="61">
        <f>VLOOKUP($H50,事業区分調整シート!$A$33:$N$182,K$30,FALSE)</f>
        <v>0</v>
      </c>
      <c r="L50" s="61">
        <f>VLOOKUP($H50,事業区分調整シート!$A$33:$N$182,L$30,FALSE)</f>
        <v>0</v>
      </c>
      <c r="M50" s="117">
        <f t="shared" si="17"/>
        <v>0</v>
      </c>
      <c r="N50" s="43" t="e">
        <f t="shared" si="23"/>
        <v>#DIV/0!</v>
      </c>
      <c r="O50" s="44">
        <f t="shared" si="24"/>
        <v>0</v>
      </c>
      <c r="P50" s="412">
        <f>VLOOKUP($H50,事業区分調整シート!$A$33:$N$182,P$30,FALSE)</f>
        <v>0</v>
      </c>
      <c r="Q50" s="413">
        <f>VLOOKUP($H50,事業区分調整シート!$A$33:$N$182,Q$30,FALSE)</f>
        <v>0</v>
      </c>
      <c r="R50" s="413">
        <f>VLOOKUP($H50,事業区分調整シート!$A$33:$N$182,R$30,FALSE)</f>
        <v>0</v>
      </c>
      <c r="S50" s="117">
        <f t="shared" si="25"/>
        <v>0</v>
      </c>
      <c r="T50" s="43" t="e">
        <f t="shared" si="26"/>
        <v>#DIV/0!</v>
      </c>
      <c r="U50" s="45">
        <f t="shared" si="27"/>
        <v>0</v>
      </c>
      <c r="V50" s="118">
        <f t="shared" si="28"/>
        <v>0</v>
      </c>
      <c r="W50" s="415" t="str">
        <f t="shared" si="20"/>
        <v>-</v>
      </c>
      <c r="Y50" s="2"/>
    </row>
    <row r="51" spans="2:25" ht="18.75" customHeight="1">
      <c r="B51" s="2"/>
      <c r="C51" s="2"/>
      <c r="D51" s="2"/>
      <c r="E51" s="2"/>
      <c r="F51" s="2"/>
      <c r="G51" s="2"/>
      <c r="H51" s="2">
        <v>15</v>
      </c>
      <c r="I51" s="411">
        <f>VLOOKUP($H51,事業区分調整シート!$A$33:$N$182,I$30,FALSE)</f>
        <v>0</v>
      </c>
      <c r="J51" s="60">
        <f>VLOOKUP($H51,事業区分調整シート!$A$33:$N$182,J$30,FALSE)</f>
        <v>0</v>
      </c>
      <c r="K51" s="61">
        <f>VLOOKUP($H51,事業区分調整シート!$A$33:$N$182,K$30,FALSE)</f>
        <v>0</v>
      </c>
      <c r="L51" s="61">
        <f>VLOOKUP($H51,事業区分調整シート!$A$33:$N$182,L$30,FALSE)</f>
        <v>0</v>
      </c>
      <c r="M51" s="117">
        <f t="shared" si="17"/>
        <v>0</v>
      </c>
      <c r="N51" s="43" t="e">
        <f t="shared" si="23"/>
        <v>#DIV/0!</v>
      </c>
      <c r="O51" s="44">
        <f t="shared" si="24"/>
        <v>0</v>
      </c>
      <c r="P51" s="412">
        <f>VLOOKUP($H51,事業区分調整シート!$A$33:$N$182,P$30,FALSE)</f>
        <v>0</v>
      </c>
      <c r="Q51" s="413">
        <f>VLOOKUP($H51,事業区分調整シート!$A$33:$N$182,Q$30,FALSE)</f>
        <v>0</v>
      </c>
      <c r="R51" s="413">
        <f>VLOOKUP($H51,事業区分調整シート!$A$33:$N$182,R$30,FALSE)</f>
        <v>0</v>
      </c>
      <c r="S51" s="117">
        <f t="shared" si="25"/>
        <v>0</v>
      </c>
      <c r="T51" s="43" t="e">
        <f t="shared" si="26"/>
        <v>#DIV/0!</v>
      </c>
      <c r="U51" s="45">
        <f t="shared" si="27"/>
        <v>0</v>
      </c>
      <c r="V51" s="118">
        <f t="shared" si="28"/>
        <v>0</v>
      </c>
      <c r="W51" s="415" t="str">
        <f t="shared" si="20"/>
        <v>-</v>
      </c>
      <c r="Y51" s="2"/>
    </row>
    <row r="52" spans="2:25" ht="18.75" customHeight="1">
      <c r="B52" s="2"/>
      <c r="C52" s="2"/>
      <c r="D52" s="2"/>
      <c r="E52" s="2"/>
      <c r="F52" s="2"/>
      <c r="G52" s="2"/>
      <c r="H52" s="2">
        <v>16</v>
      </c>
      <c r="I52" s="411">
        <f>VLOOKUP($H52,事業区分調整シート!$A$33:$N$182,I$30,FALSE)</f>
        <v>0</v>
      </c>
      <c r="J52" s="60">
        <f>VLOOKUP($H52,事業区分調整シート!$A$33:$N$182,J$30,FALSE)</f>
        <v>0</v>
      </c>
      <c r="K52" s="61">
        <f>VLOOKUP($H52,事業区分調整シート!$A$33:$N$182,K$30,FALSE)</f>
        <v>0</v>
      </c>
      <c r="L52" s="61">
        <f>VLOOKUP($H52,事業区分調整シート!$A$33:$N$182,L$30,FALSE)</f>
        <v>0</v>
      </c>
      <c r="M52" s="117">
        <f t="shared" si="17"/>
        <v>0</v>
      </c>
      <c r="N52" s="43" t="e">
        <f t="shared" si="23"/>
        <v>#DIV/0!</v>
      </c>
      <c r="O52" s="44">
        <f t="shared" si="24"/>
        <v>0</v>
      </c>
      <c r="P52" s="412">
        <f>VLOOKUP($H52,事業区分調整シート!$A$33:$N$182,P$30,FALSE)</f>
        <v>0</v>
      </c>
      <c r="Q52" s="413">
        <f>VLOOKUP($H52,事業区分調整シート!$A$33:$N$182,Q$30,FALSE)</f>
        <v>0</v>
      </c>
      <c r="R52" s="413">
        <f>VLOOKUP($H52,事業区分調整シート!$A$33:$N$182,R$30,FALSE)</f>
        <v>0</v>
      </c>
      <c r="S52" s="117">
        <f t="shared" si="25"/>
        <v>0</v>
      </c>
      <c r="T52" s="43" t="e">
        <f t="shared" si="26"/>
        <v>#DIV/0!</v>
      </c>
      <c r="U52" s="45">
        <f t="shared" si="27"/>
        <v>0</v>
      </c>
      <c r="V52" s="118">
        <f t="shared" si="28"/>
        <v>0</v>
      </c>
      <c r="W52" s="415" t="str">
        <f t="shared" si="20"/>
        <v>-</v>
      </c>
      <c r="Y52" s="2"/>
    </row>
    <row r="53" spans="2:25" ht="18.75" customHeight="1">
      <c r="B53" s="2"/>
      <c r="C53" s="2"/>
      <c r="D53" s="2"/>
      <c r="E53" s="2"/>
      <c r="F53" s="2"/>
      <c r="G53" s="2"/>
      <c r="H53" s="2">
        <v>17</v>
      </c>
      <c r="I53" s="411">
        <f>VLOOKUP($H53,事業区分調整シート!$A$33:$N$182,I$30,FALSE)</f>
        <v>0</v>
      </c>
      <c r="J53" s="60">
        <f>VLOOKUP($H53,事業区分調整シート!$A$33:$N$182,J$30,FALSE)</f>
        <v>0</v>
      </c>
      <c r="K53" s="61">
        <f>VLOOKUP($H53,事業区分調整シート!$A$33:$N$182,K$30,FALSE)</f>
        <v>0</v>
      </c>
      <c r="L53" s="61">
        <f>VLOOKUP($H53,事業区分調整シート!$A$33:$N$182,L$30,FALSE)</f>
        <v>0</v>
      </c>
      <c r="M53" s="117">
        <f t="shared" si="17"/>
        <v>0</v>
      </c>
      <c r="N53" s="43" t="e">
        <f t="shared" si="23"/>
        <v>#DIV/0!</v>
      </c>
      <c r="O53" s="44">
        <f t="shared" si="24"/>
        <v>0</v>
      </c>
      <c r="P53" s="412">
        <f>VLOOKUP($H53,事業区分調整シート!$A$33:$N$182,P$30,FALSE)</f>
        <v>0</v>
      </c>
      <c r="Q53" s="413">
        <f>VLOOKUP($H53,事業区分調整シート!$A$33:$N$182,Q$30,FALSE)</f>
        <v>0</v>
      </c>
      <c r="R53" s="413">
        <f>VLOOKUP($H53,事業区分調整シート!$A$33:$N$182,R$30,FALSE)</f>
        <v>0</v>
      </c>
      <c r="S53" s="117">
        <f t="shared" si="25"/>
        <v>0</v>
      </c>
      <c r="T53" s="43" t="e">
        <f t="shared" si="26"/>
        <v>#DIV/0!</v>
      </c>
      <c r="U53" s="45">
        <f t="shared" si="27"/>
        <v>0</v>
      </c>
      <c r="V53" s="118">
        <f t="shared" si="28"/>
        <v>0</v>
      </c>
      <c r="W53" s="415" t="str">
        <f t="shared" si="20"/>
        <v>-</v>
      </c>
      <c r="Y53" s="2"/>
    </row>
    <row r="54" spans="2:25" ht="18.75" customHeight="1">
      <c r="B54" s="2"/>
      <c r="C54" s="2"/>
      <c r="D54" s="2"/>
      <c r="E54" s="2"/>
      <c r="F54" s="2"/>
      <c r="G54" s="2"/>
      <c r="H54" s="2">
        <v>18</v>
      </c>
      <c r="I54" s="411">
        <f>VLOOKUP($H54,事業区分調整シート!$A$33:$N$182,I$30,FALSE)</f>
        <v>0</v>
      </c>
      <c r="J54" s="60">
        <f>VLOOKUP($H54,事業区分調整シート!$A$33:$N$182,J$30,FALSE)</f>
        <v>0</v>
      </c>
      <c r="K54" s="61">
        <f>VLOOKUP($H54,事業区分調整シート!$A$33:$N$182,K$30,FALSE)</f>
        <v>0</v>
      </c>
      <c r="L54" s="61">
        <f>VLOOKUP($H54,事業区分調整シート!$A$33:$N$182,L$30,FALSE)</f>
        <v>0</v>
      </c>
      <c r="M54" s="117">
        <f t="shared" si="17"/>
        <v>0</v>
      </c>
      <c r="N54" s="43" t="e">
        <f t="shared" si="23"/>
        <v>#DIV/0!</v>
      </c>
      <c r="O54" s="44">
        <f t="shared" si="24"/>
        <v>0</v>
      </c>
      <c r="P54" s="412">
        <f>VLOOKUP($H54,事業区分調整シート!$A$33:$N$182,P$30,FALSE)</f>
        <v>0</v>
      </c>
      <c r="Q54" s="413">
        <f>VLOOKUP($H54,事業区分調整シート!$A$33:$N$182,Q$30,FALSE)</f>
        <v>0</v>
      </c>
      <c r="R54" s="413">
        <f>VLOOKUP($H54,事業区分調整シート!$A$33:$N$182,R$30,FALSE)</f>
        <v>0</v>
      </c>
      <c r="S54" s="117">
        <f t="shared" si="25"/>
        <v>0</v>
      </c>
      <c r="T54" s="43" t="e">
        <f t="shared" si="26"/>
        <v>#DIV/0!</v>
      </c>
      <c r="U54" s="45">
        <f t="shared" si="27"/>
        <v>0</v>
      </c>
      <c r="V54" s="118">
        <f t="shared" si="28"/>
        <v>0</v>
      </c>
      <c r="W54" s="415" t="str">
        <f t="shared" si="20"/>
        <v>-</v>
      </c>
      <c r="Y54" s="2"/>
    </row>
    <row r="55" spans="2:25" ht="18.75" customHeight="1">
      <c r="B55" s="2"/>
      <c r="C55" s="2"/>
      <c r="D55" s="2"/>
      <c r="E55" s="2"/>
      <c r="F55" s="2"/>
      <c r="G55" s="2"/>
      <c r="H55" s="2">
        <v>19</v>
      </c>
      <c r="I55" s="411">
        <f>VLOOKUP($H55,事業区分調整シート!$A$33:$N$182,I$30,FALSE)</f>
        <v>0</v>
      </c>
      <c r="J55" s="60">
        <f>VLOOKUP($H55,事業区分調整シート!$A$33:$N$182,J$30,FALSE)</f>
        <v>0</v>
      </c>
      <c r="K55" s="61">
        <f>VLOOKUP($H55,事業区分調整シート!$A$33:$N$182,K$30,FALSE)</f>
        <v>0</v>
      </c>
      <c r="L55" s="61">
        <f>VLOOKUP($H55,事業区分調整シート!$A$33:$N$182,L$30,FALSE)</f>
        <v>0</v>
      </c>
      <c r="M55" s="117">
        <f t="shared" si="17"/>
        <v>0</v>
      </c>
      <c r="N55" s="43" t="e">
        <f t="shared" si="23"/>
        <v>#DIV/0!</v>
      </c>
      <c r="O55" s="44">
        <f t="shared" si="24"/>
        <v>0</v>
      </c>
      <c r="P55" s="412">
        <f>VLOOKUP($H55,事業区分調整シート!$A$33:$N$182,P$30,FALSE)</f>
        <v>0</v>
      </c>
      <c r="Q55" s="413">
        <f>VLOOKUP($H55,事業区分調整シート!$A$33:$N$182,Q$30,FALSE)</f>
        <v>0</v>
      </c>
      <c r="R55" s="413">
        <f>VLOOKUP($H55,事業区分調整シート!$A$33:$N$182,R$30,FALSE)</f>
        <v>0</v>
      </c>
      <c r="S55" s="117">
        <f t="shared" si="25"/>
        <v>0</v>
      </c>
      <c r="T55" s="43" t="e">
        <f t="shared" si="26"/>
        <v>#DIV/0!</v>
      </c>
      <c r="U55" s="45">
        <f t="shared" si="27"/>
        <v>0</v>
      </c>
      <c r="V55" s="118">
        <f t="shared" si="28"/>
        <v>0</v>
      </c>
      <c r="W55" s="415" t="str">
        <f t="shared" si="20"/>
        <v>-</v>
      </c>
      <c r="Y55" s="2"/>
    </row>
    <row r="56" spans="2:25" ht="18.75" customHeight="1">
      <c r="B56" s="2"/>
      <c r="C56" s="2"/>
      <c r="D56" s="2"/>
      <c r="E56" s="2"/>
      <c r="F56" s="2"/>
      <c r="G56" s="2"/>
      <c r="H56" s="2">
        <v>20</v>
      </c>
      <c r="I56" s="411">
        <f>VLOOKUP($H56,事業区分調整シート!$A$33:$N$182,I$30,FALSE)</f>
        <v>0</v>
      </c>
      <c r="J56" s="60">
        <f>VLOOKUP($H56,事業区分調整シート!$A$33:$N$182,J$30,FALSE)</f>
        <v>0</v>
      </c>
      <c r="K56" s="61">
        <f>VLOOKUP($H56,事業区分調整シート!$A$33:$N$182,K$30,FALSE)</f>
        <v>0</v>
      </c>
      <c r="L56" s="61">
        <f>VLOOKUP($H56,事業区分調整シート!$A$33:$N$182,L$30,FALSE)</f>
        <v>0</v>
      </c>
      <c r="M56" s="117">
        <f t="shared" si="17"/>
        <v>0</v>
      </c>
      <c r="N56" s="43" t="e">
        <f t="shared" si="23"/>
        <v>#DIV/0!</v>
      </c>
      <c r="O56" s="44">
        <f t="shared" si="24"/>
        <v>0</v>
      </c>
      <c r="P56" s="412">
        <f>VLOOKUP($H56,事業区分調整シート!$A$33:$N$182,P$30,FALSE)</f>
        <v>0</v>
      </c>
      <c r="Q56" s="413">
        <f>VLOOKUP($H56,事業区分調整シート!$A$33:$N$182,Q$30,FALSE)</f>
        <v>0</v>
      </c>
      <c r="R56" s="413">
        <f>VLOOKUP($H56,事業区分調整シート!$A$33:$N$182,R$30,FALSE)</f>
        <v>0</v>
      </c>
      <c r="S56" s="117">
        <f t="shared" si="25"/>
        <v>0</v>
      </c>
      <c r="T56" s="43" t="e">
        <f t="shared" si="26"/>
        <v>#DIV/0!</v>
      </c>
      <c r="U56" s="45">
        <f t="shared" si="27"/>
        <v>0</v>
      </c>
      <c r="V56" s="118">
        <f t="shared" si="28"/>
        <v>0</v>
      </c>
      <c r="W56" s="415" t="str">
        <f t="shared" si="20"/>
        <v>-</v>
      </c>
      <c r="Y56" s="2"/>
    </row>
    <row r="57" spans="2:25" ht="18.75" customHeight="1">
      <c r="B57" s="2"/>
      <c r="C57" s="2"/>
      <c r="D57" s="2"/>
      <c r="E57" s="2"/>
      <c r="F57" s="2"/>
      <c r="G57" s="2"/>
      <c r="H57" s="2">
        <v>21</v>
      </c>
      <c r="I57" s="411">
        <f>VLOOKUP($H57,事業区分調整シート!$A$33:$N$182,I$30,FALSE)</f>
        <v>0</v>
      </c>
      <c r="J57" s="60">
        <f>VLOOKUP($H57,事業区分調整シート!$A$33:$N$182,J$30,FALSE)</f>
        <v>0</v>
      </c>
      <c r="K57" s="61">
        <f>VLOOKUP($H57,事業区分調整シート!$A$33:$N$182,K$30,FALSE)</f>
        <v>0</v>
      </c>
      <c r="L57" s="61">
        <f>VLOOKUP($H57,事業区分調整シート!$A$33:$N$182,L$30,FALSE)</f>
        <v>0</v>
      </c>
      <c r="M57" s="117">
        <f t="shared" si="17"/>
        <v>0</v>
      </c>
      <c r="N57" s="43" t="e">
        <f t="shared" si="23"/>
        <v>#DIV/0!</v>
      </c>
      <c r="O57" s="44">
        <f t="shared" si="24"/>
        <v>0</v>
      </c>
      <c r="P57" s="412">
        <f>VLOOKUP($H57,事業区分調整シート!$A$33:$N$182,P$30,FALSE)</f>
        <v>0</v>
      </c>
      <c r="Q57" s="413">
        <f>VLOOKUP($H57,事業区分調整シート!$A$33:$N$182,Q$30,FALSE)</f>
        <v>0</v>
      </c>
      <c r="R57" s="413">
        <f>VLOOKUP($H57,事業区分調整シート!$A$33:$N$182,R$30,FALSE)</f>
        <v>0</v>
      </c>
      <c r="S57" s="117">
        <f t="shared" si="25"/>
        <v>0</v>
      </c>
      <c r="T57" s="43" t="e">
        <f t="shared" si="26"/>
        <v>#DIV/0!</v>
      </c>
      <c r="U57" s="45">
        <f t="shared" si="27"/>
        <v>0</v>
      </c>
      <c r="V57" s="118">
        <f t="shared" si="28"/>
        <v>0</v>
      </c>
      <c r="W57" s="415" t="str">
        <f t="shared" si="20"/>
        <v>-</v>
      </c>
      <c r="Y57" s="2"/>
    </row>
    <row r="58" spans="2:25" ht="18.75" customHeight="1">
      <c r="B58" s="2"/>
      <c r="C58" s="2"/>
      <c r="D58" s="2"/>
      <c r="E58" s="2"/>
      <c r="F58" s="2"/>
      <c r="G58" s="2"/>
      <c r="H58" s="2">
        <v>22</v>
      </c>
      <c r="I58" s="411">
        <f>VLOOKUP($H58,事業区分調整シート!$A$33:$N$182,I$30,FALSE)</f>
        <v>0</v>
      </c>
      <c r="J58" s="60">
        <f>VLOOKUP($H58,事業区分調整シート!$A$33:$N$182,J$30,FALSE)</f>
        <v>0</v>
      </c>
      <c r="K58" s="61">
        <f>VLOOKUP($H58,事業区分調整シート!$A$33:$N$182,K$30,FALSE)</f>
        <v>0</v>
      </c>
      <c r="L58" s="61">
        <f>VLOOKUP($H58,事業区分調整シート!$A$33:$N$182,L$30,FALSE)</f>
        <v>0</v>
      </c>
      <c r="M58" s="117">
        <f t="shared" si="17"/>
        <v>0</v>
      </c>
      <c r="N58" s="43" t="e">
        <f t="shared" si="23"/>
        <v>#DIV/0!</v>
      </c>
      <c r="O58" s="44">
        <f t="shared" si="24"/>
        <v>0</v>
      </c>
      <c r="P58" s="412">
        <f>VLOOKUP($H58,事業区分調整シート!$A$33:$N$182,P$30,FALSE)</f>
        <v>0</v>
      </c>
      <c r="Q58" s="413">
        <f>VLOOKUP($H58,事業区分調整シート!$A$33:$N$182,Q$30,FALSE)</f>
        <v>0</v>
      </c>
      <c r="R58" s="413">
        <f>VLOOKUP($H58,事業区分調整シート!$A$33:$N$182,R$30,FALSE)</f>
        <v>0</v>
      </c>
      <c r="S58" s="117">
        <f t="shared" si="25"/>
        <v>0</v>
      </c>
      <c r="T58" s="43" t="e">
        <f t="shared" si="26"/>
        <v>#DIV/0!</v>
      </c>
      <c r="U58" s="45">
        <f t="shared" si="27"/>
        <v>0</v>
      </c>
      <c r="V58" s="118">
        <f t="shared" si="28"/>
        <v>0</v>
      </c>
      <c r="W58" s="415" t="str">
        <f t="shared" si="20"/>
        <v>-</v>
      </c>
      <c r="Y58" s="2"/>
    </row>
    <row r="59" spans="2:25" ht="18.75" customHeight="1">
      <c r="B59" s="2"/>
      <c r="C59" s="2"/>
      <c r="D59" s="2"/>
      <c r="E59" s="2"/>
      <c r="F59" s="2"/>
      <c r="G59" s="2"/>
      <c r="H59" s="2">
        <v>23</v>
      </c>
      <c r="I59" s="411">
        <f>VLOOKUP($H59,事業区分調整シート!$A$33:$N$182,I$30,FALSE)</f>
        <v>0</v>
      </c>
      <c r="J59" s="60">
        <f>VLOOKUP($H59,事業区分調整シート!$A$33:$N$182,J$30,FALSE)</f>
        <v>0</v>
      </c>
      <c r="K59" s="61">
        <f>VLOOKUP($H59,事業区分調整シート!$A$33:$N$182,K$30,FALSE)</f>
        <v>0</v>
      </c>
      <c r="L59" s="61">
        <f>VLOOKUP($H59,事業区分調整シート!$A$33:$N$182,L$30,FALSE)</f>
        <v>0</v>
      </c>
      <c r="M59" s="117">
        <f t="shared" si="17"/>
        <v>0</v>
      </c>
      <c r="N59" s="43" t="e">
        <f t="shared" si="23"/>
        <v>#DIV/0!</v>
      </c>
      <c r="O59" s="44">
        <f t="shared" si="24"/>
        <v>0</v>
      </c>
      <c r="P59" s="412">
        <f>VLOOKUP($H59,事業区分調整シート!$A$33:$N$182,P$30,FALSE)</f>
        <v>0</v>
      </c>
      <c r="Q59" s="413">
        <f>VLOOKUP($H59,事業区分調整シート!$A$33:$N$182,Q$30,FALSE)</f>
        <v>0</v>
      </c>
      <c r="R59" s="413">
        <f>VLOOKUP($H59,事業区分調整シート!$A$33:$N$182,R$30,FALSE)</f>
        <v>0</v>
      </c>
      <c r="S59" s="117">
        <f t="shared" si="25"/>
        <v>0</v>
      </c>
      <c r="T59" s="43" t="e">
        <f t="shared" si="26"/>
        <v>#DIV/0!</v>
      </c>
      <c r="U59" s="45">
        <f t="shared" si="27"/>
        <v>0</v>
      </c>
      <c r="V59" s="118">
        <f t="shared" si="28"/>
        <v>0</v>
      </c>
      <c r="W59" s="415" t="str">
        <f t="shared" si="20"/>
        <v>-</v>
      </c>
      <c r="Y59" s="2"/>
    </row>
    <row r="60" spans="2:25" ht="18.75" customHeight="1">
      <c r="B60" s="2"/>
      <c r="C60" s="2"/>
      <c r="D60" s="2"/>
      <c r="E60" s="2"/>
      <c r="F60" s="2"/>
      <c r="G60" s="2"/>
      <c r="H60" s="2">
        <v>24</v>
      </c>
      <c r="I60" s="411">
        <f>VLOOKUP($H60,事業区分調整シート!$A$33:$N$182,I$30,FALSE)</f>
        <v>0</v>
      </c>
      <c r="J60" s="60">
        <f>VLOOKUP($H60,事業区分調整シート!$A$33:$N$182,J$30,FALSE)</f>
        <v>0</v>
      </c>
      <c r="K60" s="61">
        <f>VLOOKUP($H60,事業区分調整シート!$A$33:$N$182,K$30,FALSE)</f>
        <v>0</v>
      </c>
      <c r="L60" s="61">
        <f>VLOOKUP($H60,事業区分調整シート!$A$33:$N$182,L$30,FALSE)</f>
        <v>0</v>
      </c>
      <c r="M60" s="117">
        <f t="shared" si="17"/>
        <v>0</v>
      </c>
      <c r="N60" s="43" t="e">
        <f t="shared" si="23"/>
        <v>#DIV/0!</v>
      </c>
      <c r="O60" s="44">
        <f t="shared" si="24"/>
        <v>0</v>
      </c>
      <c r="P60" s="412">
        <f>VLOOKUP($H60,事業区分調整シート!$A$33:$N$182,P$30,FALSE)</f>
        <v>0</v>
      </c>
      <c r="Q60" s="413">
        <f>VLOOKUP($H60,事業区分調整シート!$A$33:$N$182,Q$30,FALSE)</f>
        <v>0</v>
      </c>
      <c r="R60" s="413">
        <f>VLOOKUP($H60,事業区分調整シート!$A$33:$N$182,R$30,FALSE)</f>
        <v>0</v>
      </c>
      <c r="S60" s="117">
        <f t="shared" si="25"/>
        <v>0</v>
      </c>
      <c r="T60" s="43" t="e">
        <f t="shared" si="26"/>
        <v>#DIV/0!</v>
      </c>
      <c r="U60" s="45">
        <f t="shared" si="27"/>
        <v>0</v>
      </c>
      <c r="V60" s="118">
        <f t="shared" si="28"/>
        <v>0</v>
      </c>
      <c r="W60" s="415" t="str">
        <f t="shared" si="20"/>
        <v>-</v>
      </c>
      <c r="Y60" s="2"/>
    </row>
    <row r="61" spans="2:25" ht="18.75" customHeight="1">
      <c r="B61" s="2"/>
      <c r="C61" s="2"/>
      <c r="D61" s="2"/>
      <c r="E61" s="2"/>
      <c r="F61" s="2"/>
      <c r="G61" s="2"/>
      <c r="H61" s="2">
        <v>25</v>
      </c>
      <c r="I61" s="411">
        <f>VLOOKUP($H61,事業区分調整シート!$A$33:$N$182,I$30,FALSE)</f>
        <v>0</v>
      </c>
      <c r="J61" s="60">
        <f>VLOOKUP($H61,事業区分調整シート!$A$33:$N$182,J$30,FALSE)</f>
        <v>0</v>
      </c>
      <c r="K61" s="61">
        <f>VLOOKUP($H61,事業区分調整シート!$A$33:$N$182,K$30,FALSE)</f>
        <v>0</v>
      </c>
      <c r="L61" s="61">
        <f>VLOOKUP($H61,事業区分調整シート!$A$33:$N$182,L$30,FALSE)</f>
        <v>0</v>
      </c>
      <c r="M61" s="117">
        <f t="shared" si="17"/>
        <v>0</v>
      </c>
      <c r="N61" s="43" t="e">
        <f t="shared" si="23"/>
        <v>#DIV/0!</v>
      </c>
      <c r="O61" s="44">
        <f t="shared" si="24"/>
        <v>0</v>
      </c>
      <c r="P61" s="412">
        <f>VLOOKUP($H61,事業区分調整シート!$A$33:$N$182,P$30,FALSE)</f>
        <v>0</v>
      </c>
      <c r="Q61" s="413">
        <f>VLOOKUP($H61,事業区分調整シート!$A$33:$N$182,Q$30,FALSE)</f>
        <v>0</v>
      </c>
      <c r="R61" s="413">
        <f>VLOOKUP($H61,事業区分調整シート!$A$33:$N$182,R$30,FALSE)</f>
        <v>0</v>
      </c>
      <c r="S61" s="117">
        <f t="shared" si="25"/>
        <v>0</v>
      </c>
      <c r="T61" s="43" t="e">
        <f t="shared" si="26"/>
        <v>#DIV/0!</v>
      </c>
      <c r="U61" s="45">
        <f t="shared" si="27"/>
        <v>0</v>
      </c>
      <c r="V61" s="118">
        <f t="shared" si="28"/>
        <v>0</v>
      </c>
      <c r="W61" s="415" t="str">
        <f t="shared" si="20"/>
        <v>-</v>
      </c>
      <c r="Y61" s="2"/>
    </row>
    <row r="62" spans="2:25" ht="18.75" customHeight="1">
      <c r="B62" s="2"/>
      <c r="C62" s="2"/>
      <c r="D62" s="2"/>
      <c r="E62" s="2"/>
      <c r="F62" s="2"/>
      <c r="G62" s="2"/>
      <c r="H62" s="2">
        <v>26</v>
      </c>
      <c r="I62" s="411">
        <f>VLOOKUP($H62,事業区分調整シート!$A$33:$N$182,I$30,FALSE)</f>
        <v>0</v>
      </c>
      <c r="J62" s="60">
        <f>VLOOKUP($H62,事業区分調整シート!$A$33:$N$182,J$30,FALSE)</f>
        <v>0</v>
      </c>
      <c r="K62" s="61">
        <f>VLOOKUP($H62,事業区分調整シート!$A$33:$N$182,K$30,FALSE)</f>
        <v>0</v>
      </c>
      <c r="L62" s="61">
        <f>VLOOKUP($H62,事業区分調整シート!$A$33:$N$182,L$30,FALSE)</f>
        <v>0</v>
      </c>
      <c r="M62" s="117">
        <f t="shared" si="17"/>
        <v>0</v>
      </c>
      <c r="N62" s="43" t="e">
        <f t="shared" si="23"/>
        <v>#DIV/0!</v>
      </c>
      <c r="O62" s="44">
        <f t="shared" si="24"/>
        <v>0</v>
      </c>
      <c r="P62" s="412">
        <f>VLOOKUP($H62,事業区分調整シート!$A$33:$N$182,P$30,FALSE)</f>
        <v>0</v>
      </c>
      <c r="Q62" s="413">
        <f>VLOOKUP($H62,事業区分調整シート!$A$33:$N$182,Q$30,FALSE)</f>
        <v>0</v>
      </c>
      <c r="R62" s="413">
        <f>VLOOKUP($H62,事業区分調整シート!$A$33:$N$182,R$30,FALSE)</f>
        <v>0</v>
      </c>
      <c r="S62" s="117">
        <f t="shared" si="25"/>
        <v>0</v>
      </c>
      <c r="T62" s="43" t="e">
        <f t="shared" si="26"/>
        <v>#DIV/0!</v>
      </c>
      <c r="U62" s="45">
        <f t="shared" si="27"/>
        <v>0</v>
      </c>
      <c r="V62" s="118">
        <f t="shared" si="28"/>
        <v>0</v>
      </c>
      <c r="W62" s="415" t="str">
        <f t="shared" si="20"/>
        <v>-</v>
      </c>
      <c r="Y62" s="2"/>
    </row>
    <row r="63" spans="2:25" ht="18.75" customHeight="1">
      <c r="B63" s="2"/>
      <c r="C63" s="2"/>
      <c r="D63" s="2"/>
      <c r="E63" s="2"/>
      <c r="F63" s="2"/>
      <c r="G63" s="2"/>
      <c r="H63" s="2">
        <v>27</v>
      </c>
      <c r="I63" s="411">
        <f>VLOOKUP($H63,事業区分調整シート!$A$33:$N$182,I$30,FALSE)</f>
        <v>0</v>
      </c>
      <c r="J63" s="60">
        <f>VLOOKUP($H63,事業区分調整シート!$A$33:$N$182,J$30,FALSE)</f>
        <v>0</v>
      </c>
      <c r="K63" s="61">
        <f>VLOOKUP($H63,事業区分調整シート!$A$33:$N$182,K$30,FALSE)</f>
        <v>0</v>
      </c>
      <c r="L63" s="61">
        <f>VLOOKUP($H63,事業区分調整シート!$A$33:$N$182,L$30,FALSE)</f>
        <v>0</v>
      </c>
      <c r="M63" s="117">
        <f t="shared" si="17"/>
        <v>0</v>
      </c>
      <c r="N63" s="43" t="e">
        <f t="shared" si="23"/>
        <v>#DIV/0!</v>
      </c>
      <c r="O63" s="44">
        <f t="shared" si="24"/>
        <v>0</v>
      </c>
      <c r="P63" s="412">
        <f>VLOOKUP($H63,事業区分調整シート!$A$33:$N$182,P$30,FALSE)</f>
        <v>0</v>
      </c>
      <c r="Q63" s="413">
        <f>VLOOKUP($H63,事業区分調整シート!$A$33:$N$182,Q$30,FALSE)</f>
        <v>0</v>
      </c>
      <c r="R63" s="413">
        <f>VLOOKUP($H63,事業区分調整シート!$A$33:$N$182,R$30,FALSE)</f>
        <v>0</v>
      </c>
      <c r="S63" s="117">
        <f t="shared" si="25"/>
        <v>0</v>
      </c>
      <c r="T63" s="43" t="e">
        <f t="shared" si="26"/>
        <v>#DIV/0!</v>
      </c>
      <c r="U63" s="45">
        <f t="shared" si="27"/>
        <v>0</v>
      </c>
      <c r="V63" s="118">
        <f t="shared" si="28"/>
        <v>0</v>
      </c>
      <c r="W63" s="415" t="str">
        <f t="shared" si="20"/>
        <v>-</v>
      </c>
      <c r="Y63" s="2"/>
    </row>
    <row r="64" spans="2:25" ht="18.75" customHeight="1">
      <c r="B64" s="2"/>
      <c r="C64" s="2"/>
      <c r="D64" s="2"/>
      <c r="E64" s="2"/>
      <c r="F64" s="2"/>
      <c r="G64" s="2"/>
      <c r="H64" s="2">
        <v>28</v>
      </c>
      <c r="I64" s="411">
        <f>VLOOKUP($H64,事業区分調整シート!$A$33:$N$182,I$30,FALSE)</f>
        <v>0</v>
      </c>
      <c r="J64" s="60">
        <f>VLOOKUP($H64,事業区分調整シート!$A$33:$N$182,J$30,FALSE)</f>
        <v>0</v>
      </c>
      <c r="K64" s="61">
        <f>VLOOKUP($H64,事業区分調整シート!$A$33:$N$182,K$30,FALSE)</f>
        <v>0</v>
      </c>
      <c r="L64" s="61">
        <f>VLOOKUP($H64,事業区分調整シート!$A$33:$N$182,L$30,FALSE)</f>
        <v>0</v>
      </c>
      <c r="M64" s="117">
        <f t="shared" si="17"/>
        <v>0</v>
      </c>
      <c r="N64" s="43" t="e">
        <f t="shared" si="23"/>
        <v>#DIV/0!</v>
      </c>
      <c r="O64" s="44">
        <f t="shared" si="24"/>
        <v>0</v>
      </c>
      <c r="P64" s="412">
        <f>VLOOKUP($H64,事業区分調整シート!$A$33:$N$182,P$30,FALSE)</f>
        <v>0</v>
      </c>
      <c r="Q64" s="413">
        <f>VLOOKUP($H64,事業区分調整シート!$A$33:$N$182,Q$30,FALSE)</f>
        <v>0</v>
      </c>
      <c r="R64" s="413">
        <f>VLOOKUP($H64,事業区分調整シート!$A$33:$N$182,R$30,FALSE)</f>
        <v>0</v>
      </c>
      <c r="S64" s="117">
        <f t="shared" si="25"/>
        <v>0</v>
      </c>
      <c r="T64" s="43" t="e">
        <f t="shared" si="26"/>
        <v>#DIV/0!</v>
      </c>
      <c r="U64" s="45">
        <f t="shared" si="27"/>
        <v>0</v>
      </c>
      <c r="V64" s="118">
        <f t="shared" si="28"/>
        <v>0</v>
      </c>
      <c r="W64" s="415" t="str">
        <f t="shared" si="20"/>
        <v>-</v>
      </c>
      <c r="Y64" s="2"/>
    </row>
    <row r="65" spans="2:25" ht="18.75" customHeight="1">
      <c r="B65" s="532" t="s">
        <v>63</v>
      </c>
      <c r="C65" s="533"/>
      <c r="D65" s="533"/>
      <c r="E65" s="134"/>
      <c r="F65" s="2"/>
      <c r="G65" s="2"/>
      <c r="H65" s="2">
        <v>29</v>
      </c>
      <c r="I65" s="411">
        <f>VLOOKUP($H65,事業区分調整シート!$A$33:$N$182,I$30,FALSE)</f>
        <v>0</v>
      </c>
      <c r="J65" s="60">
        <f>VLOOKUP($H65,事業区分調整シート!$A$33:$N$182,J$30,FALSE)</f>
        <v>0</v>
      </c>
      <c r="K65" s="61">
        <f>VLOOKUP($H65,事業区分調整シート!$A$33:$N$182,K$30,FALSE)</f>
        <v>0</v>
      </c>
      <c r="L65" s="61">
        <f>VLOOKUP($H65,事業区分調整シート!$A$33:$N$182,L$30,FALSE)</f>
        <v>0</v>
      </c>
      <c r="M65" s="117">
        <f t="shared" si="17"/>
        <v>0</v>
      </c>
      <c r="N65" s="43" t="e">
        <f t="shared" si="23"/>
        <v>#DIV/0!</v>
      </c>
      <c r="O65" s="44">
        <f t="shared" si="24"/>
        <v>0</v>
      </c>
      <c r="P65" s="412">
        <f>VLOOKUP($H65,事業区分調整シート!$A$33:$N$182,P$30,FALSE)</f>
        <v>0</v>
      </c>
      <c r="Q65" s="413">
        <f>VLOOKUP($H65,事業区分調整シート!$A$33:$N$182,Q$30,FALSE)</f>
        <v>0</v>
      </c>
      <c r="R65" s="413">
        <f>VLOOKUP($H65,事業区分調整シート!$A$33:$N$182,R$30,FALSE)</f>
        <v>0</v>
      </c>
      <c r="S65" s="117">
        <f t="shared" si="25"/>
        <v>0</v>
      </c>
      <c r="T65" s="43" t="e">
        <f t="shared" si="26"/>
        <v>#DIV/0!</v>
      </c>
      <c r="U65" s="45">
        <f t="shared" si="27"/>
        <v>0</v>
      </c>
      <c r="V65" s="118">
        <f t="shared" si="28"/>
        <v>0</v>
      </c>
      <c r="W65" s="415" t="str">
        <f t="shared" si="20"/>
        <v>-</v>
      </c>
      <c r="Y65" s="2"/>
    </row>
    <row r="66" spans="2:25" ht="18.75" customHeight="1">
      <c r="B66" s="134" t="s">
        <v>64</v>
      </c>
      <c r="C66" s="541">
        <f>+E45</f>
        <v>0</v>
      </c>
      <c r="D66" s="534" t="s">
        <v>65</v>
      </c>
      <c r="E66" s="535" t="str">
        <f>IF(C66&lt;=0,"効率化が図られた","改善の余地あり")</f>
        <v>効率化が図られた</v>
      </c>
      <c r="F66" s="536"/>
      <c r="G66" s="537"/>
      <c r="H66" s="2">
        <v>30</v>
      </c>
      <c r="I66" s="411">
        <f>VLOOKUP($H66,事業区分調整シート!$A$33:$N$182,I$30,FALSE)</f>
        <v>0</v>
      </c>
      <c r="J66" s="60">
        <f>VLOOKUP($H66,事業区分調整シート!$A$33:$N$182,J$30,FALSE)</f>
        <v>0</v>
      </c>
      <c r="K66" s="61">
        <f>VLOOKUP($H66,事業区分調整シート!$A$33:$N$182,K$30,FALSE)</f>
        <v>0</v>
      </c>
      <c r="L66" s="61">
        <f>VLOOKUP($H66,事業区分調整シート!$A$33:$N$182,L$30,FALSE)</f>
        <v>0</v>
      </c>
      <c r="M66" s="117">
        <f t="shared" si="17"/>
        <v>0</v>
      </c>
      <c r="N66" s="43" t="e">
        <f t="shared" si="23"/>
        <v>#DIV/0!</v>
      </c>
      <c r="O66" s="44">
        <f t="shared" si="24"/>
        <v>0</v>
      </c>
      <c r="P66" s="412">
        <f>VLOOKUP($H66,事業区分調整シート!$A$33:$N$182,P$30,FALSE)</f>
        <v>0</v>
      </c>
      <c r="Q66" s="413">
        <f>VLOOKUP($H66,事業区分調整シート!$A$33:$N$182,Q$30,FALSE)</f>
        <v>0</v>
      </c>
      <c r="R66" s="413">
        <f>VLOOKUP($H66,事業区分調整シート!$A$33:$N$182,R$30,FALSE)</f>
        <v>0</v>
      </c>
      <c r="S66" s="117">
        <f t="shared" si="25"/>
        <v>0</v>
      </c>
      <c r="T66" s="43" t="e">
        <f t="shared" si="26"/>
        <v>#DIV/0!</v>
      </c>
      <c r="U66" s="45">
        <f t="shared" si="27"/>
        <v>0</v>
      </c>
      <c r="V66" s="118">
        <f t="shared" si="28"/>
        <v>0</v>
      </c>
      <c r="W66" s="415" t="str">
        <f t="shared" si="20"/>
        <v>-</v>
      </c>
      <c r="Y66" s="2"/>
    </row>
    <row r="67" spans="2:25" ht="18.75" customHeight="1">
      <c r="B67" s="2"/>
      <c r="C67" s="542"/>
      <c r="D67" s="503"/>
      <c r="E67" s="538"/>
      <c r="F67" s="539"/>
      <c r="G67" s="540"/>
      <c r="H67" s="2">
        <v>31</v>
      </c>
      <c r="I67" s="411">
        <f>VLOOKUP($H67,事業区分調整シート!$A$33:$N$182,I$30,FALSE)</f>
        <v>0</v>
      </c>
      <c r="J67" s="60">
        <f>VLOOKUP($H67,事業区分調整シート!$A$33:$N$182,J$30,FALSE)</f>
        <v>0</v>
      </c>
      <c r="K67" s="61">
        <f>VLOOKUP($H67,事業区分調整シート!$A$33:$N$182,K$30,FALSE)</f>
        <v>0</v>
      </c>
      <c r="L67" s="61">
        <f>VLOOKUP($H67,事業区分調整シート!$A$33:$N$182,L$30,FALSE)</f>
        <v>0</v>
      </c>
      <c r="M67" s="117">
        <f t="shared" si="17"/>
        <v>0</v>
      </c>
      <c r="N67" s="43" t="e">
        <f t="shared" si="23"/>
        <v>#DIV/0!</v>
      </c>
      <c r="O67" s="44">
        <f t="shared" si="24"/>
        <v>0</v>
      </c>
      <c r="P67" s="412">
        <f>VLOOKUP($H67,事業区分調整シート!$A$33:$N$182,P$30,FALSE)</f>
        <v>0</v>
      </c>
      <c r="Q67" s="413">
        <f>VLOOKUP($H67,事業区分調整シート!$A$33:$N$182,Q$30,FALSE)</f>
        <v>0</v>
      </c>
      <c r="R67" s="413">
        <f>VLOOKUP($H67,事業区分調整シート!$A$33:$N$182,R$30,FALSE)</f>
        <v>0</v>
      </c>
      <c r="S67" s="117">
        <f t="shared" si="25"/>
        <v>0</v>
      </c>
      <c r="T67" s="43" t="e">
        <f t="shared" si="26"/>
        <v>#DIV/0!</v>
      </c>
      <c r="U67" s="45">
        <f t="shared" si="27"/>
        <v>0</v>
      </c>
      <c r="V67" s="118">
        <f t="shared" si="28"/>
        <v>0</v>
      </c>
      <c r="W67" s="415" t="str">
        <f t="shared" si="20"/>
        <v>-</v>
      </c>
      <c r="Y67" s="2"/>
    </row>
    <row r="68" spans="2:25" ht="18.75" customHeight="1">
      <c r="B68" s="2"/>
      <c r="C68" s="2"/>
      <c r="D68" s="2"/>
      <c r="E68" s="134"/>
      <c r="F68" s="2"/>
      <c r="G68" s="2"/>
      <c r="H68" s="2">
        <v>32</v>
      </c>
      <c r="I68" s="411">
        <f>VLOOKUP($H68,事業区分調整シート!$A$33:$N$182,I$30,FALSE)</f>
        <v>0</v>
      </c>
      <c r="J68" s="60">
        <f>VLOOKUP($H68,事業区分調整シート!$A$33:$N$182,J$30,FALSE)</f>
        <v>0</v>
      </c>
      <c r="K68" s="61">
        <f>VLOOKUP($H68,事業区分調整シート!$A$33:$N$182,K$30,FALSE)</f>
        <v>0</v>
      </c>
      <c r="L68" s="61">
        <f>VLOOKUP($H68,事業区分調整シート!$A$33:$N$182,L$30,FALSE)</f>
        <v>0</v>
      </c>
      <c r="M68" s="117">
        <f t="shared" si="17"/>
        <v>0</v>
      </c>
      <c r="N68" s="43" t="e">
        <f t="shared" si="23"/>
        <v>#DIV/0!</v>
      </c>
      <c r="O68" s="44">
        <f t="shared" si="24"/>
        <v>0</v>
      </c>
      <c r="P68" s="412">
        <f>VLOOKUP($H68,事業区分調整シート!$A$33:$N$182,P$30,FALSE)</f>
        <v>0</v>
      </c>
      <c r="Q68" s="413">
        <f>VLOOKUP($H68,事業区分調整シート!$A$33:$N$182,Q$30,FALSE)</f>
        <v>0</v>
      </c>
      <c r="R68" s="413">
        <f>VLOOKUP($H68,事業区分調整シート!$A$33:$N$182,R$30,FALSE)</f>
        <v>0</v>
      </c>
      <c r="S68" s="117">
        <f t="shared" si="25"/>
        <v>0</v>
      </c>
      <c r="T68" s="43" t="e">
        <f t="shared" si="26"/>
        <v>#DIV/0!</v>
      </c>
      <c r="U68" s="45">
        <f t="shared" si="27"/>
        <v>0</v>
      </c>
      <c r="V68" s="118">
        <f t="shared" si="28"/>
        <v>0</v>
      </c>
      <c r="W68" s="415" t="str">
        <f t="shared" si="20"/>
        <v>-</v>
      </c>
      <c r="Y68" s="2"/>
    </row>
    <row r="69" spans="2:25" ht="18.75" customHeight="1">
      <c r="B69" s="532" t="s">
        <v>66</v>
      </c>
      <c r="C69" s="533"/>
      <c r="D69" s="533"/>
      <c r="E69" s="2"/>
      <c r="F69" s="2"/>
      <c r="G69" s="2"/>
      <c r="H69" s="2">
        <v>33</v>
      </c>
      <c r="I69" s="411">
        <f>VLOOKUP($H69,事業区分調整シート!$A$33:$N$182,I$30,FALSE)</f>
        <v>0</v>
      </c>
      <c r="J69" s="60">
        <f>VLOOKUP($H69,事業区分調整シート!$A$33:$N$182,J$30,FALSE)</f>
        <v>0</v>
      </c>
      <c r="K69" s="61">
        <f>VLOOKUP($H69,事業区分調整シート!$A$33:$N$182,K$30,FALSE)</f>
        <v>0</v>
      </c>
      <c r="L69" s="61">
        <f>VLOOKUP($H69,事業区分調整シート!$A$33:$N$182,L$30,FALSE)</f>
        <v>0</v>
      </c>
      <c r="M69" s="117">
        <f t="shared" si="17"/>
        <v>0</v>
      </c>
      <c r="N69" s="43" t="e">
        <f t="shared" si="23"/>
        <v>#DIV/0!</v>
      </c>
      <c r="O69" s="44">
        <f t="shared" si="24"/>
        <v>0</v>
      </c>
      <c r="P69" s="412">
        <f>VLOOKUP($H69,事業区分調整シート!$A$33:$N$182,P$30,FALSE)</f>
        <v>0</v>
      </c>
      <c r="Q69" s="413">
        <f>VLOOKUP($H69,事業区分調整シート!$A$33:$N$182,Q$30,FALSE)</f>
        <v>0</v>
      </c>
      <c r="R69" s="413">
        <f>VLOOKUP($H69,事業区分調整シート!$A$33:$N$182,R$30,FALSE)</f>
        <v>0</v>
      </c>
      <c r="S69" s="117">
        <f t="shared" si="25"/>
        <v>0</v>
      </c>
      <c r="T69" s="43" t="e">
        <f t="shared" si="26"/>
        <v>#DIV/0!</v>
      </c>
      <c r="U69" s="45">
        <f t="shared" si="27"/>
        <v>0</v>
      </c>
      <c r="V69" s="118">
        <f t="shared" si="28"/>
        <v>0</v>
      </c>
      <c r="W69" s="415" t="str">
        <f t="shared" si="20"/>
        <v>-</v>
      </c>
      <c r="Y69" s="2"/>
    </row>
    <row r="70" spans="2:25" ht="18.75" customHeight="1">
      <c r="B70" s="2"/>
      <c r="C70" s="543" t="e">
        <f>+F38</f>
        <v>#DIV/0!</v>
      </c>
      <c r="D70" s="534" t="s">
        <v>65</v>
      </c>
      <c r="E70" s="535" t="e">
        <f>IF(F38&lt;=10%,"施策の推進が図られた","10%未満を目指すべき")</f>
        <v>#DIV/0!</v>
      </c>
      <c r="F70" s="536"/>
      <c r="G70" s="537"/>
      <c r="H70" s="2">
        <v>34</v>
      </c>
      <c r="I70" s="411">
        <f>VLOOKUP($H70,事業区分調整シート!$A$33:$N$182,I$30,FALSE)</f>
        <v>0</v>
      </c>
      <c r="J70" s="60">
        <f>VLOOKUP($H70,事業区分調整シート!$A$33:$N$182,J$30,FALSE)</f>
        <v>0</v>
      </c>
      <c r="K70" s="61">
        <f>VLOOKUP($H70,事業区分調整シート!$A$33:$N$182,K$30,FALSE)</f>
        <v>0</v>
      </c>
      <c r="L70" s="61">
        <f>VLOOKUP($H70,事業区分調整シート!$A$33:$N$182,L$30,FALSE)</f>
        <v>0</v>
      </c>
      <c r="M70" s="117">
        <f t="shared" si="17"/>
        <v>0</v>
      </c>
      <c r="N70" s="43" t="e">
        <f t="shared" si="23"/>
        <v>#DIV/0!</v>
      </c>
      <c r="O70" s="44">
        <f t="shared" si="24"/>
        <v>0</v>
      </c>
      <c r="P70" s="412">
        <f>VLOOKUP($H70,事業区分調整シート!$A$33:$N$182,P$30,FALSE)</f>
        <v>0</v>
      </c>
      <c r="Q70" s="413">
        <f>VLOOKUP($H70,事業区分調整シート!$A$33:$N$182,Q$30,FALSE)</f>
        <v>0</v>
      </c>
      <c r="R70" s="413">
        <f>VLOOKUP($H70,事業区分調整シート!$A$33:$N$182,R$30,FALSE)</f>
        <v>0</v>
      </c>
      <c r="S70" s="117">
        <f t="shared" si="25"/>
        <v>0</v>
      </c>
      <c r="T70" s="43" t="e">
        <f t="shared" si="26"/>
        <v>#DIV/0!</v>
      </c>
      <c r="U70" s="45">
        <f t="shared" si="27"/>
        <v>0</v>
      </c>
      <c r="V70" s="118">
        <f t="shared" si="28"/>
        <v>0</v>
      </c>
      <c r="W70" s="415" t="str">
        <f t="shared" si="20"/>
        <v>-</v>
      </c>
      <c r="Y70" s="2"/>
    </row>
    <row r="71" spans="2:25" ht="18.75" customHeight="1">
      <c r="B71" s="2"/>
      <c r="C71" s="542"/>
      <c r="D71" s="503"/>
      <c r="E71" s="538"/>
      <c r="F71" s="539"/>
      <c r="G71" s="540"/>
      <c r="H71" s="2">
        <v>35</v>
      </c>
      <c r="I71" s="411">
        <f>VLOOKUP($H71,事業区分調整シート!$A$33:$N$182,I$30,FALSE)</f>
        <v>0</v>
      </c>
      <c r="J71" s="60">
        <f>VLOOKUP($H71,事業区分調整シート!$A$33:$N$182,J$30,FALSE)</f>
        <v>0</v>
      </c>
      <c r="K71" s="61">
        <f>VLOOKUP($H71,事業区分調整シート!$A$33:$N$182,K$30,FALSE)</f>
        <v>0</v>
      </c>
      <c r="L71" s="61">
        <f>VLOOKUP($H71,事業区分調整シート!$A$33:$N$182,L$30,FALSE)</f>
        <v>0</v>
      </c>
      <c r="M71" s="117">
        <f t="shared" si="17"/>
        <v>0</v>
      </c>
      <c r="N71" s="43" t="e">
        <f t="shared" si="23"/>
        <v>#DIV/0!</v>
      </c>
      <c r="O71" s="44">
        <f t="shared" si="24"/>
        <v>0</v>
      </c>
      <c r="P71" s="412">
        <f>VLOOKUP($H71,事業区分調整シート!$A$33:$N$182,P$30,FALSE)</f>
        <v>0</v>
      </c>
      <c r="Q71" s="413">
        <f>VLOOKUP($H71,事業区分調整シート!$A$33:$N$182,Q$30,FALSE)</f>
        <v>0</v>
      </c>
      <c r="R71" s="413">
        <f>VLOOKUP($H71,事業区分調整シート!$A$33:$N$182,R$30,FALSE)</f>
        <v>0</v>
      </c>
      <c r="S71" s="117">
        <f t="shared" si="25"/>
        <v>0</v>
      </c>
      <c r="T71" s="43" t="e">
        <f t="shared" si="26"/>
        <v>#DIV/0!</v>
      </c>
      <c r="U71" s="45">
        <f t="shared" si="27"/>
        <v>0</v>
      </c>
      <c r="V71" s="118">
        <f t="shared" si="28"/>
        <v>0</v>
      </c>
      <c r="W71" s="415" t="str">
        <f t="shared" si="20"/>
        <v>-</v>
      </c>
      <c r="Y71" s="2"/>
    </row>
    <row r="72" spans="2:25" ht="18.75" customHeight="1">
      <c r="B72" s="2"/>
      <c r="C72" s="2"/>
      <c r="D72" s="2"/>
      <c r="E72" s="2"/>
      <c r="F72" s="2"/>
      <c r="G72" s="2"/>
      <c r="H72" s="2">
        <v>36</v>
      </c>
      <c r="I72" s="411">
        <f>VLOOKUP($H72,事業区分調整シート!$A$33:$N$182,I$30,FALSE)</f>
        <v>0</v>
      </c>
      <c r="J72" s="60">
        <f>VLOOKUP($H72,事業区分調整シート!$A$33:$N$182,J$30,FALSE)</f>
        <v>0</v>
      </c>
      <c r="K72" s="61">
        <f>VLOOKUP($H72,事業区分調整シート!$A$33:$N$182,K$30,FALSE)</f>
        <v>0</v>
      </c>
      <c r="L72" s="61">
        <f>VLOOKUP($H72,事業区分調整シート!$A$33:$N$182,L$30,FALSE)</f>
        <v>0</v>
      </c>
      <c r="M72" s="117">
        <f t="shared" si="17"/>
        <v>0</v>
      </c>
      <c r="N72" s="43" t="e">
        <f t="shared" si="23"/>
        <v>#DIV/0!</v>
      </c>
      <c r="O72" s="44">
        <f t="shared" si="24"/>
        <v>0</v>
      </c>
      <c r="P72" s="412">
        <f>VLOOKUP($H72,事業区分調整シート!$A$33:$N$182,P$30,FALSE)</f>
        <v>0</v>
      </c>
      <c r="Q72" s="413">
        <f>VLOOKUP($H72,事業区分調整シート!$A$33:$N$182,Q$30,FALSE)</f>
        <v>0</v>
      </c>
      <c r="R72" s="413">
        <f>VLOOKUP($H72,事業区分調整シート!$A$33:$N$182,R$30,FALSE)</f>
        <v>0</v>
      </c>
      <c r="S72" s="117">
        <f t="shared" si="25"/>
        <v>0</v>
      </c>
      <c r="T72" s="43" t="e">
        <f t="shared" si="26"/>
        <v>#DIV/0!</v>
      </c>
      <c r="U72" s="45">
        <f t="shared" si="27"/>
        <v>0</v>
      </c>
      <c r="V72" s="118">
        <f t="shared" si="28"/>
        <v>0</v>
      </c>
      <c r="W72" s="415" t="str">
        <f t="shared" si="20"/>
        <v>-</v>
      </c>
      <c r="Y72" s="2"/>
    </row>
    <row r="73" spans="2:25" ht="18.75" customHeight="1">
      <c r="B73" s="134"/>
      <c r="C73" s="134"/>
      <c r="D73" s="134"/>
      <c r="E73" s="134"/>
      <c r="F73" s="2"/>
      <c r="G73" s="2"/>
      <c r="H73" s="2">
        <v>37</v>
      </c>
      <c r="I73" s="411">
        <f>VLOOKUP($H73,事業区分調整シート!$A$33:$N$182,I$30,FALSE)</f>
        <v>0</v>
      </c>
      <c r="J73" s="60">
        <f>VLOOKUP($H73,事業区分調整シート!$A$33:$N$182,J$30,FALSE)</f>
        <v>0</v>
      </c>
      <c r="K73" s="61">
        <f>VLOOKUP($H73,事業区分調整シート!$A$33:$N$182,K$30,FALSE)</f>
        <v>0</v>
      </c>
      <c r="L73" s="61">
        <f>VLOOKUP($H73,事業区分調整シート!$A$33:$N$182,L$30,FALSE)</f>
        <v>0</v>
      </c>
      <c r="M73" s="117">
        <f t="shared" si="17"/>
        <v>0</v>
      </c>
      <c r="N73" s="43" t="e">
        <f t="shared" si="23"/>
        <v>#DIV/0!</v>
      </c>
      <c r="O73" s="44">
        <f t="shared" si="24"/>
        <v>0</v>
      </c>
      <c r="P73" s="412">
        <f>VLOOKUP($H73,事業区分調整シート!$A$33:$N$182,P$30,FALSE)</f>
        <v>0</v>
      </c>
      <c r="Q73" s="413">
        <f>VLOOKUP($H73,事業区分調整シート!$A$33:$N$182,Q$30,FALSE)</f>
        <v>0</v>
      </c>
      <c r="R73" s="413">
        <f>VLOOKUP($H73,事業区分調整シート!$A$33:$N$182,R$30,FALSE)</f>
        <v>0</v>
      </c>
      <c r="S73" s="117">
        <f t="shared" si="25"/>
        <v>0</v>
      </c>
      <c r="T73" s="43" t="e">
        <f t="shared" si="26"/>
        <v>#DIV/0!</v>
      </c>
      <c r="U73" s="45">
        <f t="shared" si="27"/>
        <v>0</v>
      </c>
      <c r="V73" s="118">
        <f t="shared" si="28"/>
        <v>0</v>
      </c>
      <c r="W73" s="415" t="str">
        <f t="shared" si="20"/>
        <v>-</v>
      </c>
      <c r="Y73" s="2"/>
    </row>
    <row r="74" spans="2:25" ht="18.75" customHeight="1">
      <c r="B74" s="134"/>
      <c r="C74" s="135"/>
      <c r="D74" s="136"/>
      <c r="E74" s="134"/>
      <c r="F74" s="134"/>
      <c r="G74" s="134"/>
      <c r="H74" s="2">
        <v>38</v>
      </c>
      <c r="I74" s="411">
        <f>VLOOKUP($H74,事業区分調整シート!$A$33:$N$182,I$30,FALSE)</f>
        <v>0</v>
      </c>
      <c r="J74" s="60">
        <f>VLOOKUP($H74,事業区分調整シート!$A$33:$N$182,J$30,FALSE)</f>
        <v>0</v>
      </c>
      <c r="K74" s="61">
        <f>VLOOKUP($H74,事業区分調整シート!$A$33:$N$182,K$30,FALSE)</f>
        <v>0</v>
      </c>
      <c r="L74" s="61">
        <f>VLOOKUP($H74,事業区分調整シート!$A$33:$N$182,L$30,FALSE)</f>
        <v>0</v>
      </c>
      <c r="M74" s="117">
        <f t="shared" si="17"/>
        <v>0</v>
      </c>
      <c r="N74" s="43" t="e">
        <f t="shared" si="23"/>
        <v>#DIV/0!</v>
      </c>
      <c r="O74" s="44">
        <f t="shared" si="24"/>
        <v>0</v>
      </c>
      <c r="P74" s="412">
        <f>VLOOKUP($H74,事業区分調整シート!$A$33:$N$182,P$30,FALSE)</f>
        <v>0</v>
      </c>
      <c r="Q74" s="413">
        <f>VLOOKUP($H74,事業区分調整シート!$A$33:$N$182,Q$30,FALSE)</f>
        <v>0</v>
      </c>
      <c r="R74" s="413">
        <f>VLOOKUP($H74,事業区分調整シート!$A$33:$N$182,R$30,FALSE)</f>
        <v>0</v>
      </c>
      <c r="S74" s="117">
        <f t="shared" si="25"/>
        <v>0</v>
      </c>
      <c r="T74" s="43" t="e">
        <f t="shared" si="26"/>
        <v>#DIV/0!</v>
      </c>
      <c r="U74" s="45">
        <f t="shared" si="27"/>
        <v>0</v>
      </c>
      <c r="V74" s="118">
        <f t="shared" si="28"/>
        <v>0</v>
      </c>
      <c r="W74" s="415" t="str">
        <f t="shared" si="20"/>
        <v>-</v>
      </c>
      <c r="Y74" s="2"/>
    </row>
    <row r="75" spans="2:25" ht="18.75" customHeight="1">
      <c r="B75" s="2"/>
      <c r="C75" s="135"/>
      <c r="D75" s="136"/>
      <c r="E75" s="134"/>
      <c r="F75" s="134"/>
      <c r="G75" s="134"/>
      <c r="H75" s="2">
        <v>39</v>
      </c>
      <c r="I75" s="137">
        <f>VLOOKUP($H75,事業区分調整シート!$A$33:$N$182,I$30,FALSE)</f>
        <v>0</v>
      </c>
      <c r="J75" s="138">
        <f>VLOOKUP($H75,事業区分調整シート!$A$33:$N$182,J$30,FALSE)</f>
        <v>0</v>
      </c>
      <c r="K75" s="139">
        <f>VLOOKUP($H75,事業区分調整シート!$A$33:$N$182,K$30,FALSE)</f>
        <v>0</v>
      </c>
      <c r="L75" s="139">
        <f>VLOOKUP($H75,事業区分調整シート!$A$33:$N$182,L$30,FALSE)</f>
        <v>0</v>
      </c>
      <c r="M75" s="423">
        <f t="shared" si="17"/>
        <v>0</v>
      </c>
      <c r="N75" s="424" t="e">
        <f t="shared" si="23"/>
        <v>#DIV/0!</v>
      </c>
      <c r="O75" s="140">
        <f t="shared" si="24"/>
        <v>0</v>
      </c>
      <c r="P75" s="141">
        <f>VLOOKUP($H75,事業区分調整シート!$A$33:$N$182,P$30,FALSE)</f>
        <v>0</v>
      </c>
      <c r="Q75" s="142">
        <f>VLOOKUP($H75,事業区分調整シート!$A$33:$N$182,Q$30,FALSE)</f>
        <v>0</v>
      </c>
      <c r="R75" s="142">
        <f>VLOOKUP($H75,事業区分調整シート!$A$33:$N$182,R$30,FALSE)</f>
        <v>0</v>
      </c>
      <c r="S75" s="423">
        <f t="shared" si="25"/>
        <v>0</v>
      </c>
      <c r="T75" s="424" t="e">
        <f t="shared" si="26"/>
        <v>#DIV/0!</v>
      </c>
      <c r="U75" s="143">
        <f t="shared" si="27"/>
        <v>0</v>
      </c>
      <c r="V75" s="144">
        <f t="shared" si="28"/>
        <v>0</v>
      </c>
      <c r="W75" s="145" t="str">
        <f t="shared" si="20"/>
        <v>-</v>
      </c>
      <c r="Y75" s="2"/>
    </row>
    <row r="76" spans="2:25" ht="18.75" customHeight="1">
      <c r="B76" s="2"/>
      <c r="C76" s="2"/>
      <c r="D76" s="2"/>
      <c r="E76" s="2"/>
      <c r="F76" s="2"/>
      <c r="G76" s="2"/>
      <c r="H76" s="2">
        <v>40</v>
      </c>
      <c r="I76" s="47">
        <f>VLOOKUP($H76,事業区分調整シート!$A$33:$N$182,I$30,FALSE)</f>
        <v>0</v>
      </c>
      <c r="J76" s="60">
        <f>VLOOKUP($H76,事業区分調整シート!$A$33:$N$182,J$30,FALSE)</f>
        <v>0</v>
      </c>
      <c r="K76" s="61">
        <f>VLOOKUP($H76,事業区分調整シート!$A$33:$N$182,K$30,FALSE)</f>
        <v>0</v>
      </c>
      <c r="L76" s="61">
        <f>VLOOKUP($H76,事業区分調整シート!$A$33:$N$182,L$30,FALSE)</f>
        <v>0</v>
      </c>
      <c r="M76" s="146">
        <f t="shared" si="17"/>
        <v>0</v>
      </c>
      <c r="N76" s="65" t="e">
        <f t="shared" si="23"/>
        <v>#DIV/0!</v>
      </c>
      <c r="O76" s="62">
        <f t="shared" si="24"/>
        <v>0</v>
      </c>
      <c r="P76" s="60">
        <f>VLOOKUP($H76,事業区分調整シート!$A$33:$N$182,P$30,FALSE)</f>
        <v>0</v>
      </c>
      <c r="Q76" s="61">
        <f>VLOOKUP($H76,事業区分調整シート!$A$33:$N$182,Q$30,FALSE)</f>
        <v>0</v>
      </c>
      <c r="R76" s="61">
        <f>VLOOKUP($H76,事業区分調整シート!$A$33:$N$182,R$30,FALSE)</f>
        <v>0</v>
      </c>
      <c r="S76" s="146">
        <f t="shared" si="25"/>
        <v>0</v>
      </c>
      <c r="T76" s="65" t="e">
        <f t="shared" si="26"/>
        <v>#DIV/0!</v>
      </c>
      <c r="U76" s="66">
        <f t="shared" si="27"/>
        <v>0</v>
      </c>
      <c r="V76" s="425">
        <f t="shared" si="28"/>
        <v>0</v>
      </c>
      <c r="W76" s="147" t="str">
        <f t="shared" si="20"/>
        <v>-</v>
      </c>
      <c r="Y76" s="2"/>
    </row>
    <row r="77" spans="2:25" ht="18.75" customHeight="1">
      <c r="B77" s="2"/>
      <c r="C77" s="2"/>
      <c r="D77" s="2"/>
      <c r="E77" s="2"/>
      <c r="F77" s="2"/>
      <c r="G77" s="2"/>
      <c r="H77" s="2">
        <v>41</v>
      </c>
      <c r="I77" s="47">
        <f>VLOOKUP($H77,事業区分調整シート!$A$33:$N$182,I$30,FALSE)</f>
        <v>0</v>
      </c>
      <c r="J77" s="60">
        <f>VLOOKUP($H77,事業区分調整シート!$A$33:$N$182,J$30,FALSE)</f>
        <v>0</v>
      </c>
      <c r="K77" s="61">
        <f>VLOOKUP($H77,事業区分調整シート!$A$33:$N$182,K$30,FALSE)</f>
        <v>0</v>
      </c>
      <c r="L77" s="61">
        <f>VLOOKUP($H77,事業区分調整シート!$A$33:$N$182,L$30,FALSE)</f>
        <v>0</v>
      </c>
      <c r="M77" s="146">
        <f t="shared" si="17"/>
        <v>0</v>
      </c>
      <c r="N77" s="65" t="e">
        <f t="shared" si="23"/>
        <v>#DIV/0!</v>
      </c>
      <c r="O77" s="62">
        <f t="shared" si="24"/>
        <v>0</v>
      </c>
      <c r="P77" s="60">
        <f>VLOOKUP($H77,事業区分調整シート!$A$33:$N$182,P$30,FALSE)</f>
        <v>0</v>
      </c>
      <c r="Q77" s="61">
        <f>VLOOKUP($H77,事業区分調整シート!$A$33:$N$182,Q$30,FALSE)</f>
        <v>0</v>
      </c>
      <c r="R77" s="61">
        <f>VLOOKUP($H77,事業区分調整シート!$A$33:$N$182,R$30,FALSE)</f>
        <v>0</v>
      </c>
      <c r="S77" s="146">
        <f t="shared" si="25"/>
        <v>0</v>
      </c>
      <c r="T77" s="65" t="e">
        <f t="shared" si="26"/>
        <v>#DIV/0!</v>
      </c>
      <c r="U77" s="66">
        <f t="shared" si="27"/>
        <v>0</v>
      </c>
      <c r="V77" s="425">
        <f t="shared" si="28"/>
        <v>0</v>
      </c>
      <c r="W77" s="147" t="str">
        <f t="shared" si="20"/>
        <v>-</v>
      </c>
      <c r="Y77" s="2"/>
    </row>
    <row r="78" spans="2:25" ht="18.75" customHeight="1">
      <c r="B78" s="2"/>
      <c r="C78" s="2"/>
      <c r="D78" s="2"/>
      <c r="E78" s="2"/>
      <c r="F78" s="2"/>
      <c r="G78" s="2"/>
      <c r="H78" s="2">
        <v>42</v>
      </c>
      <c r="I78" s="47">
        <f>VLOOKUP($H78,事業区分調整シート!$A$33:$N$182,I$30,FALSE)</f>
        <v>0</v>
      </c>
      <c r="J78" s="60">
        <f>VLOOKUP($H78,事業区分調整シート!$A$33:$N$182,J$30,FALSE)</f>
        <v>0</v>
      </c>
      <c r="K78" s="61">
        <f>VLOOKUP($H78,事業区分調整シート!$A$33:$N$182,K$30,FALSE)</f>
        <v>0</v>
      </c>
      <c r="L78" s="61">
        <f>VLOOKUP($H78,事業区分調整シート!$A$33:$N$182,L$30,FALSE)</f>
        <v>0</v>
      </c>
      <c r="M78" s="146">
        <f t="shared" si="17"/>
        <v>0</v>
      </c>
      <c r="N78" s="65" t="e">
        <f t="shared" si="23"/>
        <v>#DIV/0!</v>
      </c>
      <c r="O78" s="62">
        <f t="shared" si="24"/>
        <v>0</v>
      </c>
      <c r="P78" s="60">
        <f>VLOOKUP($H78,事業区分調整シート!$A$33:$N$182,P$30,FALSE)</f>
        <v>0</v>
      </c>
      <c r="Q78" s="61">
        <f>VLOOKUP($H78,事業区分調整シート!$A$33:$N$182,Q$30,FALSE)</f>
        <v>0</v>
      </c>
      <c r="R78" s="61">
        <f>VLOOKUP($H78,事業区分調整シート!$A$33:$N$182,R$30,FALSE)</f>
        <v>0</v>
      </c>
      <c r="S78" s="146">
        <f t="shared" si="25"/>
        <v>0</v>
      </c>
      <c r="T78" s="65" t="e">
        <f t="shared" si="26"/>
        <v>#DIV/0!</v>
      </c>
      <c r="U78" s="66">
        <f t="shared" si="27"/>
        <v>0</v>
      </c>
      <c r="V78" s="425">
        <f t="shared" si="28"/>
        <v>0</v>
      </c>
      <c r="W78" s="147" t="str">
        <f t="shared" si="20"/>
        <v>-</v>
      </c>
      <c r="Y78" s="2"/>
    </row>
    <row r="79" spans="2:25" ht="18.75" customHeight="1">
      <c r="B79" s="2"/>
      <c r="C79" s="2"/>
      <c r="D79" s="2"/>
      <c r="E79" s="2"/>
      <c r="F79" s="2"/>
      <c r="G79" s="2"/>
      <c r="H79" s="2">
        <v>43</v>
      </c>
      <c r="I79" s="47">
        <f>VLOOKUP($H79,事業区分調整シート!$A$33:$N$182,I$30,FALSE)</f>
        <v>0</v>
      </c>
      <c r="J79" s="60">
        <f>VLOOKUP($H79,事業区分調整シート!$A$33:$N$182,J$30,FALSE)</f>
        <v>0</v>
      </c>
      <c r="K79" s="61">
        <f>VLOOKUP($H79,事業区分調整シート!$A$33:$N$182,K$30,FALSE)</f>
        <v>0</v>
      </c>
      <c r="L79" s="61">
        <f>VLOOKUP($H79,事業区分調整シート!$A$33:$N$182,L$30,FALSE)</f>
        <v>0</v>
      </c>
      <c r="M79" s="146">
        <f t="shared" si="17"/>
        <v>0</v>
      </c>
      <c r="N79" s="65" t="e">
        <f t="shared" si="23"/>
        <v>#DIV/0!</v>
      </c>
      <c r="O79" s="62">
        <f t="shared" si="24"/>
        <v>0</v>
      </c>
      <c r="P79" s="60">
        <f>VLOOKUP($H79,事業区分調整シート!$A$33:$N$182,P$30,FALSE)</f>
        <v>0</v>
      </c>
      <c r="Q79" s="61">
        <f>VLOOKUP($H79,事業区分調整シート!$A$33:$N$182,Q$30,FALSE)</f>
        <v>0</v>
      </c>
      <c r="R79" s="61">
        <f>VLOOKUP($H79,事業区分調整シート!$A$33:$N$182,R$30,FALSE)</f>
        <v>0</v>
      </c>
      <c r="S79" s="146">
        <f t="shared" si="25"/>
        <v>0</v>
      </c>
      <c r="T79" s="65" t="e">
        <f t="shared" si="26"/>
        <v>#DIV/0!</v>
      </c>
      <c r="U79" s="66">
        <f t="shared" si="27"/>
        <v>0</v>
      </c>
      <c r="V79" s="425">
        <f t="shared" si="28"/>
        <v>0</v>
      </c>
      <c r="W79" s="147" t="str">
        <f t="shared" si="20"/>
        <v>-</v>
      </c>
      <c r="Y79" s="2"/>
    </row>
    <row r="80" spans="2:25" ht="18.75" customHeight="1">
      <c r="B80" s="2"/>
      <c r="C80" s="2"/>
      <c r="D80" s="2"/>
      <c r="E80" s="2"/>
      <c r="F80" s="2"/>
      <c r="G80" s="2"/>
      <c r="H80" s="2">
        <v>44</v>
      </c>
      <c r="I80" s="47">
        <f>VLOOKUP($H80,事業区分調整シート!$A$33:$N$182,I$30,FALSE)</f>
        <v>0</v>
      </c>
      <c r="J80" s="60">
        <f>VLOOKUP($H80,事業区分調整シート!$A$33:$N$182,J$30,FALSE)</f>
        <v>0</v>
      </c>
      <c r="K80" s="61">
        <f>VLOOKUP($H80,事業区分調整シート!$A$33:$N$182,K$30,FALSE)</f>
        <v>0</v>
      </c>
      <c r="L80" s="61">
        <f>VLOOKUP($H80,事業区分調整シート!$A$33:$N$182,L$30,FALSE)</f>
        <v>0</v>
      </c>
      <c r="M80" s="146">
        <f t="shared" si="17"/>
        <v>0</v>
      </c>
      <c r="N80" s="65" t="e">
        <f t="shared" si="23"/>
        <v>#DIV/0!</v>
      </c>
      <c r="O80" s="62">
        <f t="shared" si="24"/>
        <v>0</v>
      </c>
      <c r="P80" s="60">
        <f>VLOOKUP($H80,事業区分調整シート!$A$33:$N$182,P$30,FALSE)</f>
        <v>0</v>
      </c>
      <c r="Q80" s="61">
        <f>VLOOKUP($H80,事業区分調整シート!$A$33:$N$182,Q$30,FALSE)</f>
        <v>0</v>
      </c>
      <c r="R80" s="61">
        <f>VLOOKUP($H80,事業区分調整シート!$A$33:$N$182,R$30,FALSE)</f>
        <v>0</v>
      </c>
      <c r="S80" s="146">
        <f t="shared" si="25"/>
        <v>0</v>
      </c>
      <c r="T80" s="65" t="e">
        <f t="shared" si="26"/>
        <v>#DIV/0!</v>
      </c>
      <c r="U80" s="66">
        <f t="shared" si="27"/>
        <v>0</v>
      </c>
      <c r="V80" s="425">
        <f t="shared" si="28"/>
        <v>0</v>
      </c>
      <c r="W80" s="147" t="str">
        <f t="shared" si="20"/>
        <v>-</v>
      </c>
      <c r="Y80" s="2"/>
    </row>
    <row r="81" spans="2:25" ht="18.75" customHeight="1">
      <c r="B81" s="2"/>
      <c r="C81" s="2"/>
      <c r="D81" s="2"/>
      <c r="E81" s="2"/>
      <c r="F81" s="2"/>
      <c r="G81" s="2"/>
      <c r="H81" s="2">
        <v>45</v>
      </c>
      <c r="I81" s="47">
        <f>VLOOKUP($H81,事業区分調整シート!$A$33:$N$182,I$30,FALSE)</f>
        <v>0</v>
      </c>
      <c r="J81" s="60">
        <f>VLOOKUP($H81,事業区分調整シート!$A$33:$N$182,J$30,FALSE)</f>
        <v>0</v>
      </c>
      <c r="K81" s="61">
        <f>VLOOKUP($H81,事業区分調整シート!$A$33:$N$182,K$30,FALSE)</f>
        <v>0</v>
      </c>
      <c r="L81" s="61">
        <f>VLOOKUP($H81,事業区分調整シート!$A$33:$N$182,L$30,FALSE)</f>
        <v>0</v>
      </c>
      <c r="M81" s="146">
        <f t="shared" si="17"/>
        <v>0</v>
      </c>
      <c r="N81" s="65" t="e">
        <f t="shared" si="23"/>
        <v>#DIV/0!</v>
      </c>
      <c r="O81" s="62">
        <f t="shared" si="24"/>
        <v>0</v>
      </c>
      <c r="P81" s="60">
        <f>VLOOKUP($H81,事業区分調整シート!$A$33:$N$182,P$30,FALSE)</f>
        <v>0</v>
      </c>
      <c r="Q81" s="61">
        <f>VLOOKUP($H81,事業区分調整シート!$A$33:$N$182,Q$30,FALSE)</f>
        <v>0</v>
      </c>
      <c r="R81" s="61">
        <f>VLOOKUP($H81,事業区分調整シート!$A$33:$N$182,R$30,FALSE)</f>
        <v>0</v>
      </c>
      <c r="S81" s="146">
        <f t="shared" si="25"/>
        <v>0</v>
      </c>
      <c r="T81" s="65" t="e">
        <f t="shared" si="26"/>
        <v>#DIV/0!</v>
      </c>
      <c r="U81" s="66">
        <f t="shared" si="27"/>
        <v>0</v>
      </c>
      <c r="V81" s="425">
        <f t="shared" si="28"/>
        <v>0</v>
      </c>
      <c r="W81" s="147" t="str">
        <f t="shared" si="20"/>
        <v>-</v>
      </c>
      <c r="Y81" s="2"/>
    </row>
    <row r="82" spans="2:25" ht="18.75" customHeight="1">
      <c r="B82" s="2"/>
      <c r="C82" s="2"/>
      <c r="D82" s="2"/>
      <c r="E82" s="2"/>
      <c r="F82" s="2"/>
      <c r="G82" s="2"/>
      <c r="H82" s="2">
        <v>46</v>
      </c>
      <c r="I82" s="47">
        <f>VLOOKUP($H82,事業区分調整シート!$A$33:$N$182,I$30,FALSE)</f>
        <v>0</v>
      </c>
      <c r="J82" s="60">
        <f>VLOOKUP($H82,事業区分調整シート!$A$33:$N$182,J$30,FALSE)</f>
        <v>0</v>
      </c>
      <c r="K82" s="61">
        <f>VLOOKUP($H82,事業区分調整シート!$A$33:$N$182,K$30,FALSE)</f>
        <v>0</v>
      </c>
      <c r="L82" s="61">
        <f>VLOOKUP($H82,事業区分調整シート!$A$33:$N$182,L$30,FALSE)</f>
        <v>0</v>
      </c>
      <c r="M82" s="146">
        <f t="shared" si="17"/>
        <v>0</v>
      </c>
      <c r="N82" s="65" t="e">
        <f t="shared" si="23"/>
        <v>#DIV/0!</v>
      </c>
      <c r="O82" s="62">
        <f t="shared" si="24"/>
        <v>0</v>
      </c>
      <c r="P82" s="60">
        <f>VLOOKUP($H82,事業区分調整シート!$A$33:$N$182,P$30,FALSE)</f>
        <v>0</v>
      </c>
      <c r="Q82" s="61">
        <f>VLOOKUP($H82,事業区分調整シート!$A$33:$N$182,Q$30,FALSE)</f>
        <v>0</v>
      </c>
      <c r="R82" s="61">
        <f>VLOOKUP($H82,事業区分調整シート!$A$33:$N$182,R$30,FALSE)</f>
        <v>0</v>
      </c>
      <c r="S82" s="146">
        <f t="shared" si="25"/>
        <v>0</v>
      </c>
      <c r="T82" s="65" t="e">
        <f t="shared" si="26"/>
        <v>#DIV/0!</v>
      </c>
      <c r="U82" s="66">
        <f t="shared" si="27"/>
        <v>0</v>
      </c>
      <c r="V82" s="425">
        <f t="shared" si="28"/>
        <v>0</v>
      </c>
      <c r="W82" s="147" t="str">
        <f t="shared" si="20"/>
        <v>-</v>
      </c>
      <c r="Y82" s="2"/>
    </row>
    <row r="83" spans="2:25" ht="18.75" customHeight="1">
      <c r="B83" s="2"/>
      <c r="C83" s="2"/>
      <c r="D83" s="2"/>
      <c r="E83" s="2"/>
      <c r="F83" s="2"/>
      <c r="G83" s="2"/>
      <c r="H83" s="2">
        <v>47</v>
      </c>
      <c r="I83" s="47">
        <f>VLOOKUP($H83,事業区分調整シート!$A$33:$N$182,I$30,FALSE)</f>
        <v>0</v>
      </c>
      <c r="J83" s="60">
        <f>VLOOKUP($H83,事業区分調整シート!$A$33:$N$182,J$30,FALSE)</f>
        <v>0</v>
      </c>
      <c r="K83" s="61">
        <f>VLOOKUP($H83,事業区分調整シート!$A$33:$N$182,K$30,FALSE)</f>
        <v>0</v>
      </c>
      <c r="L83" s="61">
        <f>VLOOKUP($H83,事業区分調整シート!$A$33:$N$182,L$30,FALSE)</f>
        <v>0</v>
      </c>
      <c r="M83" s="146">
        <f t="shared" si="17"/>
        <v>0</v>
      </c>
      <c r="N83" s="65" t="e">
        <f t="shared" si="23"/>
        <v>#DIV/0!</v>
      </c>
      <c r="O83" s="62">
        <f t="shared" si="24"/>
        <v>0</v>
      </c>
      <c r="P83" s="60">
        <f>VLOOKUP($H83,事業区分調整シート!$A$33:$N$182,P$30,FALSE)</f>
        <v>0</v>
      </c>
      <c r="Q83" s="61">
        <f>VLOOKUP($H83,事業区分調整シート!$A$33:$N$182,Q$30,FALSE)</f>
        <v>0</v>
      </c>
      <c r="R83" s="61">
        <f>VLOOKUP($H83,事業区分調整シート!$A$33:$N$182,R$30,FALSE)</f>
        <v>0</v>
      </c>
      <c r="S83" s="146">
        <f t="shared" si="25"/>
        <v>0</v>
      </c>
      <c r="T83" s="65" t="e">
        <f t="shared" si="26"/>
        <v>#DIV/0!</v>
      </c>
      <c r="U83" s="66">
        <f t="shared" si="27"/>
        <v>0</v>
      </c>
      <c r="V83" s="425">
        <f t="shared" si="28"/>
        <v>0</v>
      </c>
      <c r="W83" s="147" t="str">
        <f t="shared" si="20"/>
        <v>-</v>
      </c>
      <c r="Y83" s="2"/>
    </row>
    <row r="84" spans="2:25" ht="18.75" customHeight="1">
      <c r="B84" s="2"/>
      <c r="C84" s="2"/>
      <c r="D84" s="2"/>
      <c r="E84" s="2"/>
      <c r="F84" s="2"/>
      <c r="G84" s="2"/>
      <c r="H84" s="2">
        <v>48</v>
      </c>
      <c r="I84" s="47">
        <f>VLOOKUP($H84,事業区分調整シート!$A$33:$N$182,I$30,FALSE)</f>
        <v>0</v>
      </c>
      <c r="J84" s="60">
        <f>VLOOKUP($H84,事業区分調整シート!$A$33:$N$182,J$30,FALSE)</f>
        <v>0</v>
      </c>
      <c r="K84" s="61">
        <f>VLOOKUP($H84,事業区分調整シート!$A$33:$N$182,K$30,FALSE)</f>
        <v>0</v>
      </c>
      <c r="L84" s="61">
        <f>VLOOKUP($H84,事業区分調整シート!$A$33:$N$182,L$30,FALSE)</f>
        <v>0</v>
      </c>
      <c r="M84" s="146">
        <f t="shared" si="17"/>
        <v>0</v>
      </c>
      <c r="N84" s="65" t="e">
        <f t="shared" si="23"/>
        <v>#DIV/0!</v>
      </c>
      <c r="O84" s="62">
        <f t="shared" si="24"/>
        <v>0</v>
      </c>
      <c r="P84" s="60">
        <f>VLOOKUP($H84,事業区分調整シート!$A$33:$N$182,P$30,FALSE)</f>
        <v>0</v>
      </c>
      <c r="Q84" s="61">
        <f>VLOOKUP($H84,事業区分調整シート!$A$33:$N$182,Q$30,FALSE)</f>
        <v>0</v>
      </c>
      <c r="R84" s="61">
        <f>VLOOKUP($H84,事業区分調整シート!$A$33:$N$182,R$30,FALSE)</f>
        <v>0</v>
      </c>
      <c r="S84" s="146">
        <f t="shared" si="25"/>
        <v>0</v>
      </c>
      <c r="T84" s="65" t="e">
        <f t="shared" si="26"/>
        <v>#DIV/0!</v>
      </c>
      <c r="U84" s="66">
        <f t="shared" si="27"/>
        <v>0</v>
      </c>
      <c r="V84" s="425">
        <f t="shared" si="28"/>
        <v>0</v>
      </c>
      <c r="W84" s="147" t="str">
        <f t="shared" si="20"/>
        <v>-</v>
      </c>
      <c r="Y84" s="2"/>
    </row>
    <row r="85" spans="2:25" ht="18.75" customHeight="1">
      <c r="B85" s="2"/>
      <c r="C85" s="2"/>
      <c r="D85" s="2"/>
      <c r="E85" s="2"/>
      <c r="F85" s="2"/>
      <c r="G85" s="2"/>
      <c r="H85" s="2">
        <v>49</v>
      </c>
      <c r="I85" s="47">
        <f>VLOOKUP($H85,事業区分調整シート!$A$33:$N$182,I$30,FALSE)</f>
        <v>0</v>
      </c>
      <c r="J85" s="60">
        <f>VLOOKUP($H85,事業区分調整シート!$A$33:$N$182,J$30,FALSE)</f>
        <v>0</v>
      </c>
      <c r="K85" s="61">
        <f>VLOOKUP($H85,事業区分調整シート!$A$33:$N$182,K$30,FALSE)</f>
        <v>0</v>
      </c>
      <c r="L85" s="61">
        <f>VLOOKUP($H85,事業区分調整シート!$A$33:$N$182,L$30,FALSE)</f>
        <v>0</v>
      </c>
      <c r="M85" s="146">
        <f t="shared" si="17"/>
        <v>0</v>
      </c>
      <c r="N85" s="65" t="e">
        <f t="shared" si="23"/>
        <v>#DIV/0!</v>
      </c>
      <c r="O85" s="62">
        <f t="shared" si="24"/>
        <v>0</v>
      </c>
      <c r="P85" s="60">
        <f>VLOOKUP($H85,事業区分調整シート!$A$33:$N$182,P$30,FALSE)</f>
        <v>0</v>
      </c>
      <c r="Q85" s="61">
        <f>VLOOKUP($H85,事業区分調整シート!$A$33:$N$182,Q$30,FALSE)</f>
        <v>0</v>
      </c>
      <c r="R85" s="61">
        <f>VLOOKUP($H85,事業区分調整シート!$A$33:$N$182,R$30,FALSE)</f>
        <v>0</v>
      </c>
      <c r="S85" s="146">
        <f t="shared" si="25"/>
        <v>0</v>
      </c>
      <c r="T85" s="65" t="e">
        <f t="shared" si="26"/>
        <v>#DIV/0!</v>
      </c>
      <c r="U85" s="66">
        <f t="shared" si="27"/>
        <v>0</v>
      </c>
      <c r="V85" s="425">
        <f t="shared" si="28"/>
        <v>0</v>
      </c>
      <c r="W85" s="147" t="str">
        <f t="shared" si="20"/>
        <v>-</v>
      </c>
      <c r="Y85" s="2"/>
    </row>
    <row r="86" spans="2:25" ht="18.75" customHeight="1">
      <c r="B86" s="2"/>
      <c r="C86" s="2"/>
      <c r="D86" s="2"/>
      <c r="E86" s="2"/>
      <c r="F86" s="2"/>
      <c r="G86" s="2"/>
      <c r="H86" s="2">
        <v>50</v>
      </c>
      <c r="I86" s="47">
        <f>VLOOKUP($H86,事業区分調整シート!$A$33:$N$182,I$30,FALSE)</f>
        <v>0</v>
      </c>
      <c r="J86" s="60">
        <f>VLOOKUP($H86,事業区分調整シート!$A$33:$N$182,J$30,FALSE)</f>
        <v>0</v>
      </c>
      <c r="K86" s="61">
        <f>VLOOKUP($H86,事業区分調整シート!$A$33:$N$182,K$30,FALSE)</f>
        <v>0</v>
      </c>
      <c r="L86" s="61">
        <f>VLOOKUP($H86,事業区分調整シート!$A$33:$N$182,L$30,FALSE)</f>
        <v>0</v>
      </c>
      <c r="M86" s="146">
        <f t="shared" si="17"/>
        <v>0</v>
      </c>
      <c r="N86" s="65" t="e">
        <f t="shared" si="23"/>
        <v>#DIV/0!</v>
      </c>
      <c r="O86" s="62">
        <f t="shared" si="24"/>
        <v>0</v>
      </c>
      <c r="P86" s="60">
        <f>VLOOKUP($H86,事業区分調整シート!$A$33:$N$182,P$30,FALSE)</f>
        <v>0</v>
      </c>
      <c r="Q86" s="61">
        <f>VLOOKUP($H86,事業区分調整シート!$A$33:$N$182,Q$30,FALSE)</f>
        <v>0</v>
      </c>
      <c r="R86" s="61">
        <f>VLOOKUP($H86,事業区分調整シート!$A$33:$N$182,R$30,FALSE)</f>
        <v>0</v>
      </c>
      <c r="S86" s="146">
        <f t="shared" si="25"/>
        <v>0</v>
      </c>
      <c r="T86" s="65" t="e">
        <f t="shared" si="26"/>
        <v>#DIV/0!</v>
      </c>
      <c r="U86" s="66">
        <f t="shared" si="27"/>
        <v>0</v>
      </c>
      <c r="V86" s="425">
        <f t="shared" si="28"/>
        <v>0</v>
      </c>
      <c r="W86" s="147" t="str">
        <f t="shared" si="20"/>
        <v>-</v>
      </c>
      <c r="Y86" s="2"/>
    </row>
    <row r="87" spans="2:25" ht="18.75" customHeight="1">
      <c r="B87" s="2"/>
      <c r="C87" s="2"/>
      <c r="D87" s="2"/>
      <c r="E87" s="2"/>
      <c r="F87" s="2"/>
      <c r="G87" s="2"/>
      <c r="H87" s="2">
        <v>51</v>
      </c>
      <c r="I87" s="47">
        <f>VLOOKUP($H87,事業区分調整シート!$A$33:$N$182,I$30,FALSE)</f>
        <v>0</v>
      </c>
      <c r="J87" s="60">
        <f>VLOOKUP($H87,事業区分調整シート!$A$33:$N$182,J$30,FALSE)</f>
        <v>0</v>
      </c>
      <c r="K87" s="61">
        <f>VLOOKUP($H87,事業区分調整シート!$A$33:$N$182,K$30,FALSE)</f>
        <v>0</v>
      </c>
      <c r="L87" s="61">
        <f>VLOOKUP($H87,事業区分調整シート!$A$33:$N$182,L$30,FALSE)</f>
        <v>0</v>
      </c>
      <c r="M87" s="146">
        <f t="shared" si="17"/>
        <v>0</v>
      </c>
      <c r="N87" s="65" t="e">
        <f t="shared" si="23"/>
        <v>#DIV/0!</v>
      </c>
      <c r="O87" s="62">
        <f t="shared" si="24"/>
        <v>0</v>
      </c>
      <c r="P87" s="60">
        <f>VLOOKUP($H87,事業区分調整シート!$A$33:$N$182,P$30,FALSE)</f>
        <v>0</v>
      </c>
      <c r="Q87" s="61">
        <f>VLOOKUP($H87,事業区分調整シート!$A$33:$N$182,Q$30,FALSE)</f>
        <v>0</v>
      </c>
      <c r="R87" s="61">
        <f>VLOOKUP($H87,事業区分調整シート!$A$33:$N$182,R$30,FALSE)</f>
        <v>0</v>
      </c>
      <c r="S87" s="146">
        <f t="shared" si="25"/>
        <v>0</v>
      </c>
      <c r="T87" s="65" t="e">
        <f t="shared" si="26"/>
        <v>#DIV/0!</v>
      </c>
      <c r="U87" s="66">
        <f t="shared" si="27"/>
        <v>0</v>
      </c>
      <c r="V87" s="425">
        <f t="shared" si="28"/>
        <v>0</v>
      </c>
      <c r="W87" s="147" t="str">
        <f t="shared" si="20"/>
        <v>-</v>
      </c>
      <c r="Y87" s="2"/>
    </row>
    <row r="88" spans="2:25" ht="18.75" customHeight="1">
      <c r="B88" s="2"/>
      <c r="C88" s="2"/>
      <c r="D88" s="2"/>
      <c r="E88" s="2"/>
      <c r="F88" s="2"/>
      <c r="G88" s="2"/>
      <c r="H88" s="2">
        <v>52</v>
      </c>
      <c r="I88" s="47">
        <f>VLOOKUP($H88,事業区分調整シート!$A$33:$N$182,I$30,FALSE)</f>
        <v>0</v>
      </c>
      <c r="J88" s="60">
        <f>VLOOKUP($H88,事業区分調整シート!$A$33:$N$182,J$30,FALSE)</f>
        <v>0</v>
      </c>
      <c r="K88" s="61">
        <f>VLOOKUP($H88,事業区分調整シート!$A$33:$N$182,K$30,FALSE)</f>
        <v>0</v>
      </c>
      <c r="L88" s="61">
        <f>VLOOKUP($H88,事業区分調整シート!$A$33:$N$182,L$30,FALSE)</f>
        <v>0</v>
      </c>
      <c r="M88" s="146">
        <f t="shared" si="17"/>
        <v>0</v>
      </c>
      <c r="N88" s="65" t="e">
        <f t="shared" si="23"/>
        <v>#DIV/0!</v>
      </c>
      <c r="O88" s="62">
        <f t="shared" si="24"/>
        <v>0</v>
      </c>
      <c r="P88" s="60">
        <f>VLOOKUP($H88,事業区分調整シート!$A$33:$N$182,P$30,FALSE)</f>
        <v>0</v>
      </c>
      <c r="Q88" s="61">
        <f>VLOOKUP($H88,事業区分調整シート!$A$33:$N$182,Q$30,FALSE)</f>
        <v>0</v>
      </c>
      <c r="R88" s="61">
        <f>VLOOKUP($H88,事業区分調整シート!$A$33:$N$182,R$30,FALSE)</f>
        <v>0</v>
      </c>
      <c r="S88" s="146">
        <f t="shared" si="25"/>
        <v>0</v>
      </c>
      <c r="T88" s="65" t="e">
        <f t="shared" si="26"/>
        <v>#DIV/0!</v>
      </c>
      <c r="U88" s="66">
        <f t="shared" si="27"/>
        <v>0</v>
      </c>
      <c r="V88" s="425">
        <f t="shared" si="28"/>
        <v>0</v>
      </c>
      <c r="W88" s="147" t="str">
        <f t="shared" si="20"/>
        <v>-</v>
      </c>
      <c r="Y88" s="2"/>
    </row>
    <row r="89" spans="2:25" ht="18.75" customHeight="1">
      <c r="B89" s="2"/>
      <c r="C89" s="2"/>
      <c r="D89" s="2"/>
      <c r="E89" s="2"/>
      <c r="F89" s="2"/>
      <c r="G89" s="2"/>
      <c r="H89" s="2">
        <v>53</v>
      </c>
      <c r="I89" s="47">
        <f>VLOOKUP($H89,事業区分調整シート!$A$33:$N$182,I$30,FALSE)</f>
        <v>0</v>
      </c>
      <c r="J89" s="60">
        <f>VLOOKUP($H89,事業区分調整シート!$A$33:$N$182,J$30,FALSE)</f>
        <v>0</v>
      </c>
      <c r="K89" s="61">
        <f>VLOOKUP($H89,事業区分調整シート!$A$33:$N$182,K$30,FALSE)</f>
        <v>0</v>
      </c>
      <c r="L89" s="61">
        <f>VLOOKUP($H89,事業区分調整シート!$A$33:$N$182,L$30,FALSE)</f>
        <v>0</v>
      </c>
      <c r="M89" s="146">
        <f t="shared" si="17"/>
        <v>0</v>
      </c>
      <c r="N89" s="65" t="e">
        <f t="shared" si="23"/>
        <v>#DIV/0!</v>
      </c>
      <c r="O89" s="62">
        <f t="shared" si="24"/>
        <v>0</v>
      </c>
      <c r="P89" s="60">
        <f>VLOOKUP($H89,事業区分調整シート!$A$33:$N$182,P$30,FALSE)</f>
        <v>0</v>
      </c>
      <c r="Q89" s="61">
        <f>VLOOKUP($H89,事業区分調整シート!$A$33:$N$182,Q$30,FALSE)</f>
        <v>0</v>
      </c>
      <c r="R89" s="61">
        <f>VLOOKUP($H89,事業区分調整シート!$A$33:$N$182,R$30,FALSE)</f>
        <v>0</v>
      </c>
      <c r="S89" s="146">
        <f t="shared" si="25"/>
        <v>0</v>
      </c>
      <c r="T89" s="65" t="e">
        <f t="shared" si="26"/>
        <v>#DIV/0!</v>
      </c>
      <c r="U89" s="66">
        <f t="shared" si="27"/>
        <v>0</v>
      </c>
      <c r="V89" s="425">
        <f t="shared" si="28"/>
        <v>0</v>
      </c>
      <c r="W89" s="147" t="str">
        <f t="shared" si="20"/>
        <v>-</v>
      </c>
      <c r="Y89" s="2"/>
    </row>
    <row r="90" spans="2:25" ht="18.75" customHeight="1">
      <c r="B90" s="2"/>
      <c r="C90" s="2"/>
      <c r="D90" s="2"/>
      <c r="E90" s="2"/>
      <c r="F90" s="2"/>
      <c r="G90" s="2"/>
      <c r="H90" s="2">
        <v>54</v>
      </c>
      <c r="I90" s="47">
        <f>VLOOKUP($H90,事業区分調整シート!$A$33:$N$182,I$30,FALSE)</f>
        <v>0</v>
      </c>
      <c r="J90" s="60">
        <f>VLOOKUP($H90,事業区分調整シート!$A$33:$N$182,J$30,FALSE)</f>
        <v>0</v>
      </c>
      <c r="K90" s="61">
        <f>VLOOKUP($H90,事業区分調整シート!$A$33:$N$182,K$30,FALSE)</f>
        <v>0</v>
      </c>
      <c r="L90" s="61">
        <f>VLOOKUP($H90,事業区分調整シート!$A$33:$N$182,L$30,FALSE)</f>
        <v>0</v>
      </c>
      <c r="M90" s="146">
        <f t="shared" si="17"/>
        <v>0</v>
      </c>
      <c r="N90" s="65" t="e">
        <f t="shared" si="23"/>
        <v>#DIV/0!</v>
      </c>
      <c r="O90" s="62">
        <f t="shared" si="24"/>
        <v>0</v>
      </c>
      <c r="P90" s="60">
        <f>VLOOKUP($H90,事業区分調整シート!$A$33:$N$182,P$30,FALSE)</f>
        <v>0</v>
      </c>
      <c r="Q90" s="61">
        <f>VLOOKUP($H90,事業区分調整シート!$A$33:$N$182,Q$30,FALSE)</f>
        <v>0</v>
      </c>
      <c r="R90" s="61">
        <f>VLOOKUP($H90,事業区分調整シート!$A$33:$N$182,R$30,FALSE)</f>
        <v>0</v>
      </c>
      <c r="S90" s="146">
        <f t="shared" si="25"/>
        <v>0</v>
      </c>
      <c r="T90" s="65" t="e">
        <f t="shared" si="26"/>
        <v>#DIV/0!</v>
      </c>
      <c r="U90" s="66">
        <f t="shared" si="27"/>
        <v>0</v>
      </c>
      <c r="V90" s="425">
        <f t="shared" si="28"/>
        <v>0</v>
      </c>
      <c r="W90" s="147" t="str">
        <f t="shared" si="20"/>
        <v>-</v>
      </c>
      <c r="Y90" s="2"/>
    </row>
    <row r="91" spans="2:25" ht="18.75" customHeight="1">
      <c r="B91" s="2"/>
      <c r="C91" s="2"/>
      <c r="D91" s="2"/>
      <c r="E91" s="2"/>
      <c r="F91" s="2"/>
      <c r="G91" s="2"/>
      <c r="H91" s="2">
        <v>55</v>
      </c>
      <c r="I91" s="47">
        <f>VLOOKUP($H91,事業区分調整シート!$A$33:$N$182,I$30,FALSE)</f>
        <v>0</v>
      </c>
      <c r="J91" s="60">
        <f>VLOOKUP($H91,事業区分調整シート!$A$33:$N$182,J$30,FALSE)</f>
        <v>0</v>
      </c>
      <c r="K91" s="61">
        <f>VLOOKUP($H91,事業区分調整シート!$A$33:$N$182,K$30,FALSE)</f>
        <v>0</v>
      </c>
      <c r="L91" s="61">
        <f>VLOOKUP($H91,事業区分調整シート!$A$33:$N$182,L$30,FALSE)</f>
        <v>0</v>
      </c>
      <c r="M91" s="146">
        <f t="shared" si="17"/>
        <v>0</v>
      </c>
      <c r="N91" s="65" t="e">
        <f t="shared" si="23"/>
        <v>#DIV/0!</v>
      </c>
      <c r="O91" s="62">
        <f t="shared" si="24"/>
        <v>0</v>
      </c>
      <c r="P91" s="60">
        <f>VLOOKUP($H91,事業区分調整シート!$A$33:$N$182,P$30,FALSE)</f>
        <v>0</v>
      </c>
      <c r="Q91" s="61">
        <f>VLOOKUP($H91,事業区分調整シート!$A$33:$N$182,Q$30,FALSE)</f>
        <v>0</v>
      </c>
      <c r="R91" s="61">
        <f>VLOOKUP($H91,事業区分調整シート!$A$33:$N$182,R$30,FALSE)</f>
        <v>0</v>
      </c>
      <c r="S91" s="146">
        <f t="shared" si="25"/>
        <v>0</v>
      </c>
      <c r="T91" s="65" t="e">
        <f t="shared" si="26"/>
        <v>#DIV/0!</v>
      </c>
      <c r="U91" s="66">
        <f t="shared" si="27"/>
        <v>0</v>
      </c>
      <c r="V91" s="425">
        <f t="shared" si="28"/>
        <v>0</v>
      </c>
      <c r="W91" s="147" t="str">
        <f t="shared" si="20"/>
        <v>-</v>
      </c>
      <c r="Y91" s="2"/>
    </row>
    <row r="92" spans="2:25" ht="18.75" customHeight="1">
      <c r="B92" s="2"/>
      <c r="C92" s="2"/>
      <c r="D92" s="2"/>
      <c r="E92" s="2"/>
      <c r="F92" s="2"/>
      <c r="G92" s="2"/>
      <c r="H92" s="2">
        <v>56</v>
      </c>
      <c r="I92" s="47">
        <f>VLOOKUP($H92,事業区分調整シート!$A$33:$N$182,I$30,FALSE)</f>
        <v>0</v>
      </c>
      <c r="J92" s="60">
        <f>VLOOKUP($H92,事業区分調整シート!$A$33:$N$182,J$30,FALSE)</f>
        <v>0</v>
      </c>
      <c r="K92" s="61">
        <f>VLOOKUP($H92,事業区分調整シート!$A$33:$N$182,K$30,FALSE)</f>
        <v>0</v>
      </c>
      <c r="L92" s="61">
        <f>VLOOKUP($H92,事業区分調整シート!$A$33:$N$182,L$30,FALSE)</f>
        <v>0</v>
      </c>
      <c r="M92" s="146">
        <f t="shared" si="17"/>
        <v>0</v>
      </c>
      <c r="N92" s="65" t="e">
        <f t="shared" si="23"/>
        <v>#DIV/0!</v>
      </c>
      <c r="O92" s="62">
        <f t="shared" si="24"/>
        <v>0</v>
      </c>
      <c r="P92" s="60">
        <f>VLOOKUP($H92,事業区分調整シート!$A$33:$N$182,P$30,FALSE)</f>
        <v>0</v>
      </c>
      <c r="Q92" s="61">
        <f>VLOOKUP($H92,事業区分調整シート!$A$33:$N$182,Q$30,FALSE)</f>
        <v>0</v>
      </c>
      <c r="R92" s="61">
        <f>VLOOKUP($H92,事業区分調整シート!$A$33:$N$182,R$30,FALSE)</f>
        <v>0</v>
      </c>
      <c r="S92" s="146">
        <f t="shared" si="25"/>
        <v>0</v>
      </c>
      <c r="T92" s="65" t="e">
        <f t="shared" si="26"/>
        <v>#DIV/0!</v>
      </c>
      <c r="U92" s="66">
        <f t="shared" si="27"/>
        <v>0</v>
      </c>
      <c r="V92" s="425">
        <f t="shared" si="28"/>
        <v>0</v>
      </c>
      <c r="W92" s="147" t="str">
        <f t="shared" si="20"/>
        <v>-</v>
      </c>
      <c r="Y92" s="2"/>
    </row>
    <row r="93" spans="2:25" ht="18.75" customHeight="1">
      <c r="B93" s="2"/>
      <c r="C93" s="2"/>
      <c r="D93" s="2"/>
      <c r="E93" s="2"/>
      <c r="F93" s="2"/>
      <c r="G93" s="2"/>
      <c r="H93" s="2">
        <v>57</v>
      </c>
      <c r="I93" s="47">
        <f>VLOOKUP($H93,事業区分調整シート!$A$33:$N$182,I$30,FALSE)</f>
        <v>0</v>
      </c>
      <c r="J93" s="60">
        <f>VLOOKUP($H93,事業区分調整シート!$A$33:$N$182,J$30,FALSE)</f>
        <v>0</v>
      </c>
      <c r="K93" s="61">
        <f>VLOOKUP($H93,事業区分調整シート!$A$33:$N$182,K$30,FALSE)</f>
        <v>0</v>
      </c>
      <c r="L93" s="61">
        <f>VLOOKUP($H93,事業区分調整シート!$A$33:$N$182,L$30,FALSE)</f>
        <v>0</v>
      </c>
      <c r="M93" s="146">
        <f t="shared" si="17"/>
        <v>0</v>
      </c>
      <c r="N93" s="65" t="e">
        <f t="shared" si="23"/>
        <v>#DIV/0!</v>
      </c>
      <c r="O93" s="62">
        <f t="shared" si="24"/>
        <v>0</v>
      </c>
      <c r="P93" s="60">
        <f>VLOOKUP($H93,事業区分調整シート!$A$33:$N$182,P$30,FALSE)</f>
        <v>0</v>
      </c>
      <c r="Q93" s="61">
        <f>VLOOKUP($H93,事業区分調整シート!$A$33:$N$182,Q$30,FALSE)</f>
        <v>0</v>
      </c>
      <c r="R93" s="61">
        <f>VLOOKUP($H93,事業区分調整シート!$A$33:$N$182,R$30,FALSE)</f>
        <v>0</v>
      </c>
      <c r="S93" s="146">
        <f t="shared" si="25"/>
        <v>0</v>
      </c>
      <c r="T93" s="65" t="e">
        <f t="shared" si="26"/>
        <v>#DIV/0!</v>
      </c>
      <c r="U93" s="66">
        <f t="shared" si="27"/>
        <v>0</v>
      </c>
      <c r="V93" s="425">
        <f t="shared" si="28"/>
        <v>0</v>
      </c>
      <c r="W93" s="147" t="str">
        <f t="shared" si="20"/>
        <v>-</v>
      </c>
      <c r="Y93" s="2"/>
    </row>
    <row r="94" spans="2:25" ht="18.75" customHeight="1">
      <c r="B94" s="2"/>
      <c r="C94" s="2"/>
      <c r="D94" s="2"/>
      <c r="E94" s="2"/>
      <c r="F94" s="2"/>
      <c r="G94" s="2"/>
      <c r="H94" s="2">
        <v>58</v>
      </c>
      <c r="I94" s="47">
        <f>VLOOKUP($H94,事業区分調整シート!$A$33:$N$182,I$30,FALSE)</f>
        <v>0</v>
      </c>
      <c r="J94" s="60">
        <f>VLOOKUP($H94,事業区分調整シート!$A$33:$N$182,J$30,FALSE)</f>
        <v>0</v>
      </c>
      <c r="K94" s="61">
        <f>VLOOKUP($H94,事業区分調整シート!$A$33:$N$182,K$30,FALSE)</f>
        <v>0</v>
      </c>
      <c r="L94" s="61">
        <f>VLOOKUP($H94,事業区分調整シート!$A$33:$N$182,L$30,FALSE)</f>
        <v>0</v>
      </c>
      <c r="M94" s="146">
        <f t="shared" si="17"/>
        <v>0</v>
      </c>
      <c r="N94" s="65" t="e">
        <f t="shared" si="23"/>
        <v>#DIV/0!</v>
      </c>
      <c r="O94" s="62">
        <f t="shared" si="24"/>
        <v>0</v>
      </c>
      <c r="P94" s="60">
        <f>VLOOKUP($H94,事業区分調整シート!$A$33:$N$182,P$30,FALSE)</f>
        <v>0</v>
      </c>
      <c r="Q94" s="61">
        <f>VLOOKUP($H94,事業区分調整シート!$A$33:$N$182,Q$30,FALSE)</f>
        <v>0</v>
      </c>
      <c r="R94" s="61">
        <f>VLOOKUP($H94,事業区分調整シート!$A$33:$N$182,R$30,FALSE)</f>
        <v>0</v>
      </c>
      <c r="S94" s="146">
        <f t="shared" si="25"/>
        <v>0</v>
      </c>
      <c r="T94" s="65" t="e">
        <f t="shared" si="26"/>
        <v>#DIV/0!</v>
      </c>
      <c r="U94" s="66">
        <f t="shared" si="27"/>
        <v>0</v>
      </c>
      <c r="V94" s="425">
        <f t="shared" si="28"/>
        <v>0</v>
      </c>
      <c r="W94" s="147" t="str">
        <f t="shared" si="20"/>
        <v>-</v>
      </c>
      <c r="Y94" s="2"/>
    </row>
    <row r="95" spans="2:25" ht="18.75" customHeight="1">
      <c r="B95" s="2"/>
      <c r="C95" s="2"/>
      <c r="D95" s="2"/>
      <c r="E95" s="2"/>
      <c r="F95" s="2"/>
      <c r="G95" s="2"/>
      <c r="H95" s="2">
        <v>59</v>
      </c>
      <c r="I95" s="47">
        <f>VLOOKUP($H95,事業区分調整シート!$A$33:$N$182,I$30,FALSE)</f>
        <v>0</v>
      </c>
      <c r="J95" s="60">
        <f>VLOOKUP($H95,事業区分調整シート!$A$33:$N$182,J$30,FALSE)</f>
        <v>0</v>
      </c>
      <c r="K95" s="61">
        <f>VLOOKUP($H95,事業区分調整シート!$A$33:$N$182,K$30,FALSE)</f>
        <v>0</v>
      </c>
      <c r="L95" s="61">
        <f>VLOOKUP($H95,事業区分調整シート!$A$33:$N$182,L$30,FALSE)</f>
        <v>0</v>
      </c>
      <c r="M95" s="146">
        <f t="shared" si="17"/>
        <v>0</v>
      </c>
      <c r="N95" s="65" t="e">
        <f t="shared" si="23"/>
        <v>#DIV/0!</v>
      </c>
      <c r="O95" s="62">
        <f t="shared" si="24"/>
        <v>0</v>
      </c>
      <c r="P95" s="60">
        <f>VLOOKUP($H95,事業区分調整シート!$A$33:$N$182,P$30,FALSE)</f>
        <v>0</v>
      </c>
      <c r="Q95" s="61">
        <f>VLOOKUP($H95,事業区分調整シート!$A$33:$N$182,Q$30,FALSE)</f>
        <v>0</v>
      </c>
      <c r="R95" s="61">
        <f>VLOOKUP($H95,事業区分調整シート!$A$33:$N$182,R$30,FALSE)</f>
        <v>0</v>
      </c>
      <c r="S95" s="146">
        <f t="shared" si="25"/>
        <v>0</v>
      </c>
      <c r="T95" s="65" t="e">
        <f t="shared" si="26"/>
        <v>#DIV/0!</v>
      </c>
      <c r="U95" s="66">
        <f t="shared" si="27"/>
        <v>0</v>
      </c>
      <c r="V95" s="425">
        <f t="shared" si="28"/>
        <v>0</v>
      </c>
      <c r="W95" s="147" t="str">
        <f t="shared" si="20"/>
        <v>-</v>
      </c>
      <c r="Y95" s="2"/>
    </row>
    <row r="96" spans="2:25" ht="18.75" customHeight="1">
      <c r="B96" s="2"/>
      <c r="C96" s="2"/>
      <c r="D96" s="2"/>
      <c r="E96" s="2"/>
      <c r="F96" s="2"/>
      <c r="G96" s="2"/>
      <c r="H96" s="2">
        <v>60</v>
      </c>
      <c r="I96" s="47">
        <f>VLOOKUP($H96,事業区分調整シート!$A$33:$N$182,I$30,FALSE)</f>
        <v>0</v>
      </c>
      <c r="J96" s="60">
        <f>VLOOKUP($H96,事業区分調整シート!$A$33:$N$182,J$30,FALSE)</f>
        <v>0</v>
      </c>
      <c r="K96" s="61">
        <f>VLOOKUP($H96,事業区分調整シート!$A$33:$N$182,K$30,FALSE)</f>
        <v>0</v>
      </c>
      <c r="L96" s="61">
        <f>VLOOKUP($H96,事業区分調整シート!$A$33:$N$182,L$30,FALSE)</f>
        <v>0</v>
      </c>
      <c r="M96" s="146">
        <f t="shared" si="17"/>
        <v>0</v>
      </c>
      <c r="N96" s="65" t="e">
        <f t="shared" si="23"/>
        <v>#DIV/0!</v>
      </c>
      <c r="O96" s="62">
        <f t="shared" si="24"/>
        <v>0</v>
      </c>
      <c r="P96" s="60">
        <f>VLOOKUP($H96,事業区分調整シート!$A$33:$N$182,P$30,FALSE)</f>
        <v>0</v>
      </c>
      <c r="Q96" s="61">
        <f>VLOOKUP($H96,事業区分調整シート!$A$33:$N$182,Q$30,FALSE)</f>
        <v>0</v>
      </c>
      <c r="R96" s="61">
        <f>VLOOKUP($H96,事業区分調整シート!$A$33:$N$182,R$30,FALSE)</f>
        <v>0</v>
      </c>
      <c r="S96" s="146">
        <f t="shared" si="25"/>
        <v>0</v>
      </c>
      <c r="T96" s="65" t="e">
        <f t="shared" si="26"/>
        <v>#DIV/0!</v>
      </c>
      <c r="U96" s="66">
        <f t="shared" si="27"/>
        <v>0</v>
      </c>
      <c r="V96" s="425">
        <f t="shared" si="28"/>
        <v>0</v>
      </c>
      <c r="W96" s="147" t="str">
        <f t="shared" si="20"/>
        <v>-</v>
      </c>
      <c r="Y96" s="2"/>
    </row>
    <row r="97" spans="2:25" ht="18.75" customHeight="1">
      <c r="B97" s="2"/>
      <c r="C97" s="2"/>
      <c r="D97" s="2"/>
      <c r="E97" s="2"/>
      <c r="F97" s="2"/>
      <c r="G97" s="2"/>
      <c r="H97" s="2">
        <v>61</v>
      </c>
      <c r="I97" s="47">
        <f>VLOOKUP($H97,事業区分調整シート!$A$33:$N$182,I$30,FALSE)</f>
        <v>0</v>
      </c>
      <c r="J97" s="60">
        <f>VLOOKUP($H97,事業区分調整シート!$A$33:$N$182,J$30,FALSE)</f>
        <v>0</v>
      </c>
      <c r="K97" s="61">
        <f>VLOOKUP($H97,事業区分調整シート!$A$33:$N$182,K$30,FALSE)</f>
        <v>0</v>
      </c>
      <c r="L97" s="61">
        <f>VLOOKUP($H97,事業区分調整シート!$A$33:$N$182,L$30,FALSE)</f>
        <v>0</v>
      </c>
      <c r="M97" s="146">
        <f t="shared" si="17"/>
        <v>0</v>
      </c>
      <c r="N97" s="65" t="e">
        <f t="shared" si="23"/>
        <v>#DIV/0!</v>
      </c>
      <c r="O97" s="62">
        <f t="shared" si="24"/>
        <v>0</v>
      </c>
      <c r="P97" s="60">
        <f>VLOOKUP($H97,事業区分調整シート!$A$33:$N$182,P$30,FALSE)</f>
        <v>0</v>
      </c>
      <c r="Q97" s="61">
        <f>VLOOKUP($H97,事業区分調整シート!$A$33:$N$182,Q$30,FALSE)</f>
        <v>0</v>
      </c>
      <c r="R97" s="61">
        <f>VLOOKUP($H97,事業区分調整シート!$A$33:$N$182,R$30,FALSE)</f>
        <v>0</v>
      </c>
      <c r="S97" s="146">
        <f t="shared" si="25"/>
        <v>0</v>
      </c>
      <c r="T97" s="65" t="e">
        <f t="shared" si="26"/>
        <v>#DIV/0!</v>
      </c>
      <c r="U97" s="66">
        <f t="shared" si="27"/>
        <v>0</v>
      </c>
      <c r="V97" s="425">
        <f t="shared" si="28"/>
        <v>0</v>
      </c>
      <c r="W97" s="147" t="str">
        <f t="shared" si="20"/>
        <v>-</v>
      </c>
      <c r="Y97" s="2"/>
    </row>
    <row r="98" spans="2:25" ht="18.75" customHeight="1">
      <c r="B98" s="2"/>
      <c r="C98" s="2"/>
      <c r="D98" s="2"/>
      <c r="E98" s="2"/>
      <c r="F98" s="2"/>
      <c r="G98" s="2"/>
      <c r="H98" s="2">
        <v>62</v>
      </c>
      <c r="I98" s="47">
        <f>VLOOKUP($H98,事業区分調整シート!$A$33:$N$182,I$30,FALSE)</f>
        <v>0</v>
      </c>
      <c r="J98" s="60">
        <f>VLOOKUP($H98,事業区分調整シート!$A$33:$N$182,J$30,FALSE)</f>
        <v>0</v>
      </c>
      <c r="K98" s="61">
        <f>VLOOKUP($H98,事業区分調整シート!$A$33:$N$182,K$30,FALSE)</f>
        <v>0</v>
      </c>
      <c r="L98" s="61">
        <f>VLOOKUP($H98,事業区分調整シート!$A$33:$N$182,L$30,FALSE)</f>
        <v>0</v>
      </c>
      <c r="M98" s="146">
        <f t="shared" si="17"/>
        <v>0</v>
      </c>
      <c r="N98" s="65" t="e">
        <f t="shared" si="23"/>
        <v>#DIV/0!</v>
      </c>
      <c r="O98" s="62">
        <f t="shared" si="24"/>
        <v>0</v>
      </c>
      <c r="P98" s="60">
        <f>VLOOKUP($H98,事業区分調整シート!$A$33:$N$182,P$30,FALSE)</f>
        <v>0</v>
      </c>
      <c r="Q98" s="61">
        <f>VLOOKUP($H98,事業区分調整シート!$A$33:$N$182,Q$30,FALSE)</f>
        <v>0</v>
      </c>
      <c r="R98" s="61">
        <f>VLOOKUP($H98,事業区分調整シート!$A$33:$N$182,R$30,FALSE)</f>
        <v>0</v>
      </c>
      <c r="S98" s="146">
        <f t="shared" si="25"/>
        <v>0</v>
      </c>
      <c r="T98" s="65" t="e">
        <f t="shared" si="26"/>
        <v>#DIV/0!</v>
      </c>
      <c r="U98" s="66">
        <f t="shared" si="27"/>
        <v>0</v>
      </c>
      <c r="V98" s="425">
        <f t="shared" si="28"/>
        <v>0</v>
      </c>
      <c r="W98" s="147" t="str">
        <f t="shared" si="20"/>
        <v>-</v>
      </c>
      <c r="Y98" s="2"/>
    </row>
    <row r="99" spans="2:25" ht="18.75" customHeight="1">
      <c r="B99" s="2"/>
      <c r="C99" s="2"/>
      <c r="D99" s="2"/>
      <c r="E99" s="2"/>
      <c r="F99" s="2"/>
      <c r="G99" s="2"/>
      <c r="H99" s="2">
        <v>63</v>
      </c>
      <c r="I99" s="47">
        <f>VLOOKUP($H99,事業区分調整シート!$A$33:$N$182,I$30,FALSE)</f>
        <v>0</v>
      </c>
      <c r="J99" s="60">
        <f>VLOOKUP($H99,事業区分調整シート!$A$33:$N$182,J$30,FALSE)</f>
        <v>0</v>
      </c>
      <c r="K99" s="61">
        <f>VLOOKUP($H99,事業区分調整シート!$A$33:$N$182,K$30,FALSE)</f>
        <v>0</v>
      </c>
      <c r="L99" s="61">
        <f>VLOOKUP($H99,事業区分調整シート!$A$33:$N$182,L$30,FALSE)</f>
        <v>0</v>
      </c>
      <c r="M99" s="146">
        <f t="shared" si="17"/>
        <v>0</v>
      </c>
      <c r="N99" s="65" t="e">
        <f t="shared" si="23"/>
        <v>#DIV/0!</v>
      </c>
      <c r="O99" s="62">
        <f t="shared" si="24"/>
        <v>0</v>
      </c>
      <c r="P99" s="60">
        <f>VLOOKUP($H99,事業区分調整シート!$A$33:$N$182,P$30,FALSE)</f>
        <v>0</v>
      </c>
      <c r="Q99" s="61">
        <f>VLOOKUP($H99,事業区分調整シート!$A$33:$N$182,Q$30,FALSE)</f>
        <v>0</v>
      </c>
      <c r="R99" s="61">
        <f>VLOOKUP($H99,事業区分調整シート!$A$33:$N$182,R$30,FALSE)</f>
        <v>0</v>
      </c>
      <c r="S99" s="146">
        <f t="shared" si="25"/>
        <v>0</v>
      </c>
      <c r="T99" s="65" t="e">
        <f t="shared" si="26"/>
        <v>#DIV/0!</v>
      </c>
      <c r="U99" s="66">
        <f t="shared" si="27"/>
        <v>0</v>
      </c>
      <c r="V99" s="425">
        <f t="shared" si="28"/>
        <v>0</v>
      </c>
      <c r="W99" s="147" t="str">
        <f t="shared" si="20"/>
        <v>-</v>
      </c>
      <c r="Y99" s="2"/>
    </row>
    <row r="100" spans="2:25" ht="18.75" customHeight="1">
      <c r="B100" s="2"/>
      <c r="C100" s="2"/>
      <c r="D100" s="2"/>
      <c r="E100" s="2"/>
      <c r="F100" s="2"/>
      <c r="G100" s="2"/>
      <c r="H100" s="2">
        <v>64</v>
      </c>
      <c r="I100" s="47">
        <f>VLOOKUP($H100,事業区分調整シート!$A$33:$N$182,I$30,FALSE)</f>
        <v>0</v>
      </c>
      <c r="J100" s="60">
        <f>VLOOKUP($H100,事業区分調整シート!$A$33:$N$182,J$30,FALSE)</f>
        <v>0</v>
      </c>
      <c r="K100" s="61">
        <f>VLOOKUP($H100,事業区分調整シート!$A$33:$N$182,K$30,FALSE)</f>
        <v>0</v>
      </c>
      <c r="L100" s="61">
        <f>VLOOKUP($H100,事業区分調整シート!$A$33:$N$182,L$30,FALSE)</f>
        <v>0</v>
      </c>
      <c r="M100" s="146">
        <f t="shared" si="17"/>
        <v>0</v>
      </c>
      <c r="N100" s="65" t="e">
        <f t="shared" si="23"/>
        <v>#DIV/0!</v>
      </c>
      <c r="O100" s="62">
        <f t="shared" si="24"/>
        <v>0</v>
      </c>
      <c r="P100" s="60">
        <f>VLOOKUP($H100,事業区分調整シート!$A$33:$N$182,P$30,FALSE)</f>
        <v>0</v>
      </c>
      <c r="Q100" s="61">
        <f>VLOOKUP($H100,事業区分調整シート!$A$33:$N$182,Q$30,FALSE)</f>
        <v>0</v>
      </c>
      <c r="R100" s="61">
        <f>VLOOKUP($H100,事業区分調整シート!$A$33:$N$182,R$30,FALSE)</f>
        <v>0</v>
      </c>
      <c r="S100" s="146">
        <f t="shared" si="25"/>
        <v>0</v>
      </c>
      <c r="T100" s="65" t="e">
        <f t="shared" si="26"/>
        <v>#DIV/0!</v>
      </c>
      <c r="U100" s="66">
        <f t="shared" si="27"/>
        <v>0</v>
      </c>
      <c r="V100" s="425">
        <f t="shared" si="28"/>
        <v>0</v>
      </c>
      <c r="W100" s="147" t="str">
        <f t="shared" si="20"/>
        <v>-</v>
      </c>
      <c r="Y100" s="2"/>
    </row>
    <row r="101" spans="2:25" ht="18.75" customHeight="1">
      <c r="B101" s="2"/>
      <c r="C101" s="2"/>
      <c r="D101" s="2"/>
      <c r="E101" s="2"/>
      <c r="F101" s="2"/>
      <c r="G101" s="2"/>
      <c r="H101" s="2">
        <v>65</v>
      </c>
      <c r="I101" s="47">
        <f>VLOOKUP($H101,事業区分調整シート!$A$33:$N$182,I$30,FALSE)</f>
        <v>0</v>
      </c>
      <c r="J101" s="60">
        <f>VLOOKUP($H101,事業区分調整シート!$A$33:$N$182,J$30,FALSE)</f>
        <v>0</v>
      </c>
      <c r="K101" s="61">
        <f>VLOOKUP($H101,事業区分調整シート!$A$33:$N$182,K$30,FALSE)</f>
        <v>0</v>
      </c>
      <c r="L101" s="61">
        <f>VLOOKUP($H101,事業区分調整シート!$A$33:$N$182,L$30,FALSE)</f>
        <v>0</v>
      </c>
      <c r="M101" s="146">
        <f t="shared" si="17"/>
        <v>0</v>
      </c>
      <c r="N101" s="65" t="e">
        <f t="shared" si="23"/>
        <v>#DIV/0!</v>
      </c>
      <c r="O101" s="62">
        <f t="shared" si="24"/>
        <v>0</v>
      </c>
      <c r="P101" s="60">
        <f>VLOOKUP($H101,事業区分調整シート!$A$33:$N$182,P$30,FALSE)</f>
        <v>0</v>
      </c>
      <c r="Q101" s="61">
        <f>VLOOKUP($H101,事業区分調整シート!$A$33:$N$182,Q$30,FALSE)</f>
        <v>0</v>
      </c>
      <c r="R101" s="61">
        <f>VLOOKUP($H101,事業区分調整シート!$A$33:$N$182,R$30,FALSE)</f>
        <v>0</v>
      </c>
      <c r="S101" s="146">
        <f t="shared" si="25"/>
        <v>0</v>
      </c>
      <c r="T101" s="65" t="e">
        <f t="shared" si="26"/>
        <v>#DIV/0!</v>
      </c>
      <c r="U101" s="66">
        <f t="shared" si="27"/>
        <v>0</v>
      </c>
      <c r="V101" s="425">
        <f t="shared" si="28"/>
        <v>0</v>
      </c>
      <c r="W101" s="147" t="str">
        <f t="shared" si="20"/>
        <v>-</v>
      </c>
      <c r="Y101" s="2"/>
    </row>
    <row r="102" spans="2:25" ht="18.75" customHeight="1">
      <c r="B102" s="2"/>
      <c r="C102" s="2"/>
      <c r="D102" s="2"/>
      <c r="E102" s="2"/>
      <c r="F102" s="2"/>
      <c r="G102" s="2"/>
      <c r="H102" s="2">
        <v>66</v>
      </c>
      <c r="I102" s="47">
        <f>VLOOKUP($H102,事業区分調整シート!$A$33:$N$182,I$30,FALSE)</f>
        <v>0</v>
      </c>
      <c r="J102" s="60">
        <f>VLOOKUP($H102,事業区分調整シート!$A$33:$N$182,J$30,FALSE)</f>
        <v>0</v>
      </c>
      <c r="K102" s="61">
        <f>VLOOKUP($H102,事業区分調整シート!$A$33:$N$182,K$30,FALSE)</f>
        <v>0</v>
      </c>
      <c r="L102" s="61">
        <f>VLOOKUP($H102,事業区分調整シート!$A$33:$N$182,L$30,FALSE)</f>
        <v>0</v>
      </c>
      <c r="M102" s="146">
        <f t="shared" si="17"/>
        <v>0</v>
      </c>
      <c r="N102" s="65" t="e">
        <f t="shared" si="23"/>
        <v>#DIV/0!</v>
      </c>
      <c r="O102" s="62">
        <f t="shared" si="24"/>
        <v>0</v>
      </c>
      <c r="P102" s="60">
        <f>VLOOKUP($H102,事業区分調整シート!$A$33:$N$182,P$30,FALSE)</f>
        <v>0</v>
      </c>
      <c r="Q102" s="61">
        <f>VLOOKUP($H102,事業区分調整シート!$A$33:$N$182,Q$30,FALSE)</f>
        <v>0</v>
      </c>
      <c r="R102" s="61">
        <f>VLOOKUP($H102,事業区分調整シート!$A$33:$N$182,R$30,FALSE)</f>
        <v>0</v>
      </c>
      <c r="S102" s="146">
        <f t="shared" si="25"/>
        <v>0</v>
      </c>
      <c r="T102" s="65" t="e">
        <f t="shared" si="26"/>
        <v>#DIV/0!</v>
      </c>
      <c r="U102" s="66">
        <f t="shared" si="27"/>
        <v>0</v>
      </c>
      <c r="V102" s="425">
        <f t="shared" si="28"/>
        <v>0</v>
      </c>
      <c r="W102" s="147" t="str">
        <f t="shared" si="20"/>
        <v>-</v>
      </c>
      <c r="Y102" s="2"/>
    </row>
    <row r="103" spans="2:25" ht="18.75" customHeight="1">
      <c r="B103" s="2"/>
      <c r="C103" s="2"/>
      <c r="D103" s="2"/>
      <c r="E103" s="2"/>
      <c r="F103" s="2"/>
      <c r="G103" s="2"/>
      <c r="H103" s="2">
        <v>67</v>
      </c>
      <c r="I103" s="47">
        <f>VLOOKUP($H103,事業区分調整シート!$A$33:$N$182,I$30,FALSE)</f>
        <v>0</v>
      </c>
      <c r="J103" s="60">
        <f>VLOOKUP($H103,事業区分調整シート!$A$33:$N$182,J$30,FALSE)</f>
        <v>0</v>
      </c>
      <c r="K103" s="61">
        <f>VLOOKUP($H103,事業区分調整シート!$A$33:$N$182,K$30,FALSE)</f>
        <v>0</v>
      </c>
      <c r="L103" s="61">
        <f>VLOOKUP($H103,事業区分調整シート!$A$33:$N$182,L$30,FALSE)</f>
        <v>0</v>
      </c>
      <c r="M103" s="146">
        <f t="shared" si="17"/>
        <v>0</v>
      </c>
      <c r="N103" s="65" t="e">
        <f t="shared" si="23"/>
        <v>#DIV/0!</v>
      </c>
      <c r="O103" s="62">
        <f t="shared" si="24"/>
        <v>0</v>
      </c>
      <c r="P103" s="60">
        <f>VLOOKUP($H103,事業区分調整シート!$A$33:$N$182,P$30,FALSE)</f>
        <v>0</v>
      </c>
      <c r="Q103" s="61">
        <f>VLOOKUP($H103,事業区分調整シート!$A$33:$N$182,Q$30,FALSE)</f>
        <v>0</v>
      </c>
      <c r="R103" s="61">
        <f>VLOOKUP($H103,事業区分調整シート!$A$33:$N$182,R$30,FALSE)</f>
        <v>0</v>
      </c>
      <c r="S103" s="146">
        <f t="shared" si="25"/>
        <v>0</v>
      </c>
      <c r="T103" s="65" t="e">
        <f t="shared" si="26"/>
        <v>#DIV/0!</v>
      </c>
      <c r="U103" s="66">
        <f t="shared" si="27"/>
        <v>0</v>
      </c>
      <c r="V103" s="425">
        <f t="shared" si="28"/>
        <v>0</v>
      </c>
      <c r="W103" s="147" t="str">
        <f t="shared" si="20"/>
        <v>-</v>
      </c>
      <c r="Y103" s="2"/>
    </row>
    <row r="104" spans="2:25" ht="18.75" customHeight="1">
      <c r="B104" s="2"/>
      <c r="C104" s="2"/>
      <c r="D104" s="2"/>
      <c r="E104" s="2"/>
      <c r="F104" s="2"/>
      <c r="G104" s="2"/>
      <c r="H104" s="2">
        <v>68</v>
      </c>
      <c r="I104" s="47">
        <f>VLOOKUP($H104,事業区分調整シート!$A$33:$N$182,I$30,FALSE)</f>
        <v>0</v>
      </c>
      <c r="J104" s="60">
        <f>VLOOKUP($H104,事業区分調整シート!$A$33:$N$182,J$30,FALSE)</f>
        <v>0</v>
      </c>
      <c r="K104" s="61">
        <f>VLOOKUP($H104,事業区分調整シート!$A$33:$N$182,K$30,FALSE)</f>
        <v>0</v>
      </c>
      <c r="L104" s="61">
        <f>VLOOKUP($H104,事業区分調整シート!$A$33:$N$182,L$30,FALSE)</f>
        <v>0</v>
      </c>
      <c r="M104" s="146">
        <f t="shared" si="17"/>
        <v>0</v>
      </c>
      <c r="N104" s="65" t="e">
        <f t="shared" si="23"/>
        <v>#DIV/0!</v>
      </c>
      <c r="O104" s="62">
        <f t="shared" si="24"/>
        <v>0</v>
      </c>
      <c r="P104" s="60">
        <f>VLOOKUP($H104,事業区分調整シート!$A$33:$N$182,P$30,FALSE)</f>
        <v>0</v>
      </c>
      <c r="Q104" s="61">
        <f>VLOOKUP($H104,事業区分調整シート!$A$33:$N$182,Q$30,FALSE)</f>
        <v>0</v>
      </c>
      <c r="R104" s="61">
        <f>VLOOKUP($H104,事業区分調整シート!$A$33:$N$182,R$30,FALSE)</f>
        <v>0</v>
      </c>
      <c r="S104" s="146">
        <f t="shared" si="25"/>
        <v>0</v>
      </c>
      <c r="T104" s="65" t="e">
        <f t="shared" si="26"/>
        <v>#DIV/0!</v>
      </c>
      <c r="U104" s="66">
        <f t="shared" si="27"/>
        <v>0</v>
      </c>
      <c r="V104" s="425">
        <f t="shared" si="28"/>
        <v>0</v>
      </c>
      <c r="W104" s="147" t="str">
        <f t="shared" si="20"/>
        <v>-</v>
      </c>
      <c r="Y104" s="2"/>
    </row>
    <row r="105" spans="2:25" ht="18.75" customHeight="1">
      <c r="B105" s="2"/>
      <c r="C105" s="2"/>
      <c r="D105" s="2"/>
      <c r="E105" s="2"/>
      <c r="F105" s="2"/>
      <c r="G105" s="2"/>
      <c r="H105" s="2">
        <v>69</v>
      </c>
      <c r="I105" s="47">
        <f>VLOOKUP($H105,事業区分調整シート!$A$33:$N$182,I$30,FALSE)</f>
        <v>0</v>
      </c>
      <c r="J105" s="60">
        <f>VLOOKUP($H105,事業区分調整シート!$A$33:$N$182,J$30,FALSE)</f>
        <v>0</v>
      </c>
      <c r="K105" s="61">
        <f>VLOOKUP($H105,事業区分調整シート!$A$33:$N$182,K$30,FALSE)</f>
        <v>0</v>
      </c>
      <c r="L105" s="61">
        <f>VLOOKUP($H105,事業区分調整シート!$A$33:$N$182,L$30,FALSE)</f>
        <v>0</v>
      </c>
      <c r="M105" s="146">
        <f t="shared" si="17"/>
        <v>0</v>
      </c>
      <c r="N105" s="65" t="e">
        <f t="shared" si="23"/>
        <v>#DIV/0!</v>
      </c>
      <c r="O105" s="62">
        <f t="shared" si="24"/>
        <v>0</v>
      </c>
      <c r="P105" s="60">
        <f>VLOOKUP($H105,事業区分調整シート!$A$33:$N$182,P$30,FALSE)</f>
        <v>0</v>
      </c>
      <c r="Q105" s="61">
        <f>VLOOKUP($H105,事業区分調整シート!$A$33:$N$182,Q$30,FALSE)</f>
        <v>0</v>
      </c>
      <c r="R105" s="61">
        <f>VLOOKUP($H105,事業区分調整シート!$A$33:$N$182,R$30,FALSE)</f>
        <v>0</v>
      </c>
      <c r="S105" s="146">
        <f t="shared" si="25"/>
        <v>0</v>
      </c>
      <c r="T105" s="65" t="e">
        <f t="shared" si="26"/>
        <v>#DIV/0!</v>
      </c>
      <c r="U105" s="66">
        <f t="shared" si="27"/>
        <v>0</v>
      </c>
      <c r="V105" s="425">
        <f t="shared" si="28"/>
        <v>0</v>
      </c>
      <c r="W105" s="147" t="str">
        <f t="shared" si="20"/>
        <v>-</v>
      </c>
      <c r="Y105" s="2"/>
    </row>
    <row r="106" spans="2:25" ht="18.75" customHeight="1">
      <c r="B106" s="2"/>
      <c r="C106" s="2"/>
      <c r="D106" s="2"/>
      <c r="E106" s="2"/>
      <c r="F106" s="2"/>
      <c r="G106" s="2"/>
      <c r="H106" s="2">
        <v>70</v>
      </c>
      <c r="I106" s="47">
        <f>VLOOKUP($H106,事業区分調整シート!$A$33:$N$182,I$30,FALSE)</f>
        <v>0</v>
      </c>
      <c r="J106" s="60">
        <f>VLOOKUP($H106,事業区分調整シート!$A$33:$N$182,J$30,FALSE)</f>
        <v>0</v>
      </c>
      <c r="K106" s="61">
        <f>VLOOKUP($H106,事業区分調整シート!$A$33:$N$182,K$30,FALSE)</f>
        <v>0</v>
      </c>
      <c r="L106" s="61">
        <f>VLOOKUP($H106,事業区分調整シート!$A$33:$N$182,L$30,FALSE)</f>
        <v>0</v>
      </c>
      <c r="M106" s="146">
        <f t="shared" si="17"/>
        <v>0</v>
      </c>
      <c r="N106" s="65" t="e">
        <f t="shared" si="23"/>
        <v>#DIV/0!</v>
      </c>
      <c r="O106" s="62">
        <f t="shared" si="24"/>
        <v>0</v>
      </c>
      <c r="P106" s="60">
        <f>VLOOKUP($H106,事業区分調整シート!$A$33:$N$182,P$30,FALSE)</f>
        <v>0</v>
      </c>
      <c r="Q106" s="61">
        <f>VLOOKUP($H106,事業区分調整シート!$A$33:$N$182,Q$30,FALSE)</f>
        <v>0</v>
      </c>
      <c r="R106" s="61">
        <f>VLOOKUP($H106,事業区分調整シート!$A$33:$N$182,R$30,FALSE)</f>
        <v>0</v>
      </c>
      <c r="S106" s="146">
        <f t="shared" si="25"/>
        <v>0</v>
      </c>
      <c r="T106" s="65" t="e">
        <f t="shared" si="26"/>
        <v>#DIV/0!</v>
      </c>
      <c r="U106" s="66">
        <f t="shared" si="27"/>
        <v>0</v>
      </c>
      <c r="V106" s="425">
        <f t="shared" si="28"/>
        <v>0</v>
      </c>
      <c r="W106" s="147" t="str">
        <f t="shared" si="20"/>
        <v>-</v>
      </c>
      <c r="Y106" s="2"/>
    </row>
    <row r="107" spans="2:25" ht="18.75" customHeight="1">
      <c r="B107" s="2"/>
      <c r="C107" s="2"/>
      <c r="D107" s="2"/>
      <c r="E107" s="2"/>
      <c r="F107" s="2"/>
      <c r="G107" s="2"/>
      <c r="H107" s="2">
        <v>71</v>
      </c>
      <c r="I107" s="47">
        <f>VLOOKUP($H107,事業区分調整シート!$A$33:$N$182,I$30,FALSE)</f>
        <v>0</v>
      </c>
      <c r="J107" s="60">
        <f>VLOOKUP($H107,事業区分調整シート!$A$33:$N$182,J$30,FALSE)</f>
        <v>0</v>
      </c>
      <c r="K107" s="61">
        <f>VLOOKUP($H107,事業区分調整シート!$A$33:$N$182,K$30,FALSE)</f>
        <v>0</v>
      </c>
      <c r="L107" s="61">
        <f>VLOOKUP($H107,事業区分調整シート!$A$33:$N$182,L$30,FALSE)</f>
        <v>0</v>
      </c>
      <c r="M107" s="146">
        <f t="shared" si="17"/>
        <v>0</v>
      </c>
      <c r="N107" s="65" t="e">
        <f t="shared" si="23"/>
        <v>#DIV/0!</v>
      </c>
      <c r="O107" s="62">
        <f t="shared" si="24"/>
        <v>0</v>
      </c>
      <c r="P107" s="60">
        <f>VLOOKUP($H107,事業区分調整シート!$A$33:$N$182,P$30,FALSE)</f>
        <v>0</v>
      </c>
      <c r="Q107" s="61">
        <f>VLOOKUP($H107,事業区分調整シート!$A$33:$N$182,Q$30,FALSE)</f>
        <v>0</v>
      </c>
      <c r="R107" s="61">
        <f>VLOOKUP($H107,事業区分調整シート!$A$33:$N$182,R$30,FALSE)</f>
        <v>0</v>
      </c>
      <c r="S107" s="146">
        <f t="shared" si="25"/>
        <v>0</v>
      </c>
      <c r="T107" s="65" t="e">
        <f t="shared" si="26"/>
        <v>#DIV/0!</v>
      </c>
      <c r="U107" s="66">
        <f t="shared" si="27"/>
        <v>0</v>
      </c>
      <c r="V107" s="425">
        <f t="shared" si="28"/>
        <v>0</v>
      </c>
      <c r="W107" s="147" t="str">
        <f t="shared" si="20"/>
        <v>-</v>
      </c>
      <c r="Y107" s="2"/>
    </row>
    <row r="108" spans="2:25" ht="18.75" customHeight="1">
      <c r="B108" s="2"/>
      <c r="C108" s="2"/>
      <c r="D108" s="2"/>
      <c r="E108" s="2"/>
      <c r="F108" s="2"/>
      <c r="G108" s="2"/>
      <c r="H108" s="2">
        <v>72</v>
      </c>
      <c r="I108" s="47">
        <f>VLOOKUP($H108,事業区分調整シート!$A$33:$N$182,I$30,FALSE)</f>
        <v>0</v>
      </c>
      <c r="J108" s="60">
        <f>VLOOKUP($H108,事業区分調整シート!$A$33:$N$182,J$30,FALSE)</f>
        <v>0</v>
      </c>
      <c r="K108" s="61">
        <f>VLOOKUP($H108,事業区分調整シート!$A$33:$N$182,K$30,FALSE)</f>
        <v>0</v>
      </c>
      <c r="L108" s="61">
        <f>VLOOKUP($H108,事業区分調整シート!$A$33:$N$182,L$30,FALSE)</f>
        <v>0</v>
      </c>
      <c r="M108" s="146">
        <f t="shared" si="17"/>
        <v>0</v>
      </c>
      <c r="N108" s="65" t="e">
        <f t="shared" si="23"/>
        <v>#DIV/0!</v>
      </c>
      <c r="O108" s="62">
        <f t="shared" si="24"/>
        <v>0</v>
      </c>
      <c r="P108" s="60">
        <f>VLOOKUP($H108,事業区分調整シート!$A$33:$N$182,P$30,FALSE)</f>
        <v>0</v>
      </c>
      <c r="Q108" s="61">
        <f>VLOOKUP($H108,事業区分調整シート!$A$33:$N$182,Q$30,FALSE)</f>
        <v>0</v>
      </c>
      <c r="R108" s="61">
        <f>VLOOKUP($H108,事業区分調整シート!$A$33:$N$182,R$30,FALSE)</f>
        <v>0</v>
      </c>
      <c r="S108" s="146">
        <f t="shared" si="25"/>
        <v>0</v>
      </c>
      <c r="T108" s="65" t="e">
        <f t="shared" si="26"/>
        <v>#DIV/0!</v>
      </c>
      <c r="U108" s="66">
        <f t="shared" si="27"/>
        <v>0</v>
      </c>
      <c r="V108" s="425">
        <f t="shared" si="28"/>
        <v>0</v>
      </c>
      <c r="W108" s="147" t="str">
        <f t="shared" si="20"/>
        <v>-</v>
      </c>
      <c r="Y108" s="2"/>
    </row>
    <row r="109" spans="2:25" ht="18.75" customHeight="1">
      <c r="B109" s="2"/>
      <c r="C109" s="2"/>
      <c r="D109" s="2"/>
      <c r="E109" s="2"/>
      <c r="F109" s="2"/>
      <c r="G109" s="2"/>
      <c r="H109" s="2">
        <v>73</v>
      </c>
      <c r="I109" s="47">
        <f>VLOOKUP($H109,事業区分調整シート!$A$33:$N$182,I$30,FALSE)</f>
        <v>0</v>
      </c>
      <c r="J109" s="60">
        <f>VLOOKUP($H109,事業区分調整シート!$A$33:$N$182,J$30,FALSE)</f>
        <v>0</v>
      </c>
      <c r="K109" s="61">
        <f>VLOOKUP($H109,事業区分調整シート!$A$33:$N$182,K$30,FALSE)</f>
        <v>0</v>
      </c>
      <c r="L109" s="61">
        <f>VLOOKUP($H109,事業区分調整シート!$A$33:$N$182,L$30,FALSE)</f>
        <v>0</v>
      </c>
      <c r="M109" s="146">
        <f t="shared" si="17"/>
        <v>0</v>
      </c>
      <c r="N109" s="65" t="e">
        <f t="shared" si="23"/>
        <v>#DIV/0!</v>
      </c>
      <c r="O109" s="62">
        <f t="shared" si="24"/>
        <v>0</v>
      </c>
      <c r="P109" s="60">
        <f>VLOOKUP($H109,事業区分調整シート!$A$33:$N$182,P$30,FALSE)</f>
        <v>0</v>
      </c>
      <c r="Q109" s="61">
        <f>VLOOKUP($H109,事業区分調整シート!$A$33:$N$182,Q$30,FALSE)</f>
        <v>0</v>
      </c>
      <c r="R109" s="61">
        <f>VLOOKUP($H109,事業区分調整シート!$A$33:$N$182,R$30,FALSE)</f>
        <v>0</v>
      </c>
      <c r="S109" s="146">
        <f t="shared" si="25"/>
        <v>0</v>
      </c>
      <c r="T109" s="65" t="e">
        <f t="shared" si="26"/>
        <v>#DIV/0!</v>
      </c>
      <c r="U109" s="66">
        <f t="shared" si="27"/>
        <v>0</v>
      </c>
      <c r="V109" s="425">
        <f t="shared" si="28"/>
        <v>0</v>
      </c>
      <c r="W109" s="147" t="str">
        <f t="shared" si="20"/>
        <v>-</v>
      </c>
      <c r="Y109" s="2"/>
    </row>
    <row r="110" spans="2:25" ht="18.75" customHeight="1">
      <c r="B110" s="2"/>
      <c r="C110" s="2"/>
      <c r="D110" s="2"/>
      <c r="E110" s="2"/>
      <c r="F110" s="2"/>
      <c r="G110" s="2"/>
      <c r="H110" s="2">
        <v>74</v>
      </c>
      <c r="I110" s="47">
        <f>VLOOKUP($H110,事業区分調整シート!$A$33:$N$182,I$30,FALSE)</f>
        <v>0</v>
      </c>
      <c r="J110" s="60">
        <f>VLOOKUP($H110,事業区分調整シート!$A$33:$N$182,J$30,FALSE)</f>
        <v>0</v>
      </c>
      <c r="K110" s="61">
        <f>VLOOKUP($H110,事業区分調整シート!$A$33:$N$182,K$30,FALSE)</f>
        <v>0</v>
      </c>
      <c r="L110" s="61">
        <f>VLOOKUP($H110,事業区分調整シート!$A$33:$N$182,L$30,FALSE)</f>
        <v>0</v>
      </c>
      <c r="M110" s="146">
        <f t="shared" si="17"/>
        <v>0</v>
      </c>
      <c r="N110" s="65" t="e">
        <f t="shared" si="23"/>
        <v>#DIV/0!</v>
      </c>
      <c r="O110" s="62">
        <f t="shared" si="24"/>
        <v>0</v>
      </c>
      <c r="P110" s="60">
        <f>VLOOKUP($H110,事業区分調整シート!$A$33:$N$182,P$30,FALSE)</f>
        <v>0</v>
      </c>
      <c r="Q110" s="61">
        <f>VLOOKUP($H110,事業区分調整シート!$A$33:$N$182,Q$30,FALSE)</f>
        <v>0</v>
      </c>
      <c r="R110" s="61">
        <f>VLOOKUP($H110,事業区分調整シート!$A$33:$N$182,R$30,FALSE)</f>
        <v>0</v>
      </c>
      <c r="S110" s="146">
        <f t="shared" si="25"/>
        <v>0</v>
      </c>
      <c r="T110" s="65" t="e">
        <f t="shared" si="26"/>
        <v>#DIV/0!</v>
      </c>
      <c r="U110" s="66">
        <f t="shared" si="27"/>
        <v>0</v>
      </c>
      <c r="V110" s="425">
        <f t="shared" si="28"/>
        <v>0</v>
      </c>
      <c r="W110" s="147" t="str">
        <f t="shared" si="20"/>
        <v>-</v>
      </c>
      <c r="Y110" s="2"/>
    </row>
    <row r="111" spans="2:25" ht="18.75" customHeight="1">
      <c r="B111" s="2"/>
      <c r="C111" s="2"/>
      <c r="D111" s="2"/>
      <c r="E111" s="2"/>
      <c r="F111" s="2"/>
      <c r="G111" s="2"/>
      <c r="H111" s="2">
        <v>75</v>
      </c>
      <c r="I111" s="47">
        <f>VLOOKUP($H111,事業区分調整シート!$A$33:$N$182,I$30,FALSE)</f>
        <v>0</v>
      </c>
      <c r="J111" s="60">
        <f>VLOOKUP($H111,事業区分調整シート!$A$33:$N$182,J$30,FALSE)</f>
        <v>0</v>
      </c>
      <c r="K111" s="61">
        <f>VLOOKUP($H111,事業区分調整シート!$A$33:$N$182,K$30,FALSE)</f>
        <v>0</v>
      </c>
      <c r="L111" s="61">
        <f>VLOOKUP($H111,事業区分調整シート!$A$33:$N$182,L$30,FALSE)</f>
        <v>0</v>
      </c>
      <c r="M111" s="146">
        <f t="shared" si="17"/>
        <v>0</v>
      </c>
      <c r="N111" s="65" t="e">
        <f t="shared" si="23"/>
        <v>#DIV/0!</v>
      </c>
      <c r="O111" s="62">
        <f t="shared" si="24"/>
        <v>0</v>
      </c>
      <c r="P111" s="60">
        <f>VLOOKUP($H111,事業区分調整シート!$A$33:$N$182,P$30,FALSE)</f>
        <v>0</v>
      </c>
      <c r="Q111" s="61">
        <f>VLOOKUP($H111,事業区分調整シート!$A$33:$N$182,Q$30,FALSE)</f>
        <v>0</v>
      </c>
      <c r="R111" s="61">
        <f>VLOOKUP($H111,事業区分調整シート!$A$33:$N$182,R$30,FALSE)</f>
        <v>0</v>
      </c>
      <c r="S111" s="146">
        <f t="shared" si="25"/>
        <v>0</v>
      </c>
      <c r="T111" s="65" t="e">
        <f t="shared" si="26"/>
        <v>#DIV/0!</v>
      </c>
      <c r="U111" s="66">
        <f t="shared" si="27"/>
        <v>0</v>
      </c>
      <c r="V111" s="425">
        <f t="shared" si="28"/>
        <v>0</v>
      </c>
      <c r="W111" s="147" t="str">
        <f t="shared" si="20"/>
        <v>-</v>
      </c>
      <c r="Y111" s="2"/>
    </row>
    <row r="112" spans="2:25" ht="18.75" customHeight="1">
      <c r="B112" s="2"/>
      <c r="C112" s="2"/>
      <c r="D112" s="2"/>
      <c r="E112" s="2"/>
      <c r="F112" s="2"/>
      <c r="G112" s="2"/>
      <c r="H112" s="2">
        <v>76</v>
      </c>
      <c r="I112" s="47">
        <f>VLOOKUP($H112,事業区分調整シート!$A$33:$N$182,I$30,FALSE)</f>
        <v>0</v>
      </c>
      <c r="J112" s="60">
        <f>VLOOKUP($H112,事業区分調整シート!$A$33:$N$182,J$30,FALSE)</f>
        <v>0</v>
      </c>
      <c r="K112" s="61">
        <f>VLOOKUP($H112,事業区分調整シート!$A$33:$N$182,K$30,FALSE)</f>
        <v>0</v>
      </c>
      <c r="L112" s="61">
        <f>VLOOKUP($H112,事業区分調整シート!$A$33:$N$182,L$30,FALSE)</f>
        <v>0</v>
      </c>
      <c r="M112" s="146">
        <f t="shared" si="17"/>
        <v>0</v>
      </c>
      <c r="N112" s="65" t="e">
        <f t="shared" si="23"/>
        <v>#DIV/0!</v>
      </c>
      <c r="O112" s="62">
        <f t="shared" si="24"/>
        <v>0</v>
      </c>
      <c r="P112" s="60">
        <f>VLOOKUP($H112,事業区分調整シート!$A$33:$N$182,P$30,FALSE)</f>
        <v>0</v>
      </c>
      <c r="Q112" s="61">
        <f>VLOOKUP($H112,事業区分調整シート!$A$33:$N$182,Q$30,FALSE)</f>
        <v>0</v>
      </c>
      <c r="R112" s="61">
        <f>VLOOKUP($H112,事業区分調整シート!$A$33:$N$182,R$30,FALSE)</f>
        <v>0</v>
      </c>
      <c r="S112" s="146">
        <f t="shared" si="25"/>
        <v>0</v>
      </c>
      <c r="T112" s="65" t="e">
        <f t="shared" si="26"/>
        <v>#DIV/0!</v>
      </c>
      <c r="U112" s="66">
        <f t="shared" si="27"/>
        <v>0</v>
      </c>
      <c r="V112" s="425">
        <f t="shared" si="28"/>
        <v>0</v>
      </c>
      <c r="W112" s="147" t="str">
        <f t="shared" si="20"/>
        <v>-</v>
      </c>
      <c r="Y112" s="2"/>
    </row>
    <row r="113" spans="2:25" ht="18.75" customHeight="1">
      <c r="B113" s="2"/>
      <c r="C113" s="2"/>
      <c r="D113" s="2"/>
      <c r="E113" s="2"/>
      <c r="F113" s="2"/>
      <c r="G113" s="2"/>
      <c r="H113" s="2">
        <v>77</v>
      </c>
      <c r="I113" s="47">
        <f>VLOOKUP($H113,事業区分調整シート!$A$33:$N$182,I$30,FALSE)</f>
        <v>0</v>
      </c>
      <c r="J113" s="60">
        <f>VLOOKUP($H113,事業区分調整シート!$A$33:$N$182,J$30,FALSE)</f>
        <v>0</v>
      </c>
      <c r="K113" s="61">
        <f>VLOOKUP($H113,事業区分調整シート!$A$33:$N$182,K$30,FALSE)</f>
        <v>0</v>
      </c>
      <c r="L113" s="61">
        <f>VLOOKUP($H113,事業区分調整シート!$A$33:$N$182,L$30,FALSE)</f>
        <v>0</v>
      </c>
      <c r="M113" s="146">
        <f t="shared" si="17"/>
        <v>0</v>
      </c>
      <c r="N113" s="65" t="e">
        <f t="shared" si="23"/>
        <v>#DIV/0!</v>
      </c>
      <c r="O113" s="62">
        <f t="shared" si="24"/>
        <v>0</v>
      </c>
      <c r="P113" s="60">
        <f>VLOOKUP($H113,事業区分調整シート!$A$33:$N$182,P$30,FALSE)</f>
        <v>0</v>
      </c>
      <c r="Q113" s="61">
        <f>VLOOKUP($H113,事業区分調整シート!$A$33:$N$182,Q$30,FALSE)</f>
        <v>0</v>
      </c>
      <c r="R113" s="61">
        <f>VLOOKUP($H113,事業区分調整シート!$A$33:$N$182,R$30,FALSE)</f>
        <v>0</v>
      </c>
      <c r="S113" s="146">
        <f t="shared" si="25"/>
        <v>0</v>
      </c>
      <c r="T113" s="65" t="e">
        <f t="shared" si="26"/>
        <v>#DIV/0!</v>
      </c>
      <c r="U113" s="66">
        <f t="shared" si="27"/>
        <v>0</v>
      </c>
      <c r="V113" s="425">
        <f t="shared" si="28"/>
        <v>0</v>
      </c>
      <c r="W113" s="147" t="str">
        <f t="shared" si="20"/>
        <v>-</v>
      </c>
      <c r="Y113" s="2"/>
    </row>
    <row r="114" spans="2:25" ht="18.75" customHeight="1">
      <c r="B114" s="2"/>
      <c r="C114" s="2"/>
      <c r="D114" s="2"/>
      <c r="E114" s="2"/>
      <c r="F114" s="2"/>
      <c r="G114" s="2"/>
      <c r="H114" s="2">
        <v>78</v>
      </c>
      <c r="I114" s="47">
        <f>VLOOKUP($H114,事業区分調整シート!$A$33:$N$182,I$30,FALSE)</f>
        <v>0</v>
      </c>
      <c r="J114" s="60">
        <f>VLOOKUP($H114,事業区分調整シート!$A$33:$N$182,J$30,FALSE)</f>
        <v>0</v>
      </c>
      <c r="K114" s="61">
        <f>VLOOKUP($H114,事業区分調整シート!$A$33:$N$182,K$30,FALSE)</f>
        <v>0</v>
      </c>
      <c r="L114" s="61">
        <f>VLOOKUP($H114,事業区分調整シート!$A$33:$N$182,L$30,FALSE)</f>
        <v>0</v>
      </c>
      <c r="M114" s="146">
        <f t="shared" si="17"/>
        <v>0</v>
      </c>
      <c r="N114" s="65" t="e">
        <f t="shared" si="23"/>
        <v>#DIV/0!</v>
      </c>
      <c r="O114" s="62">
        <f t="shared" si="24"/>
        <v>0</v>
      </c>
      <c r="P114" s="60">
        <f>VLOOKUP($H114,事業区分調整シート!$A$33:$N$182,P$30,FALSE)</f>
        <v>0</v>
      </c>
      <c r="Q114" s="61">
        <f>VLOOKUP($H114,事業区分調整シート!$A$33:$N$182,Q$30,FALSE)</f>
        <v>0</v>
      </c>
      <c r="R114" s="61">
        <f>VLOOKUP($H114,事業区分調整シート!$A$33:$N$182,R$30,FALSE)</f>
        <v>0</v>
      </c>
      <c r="S114" s="146">
        <f t="shared" si="25"/>
        <v>0</v>
      </c>
      <c r="T114" s="65" t="e">
        <f t="shared" si="26"/>
        <v>#DIV/0!</v>
      </c>
      <c r="U114" s="66">
        <f t="shared" si="27"/>
        <v>0</v>
      </c>
      <c r="V114" s="425">
        <f t="shared" si="28"/>
        <v>0</v>
      </c>
      <c r="W114" s="147" t="str">
        <f t="shared" si="20"/>
        <v>-</v>
      </c>
      <c r="Y114" s="2"/>
    </row>
    <row r="115" spans="2:25" ht="18.75" customHeight="1">
      <c r="B115" s="2"/>
      <c r="C115" s="2"/>
      <c r="D115" s="2"/>
      <c r="E115" s="2"/>
      <c r="F115" s="2"/>
      <c r="G115" s="2"/>
      <c r="H115" s="2">
        <v>79</v>
      </c>
      <c r="I115" s="47">
        <f>VLOOKUP($H115,事業区分調整シート!$A$33:$N$182,I$30,FALSE)</f>
        <v>0</v>
      </c>
      <c r="J115" s="60">
        <f>VLOOKUP($H115,事業区分調整シート!$A$33:$N$182,J$30,FALSE)</f>
        <v>0</v>
      </c>
      <c r="K115" s="61">
        <f>VLOOKUP($H115,事業区分調整シート!$A$33:$N$182,K$30,FALSE)</f>
        <v>0</v>
      </c>
      <c r="L115" s="61">
        <f>VLOOKUP($H115,事業区分調整シート!$A$33:$N$182,L$30,FALSE)</f>
        <v>0</v>
      </c>
      <c r="M115" s="146">
        <f t="shared" si="17"/>
        <v>0</v>
      </c>
      <c r="N115" s="65" t="e">
        <f t="shared" si="23"/>
        <v>#DIV/0!</v>
      </c>
      <c r="O115" s="62">
        <f t="shared" si="24"/>
        <v>0</v>
      </c>
      <c r="P115" s="60">
        <f>VLOOKUP($H115,事業区分調整シート!$A$33:$N$182,P$30,FALSE)</f>
        <v>0</v>
      </c>
      <c r="Q115" s="61">
        <f>VLOOKUP($H115,事業区分調整シート!$A$33:$N$182,Q$30,FALSE)</f>
        <v>0</v>
      </c>
      <c r="R115" s="61">
        <f>VLOOKUP($H115,事業区分調整シート!$A$33:$N$182,R$30,FALSE)</f>
        <v>0</v>
      </c>
      <c r="S115" s="146">
        <f t="shared" si="25"/>
        <v>0</v>
      </c>
      <c r="T115" s="65" t="e">
        <f t="shared" si="26"/>
        <v>#DIV/0!</v>
      </c>
      <c r="U115" s="66">
        <f t="shared" si="27"/>
        <v>0</v>
      </c>
      <c r="V115" s="425">
        <f t="shared" si="28"/>
        <v>0</v>
      </c>
      <c r="W115" s="147" t="str">
        <f t="shared" si="20"/>
        <v>-</v>
      </c>
      <c r="Y115" s="2"/>
    </row>
    <row r="116" spans="2:25" ht="18.75" customHeight="1">
      <c r="B116" s="2"/>
      <c r="C116" s="2"/>
      <c r="D116" s="2"/>
      <c r="E116" s="2"/>
      <c r="F116" s="2"/>
      <c r="G116" s="2"/>
      <c r="H116" s="2">
        <v>80</v>
      </c>
      <c r="I116" s="47">
        <f>VLOOKUP($H116,事業区分調整シート!$A$33:$N$182,I$30,FALSE)</f>
        <v>0</v>
      </c>
      <c r="J116" s="60">
        <f>VLOOKUP($H116,事業区分調整シート!$A$33:$N$182,J$30,FALSE)</f>
        <v>0</v>
      </c>
      <c r="K116" s="61">
        <f>VLOOKUP($H116,事業区分調整シート!$A$33:$N$182,K$30,FALSE)</f>
        <v>0</v>
      </c>
      <c r="L116" s="61">
        <f>VLOOKUP($H116,事業区分調整シート!$A$33:$N$182,L$30,FALSE)</f>
        <v>0</v>
      </c>
      <c r="M116" s="146">
        <f t="shared" si="17"/>
        <v>0</v>
      </c>
      <c r="N116" s="65" t="e">
        <f t="shared" si="23"/>
        <v>#DIV/0!</v>
      </c>
      <c r="O116" s="62">
        <f t="shared" si="24"/>
        <v>0</v>
      </c>
      <c r="P116" s="60">
        <f>VLOOKUP($H116,事業区分調整シート!$A$33:$N$182,P$30,FALSE)</f>
        <v>0</v>
      </c>
      <c r="Q116" s="61">
        <f>VLOOKUP($H116,事業区分調整シート!$A$33:$N$182,Q$30,FALSE)</f>
        <v>0</v>
      </c>
      <c r="R116" s="61">
        <f>VLOOKUP($H116,事業区分調整シート!$A$33:$N$182,R$30,FALSE)</f>
        <v>0</v>
      </c>
      <c r="S116" s="146">
        <f t="shared" si="25"/>
        <v>0</v>
      </c>
      <c r="T116" s="65" t="e">
        <f t="shared" si="26"/>
        <v>#DIV/0!</v>
      </c>
      <c r="U116" s="66">
        <f t="shared" si="27"/>
        <v>0</v>
      </c>
      <c r="V116" s="425">
        <f t="shared" si="28"/>
        <v>0</v>
      </c>
      <c r="W116" s="147" t="str">
        <f t="shared" si="20"/>
        <v>-</v>
      </c>
      <c r="Y116" s="2"/>
    </row>
    <row r="117" spans="2:25" ht="18.75" customHeight="1">
      <c r="B117" s="2"/>
      <c r="C117" s="2"/>
      <c r="D117" s="2"/>
      <c r="E117" s="2"/>
      <c r="F117" s="2"/>
      <c r="G117" s="2"/>
      <c r="H117" s="2">
        <v>81</v>
      </c>
      <c r="I117" s="47">
        <f>VLOOKUP($H117,事業区分調整シート!$A$33:$N$182,I$30,FALSE)</f>
        <v>0</v>
      </c>
      <c r="J117" s="60">
        <f>VLOOKUP($H117,事業区分調整シート!$A$33:$N$182,J$30,FALSE)</f>
        <v>0</v>
      </c>
      <c r="K117" s="61">
        <f>VLOOKUP($H117,事業区分調整シート!$A$33:$N$182,K$30,FALSE)</f>
        <v>0</v>
      </c>
      <c r="L117" s="61">
        <f>VLOOKUP($H117,事業区分調整シート!$A$33:$N$182,L$30,FALSE)</f>
        <v>0</v>
      </c>
      <c r="M117" s="146">
        <f t="shared" si="17"/>
        <v>0</v>
      </c>
      <c r="N117" s="65" t="e">
        <f t="shared" si="23"/>
        <v>#DIV/0!</v>
      </c>
      <c r="O117" s="62">
        <f t="shared" si="24"/>
        <v>0</v>
      </c>
      <c r="P117" s="60">
        <f>VLOOKUP($H117,事業区分調整シート!$A$33:$N$182,P$30,FALSE)</f>
        <v>0</v>
      </c>
      <c r="Q117" s="61">
        <f>VLOOKUP($H117,事業区分調整シート!$A$33:$N$182,Q$30,FALSE)</f>
        <v>0</v>
      </c>
      <c r="R117" s="61">
        <f>VLOOKUP($H117,事業区分調整シート!$A$33:$N$182,R$30,FALSE)</f>
        <v>0</v>
      </c>
      <c r="S117" s="146">
        <f t="shared" si="25"/>
        <v>0</v>
      </c>
      <c r="T117" s="65" t="e">
        <f t="shared" si="26"/>
        <v>#DIV/0!</v>
      </c>
      <c r="U117" s="66">
        <f t="shared" si="27"/>
        <v>0</v>
      </c>
      <c r="V117" s="425">
        <f t="shared" si="28"/>
        <v>0</v>
      </c>
      <c r="W117" s="147" t="str">
        <f t="shared" si="20"/>
        <v>-</v>
      </c>
      <c r="Y117" s="2"/>
    </row>
    <row r="118" spans="2:25" ht="18.75" customHeight="1">
      <c r="B118" s="2"/>
      <c r="C118" s="2"/>
      <c r="D118" s="2"/>
      <c r="E118" s="2"/>
      <c r="F118" s="2"/>
      <c r="G118" s="2"/>
      <c r="H118" s="2">
        <v>82</v>
      </c>
      <c r="I118" s="47">
        <f>VLOOKUP($H118,事業区分調整シート!$A$33:$N$182,I$30,FALSE)</f>
        <v>0</v>
      </c>
      <c r="J118" s="60">
        <f>VLOOKUP($H118,事業区分調整シート!$A$33:$N$182,J$30,FALSE)</f>
        <v>0</v>
      </c>
      <c r="K118" s="61">
        <f>VLOOKUP($H118,事業区分調整シート!$A$33:$N$182,K$30,FALSE)</f>
        <v>0</v>
      </c>
      <c r="L118" s="61">
        <f>VLOOKUP($H118,事業区分調整シート!$A$33:$N$182,L$30,FALSE)</f>
        <v>0</v>
      </c>
      <c r="M118" s="146">
        <f t="shared" si="17"/>
        <v>0</v>
      </c>
      <c r="N118" s="65" t="e">
        <f t="shared" si="23"/>
        <v>#DIV/0!</v>
      </c>
      <c r="O118" s="62">
        <f t="shared" si="24"/>
        <v>0</v>
      </c>
      <c r="P118" s="60">
        <f>VLOOKUP($H118,事業区分調整シート!$A$33:$N$182,P$30,FALSE)</f>
        <v>0</v>
      </c>
      <c r="Q118" s="61">
        <f>VLOOKUP($H118,事業区分調整シート!$A$33:$N$182,Q$30,FALSE)</f>
        <v>0</v>
      </c>
      <c r="R118" s="61">
        <f>VLOOKUP($H118,事業区分調整シート!$A$33:$N$182,R$30,FALSE)</f>
        <v>0</v>
      </c>
      <c r="S118" s="146">
        <f t="shared" si="25"/>
        <v>0</v>
      </c>
      <c r="T118" s="65" t="e">
        <f t="shared" si="26"/>
        <v>#DIV/0!</v>
      </c>
      <c r="U118" s="66">
        <f t="shared" si="27"/>
        <v>0</v>
      </c>
      <c r="V118" s="425">
        <f t="shared" si="28"/>
        <v>0</v>
      </c>
      <c r="W118" s="147" t="str">
        <f t="shared" si="20"/>
        <v>-</v>
      </c>
      <c r="Y118" s="2"/>
    </row>
    <row r="119" spans="2:25" ht="18.75" customHeight="1">
      <c r="B119" s="2"/>
      <c r="C119" s="2"/>
      <c r="D119" s="2"/>
      <c r="E119" s="2"/>
      <c r="F119" s="2"/>
      <c r="G119" s="2"/>
      <c r="H119" s="2">
        <v>83</v>
      </c>
      <c r="I119" s="47">
        <f>VLOOKUP($H119,事業区分調整シート!$A$33:$N$182,I$30,FALSE)</f>
        <v>0</v>
      </c>
      <c r="J119" s="60">
        <f>VLOOKUP($H119,事業区分調整シート!$A$33:$N$182,J$30,FALSE)</f>
        <v>0</v>
      </c>
      <c r="K119" s="61">
        <f>VLOOKUP($H119,事業区分調整シート!$A$33:$N$182,K$30,FALSE)</f>
        <v>0</v>
      </c>
      <c r="L119" s="61">
        <f>VLOOKUP($H119,事業区分調整シート!$A$33:$N$182,L$30,FALSE)</f>
        <v>0</v>
      </c>
      <c r="M119" s="146">
        <f t="shared" si="17"/>
        <v>0</v>
      </c>
      <c r="N119" s="65" t="e">
        <f t="shared" si="23"/>
        <v>#DIV/0!</v>
      </c>
      <c r="O119" s="62">
        <f t="shared" si="24"/>
        <v>0</v>
      </c>
      <c r="P119" s="60">
        <f>VLOOKUP($H119,事業区分調整シート!$A$33:$N$182,P$30,FALSE)</f>
        <v>0</v>
      </c>
      <c r="Q119" s="61">
        <f>VLOOKUP($H119,事業区分調整シート!$A$33:$N$182,Q$30,FALSE)</f>
        <v>0</v>
      </c>
      <c r="R119" s="61">
        <f>VLOOKUP($H119,事業区分調整シート!$A$33:$N$182,R$30,FALSE)</f>
        <v>0</v>
      </c>
      <c r="S119" s="146">
        <f t="shared" si="25"/>
        <v>0</v>
      </c>
      <c r="T119" s="65" t="e">
        <f t="shared" si="26"/>
        <v>#DIV/0!</v>
      </c>
      <c r="U119" s="66">
        <f t="shared" si="27"/>
        <v>0</v>
      </c>
      <c r="V119" s="425">
        <f t="shared" si="28"/>
        <v>0</v>
      </c>
      <c r="W119" s="147" t="str">
        <f t="shared" si="20"/>
        <v>-</v>
      </c>
      <c r="Y119" s="2"/>
    </row>
    <row r="120" spans="2:25" ht="18.75" customHeight="1">
      <c r="B120" s="2"/>
      <c r="C120" s="2"/>
      <c r="D120" s="2"/>
      <c r="E120" s="2"/>
      <c r="F120" s="2"/>
      <c r="G120" s="2"/>
      <c r="H120" s="2">
        <v>84</v>
      </c>
      <c r="I120" s="47">
        <f>VLOOKUP($H120,事業区分調整シート!$A$33:$N$182,I$30,FALSE)</f>
        <v>0</v>
      </c>
      <c r="J120" s="60">
        <f>VLOOKUP($H120,事業区分調整シート!$A$33:$N$182,J$30,FALSE)</f>
        <v>0</v>
      </c>
      <c r="K120" s="61">
        <f>VLOOKUP($H120,事業区分調整シート!$A$33:$N$182,K$30,FALSE)</f>
        <v>0</v>
      </c>
      <c r="L120" s="61">
        <f>VLOOKUP($H120,事業区分調整シート!$A$33:$N$182,L$30,FALSE)</f>
        <v>0</v>
      </c>
      <c r="M120" s="146">
        <f t="shared" si="17"/>
        <v>0</v>
      </c>
      <c r="N120" s="65" t="e">
        <f t="shared" si="23"/>
        <v>#DIV/0!</v>
      </c>
      <c r="O120" s="62">
        <f t="shared" si="24"/>
        <v>0</v>
      </c>
      <c r="P120" s="60">
        <f>VLOOKUP($H120,事業区分調整シート!$A$33:$N$182,P$30,FALSE)</f>
        <v>0</v>
      </c>
      <c r="Q120" s="61">
        <f>VLOOKUP($H120,事業区分調整シート!$A$33:$N$182,Q$30,FALSE)</f>
        <v>0</v>
      </c>
      <c r="R120" s="61">
        <f>VLOOKUP($H120,事業区分調整シート!$A$33:$N$182,R$30,FALSE)</f>
        <v>0</v>
      </c>
      <c r="S120" s="146">
        <f t="shared" si="25"/>
        <v>0</v>
      </c>
      <c r="T120" s="65" t="e">
        <f t="shared" si="26"/>
        <v>#DIV/0!</v>
      </c>
      <c r="U120" s="66">
        <f t="shared" si="27"/>
        <v>0</v>
      </c>
      <c r="V120" s="425">
        <f t="shared" si="28"/>
        <v>0</v>
      </c>
      <c r="W120" s="147" t="str">
        <f t="shared" si="20"/>
        <v>-</v>
      </c>
      <c r="Y120" s="2"/>
    </row>
    <row r="121" spans="2:25" ht="18.75" customHeight="1">
      <c r="B121" s="2"/>
      <c r="C121" s="2"/>
      <c r="D121" s="2"/>
      <c r="E121" s="2"/>
      <c r="F121" s="2"/>
      <c r="G121" s="2"/>
      <c r="H121" s="2">
        <v>85</v>
      </c>
      <c r="I121" s="47">
        <f>VLOOKUP($H121,事業区分調整シート!$A$33:$N$182,I$30,FALSE)</f>
        <v>0</v>
      </c>
      <c r="J121" s="60">
        <f>VLOOKUP($H121,事業区分調整シート!$A$33:$N$182,J$30,FALSE)</f>
        <v>0</v>
      </c>
      <c r="K121" s="61">
        <f>VLOOKUP($H121,事業区分調整シート!$A$33:$N$182,K$30,FALSE)</f>
        <v>0</v>
      </c>
      <c r="L121" s="61">
        <f>VLOOKUP($H121,事業区分調整シート!$A$33:$N$182,L$30,FALSE)</f>
        <v>0</v>
      </c>
      <c r="M121" s="146">
        <f t="shared" si="17"/>
        <v>0</v>
      </c>
      <c r="N121" s="65" t="e">
        <f t="shared" si="23"/>
        <v>#DIV/0!</v>
      </c>
      <c r="O121" s="62">
        <f t="shared" si="24"/>
        <v>0</v>
      </c>
      <c r="P121" s="60">
        <f>VLOOKUP($H121,事業区分調整シート!$A$33:$N$182,P$30,FALSE)</f>
        <v>0</v>
      </c>
      <c r="Q121" s="61">
        <f>VLOOKUP($H121,事業区分調整シート!$A$33:$N$182,Q$30,FALSE)</f>
        <v>0</v>
      </c>
      <c r="R121" s="61">
        <f>VLOOKUP($H121,事業区分調整シート!$A$33:$N$182,R$30,FALSE)</f>
        <v>0</v>
      </c>
      <c r="S121" s="146">
        <f t="shared" si="25"/>
        <v>0</v>
      </c>
      <c r="T121" s="65" t="e">
        <f t="shared" si="26"/>
        <v>#DIV/0!</v>
      </c>
      <c r="U121" s="66">
        <f t="shared" si="27"/>
        <v>0</v>
      </c>
      <c r="V121" s="425">
        <f t="shared" si="28"/>
        <v>0</v>
      </c>
      <c r="W121" s="147" t="str">
        <f t="shared" si="20"/>
        <v>-</v>
      </c>
      <c r="Y121" s="2"/>
    </row>
    <row r="122" spans="2:25" ht="18.75" customHeight="1">
      <c r="B122" s="2"/>
      <c r="C122" s="2"/>
      <c r="D122" s="2"/>
      <c r="E122" s="2"/>
      <c r="F122" s="2"/>
      <c r="G122" s="2"/>
      <c r="H122" s="2">
        <v>86</v>
      </c>
      <c r="I122" s="47">
        <f>VLOOKUP($H122,事業区分調整シート!$A$33:$N$182,I$30,FALSE)</f>
        <v>0</v>
      </c>
      <c r="J122" s="60">
        <f>VLOOKUP($H122,事業区分調整シート!$A$33:$N$182,J$30,FALSE)</f>
        <v>0</v>
      </c>
      <c r="K122" s="61">
        <f>VLOOKUP($H122,事業区分調整シート!$A$33:$N$182,K$30,FALSE)</f>
        <v>0</v>
      </c>
      <c r="L122" s="61">
        <f>VLOOKUP($H122,事業区分調整シート!$A$33:$N$182,L$30,FALSE)</f>
        <v>0</v>
      </c>
      <c r="M122" s="146">
        <f t="shared" si="17"/>
        <v>0</v>
      </c>
      <c r="N122" s="65" t="e">
        <f t="shared" si="23"/>
        <v>#DIV/0!</v>
      </c>
      <c r="O122" s="62">
        <f t="shared" si="24"/>
        <v>0</v>
      </c>
      <c r="P122" s="60">
        <f>VLOOKUP($H122,事業区分調整シート!$A$33:$N$182,P$30,FALSE)</f>
        <v>0</v>
      </c>
      <c r="Q122" s="61">
        <f>VLOOKUP($H122,事業区分調整シート!$A$33:$N$182,Q$30,FALSE)</f>
        <v>0</v>
      </c>
      <c r="R122" s="61">
        <f>VLOOKUP($H122,事業区分調整シート!$A$33:$N$182,R$30,FALSE)</f>
        <v>0</v>
      </c>
      <c r="S122" s="146">
        <f t="shared" si="25"/>
        <v>0</v>
      </c>
      <c r="T122" s="65" t="e">
        <f t="shared" si="26"/>
        <v>#DIV/0!</v>
      </c>
      <c r="U122" s="66">
        <f t="shared" si="27"/>
        <v>0</v>
      </c>
      <c r="V122" s="425">
        <f t="shared" si="28"/>
        <v>0</v>
      </c>
      <c r="W122" s="147" t="str">
        <f t="shared" si="20"/>
        <v>-</v>
      </c>
      <c r="Y122" s="2"/>
    </row>
    <row r="123" spans="2:25" ht="18.75" customHeight="1">
      <c r="B123" s="2"/>
      <c r="C123" s="2"/>
      <c r="D123" s="2"/>
      <c r="E123" s="2"/>
      <c r="F123" s="2"/>
      <c r="G123" s="2"/>
      <c r="H123" s="2">
        <v>87</v>
      </c>
      <c r="I123" s="47">
        <f>VLOOKUP($H123,事業区分調整シート!$A$33:$N$182,I$30,FALSE)</f>
        <v>0</v>
      </c>
      <c r="J123" s="60">
        <f>VLOOKUP($H123,事業区分調整シート!$A$33:$N$182,J$30,FALSE)</f>
        <v>0</v>
      </c>
      <c r="K123" s="61">
        <f>VLOOKUP($H123,事業区分調整シート!$A$33:$N$182,K$30,FALSE)</f>
        <v>0</v>
      </c>
      <c r="L123" s="61">
        <f>VLOOKUP($H123,事業区分調整シート!$A$33:$N$182,L$30,FALSE)</f>
        <v>0</v>
      </c>
      <c r="M123" s="146">
        <f t="shared" si="17"/>
        <v>0</v>
      </c>
      <c r="N123" s="65" t="e">
        <f t="shared" si="23"/>
        <v>#DIV/0!</v>
      </c>
      <c r="O123" s="62">
        <f t="shared" si="24"/>
        <v>0</v>
      </c>
      <c r="P123" s="60">
        <f>VLOOKUP($H123,事業区分調整シート!$A$33:$N$182,P$30,FALSE)</f>
        <v>0</v>
      </c>
      <c r="Q123" s="61">
        <f>VLOOKUP($H123,事業区分調整シート!$A$33:$N$182,Q$30,FALSE)</f>
        <v>0</v>
      </c>
      <c r="R123" s="61">
        <f>VLOOKUP($H123,事業区分調整シート!$A$33:$N$182,R$30,FALSE)</f>
        <v>0</v>
      </c>
      <c r="S123" s="146">
        <f t="shared" si="25"/>
        <v>0</v>
      </c>
      <c r="T123" s="65" t="e">
        <f t="shared" si="26"/>
        <v>#DIV/0!</v>
      </c>
      <c r="U123" s="66">
        <f t="shared" si="27"/>
        <v>0</v>
      </c>
      <c r="V123" s="425">
        <f t="shared" si="28"/>
        <v>0</v>
      </c>
      <c r="W123" s="147" t="str">
        <f t="shared" si="20"/>
        <v>-</v>
      </c>
      <c r="Y123" s="2"/>
    </row>
    <row r="124" spans="2:25" ht="18.75" customHeight="1">
      <c r="B124" s="2"/>
      <c r="C124" s="2"/>
      <c r="D124" s="2"/>
      <c r="E124" s="2"/>
      <c r="F124" s="2"/>
      <c r="G124" s="2"/>
      <c r="H124" s="2">
        <v>88</v>
      </c>
      <c r="I124" s="47">
        <f>VLOOKUP($H124,事業区分調整シート!$A$33:$N$182,I$30,FALSE)</f>
        <v>0</v>
      </c>
      <c r="J124" s="60">
        <f>VLOOKUP($H124,事業区分調整シート!$A$33:$N$182,J$30,FALSE)</f>
        <v>0</v>
      </c>
      <c r="K124" s="61">
        <f>VLOOKUP($H124,事業区分調整シート!$A$33:$N$182,K$30,FALSE)</f>
        <v>0</v>
      </c>
      <c r="L124" s="61">
        <f>VLOOKUP($H124,事業区分調整シート!$A$33:$N$182,L$30,FALSE)</f>
        <v>0</v>
      </c>
      <c r="M124" s="146">
        <f t="shared" si="17"/>
        <v>0</v>
      </c>
      <c r="N124" s="65" t="e">
        <f t="shared" si="23"/>
        <v>#DIV/0!</v>
      </c>
      <c r="O124" s="62">
        <f t="shared" si="24"/>
        <v>0</v>
      </c>
      <c r="P124" s="60">
        <f>VLOOKUP($H124,事業区分調整シート!$A$33:$N$182,P$30,FALSE)</f>
        <v>0</v>
      </c>
      <c r="Q124" s="61">
        <f>VLOOKUP($H124,事業区分調整シート!$A$33:$N$182,Q$30,FALSE)</f>
        <v>0</v>
      </c>
      <c r="R124" s="61">
        <f>VLOOKUP($H124,事業区分調整シート!$A$33:$N$182,R$30,FALSE)</f>
        <v>0</v>
      </c>
      <c r="S124" s="146">
        <f t="shared" si="25"/>
        <v>0</v>
      </c>
      <c r="T124" s="65" t="e">
        <f t="shared" si="26"/>
        <v>#DIV/0!</v>
      </c>
      <c r="U124" s="66">
        <f t="shared" si="27"/>
        <v>0</v>
      </c>
      <c r="V124" s="425">
        <f t="shared" si="28"/>
        <v>0</v>
      </c>
      <c r="W124" s="147" t="str">
        <f t="shared" si="20"/>
        <v>-</v>
      </c>
      <c r="Y124" s="2"/>
    </row>
    <row r="125" spans="2:25" ht="18.75" customHeight="1">
      <c r="B125" s="2"/>
      <c r="C125" s="2"/>
      <c r="D125" s="2"/>
      <c r="E125" s="2"/>
      <c r="F125" s="2"/>
      <c r="G125" s="2"/>
      <c r="H125" s="2">
        <v>89</v>
      </c>
      <c r="I125" s="47">
        <f>VLOOKUP($H125,事業区分調整シート!$A$33:$N$182,I$30,FALSE)</f>
        <v>0</v>
      </c>
      <c r="J125" s="60">
        <f>VLOOKUP($H125,事業区分調整シート!$A$33:$N$182,J$30,FALSE)</f>
        <v>0</v>
      </c>
      <c r="K125" s="61">
        <f>VLOOKUP($H125,事業区分調整シート!$A$33:$N$182,K$30,FALSE)</f>
        <v>0</v>
      </c>
      <c r="L125" s="61">
        <f>VLOOKUP($H125,事業区分調整シート!$A$33:$N$182,L$30,FALSE)</f>
        <v>0</v>
      </c>
      <c r="M125" s="146">
        <f t="shared" si="17"/>
        <v>0</v>
      </c>
      <c r="N125" s="65" t="e">
        <f t="shared" si="23"/>
        <v>#DIV/0!</v>
      </c>
      <c r="O125" s="62">
        <f t="shared" si="24"/>
        <v>0</v>
      </c>
      <c r="P125" s="60">
        <f>VLOOKUP($H125,事業区分調整シート!$A$33:$N$182,P$30,FALSE)</f>
        <v>0</v>
      </c>
      <c r="Q125" s="61">
        <f>VLOOKUP($H125,事業区分調整シート!$A$33:$N$182,Q$30,FALSE)</f>
        <v>0</v>
      </c>
      <c r="R125" s="61">
        <f>VLOOKUP($H125,事業区分調整シート!$A$33:$N$182,R$30,FALSE)</f>
        <v>0</v>
      </c>
      <c r="S125" s="146">
        <f t="shared" si="25"/>
        <v>0</v>
      </c>
      <c r="T125" s="65" t="e">
        <f t="shared" si="26"/>
        <v>#DIV/0!</v>
      </c>
      <c r="U125" s="66">
        <f t="shared" si="27"/>
        <v>0</v>
      </c>
      <c r="V125" s="425">
        <f t="shared" si="28"/>
        <v>0</v>
      </c>
      <c r="W125" s="147" t="str">
        <f t="shared" si="20"/>
        <v>-</v>
      </c>
      <c r="Y125" s="2"/>
    </row>
    <row r="126" spans="2:25" ht="18.75" customHeight="1">
      <c r="B126" s="2"/>
      <c r="C126" s="2"/>
      <c r="D126" s="2"/>
      <c r="E126" s="2"/>
      <c r="F126" s="2"/>
      <c r="G126" s="2"/>
      <c r="H126" s="2">
        <v>90</v>
      </c>
      <c r="I126" s="47">
        <f>VLOOKUP($H126,事業区分調整シート!$A$33:$N$182,I$30,FALSE)</f>
        <v>0</v>
      </c>
      <c r="J126" s="60">
        <f>VLOOKUP($H126,事業区分調整シート!$A$33:$N$182,J$30,FALSE)</f>
        <v>0</v>
      </c>
      <c r="K126" s="61">
        <f>VLOOKUP($H126,事業区分調整シート!$A$33:$N$182,K$30,FALSE)</f>
        <v>0</v>
      </c>
      <c r="L126" s="61">
        <f>VLOOKUP($H126,事業区分調整シート!$A$33:$N$182,L$30,FALSE)</f>
        <v>0</v>
      </c>
      <c r="M126" s="146">
        <f t="shared" si="17"/>
        <v>0</v>
      </c>
      <c r="N126" s="65" t="e">
        <f t="shared" si="23"/>
        <v>#DIV/0!</v>
      </c>
      <c r="O126" s="62">
        <f t="shared" si="24"/>
        <v>0</v>
      </c>
      <c r="P126" s="60">
        <f>VLOOKUP($H126,事業区分調整シート!$A$33:$N$182,P$30,FALSE)</f>
        <v>0</v>
      </c>
      <c r="Q126" s="61">
        <f>VLOOKUP($H126,事業区分調整シート!$A$33:$N$182,Q$30,FALSE)</f>
        <v>0</v>
      </c>
      <c r="R126" s="61">
        <f>VLOOKUP($H126,事業区分調整シート!$A$33:$N$182,R$30,FALSE)</f>
        <v>0</v>
      </c>
      <c r="S126" s="146">
        <f t="shared" si="25"/>
        <v>0</v>
      </c>
      <c r="T126" s="65" t="e">
        <f t="shared" si="26"/>
        <v>#DIV/0!</v>
      </c>
      <c r="U126" s="66">
        <f t="shared" si="27"/>
        <v>0</v>
      </c>
      <c r="V126" s="425">
        <f t="shared" si="28"/>
        <v>0</v>
      </c>
      <c r="W126" s="147" t="str">
        <f t="shared" si="20"/>
        <v>-</v>
      </c>
      <c r="Y126" s="2"/>
    </row>
    <row r="127" spans="2:25" ht="18.75" customHeight="1">
      <c r="B127" s="2"/>
      <c r="C127" s="2"/>
      <c r="D127" s="2"/>
      <c r="E127" s="2"/>
      <c r="F127" s="2"/>
      <c r="G127" s="2"/>
      <c r="H127" s="2">
        <v>91</v>
      </c>
      <c r="I127" s="47">
        <f>VLOOKUP($H127,事業区分調整シート!$A$33:$N$182,I$30,FALSE)</f>
        <v>0</v>
      </c>
      <c r="J127" s="60">
        <f>VLOOKUP($H127,事業区分調整シート!$A$33:$N$182,J$30,FALSE)</f>
        <v>0</v>
      </c>
      <c r="K127" s="61">
        <f>VLOOKUP($H127,事業区分調整シート!$A$33:$N$182,K$30,FALSE)</f>
        <v>0</v>
      </c>
      <c r="L127" s="61">
        <f>VLOOKUP($H127,事業区分調整シート!$A$33:$N$182,L$30,FALSE)</f>
        <v>0</v>
      </c>
      <c r="M127" s="146">
        <f t="shared" si="17"/>
        <v>0</v>
      </c>
      <c r="N127" s="65" t="e">
        <f t="shared" si="23"/>
        <v>#DIV/0!</v>
      </c>
      <c r="O127" s="62">
        <f t="shared" si="24"/>
        <v>0</v>
      </c>
      <c r="P127" s="60">
        <f>VLOOKUP($H127,事業区分調整シート!$A$33:$N$182,P$30,FALSE)</f>
        <v>0</v>
      </c>
      <c r="Q127" s="61">
        <f>VLOOKUP($H127,事業区分調整シート!$A$33:$N$182,Q$30,FALSE)</f>
        <v>0</v>
      </c>
      <c r="R127" s="61">
        <f>VLOOKUP($H127,事業区分調整シート!$A$33:$N$182,R$30,FALSE)</f>
        <v>0</v>
      </c>
      <c r="S127" s="146">
        <f t="shared" si="25"/>
        <v>0</v>
      </c>
      <c r="T127" s="65" t="e">
        <f t="shared" si="26"/>
        <v>#DIV/0!</v>
      </c>
      <c r="U127" s="66">
        <f t="shared" si="27"/>
        <v>0</v>
      </c>
      <c r="V127" s="425">
        <f t="shared" si="28"/>
        <v>0</v>
      </c>
      <c r="W127" s="147" t="str">
        <f t="shared" si="20"/>
        <v>-</v>
      </c>
      <c r="Y127" s="2"/>
    </row>
    <row r="128" spans="2:25" ht="18.75" customHeight="1">
      <c r="B128" s="2"/>
      <c r="C128" s="2"/>
      <c r="D128" s="2"/>
      <c r="E128" s="2"/>
      <c r="F128" s="2"/>
      <c r="G128" s="2"/>
      <c r="H128" s="2">
        <v>92</v>
      </c>
      <c r="I128" s="47">
        <f>VLOOKUP($H128,事業区分調整シート!$A$33:$N$182,I$30,FALSE)</f>
        <v>0</v>
      </c>
      <c r="J128" s="60">
        <f>VLOOKUP($H128,事業区分調整シート!$A$33:$N$182,J$30,FALSE)</f>
        <v>0</v>
      </c>
      <c r="K128" s="61">
        <f>VLOOKUP($H128,事業区分調整シート!$A$33:$N$182,K$30,FALSE)</f>
        <v>0</v>
      </c>
      <c r="L128" s="61">
        <f>VLOOKUP($H128,事業区分調整シート!$A$33:$N$182,L$30,FALSE)</f>
        <v>0</v>
      </c>
      <c r="M128" s="146">
        <f t="shared" si="17"/>
        <v>0</v>
      </c>
      <c r="N128" s="65" t="e">
        <f t="shared" si="23"/>
        <v>#DIV/0!</v>
      </c>
      <c r="O128" s="62">
        <f t="shared" si="24"/>
        <v>0</v>
      </c>
      <c r="P128" s="60">
        <f>VLOOKUP($H128,事業区分調整シート!$A$33:$N$182,P$30,FALSE)</f>
        <v>0</v>
      </c>
      <c r="Q128" s="61">
        <f>VLOOKUP($H128,事業区分調整シート!$A$33:$N$182,Q$30,FALSE)</f>
        <v>0</v>
      </c>
      <c r="R128" s="61">
        <f>VLOOKUP($H128,事業区分調整シート!$A$33:$N$182,R$30,FALSE)</f>
        <v>0</v>
      </c>
      <c r="S128" s="146">
        <f t="shared" si="25"/>
        <v>0</v>
      </c>
      <c r="T128" s="65" t="e">
        <f t="shared" si="26"/>
        <v>#DIV/0!</v>
      </c>
      <c r="U128" s="66">
        <f t="shared" si="27"/>
        <v>0</v>
      </c>
      <c r="V128" s="425">
        <f t="shared" si="28"/>
        <v>0</v>
      </c>
      <c r="W128" s="147" t="str">
        <f t="shared" si="20"/>
        <v>-</v>
      </c>
      <c r="Y128" s="2"/>
    </row>
    <row r="129" spans="2:25" ht="18.75" customHeight="1">
      <c r="B129" s="2"/>
      <c r="C129" s="2"/>
      <c r="D129" s="2"/>
      <c r="E129" s="2"/>
      <c r="F129" s="2"/>
      <c r="G129" s="2"/>
      <c r="H129" s="2">
        <v>93</v>
      </c>
      <c r="I129" s="47">
        <f>VLOOKUP($H129,事業区分調整シート!$A$33:$N$182,I$30,FALSE)</f>
        <v>0</v>
      </c>
      <c r="J129" s="60">
        <f>VLOOKUP($H129,事業区分調整シート!$A$33:$N$182,J$30,FALSE)</f>
        <v>0</v>
      </c>
      <c r="K129" s="61">
        <f>VLOOKUP($H129,事業区分調整シート!$A$33:$N$182,K$30,FALSE)</f>
        <v>0</v>
      </c>
      <c r="L129" s="61">
        <f>VLOOKUP($H129,事業区分調整シート!$A$33:$N$182,L$30,FALSE)</f>
        <v>0</v>
      </c>
      <c r="M129" s="146">
        <f t="shared" si="17"/>
        <v>0</v>
      </c>
      <c r="N129" s="65" t="e">
        <f t="shared" si="23"/>
        <v>#DIV/0!</v>
      </c>
      <c r="O129" s="62">
        <f t="shared" si="24"/>
        <v>0</v>
      </c>
      <c r="P129" s="60">
        <f>VLOOKUP($H129,事業区分調整シート!$A$33:$N$182,P$30,FALSE)</f>
        <v>0</v>
      </c>
      <c r="Q129" s="61">
        <f>VLOOKUP($H129,事業区分調整シート!$A$33:$N$182,Q$30,FALSE)</f>
        <v>0</v>
      </c>
      <c r="R129" s="61">
        <f>VLOOKUP($H129,事業区分調整シート!$A$33:$N$182,R$30,FALSE)</f>
        <v>0</v>
      </c>
      <c r="S129" s="146">
        <f t="shared" si="25"/>
        <v>0</v>
      </c>
      <c r="T129" s="65" t="e">
        <f t="shared" si="26"/>
        <v>#DIV/0!</v>
      </c>
      <c r="U129" s="66">
        <f t="shared" si="27"/>
        <v>0</v>
      </c>
      <c r="V129" s="425">
        <f t="shared" si="28"/>
        <v>0</v>
      </c>
      <c r="W129" s="147" t="str">
        <f t="shared" si="20"/>
        <v>-</v>
      </c>
      <c r="Y129" s="2"/>
    </row>
    <row r="130" spans="2:25" ht="18.75" customHeight="1">
      <c r="B130" s="2"/>
      <c r="C130" s="2"/>
      <c r="D130" s="2"/>
      <c r="E130" s="2"/>
      <c r="F130" s="2"/>
      <c r="G130" s="2"/>
      <c r="H130" s="2">
        <v>94</v>
      </c>
      <c r="I130" s="47">
        <f>VLOOKUP($H130,事業区分調整シート!$A$33:$N$182,I$30,FALSE)</f>
        <v>0</v>
      </c>
      <c r="J130" s="60">
        <f>VLOOKUP($H130,事業区分調整シート!$A$33:$N$182,J$30,FALSE)</f>
        <v>0</v>
      </c>
      <c r="K130" s="61">
        <f>VLOOKUP($H130,事業区分調整シート!$A$33:$N$182,K$30,FALSE)</f>
        <v>0</v>
      </c>
      <c r="L130" s="61">
        <f>VLOOKUP($H130,事業区分調整シート!$A$33:$N$182,L$30,FALSE)</f>
        <v>0</v>
      </c>
      <c r="M130" s="146">
        <f t="shared" si="17"/>
        <v>0</v>
      </c>
      <c r="N130" s="65" t="e">
        <f t="shared" si="23"/>
        <v>#DIV/0!</v>
      </c>
      <c r="O130" s="62">
        <f t="shared" si="24"/>
        <v>0</v>
      </c>
      <c r="P130" s="60">
        <f>VLOOKUP($H130,事業区分調整シート!$A$33:$N$182,P$30,FALSE)</f>
        <v>0</v>
      </c>
      <c r="Q130" s="61">
        <f>VLOOKUP($H130,事業区分調整シート!$A$33:$N$182,Q$30,FALSE)</f>
        <v>0</v>
      </c>
      <c r="R130" s="61">
        <f>VLOOKUP($H130,事業区分調整シート!$A$33:$N$182,R$30,FALSE)</f>
        <v>0</v>
      </c>
      <c r="S130" s="146">
        <f t="shared" si="25"/>
        <v>0</v>
      </c>
      <c r="T130" s="65" t="e">
        <f t="shared" si="26"/>
        <v>#DIV/0!</v>
      </c>
      <c r="U130" s="66">
        <f t="shared" si="27"/>
        <v>0</v>
      </c>
      <c r="V130" s="425">
        <f t="shared" si="28"/>
        <v>0</v>
      </c>
      <c r="W130" s="147" t="str">
        <f t="shared" si="20"/>
        <v>-</v>
      </c>
      <c r="Y130" s="2"/>
    </row>
    <row r="131" spans="2:25" ht="18.75" customHeight="1">
      <c r="B131" s="2"/>
      <c r="C131" s="2"/>
      <c r="D131" s="2"/>
      <c r="E131" s="2"/>
      <c r="F131" s="2"/>
      <c r="G131" s="2"/>
      <c r="H131" s="2">
        <v>95</v>
      </c>
      <c r="I131" s="47">
        <f>VLOOKUP($H131,事業区分調整シート!$A$33:$N$182,I$30,FALSE)</f>
        <v>0</v>
      </c>
      <c r="J131" s="60">
        <f>VLOOKUP($H131,事業区分調整シート!$A$33:$N$182,J$30,FALSE)</f>
        <v>0</v>
      </c>
      <c r="K131" s="61">
        <f>VLOOKUP($H131,事業区分調整シート!$A$33:$N$182,K$30,FALSE)</f>
        <v>0</v>
      </c>
      <c r="L131" s="61">
        <f>VLOOKUP($H131,事業区分調整シート!$A$33:$N$182,L$30,FALSE)</f>
        <v>0</v>
      </c>
      <c r="M131" s="146">
        <f t="shared" si="17"/>
        <v>0</v>
      </c>
      <c r="N131" s="65" t="e">
        <f t="shared" si="23"/>
        <v>#DIV/0!</v>
      </c>
      <c r="O131" s="62">
        <f t="shared" si="24"/>
        <v>0</v>
      </c>
      <c r="P131" s="60">
        <f>VLOOKUP($H131,事業区分調整シート!$A$33:$N$182,P$30,FALSE)</f>
        <v>0</v>
      </c>
      <c r="Q131" s="61">
        <f>VLOOKUP($H131,事業区分調整シート!$A$33:$N$182,Q$30,FALSE)</f>
        <v>0</v>
      </c>
      <c r="R131" s="61">
        <f>VLOOKUP($H131,事業区分調整シート!$A$33:$N$182,R$30,FALSE)</f>
        <v>0</v>
      </c>
      <c r="S131" s="146">
        <f t="shared" si="25"/>
        <v>0</v>
      </c>
      <c r="T131" s="65" t="e">
        <f t="shared" si="26"/>
        <v>#DIV/0!</v>
      </c>
      <c r="U131" s="66">
        <f t="shared" si="27"/>
        <v>0</v>
      </c>
      <c r="V131" s="425">
        <f t="shared" si="28"/>
        <v>0</v>
      </c>
      <c r="W131" s="147" t="str">
        <f t="shared" si="20"/>
        <v>-</v>
      </c>
      <c r="Y131" s="3"/>
    </row>
    <row r="132" spans="2:25" ht="18.75" customHeight="1">
      <c r="B132" s="2"/>
      <c r="C132" s="2"/>
      <c r="D132" s="2"/>
      <c r="E132" s="2"/>
      <c r="F132" s="2"/>
      <c r="G132" s="2"/>
      <c r="H132" s="2">
        <v>96</v>
      </c>
      <c r="I132" s="47">
        <f>VLOOKUP($H132,事業区分調整シート!$A$33:$N$182,I$30,FALSE)</f>
        <v>0</v>
      </c>
      <c r="J132" s="60">
        <f>VLOOKUP($H132,事業区分調整シート!$A$33:$N$182,J$30,FALSE)</f>
        <v>0</v>
      </c>
      <c r="K132" s="61">
        <f>VLOOKUP($H132,事業区分調整シート!$A$33:$N$182,K$30,FALSE)</f>
        <v>0</v>
      </c>
      <c r="L132" s="61">
        <f>VLOOKUP($H132,事業区分調整シート!$A$33:$N$182,L$30,FALSE)</f>
        <v>0</v>
      </c>
      <c r="M132" s="146">
        <f t="shared" si="17"/>
        <v>0</v>
      </c>
      <c r="N132" s="65" t="e">
        <f t="shared" si="23"/>
        <v>#DIV/0!</v>
      </c>
      <c r="O132" s="62">
        <f t="shared" si="24"/>
        <v>0</v>
      </c>
      <c r="P132" s="60">
        <f>VLOOKUP($H132,事業区分調整シート!$A$33:$N$182,P$30,FALSE)</f>
        <v>0</v>
      </c>
      <c r="Q132" s="61">
        <f>VLOOKUP($H132,事業区分調整シート!$A$33:$N$182,Q$30,FALSE)</f>
        <v>0</v>
      </c>
      <c r="R132" s="61">
        <f>VLOOKUP($H132,事業区分調整シート!$A$33:$N$182,R$30,FALSE)</f>
        <v>0</v>
      </c>
      <c r="S132" s="146">
        <f t="shared" si="25"/>
        <v>0</v>
      </c>
      <c r="T132" s="65" t="e">
        <f t="shared" si="26"/>
        <v>#DIV/0!</v>
      </c>
      <c r="U132" s="66">
        <f t="shared" si="27"/>
        <v>0</v>
      </c>
      <c r="V132" s="425">
        <f t="shared" si="28"/>
        <v>0</v>
      </c>
      <c r="W132" s="147" t="str">
        <f t="shared" si="20"/>
        <v>-</v>
      </c>
      <c r="Y132" s="3"/>
    </row>
    <row r="133" spans="2:25" ht="18.75" customHeight="1">
      <c r="B133" s="2"/>
      <c r="C133" s="2"/>
      <c r="D133" s="2"/>
      <c r="E133" s="2"/>
      <c r="F133" s="2"/>
      <c r="G133" s="2"/>
      <c r="H133" s="2">
        <v>97</v>
      </c>
      <c r="I133" s="47">
        <f>VLOOKUP($H133,事業区分調整シート!$A$33:$N$182,I$30,FALSE)</f>
        <v>0</v>
      </c>
      <c r="J133" s="60">
        <f>VLOOKUP($H133,事業区分調整シート!$A$33:$N$182,J$30,FALSE)</f>
        <v>0</v>
      </c>
      <c r="K133" s="61">
        <f>VLOOKUP($H133,事業区分調整シート!$A$33:$N$182,K$30,FALSE)</f>
        <v>0</v>
      </c>
      <c r="L133" s="61">
        <f>VLOOKUP($H133,事業区分調整シート!$A$33:$N$182,L$30,FALSE)</f>
        <v>0</v>
      </c>
      <c r="M133" s="146">
        <f t="shared" si="17"/>
        <v>0</v>
      </c>
      <c r="N133" s="65" t="e">
        <f t="shared" si="23"/>
        <v>#DIV/0!</v>
      </c>
      <c r="O133" s="62">
        <f t="shared" si="24"/>
        <v>0</v>
      </c>
      <c r="P133" s="60">
        <f>VLOOKUP($H133,事業区分調整シート!$A$33:$N$182,P$30,FALSE)</f>
        <v>0</v>
      </c>
      <c r="Q133" s="61">
        <f>VLOOKUP($H133,事業区分調整シート!$A$33:$N$182,Q$30,FALSE)</f>
        <v>0</v>
      </c>
      <c r="R133" s="61">
        <f>VLOOKUP($H133,事業区分調整シート!$A$33:$N$182,R$30,FALSE)</f>
        <v>0</v>
      </c>
      <c r="S133" s="146">
        <f t="shared" si="25"/>
        <v>0</v>
      </c>
      <c r="T133" s="65" t="e">
        <f t="shared" si="26"/>
        <v>#DIV/0!</v>
      </c>
      <c r="U133" s="66">
        <f t="shared" si="27"/>
        <v>0</v>
      </c>
      <c r="V133" s="425">
        <f t="shared" si="28"/>
        <v>0</v>
      </c>
      <c r="W133" s="147" t="str">
        <f t="shared" si="20"/>
        <v>-</v>
      </c>
      <c r="Y133" s="3"/>
    </row>
    <row r="134" spans="2:25" ht="18.75" customHeight="1">
      <c r="B134" s="2"/>
      <c r="C134" s="2"/>
      <c r="D134" s="2"/>
      <c r="E134" s="2"/>
      <c r="F134" s="2"/>
      <c r="G134" s="2"/>
      <c r="H134" s="2">
        <v>98</v>
      </c>
      <c r="I134" s="47">
        <f>VLOOKUP($H134,事業区分調整シート!$A$33:$N$182,I$30,FALSE)</f>
        <v>0</v>
      </c>
      <c r="J134" s="60">
        <f>VLOOKUP($H134,事業区分調整シート!$A$33:$N$182,J$30,FALSE)</f>
        <v>0</v>
      </c>
      <c r="K134" s="61">
        <f>VLOOKUP($H134,事業区分調整シート!$A$33:$N$182,K$30,FALSE)</f>
        <v>0</v>
      </c>
      <c r="L134" s="61">
        <f>VLOOKUP($H134,事業区分調整シート!$A$33:$N$182,L$30,FALSE)</f>
        <v>0</v>
      </c>
      <c r="M134" s="146">
        <f t="shared" si="17"/>
        <v>0</v>
      </c>
      <c r="N134" s="65" t="e">
        <f t="shared" si="23"/>
        <v>#DIV/0!</v>
      </c>
      <c r="O134" s="62">
        <f t="shared" si="24"/>
        <v>0</v>
      </c>
      <c r="P134" s="60">
        <f>VLOOKUP($H134,事業区分調整シート!$A$33:$N$182,P$30,FALSE)</f>
        <v>0</v>
      </c>
      <c r="Q134" s="61">
        <f>VLOOKUP($H134,事業区分調整シート!$A$33:$N$182,Q$30,FALSE)</f>
        <v>0</v>
      </c>
      <c r="R134" s="61">
        <f>VLOOKUP($H134,事業区分調整シート!$A$33:$N$182,R$30,FALSE)</f>
        <v>0</v>
      </c>
      <c r="S134" s="146">
        <f t="shared" si="25"/>
        <v>0</v>
      </c>
      <c r="T134" s="65" t="e">
        <f t="shared" si="26"/>
        <v>#DIV/0!</v>
      </c>
      <c r="U134" s="66">
        <f t="shared" si="27"/>
        <v>0</v>
      </c>
      <c r="V134" s="425">
        <f t="shared" si="28"/>
        <v>0</v>
      </c>
      <c r="W134" s="147" t="str">
        <f t="shared" si="20"/>
        <v>-</v>
      </c>
      <c r="Y134" s="3"/>
    </row>
    <row r="135" spans="2:25" ht="18.75" customHeight="1">
      <c r="B135" s="2"/>
      <c r="C135" s="2"/>
      <c r="D135" s="2"/>
      <c r="E135" s="2"/>
      <c r="F135" s="2"/>
      <c r="G135" s="2"/>
      <c r="H135" s="2">
        <v>99</v>
      </c>
      <c r="I135" s="47">
        <f>VLOOKUP($H135,事業区分調整シート!$A$33:$N$182,I$30,FALSE)</f>
        <v>0</v>
      </c>
      <c r="J135" s="60">
        <f>VLOOKUP($H135,事業区分調整シート!$A$33:$N$182,J$30,FALSE)</f>
        <v>0</v>
      </c>
      <c r="K135" s="61">
        <f>VLOOKUP($H135,事業区分調整シート!$A$33:$N$182,K$30,FALSE)</f>
        <v>0</v>
      </c>
      <c r="L135" s="61">
        <f>VLOOKUP($H135,事業区分調整シート!$A$33:$N$182,L$30,FALSE)</f>
        <v>0</v>
      </c>
      <c r="M135" s="146">
        <f t="shared" si="17"/>
        <v>0</v>
      </c>
      <c r="N135" s="65" t="e">
        <f t="shared" si="23"/>
        <v>#DIV/0!</v>
      </c>
      <c r="O135" s="62">
        <f t="shared" si="24"/>
        <v>0</v>
      </c>
      <c r="P135" s="60">
        <f>VLOOKUP($H135,事業区分調整シート!$A$33:$N$182,P$30,FALSE)</f>
        <v>0</v>
      </c>
      <c r="Q135" s="61">
        <f>VLOOKUP($H135,事業区分調整シート!$A$33:$N$182,Q$30,FALSE)</f>
        <v>0</v>
      </c>
      <c r="R135" s="61">
        <f>VLOOKUP($H135,事業区分調整シート!$A$33:$N$182,R$30,FALSE)</f>
        <v>0</v>
      </c>
      <c r="S135" s="146">
        <f t="shared" si="25"/>
        <v>0</v>
      </c>
      <c r="T135" s="65" t="e">
        <f t="shared" si="26"/>
        <v>#DIV/0!</v>
      </c>
      <c r="U135" s="66">
        <f t="shared" si="27"/>
        <v>0</v>
      </c>
      <c r="V135" s="425">
        <f t="shared" si="28"/>
        <v>0</v>
      </c>
      <c r="W135" s="147" t="str">
        <f t="shared" si="20"/>
        <v>-</v>
      </c>
      <c r="Y135" s="3"/>
    </row>
    <row r="136" spans="2:25" ht="18.75" customHeight="1">
      <c r="B136" s="2"/>
      <c r="C136" s="2"/>
      <c r="D136" s="2"/>
      <c r="E136" s="2"/>
      <c r="F136" s="2"/>
      <c r="G136" s="2"/>
      <c r="H136" s="2">
        <v>100</v>
      </c>
      <c r="I136" s="47">
        <f>VLOOKUP($H136,事業区分調整シート!$A$33:$N$182,I$30,FALSE)</f>
        <v>0</v>
      </c>
      <c r="J136" s="60">
        <f>VLOOKUP($H136,事業区分調整シート!$A$33:$N$182,J$30,FALSE)</f>
        <v>0</v>
      </c>
      <c r="K136" s="61">
        <f>VLOOKUP($H136,事業区分調整シート!$A$33:$N$182,K$30,FALSE)</f>
        <v>0</v>
      </c>
      <c r="L136" s="61">
        <f>VLOOKUP($H136,事業区分調整シート!$A$33:$N$182,L$30,FALSE)</f>
        <v>0</v>
      </c>
      <c r="M136" s="146">
        <f t="shared" si="17"/>
        <v>0</v>
      </c>
      <c r="N136" s="65" t="e">
        <f t="shared" si="23"/>
        <v>#DIV/0!</v>
      </c>
      <c r="O136" s="62">
        <f t="shared" si="24"/>
        <v>0</v>
      </c>
      <c r="P136" s="60">
        <f>VLOOKUP($H136,事業区分調整シート!$A$33:$N$182,P$30,FALSE)</f>
        <v>0</v>
      </c>
      <c r="Q136" s="61">
        <f>VLOOKUP($H136,事業区分調整シート!$A$33:$N$182,Q$30,FALSE)</f>
        <v>0</v>
      </c>
      <c r="R136" s="61">
        <f>VLOOKUP($H136,事業区分調整シート!$A$33:$N$182,R$30,FALSE)</f>
        <v>0</v>
      </c>
      <c r="S136" s="146">
        <f t="shared" si="25"/>
        <v>0</v>
      </c>
      <c r="T136" s="65" t="e">
        <f t="shared" si="26"/>
        <v>#DIV/0!</v>
      </c>
      <c r="U136" s="66">
        <f t="shared" si="27"/>
        <v>0</v>
      </c>
      <c r="V136" s="425">
        <f t="shared" si="28"/>
        <v>0</v>
      </c>
      <c r="W136" s="147" t="str">
        <f t="shared" si="20"/>
        <v>-</v>
      </c>
      <c r="Y136" s="3"/>
    </row>
    <row r="137" spans="2:25" ht="18.75" customHeight="1">
      <c r="B137" s="2"/>
      <c r="C137" s="2"/>
      <c r="D137" s="2"/>
      <c r="E137" s="2"/>
      <c r="F137" s="2"/>
      <c r="G137" s="2"/>
      <c r="H137" s="2">
        <v>101</v>
      </c>
      <c r="I137" s="47">
        <f>VLOOKUP($H137,事業区分調整シート!$A$33:$N$182,I$30,FALSE)</f>
        <v>0</v>
      </c>
      <c r="J137" s="60">
        <f>VLOOKUP($H137,事業区分調整シート!$A$33:$N$182,J$30,FALSE)</f>
        <v>0</v>
      </c>
      <c r="K137" s="61">
        <f>VLOOKUP($H137,事業区分調整シート!$A$33:$N$182,K$30,FALSE)</f>
        <v>0</v>
      </c>
      <c r="L137" s="61">
        <f>VLOOKUP($H137,事業区分調整シート!$A$33:$N$182,L$30,FALSE)</f>
        <v>0</v>
      </c>
      <c r="M137" s="146">
        <f t="shared" si="17"/>
        <v>0</v>
      </c>
      <c r="N137" s="65" t="e">
        <f t="shared" si="23"/>
        <v>#DIV/0!</v>
      </c>
      <c r="O137" s="62">
        <f t="shared" si="24"/>
        <v>0</v>
      </c>
      <c r="P137" s="60">
        <f>VLOOKUP($H137,事業区分調整シート!$A$33:$N$182,P$30,FALSE)</f>
        <v>0</v>
      </c>
      <c r="Q137" s="61">
        <f>VLOOKUP($H137,事業区分調整シート!$A$33:$N$182,Q$30,FALSE)</f>
        <v>0</v>
      </c>
      <c r="R137" s="61">
        <f>VLOOKUP($H137,事業区分調整シート!$A$33:$N$182,R$30,FALSE)</f>
        <v>0</v>
      </c>
      <c r="S137" s="146">
        <f t="shared" si="25"/>
        <v>0</v>
      </c>
      <c r="T137" s="65" t="e">
        <f t="shared" si="26"/>
        <v>#DIV/0!</v>
      </c>
      <c r="U137" s="66">
        <f t="shared" si="27"/>
        <v>0</v>
      </c>
      <c r="V137" s="425">
        <f t="shared" si="28"/>
        <v>0</v>
      </c>
      <c r="W137" s="147" t="str">
        <f t="shared" si="20"/>
        <v>-</v>
      </c>
      <c r="Y137" s="3"/>
    </row>
    <row r="138" spans="2:25" ht="18.75" customHeight="1">
      <c r="B138" s="2"/>
      <c r="C138" s="2"/>
      <c r="D138" s="2"/>
      <c r="E138" s="2"/>
      <c r="F138" s="2"/>
      <c r="G138" s="2"/>
      <c r="H138" s="2">
        <v>102</v>
      </c>
      <c r="I138" s="47">
        <f>VLOOKUP($H138,事業区分調整シート!$A$33:$N$182,I$30,FALSE)</f>
        <v>0</v>
      </c>
      <c r="J138" s="60">
        <f>VLOOKUP($H138,事業区分調整シート!$A$33:$N$182,J$30,FALSE)</f>
        <v>0</v>
      </c>
      <c r="K138" s="61">
        <f>VLOOKUP($H138,事業区分調整シート!$A$33:$N$182,K$30,FALSE)</f>
        <v>0</v>
      </c>
      <c r="L138" s="61">
        <f>VLOOKUP($H138,事業区分調整シート!$A$33:$N$182,L$30,FALSE)</f>
        <v>0</v>
      </c>
      <c r="M138" s="146">
        <f t="shared" si="17"/>
        <v>0</v>
      </c>
      <c r="N138" s="65" t="e">
        <f t="shared" si="23"/>
        <v>#DIV/0!</v>
      </c>
      <c r="O138" s="62">
        <f t="shared" si="24"/>
        <v>0</v>
      </c>
      <c r="P138" s="60">
        <f>VLOOKUP($H138,事業区分調整シート!$A$33:$N$182,P$30,FALSE)</f>
        <v>0</v>
      </c>
      <c r="Q138" s="61">
        <f>VLOOKUP($H138,事業区分調整シート!$A$33:$N$182,Q$30,FALSE)</f>
        <v>0</v>
      </c>
      <c r="R138" s="61">
        <f>VLOOKUP($H138,事業区分調整シート!$A$33:$N$182,R$30,FALSE)</f>
        <v>0</v>
      </c>
      <c r="S138" s="146">
        <f t="shared" si="25"/>
        <v>0</v>
      </c>
      <c r="T138" s="65" t="e">
        <f t="shared" si="26"/>
        <v>#DIV/0!</v>
      </c>
      <c r="U138" s="66">
        <f t="shared" si="27"/>
        <v>0</v>
      </c>
      <c r="V138" s="425">
        <f t="shared" si="28"/>
        <v>0</v>
      </c>
      <c r="W138" s="147" t="str">
        <f t="shared" si="20"/>
        <v>-</v>
      </c>
      <c r="Y138" s="3"/>
    </row>
    <row r="139" spans="2:25" ht="18.75" customHeight="1">
      <c r="B139" s="2"/>
      <c r="C139" s="2"/>
      <c r="D139" s="2"/>
      <c r="E139" s="2"/>
      <c r="F139" s="2"/>
      <c r="G139" s="2"/>
      <c r="H139" s="2">
        <v>103</v>
      </c>
      <c r="I139" s="47">
        <f>VLOOKUP($H139,事業区分調整シート!$A$33:$N$182,I$30,FALSE)</f>
        <v>0</v>
      </c>
      <c r="J139" s="60">
        <f>VLOOKUP($H139,事業区分調整シート!$A$33:$N$182,J$30,FALSE)</f>
        <v>0</v>
      </c>
      <c r="K139" s="61">
        <f>VLOOKUP($H139,事業区分調整シート!$A$33:$N$182,K$30,FALSE)</f>
        <v>0</v>
      </c>
      <c r="L139" s="61">
        <f>VLOOKUP($H139,事業区分調整シート!$A$33:$N$182,L$30,FALSE)</f>
        <v>0</v>
      </c>
      <c r="M139" s="146">
        <f t="shared" si="17"/>
        <v>0</v>
      </c>
      <c r="N139" s="65" t="e">
        <f t="shared" si="23"/>
        <v>#DIV/0!</v>
      </c>
      <c r="O139" s="62">
        <f t="shared" si="24"/>
        <v>0</v>
      </c>
      <c r="P139" s="60">
        <f>VLOOKUP($H139,事業区分調整シート!$A$33:$N$182,P$30,FALSE)</f>
        <v>0</v>
      </c>
      <c r="Q139" s="61">
        <f>VLOOKUP($H139,事業区分調整シート!$A$33:$N$182,Q$30,FALSE)</f>
        <v>0</v>
      </c>
      <c r="R139" s="61">
        <f>VLOOKUP($H139,事業区分調整シート!$A$33:$N$182,R$30,FALSE)</f>
        <v>0</v>
      </c>
      <c r="S139" s="146">
        <f t="shared" si="25"/>
        <v>0</v>
      </c>
      <c r="T139" s="65" t="e">
        <f t="shared" si="26"/>
        <v>#DIV/0!</v>
      </c>
      <c r="U139" s="66">
        <f t="shared" si="27"/>
        <v>0</v>
      </c>
      <c r="V139" s="425">
        <f t="shared" si="28"/>
        <v>0</v>
      </c>
      <c r="W139" s="147" t="str">
        <f t="shared" si="20"/>
        <v>-</v>
      </c>
      <c r="Y139" s="3"/>
    </row>
    <row r="140" spans="2:25" ht="18.75" customHeight="1">
      <c r="B140" s="2"/>
      <c r="C140" s="2"/>
      <c r="D140" s="2"/>
      <c r="E140" s="2"/>
      <c r="F140" s="2"/>
      <c r="G140" s="2"/>
      <c r="H140" s="2">
        <v>104</v>
      </c>
      <c r="I140" s="47">
        <f>VLOOKUP($H140,事業区分調整シート!$A$33:$N$182,I$30,FALSE)</f>
        <v>0</v>
      </c>
      <c r="J140" s="60">
        <f>VLOOKUP($H140,事業区分調整シート!$A$33:$N$182,J$30,FALSE)</f>
        <v>0</v>
      </c>
      <c r="K140" s="61">
        <f>VLOOKUP($H140,事業区分調整シート!$A$33:$N$182,K$30,FALSE)</f>
        <v>0</v>
      </c>
      <c r="L140" s="61">
        <f>VLOOKUP($H140,事業区分調整シート!$A$33:$N$182,L$30,FALSE)</f>
        <v>0</v>
      </c>
      <c r="M140" s="146">
        <f t="shared" si="17"/>
        <v>0</v>
      </c>
      <c r="N140" s="65" t="e">
        <f t="shared" si="23"/>
        <v>#DIV/0!</v>
      </c>
      <c r="O140" s="62">
        <f t="shared" si="24"/>
        <v>0</v>
      </c>
      <c r="P140" s="60">
        <f>VLOOKUP($H140,事業区分調整シート!$A$33:$N$182,P$30,FALSE)</f>
        <v>0</v>
      </c>
      <c r="Q140" s="61">
        <f>VLOOKUP($H140,事業区分調整シート!$A$33:$N$182,Q$30,FALSE)</f>
        <v>0</v>
      </c>
      <c r="R140" s="61">
        <f>VLOOKUP($H140,事業区分調整シート!$A$33:$N$182,R$30,FALSE)</f>
        <v>0</v>
      </c>
      <c r="S140" s="146">
        <f t="shared" si="25"/>
        <v>0</v>
      </c>
      <c r="T140" s="65" t="e">
        <f t="shared" si="26"/>
        <v>#DIV/0!</v>
      </c>
      <c r="U140" s="66">
        <f t="shared" si="27"/>
        <v>0</v>
      </c>
      <c r="V140" s="425">
        <f t="shared" si="28"/>
        <v>0</v>
      </c>
      <c r="W140" s="147" t="str">
        <f t="shared" si="20"/>
        <v>-</v>
      </c>
      <c r="Y140" s="3"/>
    </row>
    <row r="141" spans="2:25" ht="18.75" customHeight="1">
      <c r="B141" s="2"/>
      <c r="C141" s="2"/>
      <c r="D141" s="2"/>
      <c r="E141" s="2"/>
      <c r="F141" s="2"/>
      <c r="G141" s="2"/>
      <c r="H141" s="2">
        <v>105</v>
      </c>
      <c r="I141" s="47">
        <f>VLOOKUP($H141,事業区分調整シート!$A$33:$N$182,I$30,FALSE)</f>
        <v>0</v>
      </c>
      <c r="J141" s="60">
        <f>VLOOKUP($H141,事業区分調整シート!$A$33:$N$182,J$30,FALSE)</f>
        <v>0</v>
      </c>
      <c r="K141" s="61">
        <f>VLOOKUP($H141,事業区分調整シート!$A$33:$N$182,K$30,FALSE)</f>
        <v>0</v>
      </c>
      <c r="L141" s="61">
        <f>VLOOKUP($H141,事業区分調整シート!$A$33:$N$182,L$30,FALSE)</f>
        <v>0</v>
      </c>
      <c r="M141" s="146">
        <f t="shared" si="17"/>
        <v>0</v>
      </c>
      <c r="N141" s="65" t="e">
        <f t="shared" si="23"/>
        <v>#DIV/0!</v>
      </c>
      <c r="O141" s="62">
        <f t="shared" si="24"/>
        <v>0</v>
      </c>
      <c r="P141" s="60">
        <f>VLOOKUP($H141,事業区分調整シート!$A$33:$N$182,P$30,FALSE)</f>
        <v>0</v>
      </c>
      <c r="Q141" s="61">
        <f>VLOOKUP($H141,事業区分調整シート!$A$33:$N$182,Q$30,FALSE)</f>
        <v>0</v>
      </c>
      <c r="R141" s="61">
        <f>VLOOKUP($H141,事業区分調整シート!$A$33:$N$182,R$30,FALSE)</f>
        <v>0</v>
      </c>
      <c r="S141" s="146">
        <f t="shared" si="25"/>
        <v>0</v>
      </c>
      <c r="T141" s="65" t="e">
        <f t="shared" si="26"/>
        <v>#DIV/0!</v>
      </c>
      <c r="U141" s="66">
        <f t="shared" si="27"/>
        <v>0</v>
      </c>
      <c r="V141" s="425">
        <f t="shared" si="28"/>
        <v>0</v>
      </c>
      <c r="W141" s="147" t="str">
        <f t="shared" si="20"/>
        <v>-</v>
      </c>
      <c r="Y141" s="3"/>
    </row>
    <row r="142" spans="2:25" ht="18.75" customHeight="1">
      <c r="B142" s="2"/>
      <c r="C142" s="2"/>
      <c r="D142" s="2"/>
      <c r="E142" s="2"/>
      <c r="F142" s="2"/>
      <c r="G142" s="2"/>
      <c r="H142" s="2">
        <v>106</v>
      </c>
      <c r="I142" s="47">
        <f>VLOOKUP($H142,事業区分調整シート!$A$33:$N$182,I$30,FALSE)</f>
        <v>0</v>
      </c>
      <c r="J142" s="60">
        <f>VLOOKUP($H142,事業区分調整シート!$A$33:$N$182,J$30,FALSE)</f>
        <v>0</v>
      </c>
      <c r="K142" s="61">
        <f>VLOOKUP($H142,事業区分調整シート!$A$33:$N$182,K$30,FALSE)</f>
        <v>0</v>
      </c>
      <c r="L142" s="61">
        <f>VLOOKUP($H142,事業区分調整シート!$A$33:$N$182,L$30,FALSE)</f>
        <v>0</v>
      </c>
      <c r="M142" s="146">
        <f t="shared" si="17"/>
        <v>0</v>
      </c>
      <c r="N142" s="65" t="e">
        <f t="shared" si="23"/>
        <v>#DIV/0!</v>
      </c>
      <c r="O142" s="62">
        <f t="shared" si="24"/>
        <v>0</v>
      </c>
      <c r="P142" s="60">
        <f>VLOOKUP($H142,事業区分調整シート!$A$33:$N$182,P$30,FALSE)</f>
        <v>0</v>
      </c>
      <c r="Q142" s="61">
        <f>VLOOKUP($H142,事業区分調整シート!$A$33:$N$182,Q$30,FALSE)</f>
        <v>0</v>
      </c>
      <c r="R142" s="61">
        <f>VLOOKUP($H142,事業区分調整シート!$A$33:$N$182,R$30,FALSE)</f>
        <v>0</v>
      </c>
      <c r="S142" s="146">
        <f t="shared" si="25"/>
        <v>0</v>
      </c>
      <c r="T142" s="65" t="e">
        <f t="shared" si="26"/>
        <v>#DIV/0!</v>
      </c>
      <c r="U142" s="66">
        <f t="shared" si="27"/>
        <v>0</v>
      </c>
      <c r="V142" s="425">
        <f t="shared" si="28"/>
        <v>0</v>
      </c>
      <c r="W142" s="147" t="str">
        <f t="shared" si="20"/>
        <v>-</v>
      </c>
      <c r="Y142" s="3"/>
    </row>
    <row r="143" spans="2:25" ht="18.75" customHeight="1">
      <c r="B143" s="2"/>
      <c r="C143" s="2"/>
      <c r="D143" s="2"/>
      <c r="E143" s="2"/>
      <c r="F143" s="2"/>
      <c r="G143" s="2"/>
      <c r="H143" s="2">
        <v>107</v>
      </c>
      <c r="I143" s="47">
        <f>VLOOKUP($H143,事業区分調整シート!$A$33:$N$182,I$30,FALSE)</f>
        <v>0</v>
      </c>
      <c r="J143" s="60">
        <f>VLOOKUP($H143,事業区分調整シート!$A$33:$N$182,J$30,FALSE)</f>
        <v>0</v>
      </c>
      <c r="K143" s="61">
        <f>VLOOKUP($H143,事業区分調整シート!$A$33:$N$182,K$30,FALSE)</f>
        <v>0</v>
      </c>
      <c r="L143" s="61">
        <f>VLOOKUP($H143,事業区分調整シート!$A$33:$N$182,L$30,FALSE)</f>
        <v>0</v>
      </c>
      <c r="M143" s="146">
        <f t="shared" si="17"/>
        <v>0</v>
      </c>
      <c r="N143" s="65" t="e">
        <f t="shared" si="23"/>
        <v>#DIV/0!</v>
      </c>
      <c r="O143" s="62">
        <f t="shared" si="24"/>
        <v>0</v>
      </c>
      <c r="P143" s="60">
        <f>VLOOKUP($H143,事業区分調整シート!$A$33:$N$182,P$30,FALSE)</f>
        <v>0</v>
      </c>
      <c r="Q143" s="61">
        <f>VLOOKUP($H143,事業区分調整シート!$A$33:$N$182,Q$30,FALSE)</f>
        <v>0</v>
      </c>
      <c r="R143" s="61">
        <f>VLOOKUP($H143,事業区分調整シート!$A$33:$N$182,R$30,FALSE)</f>
        <v>0</v>
      </c>
      <c r="S143" s="146">
        <f t="shared" si="25"/>
        <v>0</v>
      </c>
      <c r="T143" s="65" t="e">
        <f t="shared" si="26"/>
        <v>#DIV/0!</v>
      </c>
      <c r="U143" s="66">
        <f t="shared" si="27"/>
        <v>0</v>
      </c>
      <c r="V143" s="425">
        <f t="shared" si="28"/>
        <v>0</v>
      </c>
      <c r="W143" s="147" t="str">
        <f t="shared" si="20"/>
        <v>-</v>
      </c>
      <c r="Y143" s="3"/>
    </row>
    <row r="144" spans="2:25" ht="18.75" customHeight="1">
      <c r="B144" s="2"/>
      <c r="C144" s="2"/>
      <c r="D144" s="2"/>
      <c r="E144" s="2"/>
      <c r="F144" s="2"/>
      <c r="G144" s="2"/>
      <c r="H144" s="2">
        <v>108</v>
      </c>
      <c r="I144" s="47">
        <f>VLOOKUP($H144,事業区分調整シート!$A$33:$N$182,I$30,FALSE)</f>
        <v>0</v>
      </c>
      <c r="J144" s="60">
        <f>VLOOKUP($H144,事業区分調整シート!$A$33:$N$182,J$30,FALSE)</f>
        <v>0</v>
      </c>
      <c r="K144" s="61">
        <f>VLOOKUP($H144,事業区分調整シート!$A$33:$N$182,K$30,FALSE)</f>
        <v>0</v>
      </c>
      <c r="L144" s="61">
        <f>VLOOKUP($H144,事業区分調整シート!$A$33:$N$182,L$30,FALSE)</f>
        <v>0</v>
      </c>
      <c r="M144" s="146">
        <f t="shared" si="17"/>
        <v>0</v>
      </c>
      <c r="N144" s="65" t="e">
        <f t="shared" si="23"/>
        <v>#DIV/0!</v>
      </c>
      <c r="O144" s="62">
        <f t="shared" si="24"/>
        <v>0</v>
      </c>
      <c r="P144" s="60">
        <f>VLOOKUP($H144,事業区分調整シート!$A$33:$N$182,P$30,FALSE)</f>
        <v>0</v>
      </c>
      <c r="Q144" s="61">
        <f>VLOOKUP($H144,事業区分調整シート!$A$33:$N$182,Q$30,FALSE)</f>
        <v>0</v>
      </c>
      <c r="R144" s="61">
        <f>VLOOKUP($H144,事業区分調整シート!$A$33:$N$182,R$30,FALSE)</f>
        <v>0</v>
      </c>
      <c r="S144" s="146">
        <f t="shared" si="25"/>
        <v>0</v>
      </c>
      <c r="T144" s="65" t="e">
        <f t="shared" si="26"/>
        <v>#DIV/0!</v>
      </c>
      <c r="U144" s="66">
        <f t="shared" si="27"/>
        <v>0</v>
      </c>
      <c r="V144" s="425">
        <f t="shared" si="28"/>
        <v>0</v>
      </c>
      <c r="W144" s="147" t="str">
        <f t="shared" si="20"/>
        <v>-</v>
      </c>
      <c r="Y144" s="3"/>
    </row>
    <row r="145" spans="2:25" ht="18.75" customHeight="1">
      <c r="B145" s="2"/>
      <c r="C145" s="2"/>
      <c r="D145" s="2"/>
      <c r="E145" s="2"/>
      <c r="F145" s="2"/>
      <c r="G145" s="2"/>
      <c r="H145" s="2">
        <v>109</v>
      </c>
      <c r="I145" s="47">
        <f>VLOOKUP($H145,事業区分調整シート!$A$33:$N$182,I$30,FALSE)</f>
        <v>0</v>
      </c>
      <c r="J145" s="60">
        <f>VLOOKUP($H145,事業区分調整シート!$A$33:$N$182,J$30,FALSE)</f>
        <v>0</v>
      </c>
      <c r="K145" s="61">
        <f>VLOOKUP($H145,事業区分調整シート!$A$33:$N$182,K$30,FALSE)</f>
        <v>0</v>
      </c>
      <c r="L145" s="61">
        <f>VLOOKUP($H145,事業区分調整シート!$A$33:$N$182,L$30,FALSE)</f>
        <v>0</v>
      </c>
      <c r="M145" s="146">
        <f t="shared" si="17"/>
        <v>0</v>
      </c>
      <c r="N145" s="65" t="e">
        <f t="shared" si="23"/>
        <v>#DIV/0!</v>
      </c>
      <c r="O145" s="62">
        <f t="shared" si="24"/>
        <v>0</v>
      </c>
      <c r="P145" s="60">
        <f>VLOOKUP($H145,事業区分調整シート!$A$33:$N$182,P$30,FALSE)</f>
        <v>0</v>
      </c>
      <c r="Q145" s="61">
        <f>VLOOKUP($H145,事業区分調整シート!$A$33:$N$182,Q$30,FALSE)</f>
        <v>0</v>
      </c>
      <c r="R145" s="61">
        <f>VLOOKUP($H145,事業区分調整シート!$A$33:$N$182,R$30,FALSE)</f>
        <v>0</v>
      </c>
      <c r="S145" s="146">
        <f t="shared" si="25"/>
        <v>0</v>
      </c>
      <c r="T145" s="65" t="e">
        <f t="shared" si="26"/>
        <v>#DIV/0!</v>
      </c>
      <c r="U145" s="66">
        <f t="shared" si="27"/>
        <v>0</v>
      </c>
      <c r="V145" s="425">
        <f t="shared" si="28"/>
        <v>0</v>
      </c>
      <c r="W145" s="147" t="str">
        <f t="shared" si="20"/>
        <v>-</v>
      </c>
      <c r="Y145" s="3"/>
    </row>
    <row r="146" spans="2:25" ht="18.75" customHeight="1">
      <c r="B146" s="2"/>
      <c r="C146" s="2"/>
      <c r="D146" s="2"/>
      <c r="E146" s="2"/>
      <c r="F146" s="2"/>
      <c r="G146" s="2"/>
      <c r="H146" s="2">
        <v>110</v>
      </c>
      <c r="I146" s="47">
        <f>VLOOKUP($H146,事業区分調整シート!$A$33:$N$182,I$30,FALSE)</f>
        <v>0</v>
      </c>
      <c r="J146" s="60">
        <f>VLOOKUP($H146,事業区分調整シート!$A$33:$N$182,J$30,FALSE)</f>
        <v>0</v>
      </c>
      <c r="K146" s="61">
        <f>VLOOKUP($H146,事業区分調整シート!$A$33:$N$182,K$30,FALSE)</f>
        <v>0</v>
      </c>
      <c r="L146" s="61">
        <f>VLOOKUP($H146,事業区分調整シート!$A$33:$N$182,L$30,FALSE)</f>
        <v>0</v>
      </c>
      <c r="M146" s="146">
        <f t="shared" si="17"/>
        <v>0</v>
      </c>
      <c r="N146" s="65" t="e">
        <f t="shared" si="23"/>
        <v>#DIV/0!</v>
      </c>
      <c r="O146" s="62">
        <f t="shared" si="24"/>
        <v>0</v>
      </c>
      <c r="P146" s="60">
        <f>VLOOKUP($H146,事業区分調整シート!$A$33:$N$182,P$30,FALSE)</f>
        <v>0</v>
      </c>
      <c r="Q146" s="61">
        <f>VLOOKUP($H146,事業区分調整シート!$A$33:$N$182,Q$30,FALSE)</f>
        <v>0</v>
      </c>
      <c r="R146" s="61">
        <f>VLOOKUP($H146,事業区分調整シート!$A$33:$N$182,R$30,FALSE)</f>
        <v>0</v>
      </c>
      <c r="S146" s="146">
        <f t="shared" si="25"/>
        <v>0</v>
      </c>
      <c r="T146" s="65" t="e">
        <f t="shared" si="26"/>
        <v>#DIV/0!</v>
      </c>
      <c r="U146" s="66">
        <f t="shared" si="27"/>
        <v>0</v>
      </c>
      <c r="V146" s="425">
        <f t="shared" si="28"/>
        <v>0</v>
      </c>
      <c r="W146" s="147" t="str">
        <f t="shared" si="20"/>
        <v>-</v>
      </c>
      <c r="Y146" s="3"/>
    </row>
    <row r="147" spans="2:25" ht="18.75" customHeight="1">
      <c r="B147" s="2"/>
      <c r="C147" s="2"/>
      <c r="D147" s="2"/>
      <c r="E147" s="2"/>
      <c r="F147" s="2"/>
      <c r="G147" s="2"/>
      <c r="H147" s="2">
        <v>111</v>
      </c>
      <c r="I147" s="47">
        <f>VLOOKUP($H147,事業区分調整シート!$A$33:$N$182,I$30,FALSE)</f>
        <v>0</v>
      </c>
      <c r="J147" s="60">
        <f>VLOOKUP($H147,事業区分調整シート!$A$33:$N$182,J$30,FALSE)</f>
        <v>0</v>
      </c>
      <c r="K147" s="61">
        <f>VLOOKUP($H147,事業区分調整シート!$A$33:$N$182,K$30,FALSE)</f>
        <v>0</v>
      </c>
      <c r="L147" s="61">
        <f>VLOOKUP($H147,事業区分調整シート!$A$33:$N$182,L$30,FALSE)</f>
        <v>0</v>
      </c>
      <c r="M147" s="146">
        <f t="shared" si="17"/>
        <v>0</v>
      </c>
      <c r="N147" s="65" t="e">
        <f t="shared" si="23"/>
        <v>#DIV/0!</v>
      </c>
      <c r="O147" s="62">
        <f t="shared" si="24"/>
        <v>0</v>
      </c>
      <c r="P147" s="60">
        <f>VLOOKUP($H147,事業区分調整シート!$A$33:$N$182,P$30,FALSE)</f>
        <v>0</v>
      </c>
      <c r="Q147" s="61">
        <f>VLOOKUP($H147,事業区分調整シート!$A$33:$N$182,Q$30,FALSE)</f>
        <v>0</v>
      </c>
      <c r="R147" s="61">
        <f>VLOOKUP($H147,事業区分調整シート!$A$33:$N$182,R$30,FALSE)</f>
        <v>0</v>
      </c>
      <c r="S147" s="146">
        <f t="shared" si="25"/>
        <v>0</v>
      </c>
      <c r="T147" s="65" t="e">
        <f t="shared" si="26"/>
        <v>#DIV/0!</v>
      </c>
      <c r="U147" s="66">
        <f t="shared" si="27"/>
        <v>0</v>
      </c>
      <c r="V147" s="425">
        <f t="shared" si="28"/>
        <v>0</v>
      </c>
      <c r="W147" s="147" t="str">
        <f t="shared" si="20"/>
        <v>-</v>
      </c>
      <c r="Y147" s="3"/>
    </row>
    <row r="148" spans="2:25" ht="18.75" customHeight="1">
      <c r="B148" s="2"/>
      <c r="C148" s="2"/>
      <c r="D148" s="2"/>
      <c r="E148" s="2"/>
      <c r="F148" s="2"/>
      <c r="G148" s="2"/>
      <c r="H148" s="2">
        <v>112</v>
      </c>
      <c r="I148" s="47">
        <f>VLOOKUP($H148,事業区分調整シート!$A$33:$N$182,I$30,FALSE)</f>
        <v>0</v>
      </c>
      <c r="J148" s="60">
        <f>VLOOKUP($H148,事業区分調整シート!$A$33:$N$182,J$30,FALSE)</f>
        <v>0</v>
      </c>
      <c r="K148" s="61">
        <f>VLOOKUP($H148,事業区分調整シート!$A$33:$N$182,K$30,FALSE)</f>
        <v>0</v>
      </c>
      <c r="L148" s="61">
        <f>VLOOKUP($H148,事業区分調整シート!$A$33:$N$182,L$30,FALSE)</f>
        <v>0</v>
      </c>
      <c r="M148" s="146">
        <f t="shared" si="17"/>
        <v>0</v>
      </c>
      <c r="N148" s="65" t="e">
        <f t="shared" si="23"/>
        <v>#DIV/0!</v>
      </c>
      <c r="O148" s="62">
        <f t="shared" si="24"/>
        <v>0</v>
      </c>
      <c r="P148" s="60">
        <f>VLOOKUP($H148,事業区分調整シート!$A$33:$N$182,P$30,FALSE)</f>
        <v>0</v>
      </c>
      <c r="Q148" s="61">
        <f>VLOOKUP($H148,事業区分調整シート!$A$33:$N$182,Q$30,FALSE)</f>
        <v>0</v>
      </c>
      <c r="R148" s="61">
        <f>VLOOKUP($H148,事業区分調整シート!$A$33:$N$182,R$30,FALSE)</f>
        <v>0</v>
      </c>
      <c r="S148" s="146">
        <f t="shared" si="25"/>
        <v>0</v>
      </c>
      <c r="T148" s="65" t="e">
        <f t="shared" si="26"/>
        <v>#DIV/0!</v>
      </c>
      <c r="U148" s="66">
        <f t="shared" si="27"/>
        <v>0</v>
      </c>
      <c r="V148" s="425">
        <f t="shared" si="28"/>
        <v>0</v>
      </c>
      <c r="W148" s="147" t="str">
        <f t="shared" si="20"/>
        <v>-</v>
      </c>
      <c r="Y148" s="3"/>
    </row>
    <row r="149" spans="2:25" ht="18.75" customHeight="1">
      <c r="B149" s="2"/>
      <c r="C149" s="2"/>
      <c r="D149" s="2"/>
      <c r="E149" s="2"/>
      <c r="F149" s="2"/>
      <c r="G149" s="2"/>
      <c r="H149" s="2">
        <v>113</v>
      </c>
      <c r="I149" s="47">
        <f>VLOOKUP($H149,事業区分調整シート!$A$33:$N$182,I$30,FALSE)</f>
        <v>0</v>
      </c>
      <c r="J149" s="60">
        <f>VLOOKUP($H149,事業区分調整シート!$A$33:$N$182,J$30,FALSE)</f>
        <v>0</v>
      </c>
      <c r="K149" s="61">
        <f>VLOOKUP($H149,事業区分調整シート!$A$33:$N$182,K$30,FALSE)</f>
        <v>0</v>
      </c>
      <c r="L149" s="61">
        <f>VLOOKUP($H149,事業区分調整シート!$A$33:$N$182,L$30,FALSE)</f>
        <v>0</v>
      </c>
      <c r="M149" s="146">
        <f t="shared" si="17"/>
        <v>0</v>
      </c>
      <c r="N149" s="65" t="e">
        <f t="shared" si="23"/>
        <v>#DIV/0!</v>
      </c>
      <c r="O149" s="62">
        <f t="shared" si="24"/>
        <v>0</v>
      </c>
      <c r="P149" s="60">
        <f>VLOOKUP($H149,事業区分調整シート!$A$33:$N$182,P$30,FALSE)</f>
        <v>0</v>
      </c>
      <c r="Q149" s="61">
        <f>VLOOKUP($H149,事業区分調整シート!$A$33:$N$182,Q$30,FALSE)</f>
        <v>0</v>
      </c>
      <c r="R149" s="61">
        <f>VLOOKUP($H149,事業区分調整シート!$A$33:$N$182,R$30,FALSE)</f>
        <v>0</v>
      </c>
      <c r="S149" s="146">
        <f t="shared" si="25"/>
        <v>0</v>
      </c>
      <c r="T149" s="65" t="e">
        <f t="shared" si="26"/>
        <v>#DIV/0!</v>
      </c>
      <c r="U149" s="66">
        <f t="shared" si="27"/>
        <v>0</v>
      </c>
      <c r="V149" s="425">
        <f t="shared" si="28"/>
        <v>0</v>
      </c>
      <c r="W149" s="147" t="str">
        <f t="shared" si="20"/>
        <v>-</v>
      </c>
      <c r="Y149" s="3"/>
    </row>
    <row r="150" spans="2:25" ht="18.75" customHeight="1">
      <c r="B150" s="2"/>
      <c r="C150" s="2"/>
      <c r="D150" s="2"/>
      <c r="E150" s="2"/>
      <c r="F150" s="2"/>
      <c r="G150" s="2"/>
      <c r="H150" s="2">
        <v>114</v>
      </c>
      <c r="I150" s="47">
        <f>VLOOKUP($H150,事業区分調整シート!$A$33:$N$182,I$30,FALSE)</f>
        <v>0</v>
      </c>
      <c r="J150" s="60">
        <f>VLOOKUP($H150,事業区分調整シート!$A$33:$N$182,J$30,FALSE)</f>
        <v>0</v>
      </c>
      <c r="K150" s="61">
        <f>VLOOKUP($H150,事業区分調整シート!$A$33:$N$182,K$30,FALSE)</f>
        <v>0</v>
      </c>
      <c r="L150" s="61">
        <f>VLOOKUP($H150,事業区分調整シート!$A$33:$N$182,L$30,FALSE)</f>
        <v>0</v>
      </c>
      <c r="M150" s="146">
        <f t="shared" si="17"/>
        <v>0</v>
      </c>
      <c r="N150" s="65" t="e">
        <f t="shared" si="23"/>
        <v>#DIV/0!</v>
      </c>
      <c r="O150" s="62">
        <f t="shared" si="24"/>
        <v>0</v>
      </c>
      <c r="P150" s="60">
        <f>VLOOKUP($H150,事業区分調整シート!$A$33:$N$182,P$30,FALSE)</f>
        <v>0</v>
      </c>
      <c r="Q150" s="61">
        <f>VLOOKUP($H150,事業区分調整シート!$A$33:$N$182,Q$30,FALSE)</f>
        <v>0</v>
      </c>
      <c r="R150" s="61">
        <f>VLOOKUP($H150,事業区分調整シート!$A$33:$N$182,R$30,FALSE)</f>
        <v>0</v>
      </c>
      <c r="S150" s="146">
        <f t="shared" si="25"/>
        <v>0</v>
      </c>
      <c r="T150" s="65" t="e">
        <f t="shared" si="26"/>
        <v>#DIV/0!</v>
      </c>
      <c r="U150" s="66">
        <f t="shared" si="27"/>
        <v>0</v>
      </c>
      <c r="V150" s="425">
        <f t="shared" si="28"/>
        <v>0</v>
      </c>
      <c r="W150" s="147" t="str">
        <f t="shared" si="20"/>
        <v>-</v>
      </c>
      <c r="Y150" s="3"/>
    </row>
    <row r="151" spans="2:25" ht="18.75" customHeight="1">
      <c r="B151" s="2"/>
      <c r="C151" s="2"/>
      <c r="D151" s="2"/>
      <c r="E151" s="2"/>
      <c r="F151" s="2"/>
      <c r="G151" s="2"/>
      <c r="H151" s="2">
        <v>115</v>
      </c>
      <c r="I151" s="47">
        <f>VLOOKUP($H151,事業区分調整シート!$A$33:$N$182,I$30,FALSE)</f>
        <v>0</v>
      </c>
      <c r="J151" s="60">
        <f>VLOOKUP($H151,事業区分調整シート!$A$33:$N$182,J$30,FALSE)</f>
        <v>0</v>
      </c>
      <c r="K151" s="61">
        <f>VLOOKUP($H151,事業区分調整シート!$A$33:$N$182,K$30,FALSE)</f>
        <v>0</v>
      </c>
      <c r="L151" s="61">
        <f>VLOOKUP($H151,事業区分調整シート!$A$33:$N$182,L$30,FALSE)</f>
        <v>0</v>
      </c>
      <c r="M151" s="146">
        <f t="shared" si="17"/>
        <v>0</v>
      </c>
      <c r="N151" s="65" t="e">
        <f t="shared" si="23"/>
        <v>#DIV/0!</v>
      </c>
      <c r="O151" s="62">
        <f t="shared" si="24"/>
        <v>0</v>
      </c>
      <c r="P151" s="60">
        <f>VLOOKUP($H151,事業区分調整シート!$A$33:$N$182,P$30,FALSE)</f>
        <v>0</v>
      </c>
      <c r="Q151" s="61">
        <f>VLOOKUP($H151,事業区分調整シート!$A$33:$N$182,Q$30,FALSE)</f>
        <v>0</v>
      </c>
      <c r="R151" s="61">
        <f>VLOOKUP($H151,事業区分調整シート!$A$33:$N$182,R$30,FALSE)</f>
        <v>0</v>
      </c>
      <c r="S151" s="146">
        <f t="shared" si="25"/>
        <v>0</v>
      </c>
      <c r="T151" s="65" t="e">
        <f t="shared" si="26"/>
        <v>#DIV/0!</v>
      </c>
      <c r="U151" s="66">
        <f t="shared" si="27"/>
        <v>0</v>
      </c>
      <c r="V151" s="425">
        <f t="shared" si="28"/>
        <v>0</v>
      </c>
      <c r="W151" s="147" t="str">
        <f t="shared" si="20"/>
        <v>-</v>
      </c>
      <c r="Y151" s="3"/>
    </row>
    <row r="152" spans="2:25" ht="18.75" customHeight="1">
      <c r="B152" s="2"/>
      <c r="C152" s="2"/>
      <c r="D152" s="2"/>
      <c r="E152" s="2"/>
      <c r="F152" s="2"/>
      <c r="G152" s="2"/>
      <c r="H152" s="2">
        <v>116</v>
      </c>
      <c r="I152" s="47">
        <f>VLOOKUP($H152,事業区分調整シート!$A$33:$N$182,I$30,FALSE)</f>
        <v>0</v>
      </c>
      <c r="J152" s="60">
        <f>VLOOKUP($H152,事業区分調整シート!$A$33:$N$182,J$30,FALSE)</f>
        <v>0</v>
      </c>
      <c r="K152" s="61">
        <f>VLOOKUP($H152,事業区分調整シート!$A$33:$N$182,K$30,FALSE)</f>
        <v>0</v>
      </c>
      <c r="L152" s="61">
        <f>VLOOKUP($H152,事業区分調整シート!$A$33:$N$182,L$30,FALSE)</f>
        <v>0</v>
      </c>
      <c r="M152" s="146">
        <f t="shared" si="17"/>
        <v>0</v>
      </c>
      <c r="N152" s="65" t="e">
        <f t="shared" si="23"/>
        <v>#DIV/0!</v>
      </c>
      <c r="O152" s="62">
        <f t="shared" si="24"/>
        <v>0</v>
      </c>
      <c r="P152" s="60">
        <f>VLOOKUP($H152,事業区分調整シート!$A$33:$N$182,P$30,FALSE)</f>
        <v>0</v>
      </c>
      <c r="Q152" s="61">
        <f>VLOOKUP($H152,事業区分調整シート!$A$33:$N$182,Q$30,FALSE)</f>
        <v>0</v>
      </c>
      <c r="R152" s="61">
        <f>VLOOKUP($H152,事業区分調整シート!$A$33:$N$182,R$30,FALSE)</f>
        <v>0</v>
      </c>
      <c r="S152" s="146">
        <f t="shared" si="25"/>
        <v>0</v>
      </c>
      <c r="T152" s="65" t="e">
        <f t="shared" si="26"/>
        <v>#DIV/0!</v>
      </c>
      <c r="U152" s="66">
        <f t="shared" si="27"/>
        <v>0</v>
      </c>
      <c r="V152" s="425">
        <f t="shared" si="28"/>
        <v>0</v>
      </c>
      <c r="W152" s="147" t="str">
        <f t="shared" si="20"/>
        <v>-</v>
      </c>
      <c r="Y152" s="3"/>
    </row>
    <row r="153" spans="2:25" ht="18.75" customHeight="1">
      <c r="B153" s="2"/>
      <c r="C153" s="2"/>
      <c r="D153" s="2"/>
      <c r="E153" s="2"/>
      <c r="F153" s="2"/>
      <c r="G153" s="2"/>
      <c r="H153" s="2">
        <v>117</v>
      </c>
      <c r="I153" s="47">
        <f>VLOOKUP($H153,事業区分調整シート!$A$33:$N$182,I$30,FALSE)</f>
        <v>0</v>
      </c>
      <c r="J153" s="60">
        <f>VLOOKUP($H153,事業区分調整シート!$A$33:$N$182,J$30,FALSE)</f>
        <v>0</v>
      </c>
      <c r="K153" s="61">
        <f>VLOOKUP($H153,事業区分調整シート!$A$33:$N$182,K$30,FALSE)</f>
        <v>0</v>
      </c>
      <c r="L153" s="61">
        <f>VLOOKUP($H153,事業区分調整シート!$A$33:$N$182,L$30,FALSE)</f>
        <v>0</v>
      </c>
      <c r="M153" s="146">
        <f t="shared" si="17"/>
        <v>0</v>
      </c>
      <c r="N153" s="65" t="e">
        <f t="shared" si="23"/>
        <v>#DIV/0!</v>
      </c>
      <c r="O153" s="62">
        <f t="shared" si="24"/>
        <v>0</v>
      </c>
      <c r="P153" s="60">
        <f>VLOOKUP($H153,事業区分調整シート!$A$33:$N$182,P$30,FALSE)</f>
        <v>0</v>
      </c>
      <c r="Q153" s="61">
        <f>VLOOKUP($H153,事業区分調整シート!$A$33:$N$182,Q$30,FALSE)</f>
        <v>0</v>
      </c>
      <c r="R153" s="61">
        <f>VLOOKUP($H153,事業区分調整シート!$A$33:$N$182,R$30,FALSE)</f>
        <v>0</v>
      </c>
      <c r="S153" s="146">
        <f t="shared" si="25"/>
        <v>0</v>
      </c>
      <c r="T153" s="65" t="e">
        <f t="shared" si="26"/>
        <v>#DIV/0!</v>
      </c>
      <c r="U153" s="66">
        <f t="shared" si="27"/>
        <v>0</v>
      </c>
      <c r="V153" s="425">
        <f t="shared" si="28"/>
        <v>0</v>
      </c>
      <c r="W153" s="147" t="str">
        <f t="shared" si="20"/>
        <v>-</v>
      </c>
      <c r="Y153" s="3"/>
    </row>
    <row r="154" spans="2:25" ht="18.75" customHeight="1">
      <c r="B154" s="2"/>
      <c r="C154" s="2"/>
      <c r="D154" s="2"/>
      <c r="E154" s="2"/>
      <c r="F154" s="2"/>
      <c r="G154" s="2"/>
      <c r="H154" s="2">
        <v>118</v>
      </c>
      <c r="I154" s="47">
        <f>VLOOKUP($H154,事業区分調整シート!$A$33:$N$182,I$30,FALSE)</f>
        <v>0</v>
      </c>
      <c r="J154" s="60">
        <f>VLOOKUP($H154,事業区分調整シート!$A$33:$N$182,J$30,FALSE)</f>
        <v>0</v>
      </c>
      <c r="K154" s="61">
        <f>VLOOKUP($H154,事業区分調整シート!$A$33:$N$182,K$30,FALSE)</f>
        <v>0</v>
      </c>
      <c r="L154" s="61">
        <f>VLOOKUP($H154,事業区分調整シート!$A$33:$N$182,L$30,FALSE)</f>
        <v>0</v>
      </c>
      <c r="M154" s="146">
        <f t="shared" si="17"/>
        <v>0</v>
      </c>
      <c r="N154" s="65" t="e">
        <f t="shared" si="23"/>
        <v>#DIV/0!</v>
      </c>
      <c r="O154" s="62">
        <f t="shared" si="24"/>
        <v>0</v>
      </c>
      <c r="P154" s="60">
        <f>VLOOKUP($H154,事業区分調整シート!$A$33:$N$182,P$30,FALSE)</f>
        <v>0</v>
      </c>
      <c r="Q154" s="61">
        <f>VLOOKUP($H154,事業区分調整シート!$A$33:$N$182,Q$30,FALSE)</f>
        <v>0</v>
      </c>
      <c r="R154" s="61">
        <f>VLOOKUP($H154,事業区分調整シート!$A$33:$N$182,R$30,FALSE)</f>
        <v>0</v>
      </c>
      <c r="S154" s="146">
        <f t="shared" si="25"/>
        <v>0</v>
      </c>
      <c r="T154" s="65" t="e">
        <f t="shared" si="26"/>
        <v>#DIV/0!</v>
      </c>
      <c r="U154" s="66">
        <f t="shared" si="27"/>
        <v>0</v>
      </c>
      <c r="V154" s="425">
        <f t="shared" si="28"/>
        <v>0</v>
      </c>
      <c r="W154" s="147" t="str">
        <f t="shared" si="20"/>
        <v>-</v>
      </c>
      <c r="Y154" s="3"/>
    </row>
    <row r="155" spans="2:25" ht="18.75" customHeight="1">
      <c r="B155" s="2"/>
      <c r="C155" s="2"/>
      <c r="D155" s="2"/>
      <c r="E155" s="2"/>
      <c r="F155" s="2"/>
      <c r="G155" s="2"/>
      <c r="H155" s="2">
        <v>119</v>
      </c>
      <c r="I155" s="47">
        <f>VLOOKUP($H155,事業区分調整シート!$A$33:$N$182,I$30,FALSE)</f>
        <v>0</v>
      </c>
      <c r="J155" s="60">
        <f>VLOOKUP($H155,事業区分調整シート!$A$33:$N$182,J$30,FALSE)</f>
        <v>0</v>
      </c>
      <c r="K155" s="61">
        <f>VLOOKUP($H155,事業区分調整シート!$A$33:$N$182,K$30,FALSE)</f>
        <v>0</v>
      </c>
      <c r="L155" s="61">
        <f>VLOOKUP($H155,事業区分調整シート!$A$33:$N$182,L$30,FALSE)</f>
        <v>0</v>
      </c>
      <c r="M155" s="146">
        <f t="shared" si="17"/>
        <v>0</v>
      </c>
      <c r="N155" s="65" t="e">
        <f t="shared" si="23"/>
        <v>#DIV/0!</v>
      </c>
      <c r="O155" s="62">
        <f t="shared" si="24"/>
        <v>0</v>
      </c>
      <c r="P155" s="60">
        <f>VLOOKUP($H155,事業区分調整シート!$A$33:$N$182,P$30,FALSE)</f>
        <v>0</v>
      </c>
      <c r="Q155" s="61">
        <f>VLOOKUP($H155,事業区分調整シート!$A$33:$N$182,Q$30,FALSE)</f>
        <v>0</v>
      </c>
      <c r="R155" s="61">
        <f>VLOOKUP($H155,事業区分調整シート!$A$33:$N$182,R$30,FALSE)</f>
        <v>0</v>
      </c>
      <c r="S155" s="146">
        <f t="shared" si="25"/>
        <v>0</v>
      </c>
      <c r="T155" s="65" t="e">
        <f t="shared" si="26"/>
        <v>#DIV/0!</v>
      </c>
      <c r="U155" s="66">
        <f t="shared" si="27"/>
        <v>0</v>
      </c>
      <c r="V155" s="425">
        <f t="shared" si="28"/>
        <v>0</v>
      </c>
      <c r="W155" s="147" t="str">
        <f t="shared" si="20"/>
        <v>-</v>
      </c>
      <c r="Y155" s="3"/>
    </row>
    <row r="156" spans="2:25" ht="18.75" customHeight="1">
      <c r="B156" s="2"/>
      <c r="C156" s="2"/>
      <c r="D156" s="2"/>
      <c r="E156" s="2"/>
      <c r="F156" s="2"/>
      <c r="G156" s="2"/>
      <c r="H156" s="2">
        <v>120</v>
      </c>
      <c r="I156" s="47">
        <f>VLOOKUP($H156,事業区分調整シート!$A$33:$N$182,I$30,FALSE)</f>
        <v>0</v>
      </c>
      <c r="J156" s="60">
        <f>VLOOKUP($H156,事業区分調整シート!$A$33:$N$182,J$30,FALSE)</f>
        <v>0</v>
      </c>
      <c r="K156" s="61">
        <f>VLOOKUP($H156,事業区分調整シート!$A$33:$N$182,K$30,FALSE)</f>
        <v>0</v>
      </c>
      <c r="L156" s="61">
        <f>VLOOKUP($H156,事業区分調整シート!$A$33:$N$182,L$30,FALSE)</f>
        <v>0</v>
      </c>
      <c r="M156" s="146">
        <f t="shared" si="17"/>
        <v>0</v>
      </c>
      <c r="N156" s="65" t="e">
        <f t="shared" si="23"/>
        <v>#DIV/0!</v>
      </c>
      <c r="O156" s="62">
        <f t="shared" si="24"/>
        <v>0</v>
      </c>
      <c r="P156" s="60">
        <f>VLOOKUP($H156,事業区分調整シート!$A$33:$N$182,P$30,FALSE)</f>
        <v>0</v>
      </c>
      <c r="Q156" s="61">
        <f>VLOOKUP($H156,事業区分調整シート!$A$33:$N$182,Q$30,FALSE)</f>
        <v>0</v>
      </c>
      <c r="R156" s="61">
        <f>VLOOKUP($H156,事業区分調整シート!$A$33:$N$182,R$30,FALSE)</f>
        <v>0</v>
      </c>
      <c r="S156" s="146">
        <f t="shared" si="25"/>
        <v>0</v>
      </c>
      <c r="T156" s="65" t="e">
        <f t="shared" si="26"/>
        <v>#DIV/0!</v>
      </c>
      <c r="U156" s="66">
        <f t="shared" si="27"/>
        <v>0</v>
      </c>
      <c r="V156" s="425">
        <f t="shared" si="28"/>
        <v>0</v>
      </c>
      <c r="W156" s="147" t="str">
        <f t="shared" si="20"/>
        <v>-</v>
      </c>
      <c r="Y156" s="3"/>
    </row>
    <row r="157" spans="2:25" ht="18.75" customHeight="1">
      <c r="B157" s="2"/>
      <c r="C157" s="2"/>
      <c r="D157" s="2"/>
      <c r="E157" s="2"/>
      <c r="F157" s="2"/>
      <c r="G157" s="2"/>
      <c r="H157" s="2">
        <v>121</v>
      </c>
      <c r="I157" s="47">
        <f>VLOOKUP($H157,事業区分調整シート!$A$33:$N$182,I$30,FALSE)</f>
        <v>0</v>
      </c>
      <c r="J157" s="60">
        <f>VLOOKUP($H157,事業区分調整シート!$A$33:$N$182,J$30,FALSE)</f>
        <v>0</v>
      </c>
      <c r="K157" s="61">
        <f>VLOOKUP($H157,事業区分調整シート!$A$33:$N$182,K$30,FALSE)</f>
        <v>0</v>
      </c>
      <c r="L157" s="61">
        <f>VLOOKUP($H157,事業区分調整シート!$A$33:$N$182,L$30,FALSE)</f>
        <v>0</v>
      </c>
      <c r="M157" s="146">
        <f t="shared" si="17"/>
        <v>0</v>
      </c>
      <c r="N157" s="65" t="e">
        <f t="shared" si="23"/>
        <v>#DIV/0!</v>
      </c>
      <c r="O157" s="62">
        <f t="shared" si="24"/>
        <v>0</v>
      </c>
      <c r="P157" s="60">
        <f>VLOOKUP($H157,事業区分調整シート!$A$33:$N$182,P$30,FALSE)</f>
        <v>0</v>
      </c>
      <c r="Q157" s="61">
        <f>VLOOKUP($H157,事業区分調整シート!$A$33:$N$182,Q$30,FALSE)</f>
        <v>0</v>
      </c>
      <c r="R157" s="61">
        <f>VLOOKUP($H157,事業区分調整シート!$A$33:$N$182,R$30,FALSE)</f>
        <v>0</v>
      </c>
      <c r="S157" s="146">
        <f t="shared" si="25"/>
        <v>0</v>
      </c>
      <c r="T157" s="65" t="e">
        <f t="shared" si="26"/>
        <v>#DIV/0!</v>
      </c>
      <c r="U157" s="66">
        <f t="shared" si="27"/>
        <v>0</v>
      </c>
      <c r="V157" s="425">
        <f t="shared" si="28"/>
        <v>0</v>
      </c>
      <c r="W157" s="147" t="str">
        <f t="shared" si="20"/>
        <v>-</v>
      </c>
      <c r="Y157" s="3"/>
    </row>
    <row r="158" spans="2:25" ht="18.75" customHeight="1">
      <c r="B158" s="2"/>
      <c r="C158" s="2"/>
      <c r="D158" s="2"/>
      <c r="E158" s="2"/>
      <c r="F158" s="2"/>
      <c r="G158" s="2"/>
      <c r="H158" s="2">
        <v>122</v>
      </c>
      <c r="I158" s="47">
        <f>VLOOKUP($H158,事業区分調整シート!$A$33:$N$182,I$30,FALSE)</f>
        <v>0</v>
      </c>
      <c r="J158" s="60">
        <f>VLOOKUP($H158,事業区分調整シート!$A$33:$N$182,J$30,FALSE)</f>
        <v>0</v>
      </c>
      <c r="K158" s="61">
        <f>VLOOKUP($H158,事業区分調整シート!$A$33:$N$182,K$30,FALSE)</f>
        <v>0</v>
      </c>
      <c r="L158" s="61">
        <f>VLOOKUP($H158,事業区分調整シート!$A$33:$N$182,L$30,FALSE)</f>
        <v>0</v>
      </c>
      <c r="M158" s="146">
        <f t="shared" si="17"/>
        <v>0</v>
      </c>
      <c r="N158" s="65" t="e">
        <f t="shared" si="23"/>
        <v>#DIV/0!</v>
      </c>
      <c r="O158" s="62">
        <f t="shared" si="24"/>
        <v>0</v>
      </c>
      <c r="P158" s="60">
        <f>VLOOKUP($H158,事業区分調整シート!$A$33:$N$182,P$30,FALSE)</f>
        <v>0</v>
      </c>
      <c r="Q158" s="61">
        <f>VLOOKUP($H158,事業区分調整シート!$A$33:$N$182,Q$30,FALSE)</f>
        <v>0</v>
      </c>
      <c r="R158" s="61">
        <f>VLOOKUP($H158,事業区分調整シート!$A$33:$N$182,R$30,FALSE)</f>
        <v>0</v>
      </c>
      <c r="S158" s="146">
        <f t="shared" si="25"/>
        <v>0</v>
      </c>
      <c r="T158" s="65" t="e">
        <f t="shared" si="26"/>
        <v>#DIV/0!</v>
      </c>
      <c r="U158" s="66">
        <f t="shared" si="27"/>
        <v>0</v>
      </c>
      <c r="V158" s="425">
        <f t="shared" si="28"/>
        <v>0</v>
      </c>
      <c r="W158" s="147" t="str">
        <f t="shared" si="20"/>
        <v>-</v>
      </c>
      <c r="Y158" s="3"/>
    </row>
    <row r="159" spans="2:25" ht="18.75" customHeight="1">
      <c r="B159" s="2"/>
      <c r="C159" s="2"/>
      <c r="D159" s="2"/>
      <c r="E159" s="2"/>
      <c r="F159" s="2"/>
      <c r="G159" s="2"/>
      <c r="H159" s="2">
        <v>123</v>
      </c>
      <c r="I159" s="47">
        <f>VLOOKUP($H159,事業区分調整シート!$A$33:$N$182,I$30,FALSE)</f>
        <v>0</v>
      </c>
      <c r="J159" s="60">
        <f>VLOOKUP($H159,事業区分調整シート!$A$33:$N$182,J$30,FALSE)</f>
        <v>0</v>
      </c>
      <c r="K159" s="61">
        <f>VLOOKUP($H159,事業区分調整シート!$A$33:$N$182,K$30,FALSE)</f>
        <v>0</v>
      </c>
      <c r="L159" s="61">
        <f>VLOOKUP($H159,事業区分調整シート!$A$33:$N$182,L$30,FALSE)</f>
        <v>0</v>
      </c>
      <c r="M159" s="146">
        <f t="shared" si="17"/>
        <v>0</v>
      </c>
      <c r="N159" s="65" t="e">
        <f t="shared" si="23"/>
        <v>#DIV/0!</v>
      </c>
      <c r="O159" s="62">
        <f t="shared" si="24"/>
        <v>0</v>
      </c>
      <c r="P159" s="60">
        <f>VLOOKUP($H159,事業区分調整シート!$A$33:$N$182,P$30,FALSE)</f>
        <v>0</v>
      </c>
      <c r="Q159" s="61">
        <f>VLOOKUP($H159,事業区分調整シート!$A$33:$N$182,Q$30,FALSE)</f>
        <v>0</v>
      </c>
      <c r="R159" s="61">
        <f>VLOOKUP($H159,事業区分調整シート!$A$33:$N$182,R$30,FALSE)</f>
        <v>0</v>
      </c>
      <c r="S159" s="146">
        <f t="shared" si="25"/>
        <v>0</v>
      </c>
      <c r="T159" s="65" t="e">
        <f t="shared" si="26"/>
        <v>#DIV/0!</v>
      </c>
      <c r="U159" s="66">
        <f t="shared" si="27"/>
        <v>0</v>
      </c>
      <c r="V159" s="425">
        <f t="shared" si="28"/>
        <v>0</v>
      </c>
      <c r="W159" s="147" t="str">
        <f t="shared" si="20"/>
        <v>-</v>
      </c>
      <c r="Y159" s="3"/>
    </row>
    <row r="160" spans="2:25" ht="18.75" customHeight="1">
      <c r="B160" s="2"/>
      <c r="C160" s="2"/>
      <c r="D160" s="2"/>
      <c r="E160" s="2"/>
      <c r="F160" s="2"/>
      <c r="G160" s="2"/>
      <c r="H160" s="2">
        <v>124</v>
      </c>
      <c r="I160" s="47">
        <f>VLOOKUP($H160,事業区分調整シート!$A$33:$N$182,I$30,FALSE)</f>
        <v>0</v>
      </c>
      <c r="J160" s="60">
        <f>VLOOKUP($H160,事業区分調整シート!$A$33:$N$182,J$30,FALSE)</f>
        <v>0</v>
      </c>
      <c r="K160" s="61">
        <f>VLOOKUP($H160,事業区分調整シート!$A$33:$N$182,K$30,FALSE)</f>
        <v>0</v>
      </c>
      <c r="L160" s="61">
        <f>VLOOKUP($H160,事業区分調整シート!$A$33:$N$182,L$30,FALSE)</f>
        <v>0</v>
      </c>
      <c r="M160" s="146">
        <f t="shared" si="17"/>
        <v>0</v>
      </c>
      <c r="N160" s="65" t="e">
        <f t="shared" si="23"/>
        <v>#DIV/0!</v>
      </c>
      <c r="O160" s="62">
        <f t="shared" si="24"/>
        <v>0</v>
      </c>
      <c r="P160" s="60">
        <f>VLOOKUP($H160,事業区分調整シート!$A$33:$N$182,P$30,FALSE)</f>
        <v>0</v>
      </c>
      <c r="Q160" s="61">
        <f>VLOOKUP($H160,事業区分調整シート!$A$33:$N$182,Q$30,FALSE)</f>
        <v>0</v>
      </c>
      <c r="R160" s="61">
        <f>VLOOKUP($H160,事業区分調整シート!$A$33:$N$182,R$30,FALSE)</f>
        <v>0</v>
      </c>
      <c r="S160" s="146">
        <f t="shared" si="25"/>
        <v>0</v>
      </c>
      <c r="T160" s="65" t="e">
        <f t="shared" si="26"/>
        <v>#DIV/0!</v>
      </c>
      <c r="U160" s="66">
        <f t="shared" si="27"/>
        <v>0</v>
      </c>
      <c r="V160" s="425">
        <f t="shared" si="28"/>
        <v>0</v>
      </c>
      <c r="W160" s="147" t="str">
        <f t="shared" si="20"/>
        <v>-</v>
      </c>
      <c r="Y160" s="3"/>
    </row>
    <row r="161" spans="2:25" ht="18.75" customHeight="1">
      <c r="B161" s="2"/>
      <c r="C161" s="2"/>
      <c r="D161" s="2"/>
      <c r="E161" s="2"/>
      <c r="F161" s="2"/>
      <c r="G161" s="2"/>
      <c r="H161" s="2">
        <v>125</v>
      </c>
      <c r="I161" s="47">
        <f>VLOOKUP($H161,事業区分調整シート!$A$33:$N$182,I$30,FALSE)</f>
        <v>0</v>
      </c>
      <c r="J161" s="60">
        <f>VLOOKUP($H161,事業区分調整シート!$A$33:$N$182,J$30,FALSE)</f>
        <v>0</v>
      </c>
      <c r="K161" s="61">
        <f>VLOOKUP($H161,事業区分調整シート!$A$33:$N$182,K$30,FALSE)</f>
        <v>0</v>
      </c>
      <c r="L161" s="61">
        <f>VLOOKUP($H161,事業区分調整シート!$A$33:$N$182,L$30,FALSE)</f>
        <v>0</v>
      </c>
      <c r="M161" s="146">
        <f t="shared" si="17"/>
        <v>0</v>
      </c>
      <c r="N161" s="65" t="e">
        <f t="shared" si="23"/>
        <v>#DIV/0!</v>
      </c>
      <c r="O161" s="62">
        <f t="shared" si="24"/>
        <v>0</v>
      </c>
      <c r="P161" s="60">
        <f>VLOOKUP($H161,事業区分調整シート!$A$33:$N$182,P$30,FALSE)</f>
        <v>0</v>
      </c>
      <c r="Q161" s="61">
        <f>VLOOKUP($H161,事業区分調整シート!$A$33:$N$182,Q$30,FALSE)</f>
        <v>0</v>
      </c>
      <c r="R161" s="61">
        <f>VLOOKUP($H161,事業区分調整シート!$A$33:$N$182,R$30,FALSE)</f>
        <v>0</v>
      </c>
      <c r="S161" s="146">
        <f t="shared" si="25"/>
        <v>0</v>
      </c>
      <c r="T161" s="65" t="e">
        <f t="shared" si="26"/>
        <v>#DIV/0!</v>
      </c>
      <c r="U161" s="66">
        <f t="shared" si="27"/>
        <v>0</v>
      </c>
      <c r="V161" s="425">
        <f t="shared" si="28"/>
        <v>0</v>
      </c>
      <c r="W161" s="147" t="str">
        <f t="shared" si="20"/>
        <v>-</v>
      </c>
      <c r="Y161" s="3"/>
    </row>
    <row r="162" spans="2:25" ht="18.75" customHeight="1">
      <c r="B162" s="2"/>
      <c r="C162" s="2"/>
      <c r="D162" s="2"/>
      <c r="E162" s="2"/>
      <c r="F162" s="2"/>
      <c r="G162" s="2"/>
      <c r="H162" s="2">
        <v>126</v>
      </c>
      <c r="I162" s="47">
        <f>VLOOKUP($H162,事業区分調整シート!$A$33:$N$182,I$30,FALSE)</f>
        <v>0</v>
      </c>
      <c r="J162" s="60">
        <f>VLOOKUP($H162,事業区分調整シート!$A$33:$N$182,J$30,FALSE)</f>
        <v>0</v>
      </c>
      <c r="K162" s="61">
        <f>VLOOKUP($H162,事業区分調整シート!$A$33:$N$182,K$30,FALSE)</f>
        <v>0</v>
      </c>
      <c r="L162" s="61">
        <f>VLOOKUP($H162,事業区分調整シート!$A$33:$N$182,L$30,FALSE)</f>
        <v>0</v>
      </c>
      <c r="M162" s="146">
        <f t="shared" si="17"/>
        <v>0</v>
      </c>
      <c r="N162" s="65" t="e">
        <f t="shared" si="23"/>
        <v>#DIV/0!</v>
      </c>
      <c r="O162" s="62">
        <f t="shared" si="24"/>
        <v>0</v>
      </c>
      <c r="P162" s="60">
        <f>VLOOKUP($H162,事業区分調整シート!$A$33:$N$182,P$30,FALSE)</f>
        <v>0</v>
      </c>
      <c r="Q162" s="61">
        <f>VLOOKUP($H162,事業区分調整シート!$A$33:$N$182,Q$30,FALSE)</f>
        <v>0</v>
      </c>
      <c r="R162" s="61">
        <f>VLOOKUP($H162,事業区分調整シート!$A$33:$N$182,R$30,FALSE)</f>
        <v>0</v>
      </c>
      <c r="S162" s="146">
        <f t="shared" si="25"/>
        <v>0</v>
      </c>
      <c r="T162" s="65" t="e">
        <f t="shared" si="26"/>
        <v>#DIV/0!</v>
      </c>
      <c r="U162" s="66">
        <f t="shared" si="27"/>
        <v>0</v>
      </c>
      <c r="V162" s="425">
        <f t="shared" si="28"/>
        <v>0</v>
      </c>
      <c r="W162" s="147" t="str">
        <f t="shared" si="20"/>
        <v>-</v>
      </c>
      <c r="Y162" s="3"/>
    </row>
    <row r="163" spans="2:25" ht="18.75" customHeight="1">
      <c r="B163" s="2"/>
      <c r="C163" s="2"/>
      <c r="D163" s="2"/>
      <c r="E163" s="2"/>
      <c r="F163" s="2"/>
      <c r="G163" s="2"/>
      <c r="H163" s="2">
        <v>127</v>
      </c>
      <c r="I163" s="47">
        <f>VLOOKUP($H163,事業区分調整シート!$A$33:$N$182,I$30,FALSE)</f>
        <v>0</v>
      </c>
      <c r="J163" s="60">
        <f>VLOOKUP($H163,事業区分調整シート!$A$33:$N$182,J$30,FALSE)</f>
        <v>0</v>
      </c>
      <c r="K163" s="61">
        <f>VLOOKUP($H163,事業区分調整シート!$A$33:$N$182,K$30,FALSE)</f>
        <v>0</v>
      </c>
      <c r="L163" s="61">
        <f>VLOOKUP($H163,事業区分調整シート!$A$33:$N$182,L$30,FALSE)</f>
        <v>0</v>
      </c>
      <c r="M163" s="146">
        <f t="shared" si="17"/>
        <v>0</v>
      </c>
      <c r="N163" s="65" t="e">
        <f t="shared" si="23"/>
        <v>#DIV/0!</v>
      </c>
      <c r="O163" s="62">
        <f t="shared" si="24"/>
        <v>0</v>
      </c>
      <c r="P163" s="60">
        <f>VLOOKUP($H163,事業区分調整シート!$A$33:$N$182,P$30,FALSE)</f>
        <v>0</v>
      </c>
      <c r="Q163" s="61">
        <f>VLOOKUP($H163,事業区分調整シート!$A$33:$N$182,Q$30,FALSE)</f>
        <v>0</v>
      </c>
      <c r="R163" s="61">
        <f>VLOOKUP($H163,事業区分調整シート!$A$33:$N$182,R$30,FALSE)</f>
        <v>0</v>
      </c>
      <c r="S163" s="146">
        <f t="shared" si="25"/>
        <v>0</v>
      </c>
      <c r="T163" s="65" t="e">
        <f t="shared" si="26"/>
        <v>#DIV/0!</v>
      </c>
      <c r="U163" s="66">
        <f t="shared" si="27"/>
        <v>0</v>
      </c>
      <c r="V163" s="425">
        <f t="shared" si="28"/>
        <v>0</v>
      </c>
      <c r="W163" s="147" t="str">
        <f t="shared" si="20"/>
        <v>-</v>
      </c>
      <c r="Y163" s="3"/>
    </row>
    <row r="164" spans="2:25" ht="18.75" customHeight="1">
      <c r="B164" s="2"/>
      <c r="C164" s="2"/>
      <c r="D164" s="2"/>
      <c r="E164" s="2"/>
      <c r="F164" s="2"/>
      <c r="G164" s="2"/>
      <c r="H164" s="2">
        <v>128</v>
      </c>
      <c r="I164" s="47">
        <f>VLOOKUP($H164,事業区分調整シート!$A$33:$N$182,I$30,FALSE)</f>
        <v>0</v>
      </c>
      <c r="J164" s="60">
        <f>VLOOKUP($H164,事業区分調整シート!$A$33:$N$182,J$30,FALSE)</f>
        <v>0</v>
      </c>
      <c r="K164" s="61">
        <f>VLOOKUP($H164,事業区分調整シート!$A$33:$N$182,K$30,FALSE)</f>
        <v>0</v>
      </c>
      <c r="L164" s="61">
        <f>VLOOKUP($H164,事業区分調整シート!$A$33:$N$182,L$30,FALSE)</f>
        <v>0</v>
      </c>
      <c r="M164" s="146">
        <f t="shared" si="17"/>
        <v>0</v>
      </c>
      <c r="N164" s="65" t="e">
        <f t="shared" si="23"/>
        <v>#DIV/0!</v>
      </c>
      <c r="O164" s="62">
        <f t="shared" si="24"/>
        <v>0</v>
      </c>
      <c r="P164" s="60">
        <f>VLOOKUP($H164,事業区分調整シート!$A$33:$N$182,P$30,FALSE)</f>
        <v>0</v>
      </c>
      <c r="Q164" s="61">
        <f>VLOOKUP($H164,事業区分調整シート!$A$33:$N$182,Q$30,FALSE)</f>
        <v>0</v>
      </c>
      <c r="R164" s="61">
        <f>VLOOKUP($H164,事業区分調整シート!$A$33:$N$182,R$30,FALSE)</f>
        <v>0</v>
      </c>
      <c r="S164" s="146">
        <f t="shared" si="25"/>
        <v>0</v>
      </c>
      <c r="T164" s="65" t="e">
        <f t="shared" si="26"/>
        <v>#DIV/0!</v>
      </c>
      <c r="U164" s="66">
        <f t="shared" si="27"/>
        <v>0</v>
      </c>
      <c r="V164" s="425">
        <f t="shared" si="28"/>
        <v>0</v>
      </c>
      <c r="W164" s="147" t="str">
        <f t="shared" si="20"/>
        <v>-</v>
      </c>
      <c r="Y164" s="3"/>
    </row>
    <row r="165" spans="2:25" ht="18.75" customHeight="1">
      <c r="B165" s="2"/>
      <c r="C165" s="2"/>
      <c r="D165" s="2"/>
      <c r="E165" s="2"/>
      <c r="F165" s="2"/>
      <c r="G165" s="2"/>
      <c r="H165" s="2">
        <v>129</v>
      </c>
      <c r="I165" s="47">
        <f>VLOOKUP($H165,事業区分調整シート!$A$33:$N$182,I$30,FALSE)</f>
        <v>0</v>
      </c>
      <c r="J165" s="60">
        <f>VLOOKUP($H165,事業区分調整シート!$A$33:$N$182,J$30,FALSE)</f>
        <v>0</v>
      </c>
      <c r="K165" s="61">
        <f>VLOOKUP($H165,事業区分調整シート!$A$33:$N$182,K$30,FALSE)</f>
        <v>0</v>
      </c>
      <c r="L165" s="61">
        <f>VLOOKUP($H165,事業区分調整シート!$A$33:$N$182,L$30,FALSE)</f>
        <v>0</v>
      </c>
      <c r="M165" s="146">
        <f t="shared" si="17"/>
        <v>0</v>
      </c>
      <c r="N165" s="65" t="e">
        <f t="shared" si="23"/>
        <v>#DIV/0!</v>
      </c>
      <c r="O165" s="62">
        <f t="shared" si="24"/>
        <v>0</v>
      </c>
      <c r="P165" s="60">
        <f>VLOOKUP($H165,事業区分調整シート!$A$33:$N$182,P$30,FALSE)</f>
        <v>0</v>
      </c>
      <c r="Q165" s="61">
        <f>VLOOKUP($H165,事業区分調整シート!$A$33:$N$182,Q$30,FALSE)</f>
        <v>0</v>
      </c>
      <c r="R165" s="61">
        <f>VLOOKUP($H165,事業区分調整シート!$A$33:$N$182,R$30,FALSE)</f>
        <v>0</v>
      </c>
      <c r="S165" s="146">
        <f t="shared" si="25"/>
        <v>0</v>
      </c>
      <c r="T165" s="65" t="e">
        <f t="shared" si="26"/>
        <v>#DIV/0!</v>
      </c>
      <c r="U165" s="66">
        <f t="shared" si="27"/>
        <v>0</v>
      </c>
      <c r="V165" s="425">
        <f t="shared" si="28"/>
        <v>0</v>
      </c>
      <c r="W165" s="147" t="str">
        <f t="shared" si="20"/>
        <v>-</v>
      </c>
      <c r="Y165" s="3"/>
    </row>
    <row r="166" spans="2:25" ht="18.75" customHeight="1">
      <c r="B166" s="2"/>
      <c r="C166" s="2"/>
      <c r="D166" s="2"/>
      <c r="E166" s="2"/>
      <c r="F166" s="2"/>
      <c r="G166" s="2"/>
      <c r="H166" s="2">
        <v>130</v>
      </c>
      <c r="I166" s="47">
        <f>VLOOKUP($H166,事業区分調整シート!$A$33:$N$182,I$30,FALSE)</f>
        <v>0</v>
      </c>
      <c r="J166" s="60">
        <f>VLOOKUP($H166,事業区分調整シート!$A$33:$N$182,J$30,FALSE)</f>
        <v>0</v>
      </c>
      <c r="K166" s="61">
        <f>VLOOKUP($H166,事業区分調整シート!$A$33:$N$182,K$30,FALSE)</f>
        <v>0</v>
      </c>
      <c r="L166" s="61">
        <f>VLOOKUP($H166,事業区分調整シート!$A$33:$N$182,L$30,FALSE)</f>
        <v>0</v>
      </c>
      <c r="M166" s="146">
        <f t="shared" si="17"/>
        <v>0</v>
      </c>
      <c r="N166" s="65" t="e">
        <f t="shared" si="23"/>
        <v>#DIV/0!</v>
      </c>
      <c r="O166" s="62">
        <f t="shared" si="24"/>
        <v>0</v>
      </c>
      <c r="P166" s="60">
        <f>VLOOKUP($H166,事業区分調整シート!$A$33:$N$182,P$30,FALSE)</f>
        <v>0</v>
      </c>
      <c r="Q166" s="61">
        <f>VLOOKUP($H166,事業区分調整シート!$A$33:$N$182,Q$30,FALSE)</f>
        <v>0</v>
      </c>
      <c r="R166" s="61">
        <f>VLOOKUP($H166,事業区分調整シート!$A$33:$N$182,R$30,FALSE)</f>
        <v>0</v>
      </c>
      <c r="S166" s="146">
        <f t="shared" si="25"/>
        <v>0</v>
      </c>
      <c r="T166" s="65" t="e">
        <f t="shared" si="26"/>
        <v>#DIV/0!</v>
      </c>
      <c r="U166" s="66">
        <f t="shared" si="27"/>
        <v>0</v>
      </c>
      <c r="V166" s="425">
        <f t="shared" si="28"/>
        <v>0</v>
      </c>
      <c r="W166" s="147" t="str">
        <f t="shared" si="20"/>
        <v>-</v>
      </c>
      <c r="Y166" s="3"/>
    </row>
    <row r="167" spans="2:25" ht="18.75" customHeight="1">
      <c r="B167" s="2"/>
      <c r="C167" s="2"/>
      <c r="D167" s="2"/>
      <c r="E167" s="2"/>
      <c r="F167" s="2"/>
      <c r="G167" s="2"/>
      <c r="H167" s="2">
        <v>131</v>
      </c>
      <c r="I167" s="47">
        <f>VLOOKUP($H167,事業区分調整シート!$A$33:$N$182,I$30,FALSE)</f>
        <v>0</v>
      </c>
      <c r="J167" s="60">
        <f>VLOOKUP($H167,事業区分調整シート!$A$33:$N$182,J$30,FALSE)</f>
        <v>0</v>
      </c>
      <c r="K167" s="61">
        <f>VLOOKUP($H167,事業区分調整シート!$A$33:$N$182,K$30,FALSE)</f>
        <v>0</v>
      </c>
      <c r="L167" s="61">
        <f>VLOOKUP($H167,事業区分調整シート!$A$33:$N$182,L$30,FALSE)</f>
        <v>0</v>
      </c>
      <c r="M167" s="146">
        <f t="shared" si="17"/>
        <v>0</v>
      </c>
      <c r="N167" s="65" t="e">
        <f t="shared" si="23"/>
        <v>#DIV/0!</v>
      </c>
      <c r="O167" s="62">
        <f t="shared" si="24"/>
        <v>0</v>
      </c>
      <c r="P167" s="60">
        <f>VLOOKUP($H167,事業区分調整シート!$A$33:$N$182,P$30,FALSE)</f>
        <v>0</v>
      </c>
      <c r="Q167" s="61">
        <f>VLOOKUP($H167,事業区分調整シート!$A$33:$N$182,Q$30,FALSE)</f>
        <v>0</v>
      </c>
      <c r="R167" s="61">
        <f>VLOOKUP($H167,事業区分調整シート!$A$33:$N$182,R$30,FALSE)</f>
        <v>0</v>
      </c>
      <c r="S167" s="146">
        <f t="shared" si="25"/>
        <v>0</v>
      </c>
      <c r="T167" s="65" t="e">
        <f t="shared" si="26"/>
        <v>#DIV/0!</v>
      </c>
      <c r="U167" s="66">
        <f t="shared" si="27"/>
        <v>0</v>
      </c>
      <c r="V167" s="425">
        <f t="shared" si="28"/>
        <v>0</v>
      </c>
      <c r="W167" s="147" t="str">
        <f t="shared" si="20"/>
        <v>-</v>
      </c>
      <c r="Y167" s="3"/>
    </row>
    <row r="168" spans="2:25" ht="18.75" customHeight="1">
      <c r="B168" s="2"/>
      <c r="C168" s="2"/>
      <c r="D168" s="2"/>
      <c r="E168" s="2"/>
      <c r="F168" s="2"/>
      <c r="G168" s="2"/>
      <c r="H168" s="2">
        <v>132</v>
      </c>
      <c r="I168" s="47">
        <f>VLOOKUP($H168,事業区分調整シート!$A$33:$N$182,I$30,FALSE)</f>
        <v>0</v>
      </c>
      <c r="J168" s="60">
        <f>VLOOKUP($H168,事業区分調整シート!$A$33:$N$182,J$30,FALSE)</f>
        <v>0</v>
      </c>
      <c r="K168" s="61">
        <f>VLOOKUP($H168,事業区分調整シート!$A$33:$N$182,K$30,FALSE)</f>
        <v>0</v>
      </c>
      <c r="L168" s="61">
        <f>VLOOKUP($H168,事業区分調整シート!$A$33:$N$182,L$30,FALSE)</f>
        <v>0</v>
      </c>
      <c r="M168" s="146">
        <f t="shared" si="17"/>
        <v>0</v>
      </c>
      <c r="N168" s="65" t="e">
        <f t="shared" si="23"/>
        <v>#DIV/0!</v>
      </c>
      <c r="O168" s="62">
        <f t="shared" si="24"/>
        <v>0</v>
      </c>
      <c r="P168" s="60">
        <f>VLOOKUP($H168,事業区分調整シート!$A$33:$N$182,P$30,FALSE)</f>
        <v>0</v>
      </c>
      <c r="Q168" s="61">
        <f>VLOOKUP($H168,事業区分調整シート!$A$33:$N$182,Q$30,FALSE)</f>
        <v>0</v>
      </c>
      <c r="R168" s="61">
        <f>VLOOKUP($H168,事業区分調整シート!$A$33:$N$182,R$30,FALSE)</f>
        <v>0</v>
      </c>
      <c r="S168" s="146">
        <f t="shared" si="25"/>
        <v>0</v>
      </c>
      <c r="T168" s="65" t="e">
        <f t="shared" si="26"/>
        <v>#DIV/0!</v>
      </c>
      <c r="U168" s="66">
        <f t="shared" si="27"/>
        <v>0</v>
      </c>
      <c r="V168" s="425">
        <f t="shared" si="28"/>
        <v>0</v>
      </c>
      <c r="W168" s="147" t="str">
        <f t="shared" si="20"/>
        <v>-</v>
      </c>
      <c r="Y168" s="3"/>
    </row>
    <row r="169" spans="2:25" ht="18.75" customHeight="1">
      <c r="B169" s="2"/>
      <c r="C169" s="2"/>
      <c r="D169" s="2"/>
      <c r="E169" s="2"/>
      <c r="F169" s="2"/>
      <c r="G169" s="2"/>
      <c r="H169" s="2">
        <v>133</v>
      </c>
      <c r="I169" s="47">
        <f>VLOOKUP($H169,事業区分調整シート!$A$33:$N$182,I$30,FALSE)</f>
        <v>0</v>
      </c>
      <c r="J169" s="60">
        <f>VLOOKUP($H169,事業区分調整シート!$A$33:$N$182,J$30,FALSE)</f>
        <v>0</v>
      </c>
      <c r="K169" s="61">
        <f>VLOOKUP($H169,事業区分調整シート!$A$33:$N$182,K$30,FALSE)</f>
        <v>0</v>
      </c>
      <c r="L169" s="61">
        <f>VLOOKUP($H169,事業区分調整シート!$A$33:$N$182,L$30,FALSE)</f>
        <v>0</v>
      </c>
      <c r="M169" s="146">
        <f t="shared" si="17"/>
        <v>0</v>
      </c>
      <c r="N169" s="65" t="e">
        <f t="shared" si="23"/>
        <v>#DIV/0!</v>
      </c>
      <c r="O169" s="62">
        <f t="shared" si="24"/>
        <v>0</v>
      </c>
      <c r="P169" s="60">
        <f>VLOOKUP($H169,事業区分調整シート!$A$33:$N$182,P$30,FALSE)</f>
        <v>0</v>
      </c>
      <c r="Q169" s="61">
        <f>VLOOKUP($H169,事業区分調整シート!$A$33:$N$182,Q$30,FALSE)</f>
        <v>0</v>
      </c>
      <c r="R169" s="61">
        <f>VLOOKUP($H169,事業区分調整シート!$A$33:$N$182,R$30,FALSE)</f>
        <v>0</v>
      </c>
      <c r="S169" s="146">
        <f t="shared" si="25"/>
        <v>0</v>
      </c>
      <c r="T169" s="65" t="e">
        <f t="shared" si="26"/>
        <v>#DIV/0!</v>
      </c>
      <c r="U169" s="66">
        <f t="shared" si="27"/>
        <v>0</v>
      </c>
      <c r="V169" s="425">
        <f t="shared" si="28"/>
        <v>0</v>
      </c>
      <c r="W169" s="147" t="str">
        <f t="shared" si="20"/>
        <v>-</v>
      </c>
      <c r="Y169" s="3"/>
    </row>
    <row r="170" spans="2:25" ht="18.75" customHeight="1">
      <c r="B170" s="2"/>
      <c r="C170" s="2"/>
      <c r="D170" s="2"/>
      <c r="E170" s="2"/>
      <c r="F170" s="2"/>
      <c r="G170" s="2"/>
      <c r="H170" s="2">
        <v>134</v>
      </c>
      <c r="I170" s="47">
        <f>VLOOKUP($H170,事業区分調整シート!$A$33:$N$182,I$30,FALSE)</f>
        <v>0</v>
      </c>
      <c r="J170" s="60">
        <f>VLOOKUP($H170,事業区分調整シート!$A$33:$N$182,J$30,FALSE)</f>
        <v>0</v>
      </c>
      <c r="K170" s="61">
        <f>VLOOKUP($H170,事業区分調整シート!$A$33:$N$182,K$30,FALSE)</f>
        <v>0</v>
      </c>
      <c r="L170" s="61">
        <f>VLOOKUP($H170,事業区分調整シート!$A$33:$N$182,L$30,FALSE)</f>
        <v>0</v>
      </c>
      <c r="M170" s="146">
        <f t="shared" si="17"/>
        <v>0</v>
      </c>
      <c r="N170" s="65" t="e">
        <f t="shared" si="23"/>
        <v>#DIV/0!</v>
      </c>
      <c r="O170" s="62">
        <f t="shared" si="24"/>
        <v>0</v>
      </c>
      <c r="P170" s="60">
        <f>VLOOKUP($H170,事業区分調整シート!$A$33:$N$182,P$30,FALSE)</f>
        <v>0</v>
      </c>
      <c r="Q170" s="61">
        <f>VLOOKUP($H170,事業区分調整シート!$A$33:$N$182,Q$30,FALSE)</f>
        <v>0</v>
      </c>
      <c r="R170" s="61">
        <f>VLOOKUP($H170,事業区分調整シート!$A$33:$N$182,R$30,FALSE)</f>
        <v>0</v>
      </c>
      <c r="S170" s="146">
        <f t="shared" si="25"/>
        <v>0</v>
      </c>
      <c r="T170" s="65" t="e">
        <f t="shared" si="26"/>
        <v>#DIV/0!</v>
      </c>
      <c r="U170" s="66">
        <f t="shared" si="27"/>
        <v>0</v>
      </c>
      <c r="V170" s="425">
        <f t="shared" si="28"/>
        <v>0</v>
      </c>
      <c r="W170" s="147" t="str">
        <f t="shared" si="20"/>
        <v>-</v>
      </c>
      <c r="Y170" s="3"/>
    </row>
    <row r="171" spans="2:25" ht="18.75" customHeight="1">
      <c r="B171" s="2"/>
      <c r="C171" s="2"/>
      <c r="D171" s="2"/>
      <c r="E171" s="2"/>
      <c r="F171" s="2"/>
      <c r="G171" s="2"/>
      <c r="H171" s="2">
        <v>135</v>
      </c>
      <c r="I171" s="47">
        <f>VLOOKUP($H171,事業区分調整シート!$A$33:$N$182,I$30,FALSE)</f>
        <v>0</v>
      </c>
      <c r="J171" s="60">
        <f>VLOOKUP($H171,事業区分調整シート!$A$33:$N$182,J$30,FALSE)</f>
        <v>0</v>
      </c>
      <c r="K171" s="61">
        <f>VLOOKUP($H171,事業区分調整シート!$A$33:$N$182,K$30,FALSE)</f>
        <v>0</v>
      </c>
      <c r="L171" s="61">
        <f>VLOOKUP($H171,事業区分調整シート!$A$33:$N$182,L$30,FALSE)</f>
        <v>0</v>
      </c>
      <c r="M171" s="146">
        <f t="shared" si="17"/>
        <v>0</v>
      </c>
      <c r="N171" s="65" t="e">
        <f t="shared" si="23"/>
        <v>#DIV/0!</v>
      </c>
      <c r="O171" s="62">
        <f t="shared" si="24"/>
        <v>0</v>
      </c>
      <c r="P171" s="60">
        <f>VLOOKUP($H171,事業区分調整シート!$A$33:$N$182,P$30,FALSE)</f>
        <v>0</v>
      </c>
      <c r="Q171" s="61">
        <f>VLOOKUP($H171,事業区分調整シート!$A$33:$N$182,Q$30,FALSE)</f>
        <v>0</v>
      </c>
      <c r="R171" s="61">
        <f>VLOOKUP($H171,事業区分調整シート!$A$33:$N$182,R$30,FALSE)</f>
        <v>0</v>
      </c>
      <c r="S171" s="146">
        <f t="shared" si="25"/>
        <v>0</v>
      </c>
      <c r="T171" s="65" t="e">
        <f t="shared" si="26"/>
        <v>#DIV/0!</v>
      </c>
      <c r="U171" s="66">
        <f t="shared" si="27"/>
        <v>0</v>
      </c>
      <c r="V171" s="425">
        <f t="shared" si="28"/>
        <v>0</v>
      </c>
      <c r="W171" s="147" t="str">
        <f t="shared" si="20"/>
        <v>-</v>
      </c>
      <c r="Y171" s="3"/>
    </row>
    <row r="172" spans="2:25" ht="18.75" customHeight="1">
      <c r="B172" s="2"/>
      <c r="C172" s="2"/>
      <c r="D172" s="2"/>
      <c r="E172" s="2"/>
      <c r="F172" s="2"/>
      <c r="G172" s="2"/>
      <c r="H172" s="2">
        <v>136</v>
      </c>
      <c r="I172" s="47">
        <f>VLOOKUP($H172,事業区分調整シート!$A$33:$N$182,I$30,FALSE)</f>
        <v>0</v>
      </c>
      <c r="J172" s="60">
        <f>VLOOKUP($H172,事業区分調整シート!$A$33:$N$182,J$30,FALSE)</f>
        <v>0</v>
      </c>
      <c r="K172" s="61">
        <f>VLOOKUP($H172,事業区分調整シート!$A$33:$N$182,K$30,FALSE)</f>
        <v>0</v>
      </c>
      <c r="L172" s="61">
        <f>VLOOKUP($H172,事業区分調整シート!$A$33:$N$182,L$30,FALSE)</f>
        <v>0</v>
      </c>
      <c r="M172" s="146">
        <f t="shared" si="17"/>
        <v>0</v>
      </c>
      <c r="N172" s="65" t="e">
        <f t="shared" si="23"/>
        <v>#DIV/0!</v>
      </c>
      <c r="O172" s="62">
        <f t="shared" si="24"/>
        <v>0</v>
      </c>
      <c r="P172" s="60">
        <f>VLOOKUP($H172,事業区分調整シート!$A$33:$N$182,P$30,FALSE)</f>
        <v>0</v>
      </c>
      <c r="Q172" s="61">
        <f>VLOOKUP($H172,事業区分調整シート!$A$33:$N$182,Q$30,FALSE)</f>
        <v>0</v>
      </c>
      <c r="R172" s="61">
        <f>VLOOKUP($H172,事業区分調整シート!$A$33:$N$182,R$30,FALSE)</f>
        <v>0</v>
      </c>
      <c r="S172" s="146">
        <f t="shared" si="25"/>
        <v>0</v>
      </c>
      <c r="T172" s="65" t="e">
        <f t="shared" si="26"/>
        <v>#DIV/0!</v>
      </c>
      <c r="U172" s="66">
        <f t="shared" si="27"/>
        <v>0</v>
      </c>
      <c r="V172" s="425">
        <f t="shared" si="28"/>
        <v>0</v>
      </c>
      <c r="W172" s="147" t="str">
        <f t="shared" si="20"/>
        <v>-</v>
      </c>
      <c r="Y172" s="3"/>
    </row>
    <row r="173" spans="2:25" ht="18.75" customHeight="1">
      <c r="B173" s="2"/>
      <c r="C173" s="2"/>
      <c r="D173" s="2"/>
      <c r="E173" s="2"/>
      <c r="F173" s="2"/>
      <c r="G173" s="2"/>
      <c r="H173" s="2">
        <v>137</v>
      </c>
      <c r="I173" s="47">
        <f>VLOOKUP($H173,事業区分調整シート!$A$33:$N$182,I$30,FALSE)</f>
        <v>0</v>
      </c>
      <c r="J173" s="60">
        <f>VLOOKUP($H173,事業区分調整シート!$A$33:$N$182,J$30,FALSE)</f>
        <v>0</v>
      </c>
      <c r="K173" s="61">
        <f>VLOOKUP($H173,事業区分調整シート!$A$33:$N$182,K$30,FALSE)</f>
        <v>0</v>
      </c>
      <c r="L173" s="61">
        <f>VLOOKUP($H173,事業区分調整シート!$A$33:$N$182,L$30,FALSE)</f>
        <v>0</v>
      </c>
      <c r="M173" s="146">
        <f t="shared" si="17"/>
        <v>0</v>
      </c>
      <c r="N173" s="65" t="e">
        <f t="shared" si="23"/>
        <v>#DIV/0!</v>
      </c>
      <c r="O173" s="62">
        <f t="shared" si="24"/>
        <v>0</v>
      </c>
      <c r="P173" s="60">
        <f>VLOOKUP($H173,事業区分調整シート!$A$33:$N$182,P$30,FALSE)</f>
        <v>0</v>
      </c>
      <c r="Q173" s="61">
        <f>VLOOKUP($H173,事業区分調整シート!$A$33:$N$182,Q$30,FALSE)</f>
        <v>0</v>
      </c>
      <c r="R173" s="61">
        <f>VLOOKUP($H173,事業区分調整シート!$A$33:$N$182,R$30,FALSE)</f>
        <v>0</v>
      </c>
      <c r="S173" s="146">
        <f t="shared" si="25"/>
        <v>0</v>
      </c>
      <c r="T173" s="65" t="e">
        <f t="shared" si="26"/>
        <v>#DIV/0!</v>
      </c>
      <c r="U173" s="66">
        <f t="shared" si="27"/>
        <v>0</v>
      </c>
      <c r="V173" s="425">
        <f t="shared" si="28"/>
        <v>0</v>
      </c>
      <c r="W173" s="147" t="str">
        <f t="shared" si="20"/>
        <v>-</v>
      </c>
      <c r="Y173" s="3"/>
    </row>
    <row r="174" spans="2:25" ht="18.75" customHeight="1">
      <c r="B174" s="2"/>
      <c r="C174" s="2"/>
      <c r="D174" s="2"/>
      <c r="E174" s="2"/>
      <c r="F174" s="2"/>
      <c r="G174" s="2"/>
      <c r="H174" s="2">
        <v>138</v>
      </c>
      <c r="I174" s="47">
        <f>VLOOKUP($H174,事業区分調整シート!$A$33:$N$182,I$30,FALSE)</f>
        <v>0</v>
      </c>
      <c r="J174" s="60">
        <f>VLOOKUP($H174,事業区分調整シート!$A$33:$N$182,J$30,FALSE)</f>
        <v>0</v>
      </c>
      <c r="K174" s="61">
        <f>VLOOKUP($H174,事業区分調整シート!$A$33:$N$182,K$30,FALSE)</f>
        <v>0</v>
      </c>
      <c r="L174" s="61">
        <f>VLOOKUP($H174,事業区分調整シート!$A$33:$N$182,L$30,FALSE)</f>
        <v>0</v>
      </c>
      <c r="M174" s="146">
        <f t="shared" si="17"/>
        <v>0</v>
      </c>
      <c r="N174" s="65" t="e">
        <f t="shared" si="23"/>
        <v>#DIV/0!</v>
      </c>
      <c r="O174" s="62">
        <f t="shared" si="24"/>
        <v>0</v>
      </c>
      <c r="P174" s="60">
        <f>VLOOKUP($H174,事業区分調整シート!$A$33:$N$182,P$30,FALSE)</f>
        <v>0</v>
      </c>
      <c r="Q174" s="61">
        <f>VLOOKUP($H174,事業区分調整シート!$A$33:$N$182,Q$30,FALSE)</f>
        <v>0</v>
      </c>
      <c r="R174" s="61">
        <f>VLOOKUP($H174,事業区分調整シート!$A$33:$N$182,R$30,FALSE)</f>
        <v>0</v>
      </c>
      <c r="S174" s="146">
        <f t="shared" si="25"/>
        <v>0</v>
      </c>
      <c r="T174" s="65" t="e">
        <f t="shared" si="26"/>
        <v>#DIV/0!</v>
      </c>
      <c r="U174" s="66">
        <f t="shared" si="27"/>
        <v>0</v>
      </c>
      <c r="V174" s="425">
        <f t="shared" si="28"/>
        <v>0</v>
      </c>
      <c r="W174" s="147" t="str">
        <f t="shared" si="20"/>
        <v>-</v>
      </c>
      <c r="Y174" s="3"/>
    </row>
    <row r="175" spans="2:25" ht="18.75" customHeight="1">
      <c r="B175" s="2"/>
      <c r="C175" s="2"/>
      <c r="D175" s="2"/>
      <c r="E175" s="2"/>
      <c r="F175" s="2"/>
      <c r="G175" s="2"/>
      <c r="H175" s="2">
        <v>139</v>
      </c>
      <c r="I175" s="47">
        <f>VLOOKUP($H175,事業区分調整シート!$A$33:$N$182,I$30,FALSE)</f>
        <v>0</v>
      </c>
      <c r="J175" s="60">
        <f>VLOOKUP($H175,事業区分調整シート!$A$33:$N$182,J$30,FALSE)</f>
        <v>0</v>
      </c>
      <c r="K175" s="61">
        <f>VLOOKUP($H175,事業区分調整シート!$A$33:$N$182,K$30,FALSE)</f>
        <v>0</v>
      </c>
      <c r="L175" s="61">
        <f>VLOOKUP($H175,事業区分調整シート!$A$33:$N$182,L$30,FALSE)</f>
        <v>0</v>
      </c>
      <c r="M175" s="146">
        <f t="shared" si="17"/>
        <v>0</v>
      </c>
      <c r="N175" s="65" t="e">
        <f t="shared" si="23"/>
        <v>#DIV/0!</v>
      </c>
      <c r="O175" s="62">
        <f t="shared" si="24"/>
        <v>0</v>
      </c>
      <c r="P175" s="60">
        <f>VLOOKUP($H175,事業区分調整シート!$A$33:$N$182,P$30,FALSE)</f>
        <v>0</v>
      </c>
      <c r="Q175" s="61">
        <f>VLOOKUP($H175,事業区分調整シート!$A$33:$N$182,Q$30,FALSE)</f>
        <v>0</v>
      </c>
      <c r="R175" s="61">
        <f>VLOOKUP($H175,事業区分調整シート!$A$33:$N$182,R$30,FALSE)</f>
        <v>0</v>
      </c>
      <c r="S175" s="146">
        <f t="shared" si="25"/>
        <v>0</v>
      </c>
      <c r="T175" s="65" t="e">
        <f t="shared" si="26"/>
        <v>#DIV/0!</v>
      </c>
      <c r="U175" s="66">
        <f t="shared" si="27"/>
        <v>0</v>
      </c>
      <c r="V175" s="425">
        <f t="shared" si="28"/>
        <v>0</v>
      </c>
      <c r="W175" s="147" t="str">
        <f t="shared" si="20"/>
        <v>-</v>
      </c>
      <c r="Y175" s="3"/>
    </row>
    <row r="176" spans="2:25" ht="18.75" customHeight="1">
      <c r="B176" s="2"/>
      <c r="C176" s="2"/>
      <c r="D176" s="2"/>
      <c r="E176" s="2"/>
      <c r="F176" s="2"/>
      <c r="G176" s="2"/>
      <c r="H176" s="2">
        <v>140</v>
      </c>
      <c r="I176" s="47">
        <f>VLOOKUP($H176,事業区分調整シート!$A$33:$N$182,I$30,FALSE)</f>
        <v>0</v>
      </c>
      <c r="J176" s="60">
        <f>VLOOKUP($H176,事業区分調整シート!$A$33:$N$182,J$30,FALSE)</f>
        <v>0</v>
      </c>
      <c r="K176" s="61">
        <f>VLOOKUP($H176,事業区分調整シート!$A$33:$N$182,K$30,FALSE)</f>
        <v>0</v>
      </c>
      <c r="L176" s="61">
        <f>VLOOKUP($H176,事業区分調整シート!$A$33:$N$182,L$30,FALSE)</f>
        <v>0</v>
      </c>
      <c r="M176" s="146">
        <f t="shared" si="17"/>
        <v>0</v>
      </c>
      <c r="N176" s="65" t="e">
        <f t="shared" si="23"/>
        <v>#DIV/0!</v>
      </c>
      <c r="O176" s="62">
        <f t="shared" si="24"/>
        <v>0</v>
      </c>
      <c r="P176" s="60">
        <f>VLOOKUP($H176,事業区分調整シート!$A$33:$N$182,P$30,FALSE)</f>
        <v>0</v>
      </c>
      <c r="Q176" s="61">
        <f>VLOOKUP($H176,事業区分調整シート!$A$33:$N$182,Q$30,FALSE)</f>
        <v>0</v>
      </c>
      <c r="R176" s="61">
        <f>VLOOKUP($H176,事業区分調整シート!$A$33:$N$182,R$30,FALSE)</f>
        <v>0</v>
      </c>
      <c r="S176" s="146">
        <f t="shared" si="25"/>
        <v>0</v>
      </c>
      <c r="T176" s="65" t="e">
        <f t="shared" si="26"/>
        <v>#DIV/0!</v>
      </c>
      <c r="U176" s="66">
        <f t="shared" si="27"/>
        <v>0</v>
      </c>
      <c r="V176" s="425">
        <f t="shared" si="28"/>
        <v>0</v>
      </c>
      <c r="W176" s="147" t="str">
        <f t="shared" si="20"/>
        <v>-</v>
      </c>
      <c r="Y176" s="3"/>
    </row>
    <row r="177" spans="2:25" ht="18.75" customHeight="1">
      <c r="B177" s="2"/>
      <c r="C177" s="2"/>
      <c r="D177" s="2"/>
      <c r="E177" s="2"/>
      <c r="F177" s="2"/>
      <c r="G177" s="2"/>
      <c r="H177" s="2">
        <v>141</v>
      </c>
      <c r="I177" s="47">
        <f>VLOOKUP($H177,事業区分調整シート!$A$33:$N$182,I$30,FALSE)</f>
        <v>0</v>
      </c>
      <c r="J177" s="60">
        <f>VLOOKUP($H177,事業区分調整シート!$A$33:$N$182,J$30,FALSE)</f>
        <v>0</v>
      </c>
      <c r="K177" s="61">
        <f>VLOOKUP($H177,事業区分調整シート!$A$33:$N$182,K$30,FALSE)</f>
        <v>0</v>
      </c>
      <c r="L177" s="61">
        <f>VLOOKUP($H177,事業区分調整シート!$A$33:$N$182,L$30,FALSE)</f>
        <v>0</v>
      </c>
      <c r="M177" s="146">
        <f t="shared" si="17"/>
        <v>0</v>
      </c>
      <c r="N177" s="65" t="e">
        <f t="shared" si="23"/>
        <v>#DIV/0!</v>
      </c>
      <c r="O177" s="62">
        <f t="shared" si="24"/>
        <v>0</v>
      </c>
      <c r="P177" s="60">
        <f>VLOOKUP($H177,事業区分調整シート!$A$33:$N$182,P$30,FALSE)</f>
        <v>0</v>
      </c>
      <c r="Q177" s="61">
        <f>VLOOKUP($H177,事業区分調整シート!$A$33:$N$182,Q$30,FALSE)</f>
        <v>0</v>
      </c>
      <c r="R177" s="61">
        <f>VLOOKUP($H177,事業区分調整シート!$A$33:$N$182,R$30,FALSE)</f>
        <v>0</v>
      </c>
      <c r="S177" s="146">
        <f t="shared" si="25"/>
        <v>0</v>
      </c>
      <c r="T177" s="65" t="e">
        <f t="shared" si="26"/>
        <v>#DIV/0!</v>
      </c>
      <c r="U177" s="66">
        <f t="shared" si="27"/>
        <v>0</v>
      </c>
      <c r="V177" s="425">
        <f t="shared" si="28"/>
        <v>0</v>
      </c>
      <c r="W177" s="147" t="str">
        <f t="shared" si="20"/>
        <v>-</v>
      </c>
      <c r="Y177" s="3"/>
    </row>
    <row r="178" spans="2:25" ht="18.75" customHeight="1">
      <c r="B178" s="2"/>
      <c r="C178" s="2"/>
      <c r="D178" s="2"/>
      <c r="E178" s="2"/>
      <c r="F178" s="2"/>
      <c r="G178" s="2"/>
      <c r="H178" s="2">
        <v>142</v>
      </c>
      <c r="I178" s="47">
        <f>VLOOKUP($H178,事業区分調整シート!$A$33:$N$182,I$30,FALSE)</f>
        <v>0</v>
      </c>
      <c r="J178" s="60">
        <f>VLOOKUP($H178,事業区分調整シート!$A$33:$N$182,J$30,FALSE)</f>
        <v>0</v>
      </c>
      <c r="K178" s="61">
        <f>VLOOKUP($H178,事業区分調整シート!$A$33:$N$182,K$30,FALSE)</f>
        <v>0</v>
      </c>
      <c r="L178" s="61">
        <f>VLOOKUP($H178,事業区分調整シート!$A$33:$N$182,L$30,FALSE)</f>
        <v>0</v>
      </c>
      <c r="M178" s="146">
        <f t="shared" si="17"/>
        <v>0</v>
      </c>
      <c r="N178" s="65" t="e">
        <f t="shared" si="23"/>
        <v>#DIV/0!</v>
      </c>
      <c r="O178" s="62">
        <f t="shared" si="24"/>
        <v>0</v>
      </c>
      <c r="P178" s="60">
        <f>VLOOKUP($H178,事業区分調整シート!$A$33:$N$182,P$30,FALSE)</f>
        <v>0</v>
      </c>
      <c r="Q178" s="61">
        <f>VLOOKUP($H178,事業区分調整シート!$A$33:$N$182,Q$30,FALSE)</f>
        <v>0</v>
      </c>
      <c r="R178" s="61">
        <f>VLOOKUP($H178,事業区分調整シート!$A$33:$N$182,R$30,FALSE)</f>
        <v>0</v>
      </c>
      <c r="S178" s="146">
        <f t="shared" si="25"/>
        <v>0</v>
      </c>
      <c r="T178" s="65" t="e">
        <f t="shared" si="26"/>
        <v>#DIV/0!</v>
      </c>
      <c r="U178" s="66">
        <f t="shared" si="27"/>
        <v>0</v>
      </c>
      <c r="V178" s="425">
        <f t="shared" si="28"/>
        <v>0</v>
      </c>
      <c r="W178" s="147" t="str">
        <f t="shared" si="20"/>
        <v>-</v>
      </c>
      <c r="Y178" s="3"/>
    </row>
    <row r="179" spans="2:25" ht="18.75" customHeight="1">
      <c r="B179" s="2"/>
      <c r="C179" s="2"/>
      <c r="D179" s="2"/>
      <c r="E179" s="2"/>
      <c r="F179" s="2"/>
      <c r="G179" s="2"/>
      <c r="H179" s="2">
        <v>143</v>
      </c>
      <c r="I179" s="47">
        <f>VLOOKUP($H179,事業区分調整シート!$A$33:$N$182,I$30,FALSE)</f>
        <v>0</v>
      </c>
      <c r="J179" s="60">
        <f>VLOOKUP($H179,事業区分調整シート!$A$33:$N$182,J$30,FALSE)</f>
        <v>0</v>
      </c>
      <c r="K179" s="61">
        <f>VLOOKUP($H179,事業区分調整シート!$A$33:$N$182,K$30,FALSE)</f>
        <v>0</v>
      </c>
      <c r="L179" s="61">
        <f>VLOOKUP($H179,事業区分調整シート!$A$33:$N$182,L$30,FALSE)</f>
        <v>0</v>
      </c>
      <c r="M179" s="146">
        <f t="shared" si="17"/>
        <v>0</v>
      </c>
      <c r="N179" s="65" t="e">
        <f t="shared" si="23"/>
        <v>#DIV/0!</v>
      </c>
      <c r="O179" s="62">
        <f t="shared" si="24"/>
        <v>0</v>
      </c>
      <c r="P179" s="60">
        <f>VLOOKUP($H179,事業区分調整シート!$A$33:$N$182,P$30,FALSE)</f>
        <v>0</v>
      </c>
      <c r="Q179" s="61">
        <f>VLOOKUP($H179,事業区分調整シート!$A$33:$N$182,Q$30,FALSE)</f>
        <v>0</v>
      </c>
      <c r="R179" s="61">
        <f>VLOOKUP($H179,事業区分調整シート!$A$33:$N$182,R$30,FALSE)</f>
        <v>0</v>
      </c>
      <c r="S179" s="146">
        <f t="shared" si="25"/>
        <v>0</v>
      </c>
      <c r="T179" s="65" t="e">
        <f t="shared" si="26"/>
        <v>#DIV/0!</v>
      </c>
      <c r="U179" s="66">
        <f t="shared" si="27"/>
        <v>0</v>
      </c>
      <c r="V179" s="425">
        <f t="shared" si="28"/>
        <v>0</v>
      </c>
      <c r="W179" s="147" t="str">
        <f t="shared" si="20"/>
        <v>-</v>
      </c>
      <c r="Y179" s="3"/>
    </row>
    <row r="180" spans="2:25" ht="18.75" customHeight="1">
      <c r="B180" s="2"/>
      <c r="C180" s="2"/>
      <c r="D180" s="2"/>
      <c r="E180" s="2"/>
      <c r="F180" s="2"/>
      <c r="G180" s="2"/>
      <c r="H180" s="2">
        <v>144</v>
      </c>
      <c r="I180" s="47">
        <f>VLOOKUP($H180,事業区分調整シート!$A$33:$N$182,I$30,FALSE)</f>
        <v>0</v>
      </c>
      <c r="J180" s="60">
        <f>VLOOKUP($H180,事業区分調整シート!$A$33:$N$182,J$30,FALSE)</f>
        <v>0</v>
      </c>
      <c r="K180" s="61">
        <f>VLOOKUP($H180,事業区分調整シート!$A$33:$N$182,K$30,FALSE)</f>
        <v>0</v>
      </c>
      <c r="L180" s="61">
        <f>VLOOKUP($H180,事業区分調整シート!$A$33:$N$182,L$30,FALSE)</f>
        <v>0</v>
      </c>
      <c r="M180" s="146">
        <f t="shared" si="17"/>
        <v>0</v>
      </c>
      <c r="N180" s="65" t="e">
        <f t="shared" si="23"/>
        <v>#DIV/0!</v>
      </c>
      <c r="O180" s="62">
        <f t="shared" si="24"/>
        <v>0</v>
      </c>
      <c r="P180" s="60">
        <f>VLOOKUP($H180,事業区分調整シート!$A$33:$N$182,P$30,FALSE)</f>
        <v>0</v>
      </c>
      <c r="Q180" s="61">
        <f>VLOOKUP($H180,事業区分調整シート!$A$33:$N$182,Q$30,FALSE)</f>
        <v>0</v>
      </c>
      <c r="R180" s="61">
        <f>VLOOKUP($H180,事業区分調整シート!$A$33:$N$182,R$30,FALSE)</f>
        <v>0</v>
      </c>
      <c r="S180" s="146">
        <f t="shared" si="25"/>
        <v>0</v>
      </c>
      <c r="T180" s="65" t="e">
        <f t="shared" si="26"/>
        <v>#DIV/0!</v>
      </c>
      <c r="U180" s="66">
        <f t="shared" si="27"/>
        <v>0</v>
      </c>
      <c r="V180" s="425">
        <f t="shared" si="28"/>
        <v>0</v>
      </c>
      <c r="W180" s="147" t="str">
        <f t="shared" si="20"/>
        <v>-</v>
      </c>
      <c r="Y180" s="3"/>
    </row>
    <row r="181" spans="2:25" ht="18.75" customHeight="1">
      <c r="B181" s="2"/>
      <c r="C181" s="2"/>
      <c r="D181" s="2"/>
      <c r="E181" s="2"/>
      <c r="F181" s="2"/>
      <c r="G181" s="2"/>
      <c r="H181" s="2">
        <v>145</v>
      </c>
      <c r="I181" s="47">
        <f>VLOOKUP($H181,事業区分調整シート!$A$33:$N$182,I$30,FALSE)</f>
        <v>0</v>
      </c>
      <c r="J181" s="60">
        <f>VLOOKUP($H181,事業区分調整シート!$A$33:$N$182,J$30,FALSE)</f>
        <v>0</v>
      </c>
      <c r="K181" s="61">
        <f>VLOOKUP($H181,事業区分調整シート!$A$33:$N$182,K$30,FALSE)</f>
        <v>0</v>
      </c>
      <c r="L181" s="61">
        <f>VLOOKUP($H181,事業区分調整シート!$A$33:$N$182,L$30,FALSE)</f>
        <v>0</v>
      </c>
      <c r="M181" s="146">
        <f t="shared" si="17"/>
        <v>0</v>
      </c>
      <c r="N181" s="65" t="e">
        <f t="shared" si="23"/>
        <v>#DIV/0!</v>
      </c>
      <c r="O181" s="62">
        <f t="shared" si="24"/>
        <v>0</v>
      </c>
      <c r="P181" s="60">
        <f>VLOOKUP($H181,事業区分調整シート!$A$33:$N$182,P$30,FALSE)</f>
        <v>0</v>
      </c>
      <c r="Q181" s="61">
        <f>VLOOKUP($H181,事業区分調整シート!$A$33:$N$182,Q$30,FALSE)</f>
        <v>0</v>
      </c>
      <c r="R181" s="61">
        <f>VLOOKUP($H181,事業区分調整シート!$A$33:$N$182,R$30,FALSE)</f>
        <v>0</v>
      </c>
      <c r="S181" s="146">
        <f t="shared" si="25"/>
        <v>0</v>
      </c>
      <c r="T181" s="65" t="e">
        <f t="shared" si="26"/>
        <v>#DIV/0!</v>
      </c>
      <c r="U181" s="66">
        <f t="shared" si="27"/>
        <v>0</v>
      </c>
      <c r="V181" s="425">
        <f t="shared" si="28"/>
        <v>0</v>
      </c>
      <c r="W181" s="147" t="str">
        <f t="shared" si="20"/>
        <v>-</v>
      </c>
      <c r="Y181" s="3"/>
    </row>
    <row r="182" spans="2:25" ht="18.75" customHeight="1">
      <c r="B182" s="2"/>
      <c r="C182" s="2"/>
      <c r="D182" s="2"/>
      <c r="E182" s="2"/>
      <c r="F182" s="2"/>
      <c r="G182" s="2"/>
      <c r="H182" s="2">
        <v>146</v>
      </c>
      <c r="I182" s="47">
        <f>VLOOKUP($H182,事業区分調整シート!$A$33:$N$182,I$30,FALSE)</f>
        <v>0</v>
      </c>
      <c r="J182" s="60">
        <f>VLOOKUP($H182,事業区分調整シート!$A$33:$N$182,J$30,FALSE)</f>
        <v>0</v>
      </c>
      <c r="K182" s="61">
        <f>VLOOKUP($H182,事業区分調整シート!$A$33:$N$182,K$30,FALSE)</f>
        <v>0</v>
      </c>
      <c r="L182" s="61">
        <f>VLOOKUP($H182,事業区分調整シート!$A$33:$N$182,L$30,FALSE)</f>
        <v>0</v>
      </c>
      <c r="M182" s="146">
        <f t="shared" si="17"/>
        <v>0</v>
      </c>
      <c r="N182" s="65" t="e">
        <f t="shared" si="23"/>
        <v>#DIV/0!</v>
      </c>
      <c r="O182" s="62">
        <f t="shared" si="24"/>
        <v>0</v>
      </c>
      <c r="P182" s="60">
        <f>VLOOKUP($H182,事業区分調整シート!$A$33:$N$182,P$30,FALSE)</f>
        <v>0</v>
      </c>
      <c r="Q182" s="61">
        <f>VLOOKUP($H182,事業区分調整シート!$A$33:$N$182,Q$30,FALSE)</f>
        <v>0</v>
      </c>
      <c r="R182" s="61">
        <f>VLOOKUP($H182,事業区分調整シート!$A$33:$N$182,R$30,FALSE)</f>
        <v>0</v>
      </c>
      <c r="S182" s="146">
        <f t="shared" si="25"/>
        <v>0</v>
      </c>
      <c r="T182" s="65" t="e">
        <f t="shared" si="26"/>
        <v>#DIV/0!</v>
      </c>
      <c r="U182" s="66">
        <f t="shared" si="27"/>
        <v>0</v>
      </c>
      <c r="V182" s="425">
        <f t="shared" si="28"/>
        <v>0</v>
      </c>
      <c r="W182" s="147" t="str">
        <f t="shared" si="20"/>
        <v>-</v>
      </c>
      <c r="Y182" s="3"/>
    </row>
    <row r="183" spans="2:25" ht="18.75" customHeight="1">
      <c r="B183" s="2"/>
      <c r="C183" s="2"/>
      <c r="D183" s="2"/>
      <c r="E183" s="2"/>
      <c r="F183" s="2"/>
      <c r="G183" s="2"/>
      <c r="H183" s="2">
        <v>147</v>
      </c>
      <c r="I183" s="47">
        <f>VLOOKUP($H183,事業区分調整シート!$A$33:$N$182,I$30,FALSE)</f>
        <v>0</v>
      </c>
      <c r="J183" s="60">
        <f>VLOOKUP($H183,事業区分調整シート!$A$33:$N$182,J$30,FALSE)</f>
        <v>0</v>
      </c>
      <c r="K183" s="61">
        <f>VLOOKUP($H183,事業区分調整シート!$A$33:$N$182,K$30,FALSE)</f>
        <v>0</v>
      </c>
      <c r="L183" s="61">
        <f>VLOOKUP($H183,事業区分調整シート!$A$33:$N$182,L$30,FALSE)</f>
        <v>0</v>
      </c>
      <c r="M183" s="146">
        <f t="shared" si="17"/>
        <v>0</v>
      </c>
      <c r="N183" s="65" t="e">
        <f t="shared" si="23"/>
        <v>#DIV/0!</v>
      </c>
      <c r="O183" s="62">
        <f t="shared" si="24"/>
        <v>0</v>
      </c>
      <c r="P183" s="60">
        <f>VLOOKUP($H183,事業区分調整シート!$A$33:$N$182,P$30,FALSE)</f>
        <v>0</v>
      </c>
      <c r="Q183" s="61">
        <f>VLOOKUP($H183,事業区分調整シート!$A$33:$N$182,Q$30,FALSE)</f>
        <v>0</v>
      </c>
      <c r="R183" s="61">
        <f>VLOOKUP($H183,事業区分調整シート!$A$33:$N$182,R$30,FALSE)</f>
        <v>0</v>
      </c>
      <c r="S183" s="146">
        <f t="shared" si="25"/>
        <v>0</v>
      </c>
      <c r="T183" s="65" t="e">
        <f t="shared" si="26"/>
        <v>#DIV/0!</v>
      </c>
      <c r="U183" s="66">
        <f t="shared" si="27"/>
        <v>0</v>
      </c>
      <c r="V183" s="425">
        <f t="shared" si="28"/>
        <v>0</v>
      </c>
      <c r="W183" s="147" t="str">
        <f t="shared" si="20"/>
        <v>-</v>
      </c>
      <c r="Y183" s="3"/>
    </row>
    <row r="184" spans="2:25" ht="18.75" customHeight="1">
      <c r="B184" s="2"/>
      <c r="C184" s="2"/>
      <c r="D184" s="2"/>
      <c r="E184" s="2"/>
      <c r="F184" s="2"/>
      <c r="G184" s="2"/>
      <c r="H184" s="2">
        <v>148</v>
      </c>
      <c r="I184" s="47">
        <f>VLOOKUP($H184,事業区分調整シート!$A$33:$N$182,I$30,FALSE)</f>
        <v>0</v>
      </c>
      <c r="J184" s="60">
        <f>VLOOKUP($H184,事業区分調整シート!$A$33:$N$182,J$30,FALSE)</f>
        <v>0</v>
      </c>
      <c r="K184" s="61">
        <f>VLOOKUP($H184,事業区分調整シート!$A$33:$N$182,K$30,FALSE)</f>
        <v>0</v>
      </c>
      <c r="L184" s="61">
        <f>VLOOKUP($H184,事業区分調整シート!$A$33:$N$182,L$30,FALSE)</f>
        <v>0</v>
      </c>
      <c r="M184" s="146">
        <f t="shared" si="17"/>
        <v>0</v>
      </c>
      <c r="N184" s="65" t="e">
        <f t="shared" si="23"/>
        <v>#DIV/0!</v>
      </c>
      <c r="O184" s="62">
        <f t="shared" si="24"/>
        <v>0</v>
      </c>
      <c r="P184" s="60">
        <f>VLOOKUP($H184,事業区分調整シート!$A$33:$N$182,P$30,FALSE)</f>
        <v>0</v>
      </c>
      <c r="Q184" s="61">
        <f>VLOOKUP($H184,事業区分調整シート!$A$33:$N$182,Q$30,FALSE)</f>
        <v>0</v>
      </c>
      <c r="R184" s="61">
        <f>VLOOKUP($H184,事業区分調整シート!$A$33:$N$182,R$30,FALSE)</f>
        <v>0</v>
      </c>
      <c r="S184" s="146">
        <f t="shared" si="25"/>
        <v>0</v>
      </c>
      <c r="T184" s="65" t="e">
        <f t="shared" si="26"/>
        <v>#DIV/0!</v>
      </c>
      <c r="U184" s="66">
        <f t="shared" si="27"/>
        <v>0</v>
      </c>
      <c r="V184" s="425">
        <f t="shared" si="28"/>
        <v>0</v>
      </c>
      <c r="W184" s="147" t="str">
        <f t="shared" si="20"/>
        <v>-</v>
      </c>
      <c r="Y184" s="3"/>
    </row>
    <row r="185" spans="2:25" ht="18.75" customHeight="1">
      <c r="B185" s="2"/>
      <c r="C185" s="2"/>
      <c r="D185" s="2"/>
      <c r="E185" s="2"/>
      <c r="F185" s="2"/>
      <c r="G185" s="2"/>
      <c r="H185" s="2">
        <v>149</v>
      </c>
      <c r="I185" s="47">
        <f>VLOOKUP($H185,事業区分調整シート!$A$33:$N$182,I$30,FALSE)</f>
        <v>0</v>
      </c>
      <c r="J185" s="60">
        <f>VLOOKUP($H185,事業区分調整シート!$A$33:$N$182,J$30,FALSE)</f>
        <v>0</v>
      </c>
      <c r="K185" s="61">
        <f>VLOOKUP($H185,事業区分調整シート!$A$33:$N$182,K$30,FALSE)</f>
        <v>0</v>
      </c>
      <c r="L185" s="61">
        <f>VLOOKUP($H185,事業区分調整シート!$A$33:$N$182,L$30,FALSE)</f>
        <v>0</v>
      </c>
      <c r="M185" s="146">
        <f t="shared" si="17"/>
        <v>0</v>
      </c>
      <c r="N185" s="65" t="e">
        <f t="shared" si="23"/>
        <v>#DIV/0!</v>
      </c>
      <c r="O185" s="62">
        <f t="shared" si="24"/>
        <v>0</v>
      </c>
      <c r="P185" s="60">
        <f>VLOOKUP($H185,事業区分調整シート!$A$33:$N$182,P$30,FALSE)</f>
        <v>0</v>
      </c>
      <c r="Q185" s="61">
        <f>VLOOKUP($H185,事業区分調整シート!$A$33:$N$182,Q$30,FALSE)</f>
        <v>0</v>
      </c>
      <c r="R185" s="61">
        <f>VLOOKUP($H185,事業区分調整シート!$A$33:$N$182,R$30,FALSE)</f>
        <v>0</v>
      </c>
      <c r="S185" s="146">
        <f t="shared" si="25"/>
        <v>0</v>
      </c>
      <c r="T185" s="65" t="e">
        <f t="shared" si="26"/>
        <v>#DIV/0!</v>
      </c>
      <c r="U185" s="66">
        <f t="shared" si="27"/>
        <v>0</v>
      </c>
      <c r="V185" s="425">
        <f t="shared" si="28"/>
        <v>0</v>
      </c>
      <c r="W185" s="147" t="str">
        <f t="shared" si="20"/>
        <v>-</v>
      </c>
      <c r="Y185" s="3"/>
    </row>
    <row r="186" spans="2:25" ht="18.75" customHeight="1">
      <c r="B186" s="2"/>
      <c r="C186" s="2"/>
      <c r="D186" s="2"/>
      <c r="E186" s="2"/>
      <c r="F186" s="2"/>
      <c r="G186" s="2"/>
      <c r="H186" s="2">
        <v>150</v>
      </c>
      <c r="I186" s="411">
        <f>VLOOKUP($H186,事業区分調整シート!$A$33:$N$182,I$30,FALSE)</f>
        <v>0</v>
      </c>
      <c r="J186" s="412">
        <f>VLOOKUP($H186,事業区分調整シート!$A$33:$N$182,J$30,FALSE)</f>
        <v>0</v>
      </c>
      <c r="K186" s="413">
        <f>VLOOKUP($H186,事業区分調整シート!$A$33:$N$182,K$30,FALSE)</f>
        <v>0</v>
      </c>
      <c r="L186" s="413">
        <f>VLOOKUP($H186,事業区分調整シート!$A$33:$N$182,L$30,FALSE)</f>
        <v>0</v>
      </c>
      <c r="M186" s="117">
        <f t="shared" si="17"/>
        <v>0</v>
      </c>
      <c r="N186" s="43" t="e">
        <f t="shared" si="23"/>
        <v>#DIV/0!</v>
      </c>
      <c r="O186" s="44">
        <f t="shared" si="24"/>
        <v>0</v>
      </c>
      <c r="P186" s="60">
        <f>VLOOKUP($H186,事業区分調整シート!$A$33:$N$182,P$30,FALSE)</f>
        <v>0</v>
      </c>
      <c r="Q186" s="61">
        <f>VLOOKUP($H186,事業区分調整シート!$A$33:$N$182,Q$30,FALSE)</f>
        <v>0</v>
      </c>
      <c r="R186" s="61">
        <f>VLOOKUP($H186,事業区分調整シート!$A$33:$N$182,R$30,FALSE)</f>
        <v>0</v>
      </c>
      <c r="S186" s="146">
        <f t="shared" si="25"/>
        <v>0</v>
      </c>
      <c r="T186" s="65" t="e">
        <f t="shared" si="26"/>
        <v>#DIV/0!</v>
      </c>
      <c r="U186" s="66">
        <f t="shared" si="27"/>
        <v>0</v>
      </c>
      <c r="V186" s="118">
        <f t="shared" si="28"/>
        <v>0</v>
      </c>
      <c r="W186" s="415" t="str">
        <f t="shared" si="20"/>
        <v>-</v>
      </c>
      <c r="Y186" s="3"/>
    </row>
    <row r="187" spans="2:25" ht="19.5" customHeight="1">
      <c r="B187" s="2"/>
      <c r="C187" s="2"/>
      <c r="D187" s="2"/>
      <c r="E187" s="2"/>
      <c r="F187" s="2"/>
      <c r="G187" s="2"/>
      <c r="I187" s="2"/>
      <c r="J187" s="2"/>
      <c r="K187" s="2"/>
      <c r="L187" s="2"/>
      <c r="M187" s="3"/>
      <c r="N187" s="3"/>
      <c r="O187" s="3"/>
      <c r="P187" s="2"/>
      <c r="Q187" s="2"/>
      <c r="R187" s="2"/>
      <c r="S187" s="2"/>
      <c r="T187" s="2"/>
      <c r="U187" s="2"/>
      <c r="V187" s="2"/>
      <c r="W187" s="2"/>
      <c r="Y187" s="2"/>
    </row>
    <row r="188" spans="2:25" ht="19.5" customHeight="1">
      <c r="B188" s="2"/>
      <c r="C188" s="2"/>
      <c r="D188" s="2"/>
      <c r="E188" s="2"/>
      <c r="F188" s="2"/>
      <c r="G188" s="2"/>
      <c r="I188" s="2"/>
      <c r="J188" s="2"/>
      <c r="K188" s="2"/>
      <c r="L188" s="2"/>
      <c r="M188" s="3"/>
      <c r="N188" s="3"/>
      <c r="O188" s="3"/>
      <c r="P188" s="2"/>
      <c r="Q188" s="2"/>
      <c r="R188" s="2"/>
      <c r="S188" s="2"/>
      <c r="T188" s="2"/>
      <c r="U188" s="2"/>
      <c r="V188" s="2"/>
      <c r="W188" s="2"/>
      <c r="Y188" s="2"/>
    </row>
    <row r="189" spans="2:25" ht="19.5" customHeight="1">
      <c r="B189" s="2"/>
      <c r="C189" s="2"/>
      <c r="D189" s="2"/>
      <c r="E189" s="2"/>
      <c r="F189" s="2"/>
      <c r="G189" s="2"/>
      <c r="I189" s="2"/>
      <c r="J189" s="2"/>
      <c r="K189" s="2"/>
      <c r="L189" s="2"/>
      <c r="M189" s="3"/>
      <c r="N189" s="3"/>
      <c r="O189" s="3"/>
      <c r="P189" s="2"/>
      <c r="Q189" s="2"/>
      <c r="R189" s="2"/>
      <c r="S189" s="2"/>
      <c r="T189" s="2"/>
      <c r="U189" s="2"/>
      <c r="V189" s="2"/>
      <c r="W189" s="2"/>
      <c r="Y189" s="2"/>
    </row>
    <row r="190" spans="2:25" ht="19.5" customHeight="1">
      <c r="B190" s="2"/>
      <c r="C190" s="2"/>
      <c r="D190" s="2"/>
      <c r="E190" s="2"/>
      <c r="F190" s="2"/>
      <c r="G190" s="2"/>
      <c r="I190" s="2"/>
      <c r="J190" s="2"/>
      <c r="K190" s="2"/>
      <c r="L190" s="2"/>
      <c r="M190" s="3"/>
      <c r="N190" s="3"/>
      <c r="O190" s="3"/>
      <c r="P190" s="2"/>
      <c r="Q190" s="2"/>
      <c r="R190" s="2"/>
      <c r="S190" s="2"/>
      <c r="T190" s="2"/>
      <c r="U190" s="2"/>
      <c r="V190" s="2"/>
      <c r="W190" s="2"/>
      <c r="Y190" s="2"/>
    </row>
    <row r="191" spans="2:25" ht="19.5" customHeight="1">
      <c r="B191" s="2"/>
      <c r="C191" s="2"/>
      <c r="D191" s="2"/>
      <c r="E191" s="2"/>
      <c r="F191" s="2"/>
      <c r="G191" s="2"/>
      <c r="I191" s="2"/>
      <c r="J191" s="2"/>
      <c r="K191" s="2"/>
      <c r="L191" s="2"/>
      <c r="M191" s="3"/>
      <c r="N191" s="3"/>
      <c r="O191" s="3"/>
      <c r="P191" s="2"/>
      <c r="Q191" s="2"/>
      <c r="R191" s="2"/>
      <c r="S191" s="2"/>
      <c r="T191" s="2"/>
      <c r="U191" s="2"/>
      <c r="V191" s="2"/>
      <c r="W191" s="2"/>
      <c r="Y191" s="2"/>
    </row>
    <row r="192" spans="2:25" ht="19.5" customHeight="1">
      <c r="B192" s="2"/>
      <c r="C192" s="2"/>
      <c r="D192" s="2"/>
      <c r="E192" s="2"/>
      <c r="F192" s="2"/>
      <c r="G192" s="2"/>
      <c r="I192" s="2"/>
      <c r="J192" s="2"/>
      <c r="K192" s="2"/>
      <c r="L192" s="2"/>
      <c r="M192" s="3"/>
      <c r="N192" s="3"/>
      <c r="O192" s="3"/>
      <c r="P192" s="2"/>
      <c r="Q192" s="2"/>
      <c r="R192" s="2"/>
      <c r="S192" s="2"/>
      <c r="T192" s="2"/>
      <c r="U192" s="2"/>
      <c r="V192" s="2"/>
      <c r="W192" s="2"/>
      <c r="Y192" s="2"/>
    </row>
    <row r="193" spans="2:25" ht="19.5" customHeight="1">
      <c r="B193" s="2"/>
      <c r="C193" s="2"/>
      <c r="D193" s="2"/>
      <c r="E193" s="2"/>
      <c r="F193" s="2"/>
      <c r="G193" s="2"/>
      <c r="I193" s="2"/>
      <c r="J193" s="2"/>
      <c r="K193" s="2"/>
      <c r="L193" s="2"/>
      <c r="M193" s="3"/>
      <c r="N193" s="3"/>
      <c r="O193" s="3"/>
      <c r="P193" s="2"/>
      <c r="Q193" s="2"/>
      <c r="R193" s="2"/>
      <c r="S193" s="2"/>
      <c r="T193" s="2"/>
      <c r="U193" s="2"/>
      <c r="V193" s="2"/>
      <c r="W193" s="2"/>
      <c r="Y193" s="2"/>
    </row>
    <row r="194" spans="2:25" ht="19.5" customHeight="1">
      <c r="B194" s="2"/>
      <c r="C194" s="2"/>
      <c r="D194" s="2"/>
      <c r="E194" s="2"/>
      <c r="F194" s="2"/>
      <c r="G194" s="2"/>
      <c r="I194" s="2"/>
      <c r="J194" s="2"/>
      <c r="K194" s="2"/>
      <c r="L194" s="2"/>
      <c r="M194" s="3"/>
      <c r="N194" s="3"/>
      <c r="O194" s="3"/>
      <c r="P194" s="2"/>
      <c r="Q194" s="2"/>
      <c r="R194" s="2"/>
      <c r="S194" s="2"/>
      <c r="T194" s="2"/>
      <c r="U194" s="2"/>
      <c r="V194" s="2"/>
      <c r="W194" s="2"/>
      <c r="Y194" s="2"/>
    </row>
    <row r="195" spans="2:25" ht="19.5" customHeight="1">
      <c r="B195" s="2"/>
      <c r="C195" s="2"/>
      <c r="D195" s="2"/>
      <c r="E195" s="2"/>
      <c r="F195" s="2"/>
      <c r="G195" s="2"/>
      <c r="I195" s="2"/>
      <c r="J195" s="2"/>
      <c r="K195" s="2"/>
      <c r="L195" s="2"/>
      <c r="M195" s="3"/>
      <c r="N195" s="3"/>
      <c r="O195" s="3"/>
      <c r="P195" s="2"/>
      <c r="Q195" s="2"/>
      <c r="R195" s="2"/>
      <c r="S195" s="2"/>
      <c r="T195" s="2"/>
      <c r="U195" s="2"/>
      <c r="V195" s="2"/>
      <c r="W195" s="2"/>
      <c r="Y195" s="2"/>
    </row>
    <row r="196" spans="2:25" ht="19.5" customHeight="1">
      <c r="B196" s="2"/>
      <c r="C196" s="2"/>
      <c r="D196" s="2"/>
      <c r="E196" s="2"/>
      <c r="F196" s="2"/>
      <c r="G196" s="2"/>
      <c r="I196" s="2"/>
      <c r="J196" s="2"/>
      <c r="K196" s="2"/>
      <c r="L196" s="2"/>
      <c r="M196" s="3"/>
      <c r="N196" s="3"/>
      <c r="O196" s="3"/>
      <c r="P196" s="2"/>
      <c r="Q196" s="2"/>
      <c r="R196" s="2"/>
      <c r="S196" s="2"/>
      <c r="T196" s="2"/>
      <c r="U196" s="2"/>
      <c r="V196" s="2"/>
      <c r="W196" s="2"/>
      <c r="Y196" s="2"/>
    </row>
    <row r="197" spans="2:25" ht="19.5" customHeight="1">
      <c r="B197" s="2"/>
      <c r="C197" s="2"/>
      <c r="D197" s="2"/>
      <c r="E197" s="2"/>
      <c r="F197" s="2"/>
      <c r="G197" s="2"/>
      <c r="I197" s="2"/>
      <c r="J197" s="2"/>
      <c r="K197" s="2"/>
      <c r="L197" s="2"/>
      <c r="M197" s="3"/>
      <c r="N197" s="3"/>
      <c r="O197" s="3"/>
      <c r="P197" s="2"/>
      <c r="Q197" s="2"/>
      <c r="R197" s="2"/>
      <c r="S197" s="2"/>
      <c r="T197" s="2"/>
      <c r="U197" s="2"/>
      <c r="V197" s="2"/>
      <c r="W197" s="2"/>
      <c r="Y197" s="2"/>
    </row>
    <row r="198" spans="2:25" ht="19.5" customHeight="1">
      <c r="B198" s="2"/>
      <c r="C198" s="2"/>
      <c r="D198" s="2"/>
      <c r="E198" s="2"/>
      <c r="F198" s="2"/>
      <c r="G198" s="2"/>
      <c r="I198" s="2"/>
      <c r="J198" s="2"/>
      <c r="K198" s="2"/>
      <c r="L198" s="2"/>
      <c r="M198" s="3"/>
      <c r="N198" s="3"/>
      <c r="O198" s="3"/>
      <c r="P198" s="2"/>
      <c r="Q198" s="2"/>
      <c r="R198" s="2"/>
      <c r="S198" s="2"/>
      <c r="T198" s="2"/>
      <c r="U198" s="2"/>
      <c r="V198" s="2"/>
      <c r="W198" s="2"/>
      <c r="Y198" s="2"/>
    </row>
    <row r="199" spans="2:25" ht="19.5" customHeight="1">
      <c r="B199" s="2"/>
      <c r="C199" s="2"/>
      <c r="D199" s="2"/>
      <c r="E199" s="2"/>
      <c r="F199" s="2"/>
      <c r="G199" s="2"/>
      <c r="I199" s="2"/>
      <c r="J199" s="2"/>
      <c r="K199" s="2"/>
      <c r="L199" s="2"/>
      <c r="M199" s="3"/>
      <c r="N199" s="3"/>
      <c r="O199" s="3"/>
      <c r="P199" s="2"/>
      <c r="Q199" s="2"/>
      <c r="R199" s="2"/>
      <c r="S199" s="2"/>
      <c r="T199" s="2"/>
      <c r="U199" s="2"/>
      <c r="V199" s="2"/>
      <c r="W199" s="2"/>
      <c r="Y199" s="2"/>
    </row>
    <row r="200" spans="2:25" ht="19.5" customHeight="1">
      <c r="B200" s="2"/>
      <c r="C200" s="2"/>
      <c r="D200" s="2"/>
      <c r="E200" s="2"/>
      <c r="F200" s="2"/>
      <c r="G200" s="2"/>
      <c r="I200" s="2"/>
      <c r="J200" s="2"/>
      <c r="K200" s="2"/>
      <c r="L200" s="2"/>
      <c r="M200" s="3"/>
      <c r="N200" s="3"/>
      <c r="O200" s="3"/>
      <c r="P200" s="2"/>
      <c r="Q200" s="2"/>
      <c r="R200" s="2"/>
      <c r="S200" s="2"/>
      <c r="T200" s="2"/>
      <c r="U200" s="2"/>
      <c r="V200" s="2"/>
      <c r="W200" s="2"/>
      <c r="Y200" s="2"/>
    </row>
    <row r="201" spans="2:25" ht="19.5" customHeight="1">
      <c r="B201" s="2"/>
      <c r="C201" s="2"/>
      <c r="D201" s="2"/>
      <c r="E201" s="2"/>
      <c r="F201" s="2"/>
      <c r="G201" s="2"/>
      <c r="I201" s="2"/>
      <c r="J201" s="2"/>
      <c r="K201" s="2"/>
      <c r="L201" s="2"/>
      <c r="M201" s="3"/>
      <c r="N201" s="3"/>
      <c r="O201" s="3"/>
      <c r="P201" s="2"/>
      <c r="Q201" s="2"/>
      <c r="R201" s="2"/>
      <c r="S201" s="2"/>
      <c r="T201" s="2"/>
      <c r="U201" s="2"/>
      <c r="V201" s="2"/>
      <c r="W201" s="2"/>
      <c r="Y201" s="2"/>
    </row>
    <row r="202" spans="2:25" ht="19.5" customHeight="1">
      <c r="B202" s="2"/>
      <c r="C202" s="2"/>
      <c r="D202" s="2"/>
      <c r="E202" s="2"/>
      <c r="F202" s="2"/>
      <c r="G202" s="2"/>
      <c r="I202" s="2"/>
      <c r="J202" s="2"/>
      <c r="K202" s="2"/>
      <c r="L202" s="2"/>
      <c r="M202" s="3"/>
      <c r="N202" s="3"/>
      <c r="O202" s="3"/>
      <c r="P202" s="2"/>
      <c r="Q202" s="2"/>
      <c r="R202" s="2"/>
      <c r="S202" s="2"/>
      <c r="T202" s="2"/>
      <c r="U202" s="2"/>
      <c r="V202" s="2"/>
      <c r="W202" s="2"/>
      <c r="Y202" s="2"/>
    </row>
    <row r="203" spans="2:25" ht="19.5" customHeight="1">
      <c r="B203" s="2"/>
      <c r="C203" s="2"/>
      <c r="D203" s="2"/>
      <c r="E203" s="2"/>
      <c r="F203" s="2"/>
      <c r="G203" s="2"/>
      <c r="I203" s="2"/>
      <c r="J203" s="2"/>
      <c r="K203" s="2"/>
      <c r="L203" s="2"/>
      <c r="M203" s="3"/>
      <c r="N203" s="3"/>
      <c r="O203" s="3"/>
      <c r="P203" s="2"/>
      <c r="Q203" s="2"/>
      <c r="R203" s="2"/>
      <c r="S203" s="2"/>
      <c r="T203" s="2"/>
      <c r="U203" s="2"/>
      <c r="V203" s="2"/>
      <c r="W203" s="2"/>
      <c r="Y203" s="2"/>
    </row>
    <row r="204" spans="2:25" ht="19.5" customHeight="1">
      <c r="B204" s="2"/>
      <c r="C204" s="2"/>
      <c r="D204" s="2"/>
      <c r="E204" s="2"/>
      <c r="F204" s="2"/>
      <c r="G204" s="2"/>
      <c r="I204" s="2"/>
      <c r="J204" s="2"/>
      <c r="K204" s="2"/>
      <c r="L204" s="2"/>
      <c r="M204" s="3"/>
      <c r="N204" s="3"/>
      <c r="O204" s="3"/>
      <c r="P204" s="2"/>
      <c r="Q204" s="2"/>
      <c r="R204" s="2"/>
      <c r="S204" s="2"/>
      <c r="T204" s="2"/>
      <c r="U204" s="2"/>
      <c r="V204" s="2"/>
      <c r="W204" s="2"/>
      <c r="Y204" s="2"/>
    </row>
    <row r="205" spans="2:25" ht="19.5" customHeight="1">
      <c r="B205" s="2"/>
      <c r="C205" s="2"/>
      <c r="D205" s="2"/>
      <c r="E205" s="2"/>
      <c r="F205" s="2"/>
      <c r="G205" s="2"/>
      <c r="I205" s="2"/>
      <c r="J205" s="2"/>
      <c r="K205" s="2"/>
      <c r="L205" s="2"/>
      <c r="M205" s="3"/>
      <c r="N205" s="3"/>
      <c r="O205" s="3"/>
      <c r="P205" s="2"/>
      <c r="Q205" s="2"/>
      <c r="R205" s="2"/>
      <c r="S205" s="2"/>
      <c r="T205" s="2"/>
      <c r="U205" s="2"/>
      <c r="V205" s="2"/>
      <c r="W205" s="2"/>
      <c r="Y205" s="2"/>
    </row>
    <row r="206" spans="2:25" ht="19.5" customHeight="1">
      <c r="B206" s="2"/>
      <c r="C206" s="2"/>
      <c r="D206" s="2"/>
      <c r="E206" s="2"/>
      <c r="F206" s="2"/>
      <c r="G206" s="2"/>
      <c r="I206" s="2"/>
      <c r="J206" s="2"/>
      <c r="K206" s="2"/>
      <c r="L206" s="2"/>
      <c r="M206" s="3"/>
      <c r="N206" s="3"/>
      <c r="O206" s="3"/>
      <c r="P206" s="2"/>
      <c r="Q206" s="2"/>
      <c r="R206" s="2"/>
      <c r="S206" s="2"/>
      <c r="T206" s="2"/>
      <c r="U206" s="2"/>
      <c r="V206" s="2"/>
      <c r="W206" s="2"/>
      <c r="Y206" s="2"/>
    </row>
    <row r="207" spans="2:25" ht="19.5" customHeight="1">
      <c r="B207" s="2"/>
      <c r="C207" s="2"/>
      <c r="D207" s="2"/>
      <c r="E207" s="2"/>
      <c r="F207" s="2"/>
      <c r="G207" s="2"/>
      <c r="I207" s="2"/>
      <c r="J207" s="2"/>
      <c r="K207" s="2"/>
      <c r="L207" s="2"/>
      <c r="M207" s="3"/>
      <c r="N207" s="3"/>
      <c r="O207" s="3"/>
      <c r="P207" s="2"/>
      <c r="Q207" s="2"/>
      <c r="R207" s="2"/>
      <c r="S207" s="2"/>
      <c r="T207" s="2"/>
      <c r="U207" s="2"/>
      <c r="V207" s="2"/>
      <c r="W207" s="2"/>
      <c r="Y207" s="2"/>
    </row>
    <row r="208" spans="2:25" ht="19.5" customHeight="1">
      <c r="B208" s="2"/>
      <c r="C208" s="2"/>
      <c r="D208" s="2"/>
      <c r="E208" s="2"/>
      <c r="F208" s="2"/>
      <c r="G208" s="2"/>
      <c r="I208" s="2"/>
      <c r="J208" s="2"/>
      <c r="K208" s="2"/>
      <c r="L208" s="2"/>
      <c r="M208" s="3"/>
      <c r="N208" s="3"/>
      <c r="O208" s="3"/>
      <c r="P208" s="2"/>
      <c r="Q208" s="2"/>
      <c r="R208" s="2"/>
      <c r="S208" s="2"/>
      <c r="T208" s="2"/>
      <c r="U208" s="2"/>
      <c r="V208" s="2"/>
      <c r="W208" s="2"/>
      <c r="Y208" s="2"/>
    </row>
    <row r="209" spans="2:25" ht="19.5" customHeight="1">
      <c r="B209" s="2"/>
      <c r="C209" s="2"/>
      <c r="D209" s="2"/>
      <c r="E209" s="2"/>
      <c r="F209" s="2"/>
      <c r="G209" s="2"/>
      <c r="I209" s="2"/>
      <c r="J209" s="2"/>
      <c r="K209" s="2"/>
      <c r="L209" s="2"/>
      <c r="M209" s="3"/>
      <c r="N209" s="3"/>
      <c r="O209" s="3"/>
      <c r="P209" s="2"/>
      <c r="Q209" s="2"/>
      <c r="R209" s="2"/>
      <c r="S209" s="2"/>
      <c r="T209" s="2"/>
      <c r="U209" s="2"/>
      <c r="V209" s="2"/>
      <c r="W209" s="2"/>
      <c r="Y209" s="2"/>
    </row>
    <row r="210" spans="2:25" ht="19.5" customHeight="1">
      <c r="B210" s="2"/>
      <c r="C210" s="2"/>
      <c r="D210" s="2"/>
      <c r="E210" s="2"/>
      <c r="F210" s="2"/>
      <c r="G210" s="2"/>
      <c r="I210" s="2"/>
      <c r="J210" s="2"/>
      <c r="K210" s="2"/>
      <c r="L210" s="2"/>
      <c r="M210" s="3"/>
      <c r="N210" s="3"/>
      <c r="O210" s="3"/>
      <c r="P210" s="2"/>
      <c r="Q210" s="2"/>
      <c r="R210" s="2"/>
      <c r="S210" s="2"/>
      <c r="T210" s="2"/>
      <c r="U210" s="2"/>
      <c r="V210" s="2"/>
      <c r="W210" s="2"/>
      <c r="Y210" s="2"/>
    </row>
    <row r="211" spans="2:25" ht="19.5" customHeight="1">
      <c r="B211" s="2"/>
      <c r="C211" s="2"/>
      <c r="D211" s="2"/>
      <c r="E211" s="2"/>
      <c r="F211" s="2"/>
      <c r="G211" s="2"/>
      <c r="I211" s="2"/>
      <c r="J211" s="2"/>
      <c r="K211" s="2"/>
      <c r="L211" s="2"/>
      <c r="M211" s="3"/>
      <c r="N211" s="3"/>
      <c r="O211" s="3"/>
      <c r="P211" s="2"/>
      <c r="Q211" s="2"/>
      <c r="R211" s="2"/>
      <c r="S211" s="2"/>
      <c r="T211" s="2"/>
      <c r="U211" s="2"/>
      <c r="V211" s="2"/>
      <c r="W211" s="2"/>
      <c r="Y211" s="2"/>
    </row>
    <row r="212" spans="2:25" ht="19.5" customHeight="1">
      <c r="B212" s="2"/>
      <c r="C212" s="2"/>
      <c r="D212" s="2"/>
      <c r="E212" s="2"/>
      <c r="F212" s="2"/>
      <c r="G212" s="2"/>
      <c r="I212" s="2"/>
      <c r="J212" s="2"/>
      <c r="K212" s="2"/>
      <c r="L212" s="2"/>
      <c r="M212" s="3"/>
      <c r="N212" s="3"/>
      <c r="O212" s="3"/>
      <c r="P212" s="2"/>
      <c r="Q212" s="2"/>
      <c r="R212" s="2"/>
      <c r="S212" s="2"/>
      <c r="T212" s="2"/>
      <c r="U212" s="2"/>
      <c r="V212" s="2"/>
      <c r="W212" s="2"/>
      <c r="Y212" s="2"/>
    </row>
    <row r="213" spans="2:25" ht="19.5" customHeight="1">
      <c r="B213" s="2"/>
      <c r="C213" s="2"/>
      <c r="D213" s="2"/>
      <c r="E213" s="2"/>
      <c r="F213" s="2"/>
      <c r="G213" s="2"/>
      <c r="I213" s="2"/>
      <c r="J213" s="2"/>
      <c r="K213" s="2"/>
      <c r="L213" s="2"/>
      <c r="M213" s="3"/>
      <c r="N213" s="3"/>
      <c r="O213" s="3"/>
      <c r="P213" s="2"/>
      <c r="Q213" s="2"/>
      <c r="R213" s="2"/>
      <c r="S213" s="2"/>
      <c r="T213" s="2"/>
      <c r="U213" s="2"/>
      <c r="V213" s="2"/>
      <c r="W213" s="2"/>
      <c r="Y213" s="2"/>
    </row>
    <row r="214" spans="2:25" ht="19.5" customHeight="1">
      <c r="B214" s="2"/>
      <c r="C214" s="2"/>
      <c r="D214" s="2"/>
      <c r="E214" s="2"/>
      <c r="F214" s="2"/>
      <c r="G214" s="2"/>
      <c r="I214" s="2"/>
      <c r="J214" s="2"/>
      <c r="K214" s="2"/>
      <c r="L214" s="2"/>
      <c r="M214" s="3"/>
      <c r="N214" s="3"/>
      <c r="O214" s="3"/>
      <c r="P214" s="2"/>
      <c r="Q214" s="2"/>
      <c r="R214" s="2"/>
      <c r="S214" s="2"/>
      <c r="T214" s="2"/>
      <c r="U214" s="2"/>
      <c r="V214" s="2"/>
      <c r="W214" s="2"/>
      <c r="Y214" s="2"/>
    </row>
    <row r="215" spans="2:25" ht="19.5" customHeight="1">
      <c r="B215" s="2"/>
      <c r="C215" s="2"/>
      <c r="D215" s="2"/>
      <c r="E215" s="2"/>
      <c r="F215" s="2"/>
      <c r="G215" s="2"/>
      <c r="I215" s="2"/>
      <c r="J215" s="2"/>
      <c r="K215" s="2"/>
      <c r="L215" s="2"/>
      <c r="M215" s="3"/>
      <c r="N215" s="3"/>
      <c r="O215" s="3"/>
      <c r="P215" s="2"/>
      <c r="Q215" s="2"/>
      <c r="R215" s="2"/>
      <c r="S215" s="2"/>
      <c r="T215" s="2"/>
      <c r="U215" s="2"/>
      <c r="V215" s="2"/>
      <c r="W215" s="2"/>
      <c r="Y215" s="2"/>
    </row>
    <row r="216" spans="2:25" ht="19.5" customHeight="1">
      <c r="B216" s="2"/>
      <c r="C216" s="2"/>
      <c r="D216" s="2"/>
      <c r="E216" s="2"/>
      <c r="F216" s="2"/>
      <c r="G216" s="2"/>
      <c r="I216" s="2"/>
      <c r="J216" s="2"/>
      <c r="K216" s="2"/>
      <c r="L216" s="2"/>
      <c r="M216" s="3"/>
      <c r="N216" s="3"/>
      <c r="O216" s="3"/>
      <c r="P216" s="2"/>
      <c r="Q216" s="2"/>
      <c r="R216" s="2"/>
      <c r="S216" s="2"/>
      <c r="T216" s="2"/>
      <c r="U216" s="2"/>
      <c r="V216" s="2"/>
      <c r="W216" s="2"/>
      <c r="Y216" s="2"/>
    </row>
    <row r="217" spans="2:25" ht="19.5" customHeight="1">
      <c r="B217" s="2"/>
      <c r="C217" s="2"/>
      <c r="D217" s="2"/>
      <c r="E217" s="2"/>
      <c r="F217" s="2"/>
      <c r="G217" s="2"/>
      <c r="I217" s="2"/>
      <c r="J217" s="2"/>
      <c r="K217" s="2"/>
      <c r="L217" s="2"/>
      <c r="M217" s="3"/>
      <c r="N217" s="3"/>
      <c r="O217" s="3"/>
      <c r="P217" s="2"/>
      <c r="Q217" s="2"/>
      <c r="R217" s="2"/>
      <c r="S217" s="2"/>
      <c r="T217" s="2"/>
      <c r="U217" s="2"/>
      <c r="V217" s="2"/>
      <c r="W217" s="2"/>
      <c r="Y217" s="2"/>
    </row>
    <row r="218" spans="2:25" ht="19.5" customHeight="1">
      <c r="B218" s="2"/>
      <c r="C218" s="2"/>
      <c r="D218" s="2"/>
      <c r="E218" s="2"/>
      <c r="F218" s="2"/>
      <c r="G218" s="2"/>
      <c r="I218" s="2"/>
      <c r="J218" s="2"/>
      <c r="K218" s="2"/>
      <c r="L218" s="2"/>
      <c r="M218" s="3"/>
      <c r="N218" s="3"/>
      <c r="O218" s="3"/>
      <c r="P218" s="2"/>
      <c r="Q218" s="2"/>
      <c r="R218" s="2"/>
      <c r="S218" s="2"/>
      <c r="T218" s="2"/>
      <c r="U218" s="2"/>
      <c r="V218" s="2"/>
      <c r="W218" s="2"/>
      <c r="Y218" s="2"/>
    </row>
    <row r="219" spans="2:25" ht="19.5" customHeight="1">
      <c r="B219" s="2"/>
      <c r="C219" s="2"/>
      <c r="D219" s="2"/>
      <c r="E219" s="2"/>
      <c r="F219" s="2"/>
      <c r="G219" s="2"/>
      <c r="I219" s="2"/>
      <c r="J219" s="2"/>
      <c r="K219" s="2"/>
      <c r="L219" s="2"/>
      <c r="M219" s="3"/>
      <c r="N219" s="3"/>
      <c r="O219" s="3"/>
      <c r="P219" s="2"/>
      <c r="Q219" s="2"/>
      <c r="R219" s="2"/>
      <c r="S219" s="2"/>
      <c r="T219" s="2"/>
      <c r="U219" s="2"/>
      <c r="V219" s="2"/>
      <c r="W219" s="2"/>
      <c r="Y219" s="2"/>
    </row>
    <row r="220" spans="2:25" ht="19.5" customHeight="1">
      <c r="B220" s="2"/>
      <c r="C220" s="2"/>
      <c r="D220" s="2"/>
      <c r="E220" s="2"/>
      <c r="F220" s="2"/>
      <c r="G220" s="2"/>
      <c r="I220" s="2"/>
      <c r="J220" s="2"/>
      <c r="K220" s="2"/>
      <c r="L220" s="2"/>
      <c r="M220" s="3"/>
      <c r="N220" s="3"/>
      <c r="O220" s="3"/>
      <c r="P220" s="2"/>
      <c r="Q220" s="2"/>
      <c r="R220" s="2"/>
      <c r="S220" s="2"/>
      <c r="T220" s="2"/>
      <c r="U220" s="2"/>
      <c r="V220" s="2"/>
      <c r="W220" s="2"/>
      <c r="Y220" s="2"/>
    </row>
    <row r="221" spans="2:25" ht="19.5" customHeight="1">
      <c r="B221" s="2"/>
      <c r="C221" s="2"/>
      <c r="D221" s="2"/>
      <c r="E221" s="2"/>
      <c r="F221" s="2"/>
      <c r="G221" s="2"/>
      <c r="I221" s="2"/>
      <c r="J221" s="2"/>
      <c r="K221" s="2"/>
      <c r="L221" s="2"/>
      <c r="M221" s="3"/>
      <c r="N221" s="3"/>
      <c r="O221" s="3"/>
      <c r="P221" s="2"/>
      <c r="Q221" s="2"/>
      <c r="R221" s="2"/>
      <c r="S221" s="2"/>
      <c r="T221" s="2"/>
      <c r="U221" s="2"/>
      <c r="V221" s="2"/>
      <c r="W221" s="2"/>
      <c r="Y221" s="2"/>
    </row>
    <row r="222" spans="2:25" ht="19.5" customHeight="1">
      <c r="B222" s="2"/>
      <c r="C222" s="2"/>
      <c r="D222" s="2"/>
      <c r="E222" s="2"/>
      <c r="F222" s="2"/>
      <c r="G222" s="2"/>
      <c r="I222" s="2"/>
      <c r="J222" s="2"/>
      <c r="K222" s="2"/>
      <c r="L222" s="2"/>
      <c r="M222" s="3"/>
      <c r="N222" s="3"/>
      <c r="O222" s="3"/>
      <c r="P222" s="2"/>
      <c r="Q222" s="2"/>
      <c r="R222" s="2"/>
      <c r="S222" s="2"/>
      <c r="T222" s="2"/>
      <c r="U222" s="2"/>
      <c r="V222" s="2"/>
      <c r="W222" s="2"/>
      <c r="Y222" s="2"/>
    </row>
    <row r="223" spans="2:25" ht="19.5" customHeight="1">
      <c r="B223" s="2"/>
      <c r="C223" s="2"/>
      <c r="D223" s="2"/>
      <c r="E223" s="2"/>
      <c r="F223" s="2"/>
      <c r="G223" s="2"/>
      <c r="I223" s="2"/>
      <c r="J223" s="2"/>
      <c r="K223" s="2"/>
      <c r="L223" s="2"/>
      <c r="M223" s="3"/>
      <c r="N223" s="3"/>
      <c r="O223" s="3"/>
      <c r="P223" s="2"/>
      <c r="Q223" s="2"/>
      <c r="R223" s="2"/>
      <c r="S223" s="2"/>
      <c r="T223" s="2"/>
      <c r="U223" s="2"/>
      <c r="V223" s="2"/>
      <c r="W223" s="2"/>
      <c r="Y223" s="2"/>
    </row>
    <row r="224" spans="2:25" ht="19.5" customHeight="1">
      <c r="B224" s="2"/>
      <c r="C224" s="2"/>
      <c r="D224" s="2"/>
      <c r="E224" s="2"/>
      <c r="F224" s="2"/>
      <c r="G224" s="2"/>
      <c r="I224" s="2"/>
      <c r="J224" s="2"/>
      <c r="K224" s="2"/>
      <c r="L224" s="2"/>
      <c r="M224" s="3"/>
      <c r="N224" s="3"/>
      <c r="O224" s="3"/>
      <c r="P224" s="2"/>
      <c r="Q224" s="2"/>
      <c r="R224" s="2"/>
      <c r="S224" s="2"/>
      <c r="T224" s="2"/>
      <c r="U224" s="2"/>
      <c r="V224" s="2"/>
      <c r="W224" s="2"/>
      <c r="Y224" s="2"/>
    </row>
    <row r="225" spans="2:25" ht="19.5" customHeight="1">
      <c r="B225" s="2"/>
      <c r="C225" s="2"/>
      <c r="D225" s="2"/>
      <c r="E225" s="2"/>
      <c r="F225" s="2"/>
      <c r="G225" s="2"/>
      <c r="I225" s="2"/>
      <c r="J225" s="2"/>
      <c r="K225" s="2"/>
      <c r="L225" s="2"/>
      <c r="M225" s="3"/>
      <c r="N225" s="3"/>
      <c r="O225" s="3"/>
      <c r="P225" s="2"/>
      <c r="Q225" s="2"/>
      <c r="R225" s="2"/>
      <c r="S225" s="2"/>
      <c r="T225" s="2"/>
      <c r="U225" s="2"/>
      <c r="V225" s="2"/>
      <c r="W225" s="2"/>
      <c r="Y225" s="2"/>
    </row>
    <row r="226" spans="2:25" ht="19.5" customHeight="1">
      <c r="B226" s="2"/>
      <c r="C226" s="2"/>
      <c r="D226" s="2"/>
      <c r="E226" s="2"/>
      <c r="F226" s="2"/>
      <c r="G226" s="2"/>
      <c r="I226" s="2"/>
      <c r="J226" s="2"/>
      <c r="K226" s="2"/>
      <c r="L226" s="2"/>
      <c r="M226" s="3"/>
      <c r="N226" s="3"/>
      <c r="O226" s="3"/>
      <c r="P226" s="2"/>
      <c r="Q226" s="2"/>
      <c r="R226" s="2"/>
      <c r="S226" s="2"/>
      <c r="T226" s="2"/>
      <c r="U226" s="2"/>
      <c r="V226" s="2"/>
      <c r="W226" s="2"/>
      <c r="Y226" s="2"/>
    </row>
    <row r="227" spans="2:25" ht="19.5" customHeight="1">
      <c r="B227" s="2"/>
      <c r="C227" s="2"/>
      <c r="D227" s="2"/>
      <c r="E227" s="2"/>
      <c r="F227" s="2"/>
      <c r="G227" s="2"/>
      <c r="I227" s="2"/>
      <c r="J227" s="2"/>
      <c r="K227" s="2"/>
      <c r="L227" s="2"/>
      <c r="M227" s="3"/>
      <c r="N227" s="3"/>
      <c r="O227" s="3"/>
      <c r="P227" s="2"/>
      <c r="Q227" s="2"/>
      <c r="R227" s="2"/>
      <c r="S227" s="2"/>
      <c r="T227" s="2"/>
      <c r="U227" s="2"/>
      <c r="V227" s="2"/>
      <c r="W227" s="2"/>
      <c r="Y227" s="2"/>
    </row>
    <row r="228" spans="2:25" ht="19.5" customHeight="1">
      <c r="B228" s="2"/>
      <c r="C228" s="2"/>
      <c r="D228" s="2"/>
      <c r="E228" s="2"/>
      <c r="F228" s="2"/>
      <c r="G228" s="2"/>
      <c r="I228" s="2"/>
      <c r="J228" s="2"/>
      <c r="K228" s="2"/>
      <c r="L228" s="2"/>
      <c r="M228" s="3"/>
      <c r="N228" s="3"/>
      <c r="O228" s="3"/>
      <c r="P228" s="2"/>
      <c r="Q228" s="2"/>
      <c r="R228" s="2"/>
      <c r="S228" s="2"/>
      <c r="T228" s="2"/>
      <c r="U228" s="2"/>
      <c r="V228" s="2"/>
      <c r="W228" s="2"/>
      <c r="Y228" s="2"/>
    </row>
    <row r="229" spans="2:25" ht="19.5" customHeight="1">
      <c r="B229" s="2"/>
      <c r="C229" s="2"/>
      <c r="D229" s="2"/>
      <c r="E229" s="2"/>
      <c r="F229" s="2"/>
      <c r="G229" s="2"/>
      <c r="I229" s="2"/>
      <c r="J229" s="2"/>
      <c r="K229" s="2"/>
      <c r="L229" s="2"/>
      <c r="M229" s="3"/>
      <c r="N229" s="3"/>
      <c r="O229" s="3"/>
      <c r="P229" s="2"/>
      <c r="Q229" s="2"/>
      <c r="R229" s="2"/>
      <c r="S229" s="2"/>
      <c r="T229" s="2"/>
      <c r="U229" s="2"/>
      <c r="V229" s="2"/>
      <c r="W229" s="2"/>
      <c r="Y229" s="2"/>
    </row>
    <row r="230" spans="2:25" ht="19.5" customHeight="1">
      <c r="B230" s="2"/>
      <c r="C230" s="2"/>
      <c r="D230" s="2"/>
      <c r="E230" s="2"/>
      <c r="F230" s="2"/>
      <c r="G230" s="2"/>
      <c r="I230" s="2"/>
      <c r="J230" s="2"/>
      <c r="K230" s="2"/>
      <c r="L230" s="2"/>
      <c r="M230" s="3"/>
      <c r="N230" s="3"/>
      <c r="O230" s="3"/>
      <c r="P230" s="2"/>
      <c r="Q230" s="2"/>
      <c r="R230" s="2"/>
      <c r="S230" s="2"/>
      <c r="T230" s="2"/>
      <c r="U230" s="2"/>
      <c r="V230" s="2"/>
      <c r="W230" s="2"/>
      <c r="Y230" s="2"/>
    </row>
    <row r="231" spans="2:25" ht="19.5" customHeight="1">
      <c r="B231" s="2"/>
      <c r="C231" s="2"/>
      <c r="D231" s="2"/>
      <c r="E231" s="2"/>
      <c r="F231" s="2"/>
      <c r="G231" s="2"/>
      <c r="I231" s="2"/>
      <c r="J231" s="2"/>
      <c r="K231" s="2"/>
      <c r="L231" s="2"/>
      <c r="M231" s="3"/>
      <c r="N231" s="3"/>
      <c r="O231" s="3"/>
      <c r="P231" s="2"/>
      <c r="Q231" s="2"/>
      <c r="R231" s="2"/>
      <c r="S231" s="2"/>
      <c r="T231" s="2"/>
      <c r="U231" s="2"/>
      <c r="V231" s="2"/>
      <c r="W231" s="2"/>
      <c r="Y231" s="2"/>
    </row>
    <row r="232" spans="2:25" ht="19.5" customHeight="1">
      <c r="B232" s="2"/>
      <c r="C232" s="2"/>
      <c r="D232" s="2"/>
      <c r="E232" s="2"/>
      <c r="F232" s="2"/>
      <c r="G232" s="2"/>
      <c r="I232" s="2"/>
      <c r="J232" s="2"/>
      <c r="K232" s="2"/>
      <c r="L232" s="2"/>
      <c r="M232" s="3"/>
      <c r="N232" s="3"/>
      <c r="O232" s="3"/>
      <c r="P232" s="2"/>
      <c r="Q232" s="2"/>
      <c r="R232" s="2"/>
      <c r="S232" s="2"/>
      <c r="T232" s="2"/>
      <c r="U232" s="2"/>
      <c r="V232" s="2"/>
      <c r="W232" s="2"/>
      <c r="Y232" s="2"/>
    </row>
    <row r="233" spans="2:25" ht="19.5" customHeight="1">
      <c r="B233" s="2"/>
      <c r="C233" s="2"/>
      <c r="D233" s="2"/>
      <c r="E233" s="2"/>
      <c r="F233" s="2"/>
      <c r="G233" s="2"/>
      <c r="I233" s="2"/>
      <c r="J233" s="2"/>
      <c r="K233" s="2"/>
      <c r="L233" s="2"/>
      <c r="M233" s="3"/>
      <c r="N233" s="3"/>
      <c r="O233" s="3"/>
      <c r="P233" s="2"/>
      <c r="Q233" s="2"/>
      <c r="R233" s="2"/>
      <c r="S233" s="2"/>
      <c r="T233" s="2"/>
      <c r="U233" s="2"/>
      <c r="V233" s="2"/>
      <c r="W233" s="2"/>
      <c r="Y233" s="2"/>
    </row>
    <row r="234" spans="2:25" ht="19.5" customHeight="1">
      <c r="B234" s="2"/>
      <c r="C234" s="2"/>
      <c r="D234" s="2"/>
      <c r="E234" s="2"/>
      <c r="F234" s="2"/>
      <c r="G234" s="2"/>
      <c r="I234" s="2"/>
      <c r="J234" s="2"/>
      <c r="K234" s="2"/>
      <c r="L234" s="2"/>
      <c r="M234" s="3"/>
      <c r="N234" s="3"/>
      <c r="O234" s="3"/>
      <c r="P234" s="2"/>
      <c r="Q234" s="2"/>
      <c r="R234" s="2"/>
      <c r="S234" s="2"/>
      <c r="T234" s="2"/>
      <c r="U234" s="2"/>
      <c r="V234" s="2"/>
      <c r="W234" s="2"/>
      <c r="Y234" s="2"/>
    </row>
    <row r="235" spans="2:25" ht="19.5" customHeight="1">
      <c r="B235" s="2"/>
      <c r="C235" s="2"/>
      <c r="D235" s="2"/>
      <c r="E235" s="2"/>
      <c r="F235" s="2"/>
      <c r="G235" s="2"/>
      <c r="I235" s="2"/>
      <c r="J235" s="2"/>
      <c r="K235" s="2"/>
      <c r="L235" s="2"/>
      <c r="M235" s="3"/>
      <c r="N235" s="3"/>
      <c r="O235" s="3"/>
      <c r="P235" s="2"/>
      <c r="Q235" s="2"/>
      <c r="R235" s="2"/>
      <c r="S235" s="2"/>
      <c r="T235" s="2"/>
      <c r="U235" s="2"/>
      <c r="V235" s="2"/>
      <c r="W235" s="2"/>
      <c r="Y235" s="2"/>
    </row>
    <row r="236" spans="2:25" ht="19.5" customHeight="1">
      <c r="B236" s="2"/>
      <c r="C236" s="2"/>
      <c r="D236" s="2"/>
      <c r="E236" s="2"/>
      <c r="F236" s="2"/>
      <c r="G236" s="2"/>
      <c r="I236" s="2"/>
      <c r="J236" s="2"/>
      <c r="K236" s="2"/>
      <c r="L236" s="2"/>
      <c r="M236" s="3"/>
      <c r="N236" s="3"/>
      <c r="O236" s="3"/>
      <c r="P236" s="2"/>
      <c r="Q236" s="2"/>
      <c r="R236" s="2"/>
      <c r="S236" s="2"/>
      <c r="T236" s="2"/>
      <c r="U236" s="2"/>
      <c r="V236" s="2"/>
      <c r="W236" s="2"/>
      <c r="Y236" s="2"/>
    </row>
    <row r="237" spans="2:25" ht="19.5" customHeight="1">
      <c r="B237" s="2"/>
      <c r="C237" s="2"/>
      <c r="D237" s="2"/>
      <c r="E237" s="2"/>
      <c r="F237" s="2"/>
      <c r="G237" s="2"/>
      <c r="I237" s="2"/>
      <c r="J237" s="2"/>
      <c r="K237" s="2"/>
      <c r="L237" s="2"/>
      <c r="M237" s="3"/>
      <c r="N237" s="3"/>
      <c r="O237" s="3"/>
      <c r="P237" s="2"/>
      <c r="Q237" s="2"/>
      <c r="R237" s="2"/>
      <c r="S237" s="2"/>
      <c r="T237" s="2"/>
      <c r="U237" s="2"/>
      <c r="V237" s="2"/>
      <c r="W237" s="2"/>
      <c r="Y237" s="2"/>
    </row>
    <row r="238" spans="2:25" ht="19.5" customHeight="1">
      <c r="B238" s="2"/>
      <c r="C238" s="2"/>
      <c r="D238" s="2"/>
      <c r="E238" s="2"/>
      <c r="F238" s="2"/>
      <c r="G238" s="2"/>
      <c r="I238" s="2"/>
      <c r="J238" s="2"/>
      <c r="K238" s="2"/>
      <c r="L238" s="2"/>
      <c r="M238" s="3"/>
      <c r="N238" s="3"/>
      <c r="O238" s="3"/>
      <c r="P238" s="2"/>
      <c r="Q238" s="2"/>
      <c r="R238" s="2"/>
      <c r="S238" s="2"/>
      <c r="T238" s="2"/>
      <c r="U238" s="2"/>
      <c r="V238" s="2"/>
      <c r="W238" s="2"/>
      <c r="Y238" s="2"/>
    </row>
    <row r="239" spans="2:25" ht="19.5" customHeight="1">
      <c r="B239" s="2"/>
      <c r="C239" s="2"/>
      <c r="D239" s="2"/>
      <c r="E239" s="2"/>
      <c r="F239" s="2"/>
      <c r="G239" s="2"/>
      <c r="I239" s="2"/>
      <c r="J239" s="2"/>
      <c r="K239" s="2"/>
      <c r="L239" s="2"/>
      <c r="M239" s="3"/>
      <c r="N239" s="3"/>
      <c r="O239" s="3"/>
      <c r="P239" s="2"/>
      <c r="Q239" s="2"/>
      <c r="R239" s="2"/>
      <c r="S239" s="2"/>
      <c r="T239" s="2"/>
      <c r="U239" s="2"/>
      <c r="V239" s="2"/>
      <c r="W239" s="2"/>
      <c r="Y239" s="2"/>
    </row>
    <row r="240" spans="2:25" ht="19.5" customHeight="1">
      <c r="B240" s="2"/>
      <c r="C240" s="2"/>
      <c r="D240" s="2"/>
      <c r="E240" s="2"/>
      <c r="F240" s="2"/>
      <c r="G240" s="2"/>
      <c r="I240" s="2"/>
      <c r="J240" s="2"/>
      <c r="K240" s="2"/>
      <c r="L240" s="2"/>
      <c r="M240" s="3"/>
      <c r="N240" s="3"/>
      <c r="O240" s="3"/>
      <c r="P240" s="2"/>
      <c r="Q240" s="2"/>
      <c r="R240" s="2"/>
      <c r="S240" s="2"/>
      <c r="T240" s="2"/>
      <c r="U240" s="2"/>
      <c r="V240" s="2"/>
      <c r="W240" s="2"/>
      <c r="Y240" s="2"/>
    </row>
    <row r="241" spans="2:25" ht="19.5" customHeight="1">
      <c r="B241" s="2"/>
      <c r="C241" s="2"/>
      <c r="D241" s="2"/>
      <c r="E241" s="2"/>
      <c r="F241" s="2"/>
      <c r="G241" s="2"/>
      <c r="I241" s="2"/>
      <c r="J241" s="2"/>
      <c r="K241" s="2"/>
      <c r="L241" s="2"/>
      <c r="M241" s="3"/>
      <c r="N241" s="3"/>
      <c r="O241" s="3"/>
      <c r="P241" s="2"/>
      <c r="Q241" s="2"/>
      <c r="R241" s="2"/>
      <c r="S241" s="2"/>
      <c r="T241" s="2"/>
      <c r="U241" s="2"/>
      <c r="V241" s="2"/>
      <c r="W241" s="2"/>
      <c r="Y241" s="2"/>
    </row>
    <row r="242" spans="2:25" ht="19.5" customHeight="1">
      <c r="B242" s="2"/>
      <c r="C242" s="2"/>
      <c r="D242" s="2"/>
      <c r="E242" s="2"/>
      <c r="F242" s="2"/>
      <c r="G242" s="2"/>
      <c r="I242" s="2"/>
      <c r="J242" s="2"/>
      <c r="K242" s="2"/>
      <c r="L242" s="2"/>
      <c r="M242" s="3"/>
      <c r="N242" s="3"/>
      <c r="O242" s="3"/>
      <c r="P242" s="2"/>
      <c r="Q242" s="2"/>
      <c r="R242" s="2"/>
      <c r="S242" s="2"/>
      <c r="T242" s="2"/>
      <c r="U242" s="2"/>
      <c r="V242" s="2"/>
      <c r="W242" s="2"/>
      <c r="Y242" s="2"/>
    </row>
    <row r="243" spans="2:25" ht="19.5" customHeight="1">
      <c r="B243" s="2"/>
      <c r="C243" s="2"/>
      <c r="D243" s="2"/>
      <c r="E243" s="2"/>
      <c r="F243" s="2"/>
      <c r="G243" s="2"/>
      <c r="I243" s="2"/>
      <c r="J243" s="2"/>
      <c r="K243" s="2"/>
      <c r="L243" s="2"/>
      <c r="M243" s="3"/>
      <c r="N243" s="3"/>
      <c r="O243" s="3"/>
      <c r="P243" s="2"/>
      <c r="Q243" s="2"/>
      <c r="R243" s="2"/>
      <c r="S243" s="2"/>
      <c r="T243" s="2"/>
      <c r="U243" s="2"/>
      <c r="V243" s="2"/>
      <c r="W243" s="2"/>
      <c r="Y243" s="2"/>
    </row>
    <row r="244" spans="2:25" ht="19.5" customHeight="1">
      <c r="B244" s="2"/>
      <c r="C244" s="2"/>
      <c r="D244" s="2"/>
      <c r="E244" s="2"/>
      <c r="F244" s="2"/>
      <c r="G244" s="2"/>
      <c r="I244" s="2"/>
      <c r="J244" s="2"/>
      <c r="K244" s="2"/>
      <c r="L244" s="2"/>
      <c r="M244" s="3"/>
      <c r="N244" s="3"/>
      <c r="O244" s="3"/>
      <c r="P244" s="2"/>
      <c r="Q244" s="2"/>
      <c r="R244" s="2"/>
      <c r="S244" s="2"/>
      <c r="T244" s="2"/>
      <c r="U244" s="2"/>
      <c r="V244" s="2"/>
      <c r="W244" s="2"/>
      <c r="Y244" s="2"/>
    </row>
    <row r="245" spans="2:25" ht="19.5" customHeight="1">
      <c r="B245" s="2"/>
      <c r="C245" s="2"/>
      <c r="D245" s="2"/>
      <c r="E245" s="2"/>
      <c r="F245" s="2"/>
      <c r="G245" s="2"/>
      <c r="I245" s="2"/>
      <c r="J245" s="2"/>
      <c r="K245" s="2"/>
      <c r="L245" s="2"/>
      <c r="M245" s="3"/>
      <c r="N245" s="3"/>
      <c r="O245" s="3"/>
      <c r="P245" s="2"/>
      <c r="Q245" s="2"/>
      <c r="R245" s="2"/>
      <c r="S245" s="2"/>
      <c r="T245" s="2"/>
      <c r="U245" s="2"/>
      <c r="V245" s="2"/>
      <c r="W245" s="2"/>
      <c r="Y245" s="2"/>
    </row>
    <row r="246" spans="2:25" ht="19.5" customHeight="1">
      <c r="B246" s="2"/>
      <c r="C246" s="2"/>
      <c r="D246" s="2"/>
      <c r="E246" s="2"/>
      <c r="F246" s="2"/>
      <c r="G246" s="2"/>
      <c r="I246" s="2"/>
      <c r="J246" s="2"/>
      <c r="K246" s="2"/>
      <c r="L246" s="2"/>
      <c r="M246" s="3"/>
      <c r="N246" s="3"/>
      <c r="O246" s="3"/>
      <c r="P246" s="2"/>
      <c r="Q246" s="2"/>
      <c r="R246" s="2"/>
      <c r="S246" s="2"/>
      <c r="T246" s="2"/>
      <c r="U246" s="2"/>
      <c r="V246" s="2"/>
      <c r="W246" s="2"/>
      <c r="Y246" s="2"/>
    </row>
    <row r="247" spans="2:25" ht="19.5" customHeight="1">
      <c r="B247" s="2"/>
      <c r="C247" s="2"/>
      <c r="D247" s="2"/>
      <c r="E247" s="2"/>
      <c r="F247" s="2"/>
      <c r="G247" s="2"/>
      <c r="I247" s="2"/>
      <c r="J247" s="2"/>
      <c r="K247" s="2"/>
      <c r="L247" s="2"/>
      <c r="M247" s="3"/>
      <c r="N247" s="3"/>
      <c r="O247" s="3"/>
      <c r="P247" s="2"/>
      <c r="Q247" s="2"/>
      <c r="R247" s="2"/>
      <c r="S247" s="2"/>
      <c r="T247" s="2"/>
      <c r="U247" s="2"/>
      <c r="V247" s="2"/>
      <c r="W247" s="2"/>
      <c r="Y247" s="2"/>
    </row>
    <row r="248" spans="2:25" ht="19.5" customHeight="1">
      <c r="B248" s="2"/>
      <c r="C248" s="2"/>
      <c r="D248" s="2"/>
      <c r="E248" s="2"/>
      <c r="F248" s="2"/>
      <c r="G248" s="2"/>
      <c r="I248" s="2"/>
      <c r="J248" s="2"/>
      <c r="K248" s="2"/>
      <c r="L248" s="2"/>
      <c r="M248" s="3"/>
      <c r="N248" s="3"/>
      <c r="O248" s="3"/>
      <c r="P248" s="2"/>
      <c r="Q248" s="2"/>
      <c r="R248" s="2"/>
      <c r="S248" s="2"/>
      <c r="T248" s="2"/>
      <c r="U248" s="2"/>
      <c r="V248" s="2"/>
      <c r="W248" s="2"/>
      <c r="Y248" s="2"/>
    </row>
    <row r="249" spans="2:25" ht="19.5" customHeight="1">
      <c r="B249" s="2"/>
      <c r="C249" s="2"/>
      <c r="D249" s="2"/>
      <c r="E249" s="2"/>
      <c r="F249" s="2"/>
      <c r="G249" s="2"/>
      <c r="I249" s="2"/>
      <c r="J249" s="2"/>
      <c r="K249" s="2"/>
      <c r="L249" s="2"/>
      <c r="M249" s="3"/>
      <c r="N249" s="3"/>
      <c r="O249" s="3"/>
      <c r="P249" s="2"/>
      <c r="Q249" s="2"/>
      <c r="R249" s="2"/>
      <c r="S249" s="2"/>
      <c r="T249" s="2"/>
      <c r="U249" s="2"/>
      <c r="V249" s="2"/>
      <c r="W249" s="2"/>
      <c r="Y249" s="2"/>
    </row>
    <row r="250" spans="2:25" ht="19.5" customHeight="1">
      <c r="B250" s="2"/>
      <c r="C250" s="2"/>
      <c r="D250" s="2"/>
      <c r="E250" s="2"/>
      <c r="F250" s="2"/>
      <c r="G250" s="2"/>
      <c r="I250" s="2"/>
      <c r="J250" s="2"/>
      <c r="K250" s="2"/>
      <c r="L250" s="2"/>
      <c r="M250" s="3"/>
      <c r="N250" s="3"/>
      <c r="O250" s="3"/>
      <c r="P250" s="2"/>
      <c r="Q250" s="2"/>
      <c r="R250" s="2"/>
      <c r="S250" s="2"/>
      <c r="T250" s="2"/>
      <c r="U250" s="2"/>
      <c r="V250" s="2"/>
      <c r="W250" s="2"/>
      <c r="Y250" s="2"/>
    </row>
    <row r="251" spans="2:25" ht="19.5" customHeight="1">
      <c r="B251" s="2"/>
      <c r="C251" s="2"/>
      <c r="D251" s="2"/>
      <c r="E251" s="2"/>
      <c r="F251" s="2"/>
      <c r="G251" s="2"/>
      <c r="I251" s="2"/>
      <c r="J251" s="2"/>
      <c r="K251" s="2"/>
      <c r="L251" s="2"/>
      <c r="M251" s="3"/>
      <c r="N251" s="3"/>
      <c r="O251" s="3"/>
      <c r="P251" s="2"/>
      <c r="Q251" s="2"/>
      <c r="R251" s="2"/>
      <c r="S251" s="2"/>
      <c r="T251" s="2"/>
      <c r="U251" s="2"/>
      <c r="V251" s="2"/>
      <c r="W251" s="2"/>
      <c r="Y251" s="2"/>
    </row>
    <row r="252" spans="2:25" ht="19.5" customHeight="1">
      <c r="B252" s="2"/>
      <c r="C252" s="2"/>
      <c r="D252" s="2"/>
      <c r="E252" s="2"/>
      <c r="F252" s="2"/>
      <c r="G252" s="2"/>
      <c r="I252" s="2"/>
      <c r="J252" s="2"/>
      <c r="K252" s="2"/>
      <c r="L252" s="2"/>
      <c r="M252" s="3"/>
      <c r="N252" s="3"/>
      <c r="O252" s="3"/>
      <c r="P252" s="2"/>
      <c r="Q252" s="2"/>
      <c r="R252" s="2"/>
      <c r="S252" s="2"/>
      <c r="T252" s="2"/>
      <c r="U252" s="2"/>
      <c r="V252" s="2"/>
      <c r="W252" s="2"/>
      <c r="Y252" s="2"/>
    </row>
    <row r="253" spans="2:25" ht="19.5" customHeight="1">
      <c r="B253" s="2"/>
      <c r="C253" s="2"/>
      <c r="D253" s="2"/>
      <c r="E253" s="2"/>
      <c r="F253" s="2"/>
      <c r="G253" s="2"/>
      <c r="I253" s="2"/>
      <c r="J253" s="2"/>
      <c r="K253" s="2"/>
      <c r="L253" s="2"/>
      <c r="M253" s="3"/>
      <c r="N253" s="3"/>
      <c r="O253" s="3"/>
      <c r="P253" s="2"/>
      <c r="Q253" s="2"/>
      <c r="R253" s="2"/>
      <c r="S253" s="2"/>
      <c r="T253" s="2"/>
      <c r="U253" s="2"/>
      <c r="V253" s="2"/>
      <c r="W253" s="2"/>
      <c r="Y253" s="2"/>
    </row>
    <row r="254" spans="2:25" ht="19.5" customHeight="1">
      <c r="B254" s="2"/>
      <c r="C254" s="2"/>
      <c r="D254" s="2"/>
      <c r="E254" s="2"/>
      <c r="F254" s="2"/>
      <c r="G254" s="2"/>
      <c r="I254" s="2"/>
      <c r="J254" s="2"/>
      <c r="K254" s="2"/>
      <c r="L254" s="2"/>
      <c r="M254" s="3"/>
      <c r="N254" s="3"/>
      <c r="O254" s="3"/>
      <c r="P254" s="2"/>
      <c r="Q254" s="2"/>
      <c r="R254" s="2"/>
      <c r="S254" s="2"/>
      <c r="T254" s="2"/>
      <c r="U254" s="2"/>
      <c r="V254" s="2"/>
      <c r="W254" s="2"/>
      <c r="Y254" s="2"/>
    </row>
    <row r="255" spans="2:25" ht="19.5" customHeight="1">
      <c r="B255" s="2"/>
      <c r="C255" s="2"/>
      <c r="D255" s="2"/>
      <c r="E255" s="2"/>
      <c r="F255" s="2"/>
      <c r="G255" s="2"/>
      <c r="I255" s="2"/>
      <c r="J255" s="2"/>
      <c r="K255" s="2"/>
      <c r="L255" s="2"/>
      <c r="M255" s="3"/>
      <c r="N255" s="3"/>
      <c r="O255" s="3"/>
      <c r="P255" s="2"/>
      <c r="Q255" s="2"/>
      <c r="R255" s="2"/>
      <c r="S255" s="2"/>
      <c r="T255" s="2"/>
      <c r="U255" s="2"/>
      <c r="V255" s="2"/>
      <c r="W255" s="2"/>
      <c r="Y255" s="2"/>
    </row>
    <row r="256" spans="2:25" ht="19.5" customHeight="1">
      <c r="B256" s="2"/>
      <c r="C256" s="2"/>
      <c r="D256" s="2"/>
      <c r="E256" s="2"/>
      <c r="F256" s="2"/>
      <c r="G256" s="2"/>
      <c r="I256" s="2"/>
      <c r="J256" s="2"/>
      <c r="K256" s="2"/>
      <c r="L256" s="2"/>
      <c r="M256" s="3"/>
      <c r="N256" s="3"/>
      <c r="O256" s="3"/>
      <c r="P256" s="2"/>
      <c r="Q256" s="2"/>
      <c r="R256" s="2"/>
      <c r="S256" s="2"/>
      <c r="T256" s="2"/>
      <c r="U256" s="2"/>
      <c r="V256" s="2"/>
      <c r="W256" s="2"/>
      <c r="Y256" s="2"/>
    </row>
    <row r="257" spans="2:25" ht="19.5" customHeight="1">
      <c r="B257" s="2"/>
      <c r="C257" s="2"/>
      <c r="D257" s="2"/>
      <c r="E257" s="2"/>
      <c r="F257" s="2"/>
      <c r="G257" s="2"/>
      <c r="I257" s="2"/>
      <c r="J257" s="2"/>
      <c r="K257" s="2"/>
      <c r="L257" s="2"/>
      <c r="M257" s="3"/>
      <c r="N257" s="3"/>
      <c r="O257" s="3"/>
      <c r="P257" s="2"/>
      <c r="Q257" s="2"/>
      <c r="R257" s="2"/>
      <c r="S257" s="2"/>
      <c r="T257" s="2"/>
      <c r="U257" s="2"/>
      <c r="V257" s="2"/>
      <c r="W257" s="2"/>
      <c r="Y257" s="2"/>
    </row>
    <row r="258" spans="2:25" ht="19.5" customHeight="1">
      <c r="B258" s="2"/>
      <c r="C258" s="2"/>
      <c r="D258" s="2"/>
      <c r="E258" s="2"/>
      <c r="F258" s="2"/>
      <c r="G258" s="2"/>
      <c r="I258" s="2"/>
      <c r="J258" s="2"/>
      <c r="K258" s="2"/>
      <c r="L258" s="2"/>
      <c r="M258" s="3"/>
      <c r="N258" s="3"/>
      <c r="O258" s="3"/>
      <c r="P258" s="2"/>
      <c r="Q258" s="2"/>
      <c r="R258" s="2"/>
      <c r="S258" s="2"/>
      <c r="T258" s="2"/>
      <c r="U258" s="2"/>
      <c r="V258" s="2"/>
      <c r="W258" s="2"/>
      <c r="Y258" s="2"/>
    </row>
    <row r="259" spans="2:25" ht="19.5" customHeight="1">
      <c r="B259" s="2"/>
      <c r="C259" s="2"/>
      <c r="D259" s="2"/>
      <c r="E259" s="2"/>
      <c r="F259" s="2"/>
      <c r="G259" s="2"/>
      <c r="I259" s="2"/>
      <c r="J259" s="2"/>
      <c r="K259" s="2"/>
      <c r="L259" s="2"/>
      <c r="M259" s="3"/>
      <c r="N259" s="3"/>
      <c r="O259" s="3"/>
      <c r="P259" s="2"/>
      <c r="Q259" s="2"/>
      <c r="R259" s="2"/>
      <c r="S259" s="2"/>
      <c r="T259" s="2"/>
      <c r="U259" s="2"/>
      <c r="V259" s="2"/>
      <c r="W259" s="2"/>
      <c r="Y259" s="2"/>
    </row>
    <row r="260" spans="2:25" ht="19.5" customHeight="1">
      <c r="B260" s="2"/>
      <c r="C260" s="2"/>
      <c r="D260" s="2"/>
      <c r="E260" s="2"/>
      <c r="F260" s="2"/>
      <c r="G260" s="2"/>
      <c r="I260" s="2"/>
      <c r="J260" s="2"/>
      <c r="K260" s="2"/>
      <c r="L260" s="2"/>
      <c r="M260" s="3"/>
      <c r="N260" s="3"/>
      <c r="O260" s="3"/>
      <c r="P260" s="2"/>
      <c r="Q260" s="2"/>
      <c r="R260" s="2"/>
      <c r="S260" s="2"/>
      <c r="T260" s="2"/>
      <c r="U260" s="2"/>
      <c r="V260" s="2"/>
      <c r="W260" s="2"/>
      <c r="Y260" s="2"/>
    </row>
    <row r="261" spans="2:25" ht="19.5" customHeight="1">
      <c r="B261" s="2"/>
      <c r="C261" s="2"/>
      <c r="D261" s="2"/>
      <c r="E261" s="2"/>
      <c r="F261" s="2"/>
      <c r="G261" s="2"/>
      <c r="I261" s="2"/>
      <c r="J261" s="2"/>
      <c r="K261" s="2"/>
      <c r="L261" s="2"/>
      <c r="M261" s="3"/>
      <c r="N261" s="3"/>
      <c r="O261" s="3"/>
      <c r="P261" s="2"/>
      <c r="Q261" s="2"/>
      <c r="R261" s="2"/>
      <c r="S261" s="2"/>
      <c r="T261" s="2"/>
      <c r="U261" s="2"/>
      <c r="V261" s="2"/>
      <c r="W261" s="2"/>
      <c r="Y261" s="2"/>
    </row>
    <row r="262" spans="2:25" ht="19.5" customHeight="1">
      <c r="B262" s="2"/>
      <c r="C262" s="2"/>
      <c r="D262" s="2"/>
      <c r="E262" s="2"/>
      <c r="F262" s="2"/>
      <c r="G262" s="2"/>
      <c r="I262" s="2"/>
      <c r="J262" s="2"/>
      <c r="K262" s="2"/>
      <c r="L262" s="2"/>
      <c r="M262" s="3"/>
      <c r="N262" s="3"/>
      <c r="O262" s="3"/>
      <c r="P262" s="2"/>
      <c r="Q262" s="2"/>
      <c r="R262" s="2"/>
      <c r="S262" s="2"/>
      <c r="T262" s="2"/>
      <c r="U262" s="2"/>
      <c r="V262" s="2"/>
      <c r="W262" s="2"/>
      <c r="Y262" s="2"/>
    </row>
    <row r="263" spans="2:25" ht="19.5" customHeight="1">
      <c r="B263" s="2"/>
      <c r="C263" s="2"/>
      <c r="D263" s="2"/>
      <c r="E263" s="2"/>
      <c r="F263" s="2"/>
      <c r="G263" s="2"/>
      <c r="I263" s="2"/>
      <c r="J263" s="2"/>
      <c r="K263" s="2"/>
      <c r="L263" s="2"/>
      <c r="M263" s="3"/>
      <c r="N263" s="3"/>
      <c r="O263" s="3"/>
      <c r="P263" s="2"/>
      <c r="Q263" s="2"/>
      <c r="R263" s="2"/>
      <c r="S263" s="2"/>
      <c r="T263" s="2"/>
      <c r="U263" s="2"/>
      <c r="V263" s="2"/>
      <c r="W263" s="2"/>
      <c r="Y263" s="2"/>
    </row>
    <row r="264" spans="2:25" ht="19.5" customHeight="1">
      <c r="B264" s="2"/>
      <c r="C264" s="2"/>
      <c r="D264" s="2"/>
      <c r="E264" s="2"/>
      <c r="F264" s="2"/>
      <c r="G264" s="2"/>
      <c r="I264" s="2"/>
      <c r="J264" s="2"/>
      <c r="K264" s="2"/>
      <c r="L264" s="2"/>
      <c r="M264" s="3"/>
      <c r="N264" s="3"/>
      <c r="O264" s="3"/>
      <c r="P264" s="2"/>
      <c r="Q264" s="2"/>
      <c r="R264" s="2"/>
      <c r="S264" s="2"/>
      <c r="T264" s="2"/>
      <c r="U264" s="2"/>
      <c r="V264" s="2"/>
      <c r="W264" s="2"/>
      <c r="Y264" s="2"/>
    </row>
    <row r="265" spans="2:25" ht="19.5" customHeight="1">
      <c r="B265" s="2"/>
      <c r="C265" s="2"/>
      <c r="D265" s="2"/>
      <c r="E265" s="2"/>
      <c r="F265" s="2"/>
      <c r="G265" s="2"/>
      <c r="I265" s="2"/>
      <c r="J265" s="2"/>
      <c r="K265" s="2"/>
      <c r="L265" s="2"/>
      <c r="M265" s="3"/>
      <c r="N265" s="3"/>
      <c r="O265" s="3"/>
      <c r="P265" s="2"/>
      <c r="Q265" s="2"/>
      <c r="R265" s="2"/>
      <c r="S265" s="2"/>
      <c r="T265" s="2"/>
      <c r="U265" s="2"/>
      <c r="V265" s="2"/>
      <c r="W265" s="2"/>
      <c r="Y265" s="2"/>
    </row>
    <row r="266" spans="2:25" ht="19.5" customHeight="1">
      <c r="B266" s="2"/>
      <c r="C266" s="2"/>
      <c r="D266" s="2"/>
      <c r="E266" s="2"/>
      <c r="F266" s="2"/>
      <c r="G266" s="2"/>
      <c r="I266" s="2"/>
      <c r="J266" s="2"/>
      <c r="K266" s="2"/>
      <c r="L266" s="2"/>
      <c r="M266" s="3"/>
      <c r="N266" s="3"/>
      <c r="O266" s="3"/>
      <c r="P266" s="2"/>
      <c r="Q266" s="2"/>
      <c r="R266" s="2"/>
      <c r="S266" s="2"/>
      <c r="T266" s="2"/>
      <c r="U266" s="2"/>
      <c r="V266" s="2"/>
      <c r="W266" s="2"/>
      <c r="Y266" s="2"/>
    </row>
    <row r="267" spans="2:25" ht="19.5" customHeight="1">
      <c r="B267" s="2"/>
      <c r="C267" s="2"/>
      <c r="D267" s="2"/>
      <c r="E267" s="2"/>
      <c r="F267" s="2"/>
      <c r="G267" s="2"/>
      <c r="I267" s="2"/>
      <c r="J267" s="2"/>
      <c r="K267" s="2"/>
      <c r="L267" s="2"/>
      <c r="M267" s="3"/>
      <c r="N267" s="3"/>
      <c r="O267" s="3"/>
      <c r="P267" s="2"/>
      <c r="Q267" s="2"/>
      <c r="R267" s="2"/>
      <c r="S267" s="2"/>
      <c r="T267" s="2"/>
      <c r="U267" s="2"/>
      <c r="V267" s="2"/>
      <c r="W267" s="2"/>
      <c r="Y267" s="2"/>
    </row>
    <row r="268" spans="2:25" ht="19.5" customHeight="1">
      <c r="B268" s="2"/>
      <c r="C268" s="2"/>
      <c r="D268" s="2"/>
      <c r="E268" s="2"/>
      <c r="F268" s="2"/>
      <c r="G268" s="2"/>
      <c r="I268" s="2"/>
      <c r="J268" s="2"/>
      <c r="K268" s="2"/>
      <c r="L268" s="2"/>
      <c r="M268" s="3"/>
      <c r="N268" s="3"/>
      <c r="O268" s="3"/>
      <c r="P268" s="2"/>
      <c r="Q268" s="2"/>
      <c r="R268" s="2"/>
      <c r="S268" s="2"/>
      <c r="T268" s="2"/>
      <c r="U268" s="2"/>
      <c r="V268" s="2"/>
      <c r="W268" s="2"/>
      <c r="Y268" s="2"/>
    </row>
    <row r="269" spans="2:25" ht="19.5" customHeight="1">
      <c r="B269" s="2"/>
      <c r="C269" s="2"/>
      <c r="D269" s="2"/>
      <c r="E269" s="2"/>
      <c r="F269" s="2"/>
      <c r="G269" s="2"/>
      <c r="I269" s="2"/>
      <c r="J269" s="2"/>
      <c r="K269" s="2"/>
      <c r="L269" s="2"/>
      <c r="M269" s="3"/>
      <c r="N269" s="3"/>
      <c r="O269" s="3"/>
      <c r="P269" s="2"/>
      <c r="Q269" s="2"/>
      <c r="R269" s="2"/>
      <c r="S269" s="2"/>
      <c r="T269" s="2"/>
      <c r="U269" s="2"/>
      <c r="V269" s="2"/>
      <c r="W269" s="2"/>
      <c r="Y269" s="2"/>
    </row>
    <row r="270" spans="2:25" ht="19.5" customHeight="1">
      <c r="B270" s="2"/>
      <c r="C270" s="2"/>
      <c r="D270" s="2"/>
      <c r="E270" s="2"/>
      <c r="F270" s="2"/>
      <c r="G270" s="2"/>
      <c r="I270" s="2"/>
      <c r="J270" s="2"/>
      <c r="K270" s="2"/>
      <c r="L270" s="2"/>
      <c r="M270" s="3"/>
      <c r="N270" s="3"/>
      <c r="O270" s="3"/>
      <c r="P270" s="2"/>
      <c r="Q270" s="2"/>
      <c r="R270" s="2"/>
      <c r="S270" s="2"/>
      <c r="T270" s="2"/>
      <c r="U270" s="2"/>
      <c r="V270" s="2"/>
      <c r="W270" s="2"/>
      <c r="Y270" s="2"/>
    </row>
    <row r="271" spans="2:25" ht="19.5" customHeight="1">
      <c r="B271" s="2"/>
      <c r="C271" s="2"/>
      <c r="D271" s="2"/>
      <c r="E271" s="2"/>
      <c r="F271" s="2"/>
      <c r="G271" s="2"/>
      <c r="I271" s="2"/>
      <c r="J271" s="2"/>
      <c r="K271" s="2"/>
      <c r="L271" s="2"/>
      <c r="M271" s="3"/>
      <c r="N271" s="3"/>
      <c r="O271" s="3"/>
      <c r="P271" s="2"/>
      <c r="Q271" s="2"/>
      <c r="R271" s="2"/>
      <c r="S271" s="2"/>
      <c r="T271" s="2"/>
      <c r="U271" s="2"/>
      <c r="V271" s="2"/>
      <c r="W271" s="2"/>
      <c r="Y271" s="2"/>
    </row>
    <row r="272" spans="2:25" ht="19.5" customHeight="1">
      <c r="B272" s="2"/>
      <c r="C272" s="2"/>
      <c r="D272" s="2"/>
      <c r="E272" s="2"/>
      <c r="F272" s="2"/>
      <c r="G272" s="2"/>
      <c r="I272" s="2"/>
      <c r="J272" s="2"/>
      <c r="K272" s="2"/>
      <c r="L272" s="2"/>
      <c r="M272" s="3"/>
      <c r="N272" s="3"/>
      <c r="O272" s="3"/>
      <c r="P272" s="2"/>
      <c r="Q272" s="2"/>
      <c r="R272" s="2"/>
      <c r="S272" s="2"/>
      <c r="T272" s="2"/>
      <c r="U272" s="2"/>
      <c r="V272" s="2"/>
      <c r="W272" s="2"/>
      <c r="Y272" s="2"/>
    </row>
    <row r="273" spans="2:25" ht="19.5" customHeight="1">
      <c r="B273" s="2"/>
      <c r="C273" s="2"/>
      <c r="D273" s="2"/>
      <c r="E273" s="2"/>
      <c r="F273" s="2"/>
      <c r="G273" s="2"/>
      <c r="I273" s="2"/>
      <c r="J273" s="2"/>
      <c r="K273" s="2"/>
      <c r="L273" s="2"/>
      <c r="M273" s="3"/>
      <c r="N273" s="3"/>
      <c r="O273" s="3"/>
      <c r="P273" s="2"/>
      <c r="Q273" s="2"/>
      <c r="R273" s="2"/>
      <c r="S273" s="2"/>
      <c r="T273" s="2"/>
      <c r="U273" s="2"/>
      <c r="V273" s="2"/>
      <c r="W273" s="2"/>
      <c r="Y273" s="2"/>
    </row>
    <row r="274" spans="2:25" ht="19.5" customHeight="1">
      <c r="B274" s="2"/>
      <c r="C274" s="2"/>
      <c r="D274" s="2"/>
      <c r="E274" s="2"/>
      <c r="F274" s="2"/>
      <c r="G274" s="2"/>
      <c r="I274" s="2"/>
      <c r="J274" s="2"/>
      <c r="K274" s="2"/>
      <c r="L274" s="2"/>
      <c r="M274" s="3"/>
      <c r="N274" s="3"/>
      <c r="O274" s="3"/>
      <c r="P274" s="2"/>
      <c r="Q274" s="2"/>
      <c r="R274" s="2"/>
      <c r="S274" s="2"/>
      <c r="T274" s="2"/>
      <c r="U274" s="2"/>
      <c r="V274" s="2"/>
      <c r="W274" s="2"/>
      <c r="Y274" s="2"/>
    </row>
    <row r="275" spans="2:25" ht="19.5" customHeight="1">
      <c r="B275" s="2"/>
      <c r="C275" s="2"/>
      <c r="D275" s="2"/>
      <c r="E275" s="2"/>
      <c r="F275" s="2"/>
      <c r="G275" s="2"/>
      <c r="I275" s="2"/>
      <c r="J275" s="2"/>
      <c r="K275" s="2"/>
      <c r="L275" s="2"/>
      <c r="M275" s="3"/>
      <c r="N275" s="3"/>
      <c r="O275" s="3"/>
      <c r="P275" s="2"/>
      <c r="Q275" s="2"/>
      <c r="R275" s="2"/>
      <c r="S275" s="2"/>
      <c r="T275" s="2"/>
      <c r="U275" s="2"/>
      <c r="V275" s="2"/>
      <c r="W275" s="2"/>
      <c r="Y275" s="2"/>
    </row>
    <row r="276" spans="2:25" ht="19.5" customHeight="1">
      <c r="B276" s="2"/>
      <c r="C276" s="2"/>
      <c r="D276" s="2"/>
      <c r="E276" s="2"/>
      <c r="F276" s="2"/>
      <c r="G276" s="2"/>
      <c r="I276" s="2"/>
      <c r="J276" s="2"/>
      <c r="K276" s="2"/>
      <c r="L276" s="2"/>
      <c r="M276" s="3"/>
      <c r="N276" s="3"/>
      <c r="O276" s="3"/>
      <c r="P276" s="2"/>
      <c r="Q276" s="2"/>
      <c r="R276" s="2"/>
      <c r="S276" s="2"/>
      <c r="T276" s="2"/>
      <c r="U276" s="2"/>
      <c r="V276" s="2"/>
      <c r="W276" s="2"/>
      <c r="Y276" s="2"/>
    </row>
    <row r="277" spans="2:25" ht="19.5" customHeight="1">
      <c r="B277" s="2"/>
      <c r="C277" s="2"/>
      <c r="D277" s="2"/>
      <c r="E277" s="2"/>
      <c r="F277" s="2"/>
      <c r="G277" s="2"/>
      <c r="I277" s="2"/>
      <c r="J277" s="2"/>
      <c r="K277" s="2"/>
      <c r="L277" s="2"/>
      <c r="M277" s="3"/>
      <c r="N277" s="3"/>
      <c r="O277" s="3"/>
      <c r="P277" s="2"/>
      <c r="Q277" s="2"/>
      <c r="R277" s="2"/>
      <c r="S277" s="2"/>
      <c r="T277" s="2"/>
      <c r="U277" s="2"/>
      <c r="V277" s="2"/>
      <c r="W277" s="2"/>
      <c r="Y277" s="2"/>
    </row>
    <row r="278" spans="2:25" ht="19.5" customHeight="1">
      <c r="B278" s="2"/>
      <c r="C278" s="2"/>
      <c r="D278" s="2"/>
      <c r="E278" s="2"/>
      <c r="F278" s="2"/>
      <c r="G278" s="2"/>
      <c r="I278" s="2"/>
      <c r="J278" s="2"/>
      <c r="K278" s="2"/>
      <c r="L278" s="2"/>
      <c r="M278" s="3"/>
      <c r="N278" s="3"/>
      <c r="O278" s="3"/>
      <c r="P278" s="2"/>
      <c r="Q278" s="2"/>
      <c r="R278" s="2"/>
      <c r="S278" s="2"/>
      <c r="T278" s="2"/>
      <c r="U278" s="2"/>
      <c r="V278" s="2"/>
      <c r="W278" s="2"/>
      <c r="Y278" s="2"/>
    </row>
    <row r="279" spans="2:25" ht="19.5" customHeight="1">
      <c r="B279" s="2"/>
      <c r="C279" s="2"/>
      <c r="D279" s="2"/>
      <c r="E279" s="2"/>
      <c r="F279" s="2"/>
      <c r="G279" s="2"/>
      <c r="I279" s="2"/>
      <c r="J279" s="2"/>
      <c r="K279" s="2"/>
      <c r="L279" s="2"/>
      <c r="M279" s="3"/>
      <c r="N279" s="3"/>
      <c r="O279" s="3"/>
      <c r="P279" s="2"/>
      <c r="Q279" s="2"/>
      <c r="R279" s="2"/>
      <c r="S279" s="2"/>
      <c r="T279" s="2"/>
      <c r="U279" s="2"/>
      <c r="V279" s="2"/>
      <c r="W279" s="2"/>
      <c r="Y279" s="2"/>
    </row>
    <row r="280" spans="2:25" ht="19.5" customHeight="1">
      <c r="B280" s="2"/>
      <c r="C280" s="2"/>
      <c r="D280" s="2"/>
      <c r="E280" s="2"/>
      <c r="F280" s="2"/>
      <c r="G280" s="2"/>
      <c r="I280" s="2"/>
      <c r="J280" s="2"/>
      <c r="K280" s="2"/>
      <c r="L280" s="2"/>
      <c r="M280" s="3"/>
      <c r="N280" s="3"/>
      <c r="O280" s="3"/>
      <c r="P280" s="2"/>
      <c r="Q280" s="2"/>
      <c r="R280" s="2"/>
      <c r="S280" s="2"/>
      <c r="T280" s="2"/>
      <c r="U280" s="2"/>
      <c r="V280" s="2"/>
      <c r="W280" s="2"/>
      <c r="Y280" s="2"/>
    </row>
    <row r="281" spans="2:25" ht="19.5" customHeight="1">
      <c r="B281" s="2"/>
      <c r="C281" s="2"/>
      <c r="D281" s="2"/>
      <c r="E281" s="2"/>
      <c r="F281" s="2"/>
      <c r="G281" s="2"/>
      <c r="I281" s="2"/>
      <c r="J281" s="2"/>
      <c r="K281" s="2"/>
      <c r="L281" s="2"/>
      <c r="M281" s="3"/>
      <c r="N281" s="3"/>
      <c r="O281" s="3"/>
      <c r="P281" s="2"/>
      <c r="Q281" s="2"/>
      <c r="R281" s="2"/>
      <c r="S281" s="2"/>
      <c r="T281" s="2"/>
      <c r="U281" s="2"/>
      <c r="V281" s="2"/>
      <c r="W281" s="2"/>
      <c r="Y281" s="2"/>
    </row>
    <row r="282" spans="2:25" ht="19.5" customHeight="1">
      <c r="B282" s="2"/>
      <c r="C282" s="2"/>
      <c r="D282" s="2"/>
      <c r="E282" s="2"/>
      <c r="F282" s="2"/>
      <c r="G282" s="2"/>
      <c r="I282" s="2"/>
      <c r="J282" s="2"/>
      <c r="K282" s="2"/>
      <c r="L282" s="2"/>
      <c r="M282" s="3"/>
      <c r="N282" s="3"/>
      <c r="O282" s="3"/>
      <c r="P282" s="2"/>
      <c r="Q282" s="2"/>
      <c r="R282" s="2"/>
      <c r="S282" s="2"/>
      <c r="T282" s="2"/>
      <c r="U282" s="2"/>
      <c r="V282" s="2"/>
      <c r="W282" s="2"/>
      <c r="Y282" s="2"/>
    </row>
    <row r="283" spans="2:25" ht="19.5" customHeight="1">
      <c r="B283" s="2"/>
      <c r="C283" s="2"/>
      <c r="D283" s="2"/>
      <c r="E283" s="2"/>
      <c r="F283" s="2"/>
      <c r="G283" s="2"/>
      <c r="I283" s="2"/>
      <c r="J283" s="2"/>
      <c r="K283" s="2"/>
      <c r="L283" s="2"/>
      <c r="M283" s="3"/>
      <c r="N283" s="3"/>
      <c r="O283" s="3"/>
      <c r="P283" s="2"/>
      <c r="Q283" s="2"/>
      <c r="R283" s="2"/>
      <c r="S283" s="2"/>
      <c r="T283" s="2"/>
      <c r="U283" s="2"/>
      <c r="V283" s="2"/>
      <c r="W283" s="2"/>
      <c r="Y283" s="2"/>
    </row>
    <row r="284" spans="2:25" ht="19.5" customHeight="1">
      <c r="B284" s="2"/>
      <c r="C284" s="2"/>
      <c r="D284" s="2"/>
      <c r="E284" s="2"/>
      <c r="F284" s="2"/>
      <c r="G284" s="2"/>
      <c r="I284" s="2"/>
      <c r="J284" s="2"/>
      <c r="K284" s="2"/>
      <c r="L284" s="2"/>
      <c r="M284" s="3"/>
      <c r="N284" s="3"/>
      <c r="O284" s="3"/>
      <c r="P284" s="2"/>
      <c r="Q284" s="2"/>
      <c r="R284" s="2"/>
      <c r="S284" s="2"/>
      <c r="T284" s="2"/>
      <c r="U284" s="2"/>
      <c r="V284" s="2"/>
      <c r="W284" s="2"/>
      <c r="Y284" s="2"/>
    </row>
    <row r="285" spans="2:25" ht="19.5" customHeight="1">
      <c r="B285" s="2"/>
      <c r="C285" s="2"/>
      <c r="D285" s="2"/>
      <c r="E285" s="2"/>
      <c r="F285" s="2"/>
      <c r="G285" s="2"/>
      <c r="I285" s="2"/>
      <c r="J285" s="2"/>
      <c r="K285" s="2"/>
      <c r="L285" s="2"/>
      <c r="M285" s="3"/>
      <c r="N285" s="3"/>
      <c r="O285" s="3"/>
      <c r="P285" s="2"/>
      <c r="Q285" s="2"/>
      <c r="R285" s="2"/>
      <c r="S285" s="2"/>
      <c r="T285" s="2"/>
      <c r="U285" s="2"/>
      <c r="V285" s="2"/>
      <c r="W285" s="2"/>
      <c r="Y285" s="2"/>
    </row>
    <row r="286" spans="2:25" ht="19.5" customHeight="1">
      <c r="B286" s="2"/>
      <c r="C286" s="2"/>
      <c r="D286" s="2"/>
      <c r="E286" s="2"/>
      <c r="F286" s="2"/>
      <c r="G286" s="2"/>
      <c r="I286" s="2"/>
      <c r="J286" s="2"/>
      <c r="K286" s="2"/>
      <c r="L286" s="2"/>
      <c r="M286" s="3"/>
      <c r="N286" s="3"/>
      <c r="O286" s="3"/>
      <c r="P286" s="2"/>
      <c r="Q286" s="2"/>
      <c r="R286" s="2"/>
      <c r="S286" s="2"/>
      <c r="T286" s="2"/>
      <c r="U286" s="2"/>
      <c r="V286" s="2"/>
      <c r="W286" s="2"/>
      <c r="Y286" s="2"/>
    </row>
    <row r="287" spans="2:25" ht="19.5" customHeight="1">
      <c r="B287" s="2"/>
      <c r="C287" s="2"/>
      <c r="D287" s="2"/>
      <c r="E287" s="2"/>
      <c r="F287" s="2"/>
      <c r="G287" s="2"/>
      <c r="I287" s="2"/>
      <c r="J287" s="2"/>
      <c r="K287" s="2"/>
      <c r="L287" s="2"/>
      <c r="M287" s="3"/>
      <c r="N287" s="3"/>
      <c r="O287" s="3"/>
      <c r="P287" s="2"/>
      <c r="Q287" s="2"/>
      <c r="R287" s="2"/>
      <c r="S287" s="2"/>
      <c r="T287" s="2"/>
      <c r="U287" s="2"/>
      <c r="V287" s="2"/>
      <c r="W287" s="2"/>
      <c r="Y287" s="2"/>
    </row>
    <row r="288" spans="2:25" ht="19.5" customHeight="1">
      <c r="B288" s="2"/>
      <c r="C288" s="2"/>
      <c r="D288" s="2"/>
      <c r="E288" s="2"/>
      <c r="F288" s="2"/>
      <c r="G288" s="2"/>
      <c r="I288" s="2"/>
      <c r="J288" s="2"/>
      <c r="K288" s="2"/>
      <c r="L288" s="2"/>
      <c r="M288" s="3"/>
      <c r="N288" s="3"/>
      <c r="O288" s="3"/>
      <c r="P288" s="2"/>
      <c r="Q288" s="2"/>
      <c r="R288" s="2"/>
      <c r="S288" s="2"/>
      <c r="T288" s="2"/>
      <c r="U288" s="2"/>
      <c r="V288" s="2"/>
      <c r="W288" s="2"/>
      <c r="Y288" s="2"/>
    </row>
    <row r="289" spans="2:25" ht="19.5" customHeight="1">
      <c r="B289" s="2"/>
      <c r="C289" s="2"/>
      <c r="D289" s="2"/>
      <c r="E289" s="2"/>
      <c r="F289" s="2"/>
      <c r="G289" s="2"/>
      <c r="I289" s="2"/>
      <c r="J289" s="2"/>
      <c r="K289" s="2"/>
      <c r="L289" s="2"/>
      <c r="M289" s="3"/>
      <c r="N289" s="3"/>
      <c r="O289" s="3"/>
      <c r="P289" s="2"/>
      <c r="Q289" s="2"/>
      <c r="R289" s="2"/>
      <c r="S289" s="2"/>
      <c r="T289" s="2"/>
      <c r="U289" s="2"/>
      <c r="V289" s="2"/>
      <c r="W289" s="2"/>
      <c r="Y289" s="2"/>
    </row>
    <row r="290" spans="2:25" ht="19.5" customHeight="1">
      <c r="B290" s="2"/>
      <c r="C290" s="2"/>
      <c r="D290" s="2"/>
      <c r="E290" s="2"/>
      <c r="F290" s="2"/>
      <c r="G290" s="2"/>
      <c r="I290" s="2"/>
      <c r="J290" s="2"/>
      <c r="K290" s="2"/>
      <c r="L290" s="2"/>
      <c r="M290" s="3"/>
      <c r="N290" s="3"/>
      <c r="O290" s="3"/>
      <c r="P290" s="2"/>
      <c r="Q290" s="2"/>
      <c r="R290" s="2"/>
      <c r="S290" s="2"/>
      <c r="T290" s="2"/>
      <c r="U290" s="2"/>
      <c r="V290" s="2"/>
      <c r="W290" s="2"/>
      <c r="Y290" s="2"/>
    </row>
    <row r="291" spans="2:25" ht="19.5" customHeight="1">
      <c r="B291" s="2"/>
      <c r="C291" s="2"/>
      <c r="D291" s="2"/>
      <c r="E291" s="2"/>
      <c r="F291" s="2"/>
      <c r="G291" s="2"/>
      <c r="I291" s="2"/>
      <c r="J291" s="2"/>
      <c r="K291" s="2"/>
      <c r="L291" s="2"/>
      <c r="M291" s="3"/>
      <c r="N291" s="3"/>
      <c r="O291" s="3"/>
      <c r="P291" s="2"/>
      <c r="Q291" s="2"/>
      <c r="R291" s="2"/>
      <c r="S291" s="2"/>
      <c r="T291" s="2"/>
      <c r="U291" s="2"/>
      <c r="V291" s="2"/>
      <c r="W291" s="2"/>
      <c r="Y291" s="2"/>
    </row>
    <row r="292" spans="2:25" ht="19.5" customHeight="1">
      <c r="B292" s="2"/>
      <c r="C292" s="2"/>
      <c r="D292" s="2"/>
      <c r="E292" s="2"/>
      <c r="F292" s="2"/>
      <c r="G292" s="2"/>
      <c r="I292" s="2"/>
      <c r="J292" s="2"/>
      <c r="K292" s="2"/>
      <c r="L292" s="2"/>
      <c r="M292" s="3"/>
      <c r="N292" s="3"/>
      <c r="O292" s="3"/>
      <c r="P292" s="2"/>
      <c r="Q292" s="2"/>
      <c r="R292" s="2"/>
      <c r="S292" s="2"/>
      <c r="T292" s="2"/>
      <c r="U292" s="2"/>
      <c r="V292" s="2"/>
      <c r="W292" s="2"/>
      <c r="Y292" s="2"/>
    </row>
    <row r="293" spans="2:25" ht="19.5" customHeight="1">
      <c r="B293" s="2"/>
      <c r="C293" s="2"/>
      <c r="D293" s="2"/>
      <c r="E293" s="2"/>
      <c r="F293" s="2"/>
      <c r="G293" s="2"/>
      <c r="I293" s="2"/>
      <c r="J293" s="2"/>
      <c r="K293" s="2"/>
      <c r="L293" s="2"/>
      <c r="M293" s="3"/>
      <c r="N293" s="3"/>
      <c r="O293" s="3"/>
      <c r="P293" s="2"/>
      <c r="Q293" s="2"/>
      <c r="R293" s="2"/>
      <c r="S293" s="2"/>
      <c r="T293" s="2"/>
      <c r="U293" s="2"/>
      <c r="V293" s="2"/>
      <c r="W293" s="2"/>
      <c r="Y293" s="2"/>
    </row>
    <row r="294" spans="2:25" ht="19.5" customHeight="1">
      <c r="B294" s="2"/>
      <c r="C294" s="2"/>
      <c r="D294" s="2"/>
      <c r="E294" s="2"/>
      <c r="F294" s="2"/>
      <c r="G294" s="2"/>
      <c r="I294" s="2"/>
      <c r="J294" s="2"/>
      <c r="K294" s="2"/>
      <c r="L294" s="2"/>
      <c r="M294" s="3"/>
      <c r="N294" s="3"/>
      <c r="O294" s="3"/>
      <c r="P294" s="2"/>
      <c r="Q294" s="2"/>
      <c r="R294" s="2"/>
      <c r="S294" s="2"/>
      <c r="T294" s="2"/>
      <c r="U294" s="2"/>
      <c r="V294" s="2"/>
      <c r="W294" s="2"/>
      <c r="Y294" s="2"/>
    </row>
    <row r="295" spans="2:25" ht="19.5" customHeight="1">
      <c r="B295" s="2"/>
      <c r="C295" s="2"/>
      <c r="D295" s="2"/>
      <c r="E295" s="2"/>
      <c r="F295" s="2"/>
      <c r="G295" s="2"/>
      <c r="I295" s="2"/>
      <c r="J295" s="2"/>
      <c r="K295" s="2"/>
      <c r="L295" s="2"/>
      <c r="M295" s="3"/>
      <c r="N295" s="3"/>
      <c r="O295" s="3"/>
      <c r="P295" s="2"/>
      <c r="Q295" s="2"/>
      <c r="R295" s="2"/>
      <c r="S295" s="2"/>
      <c r="T295" s="2"/>
      <c r="U295" s="2"/>
      <c r="V295" s="2"/>
      <c r="W295" s="2"/>
      <c r="Y295" s="2"/>
    </row>
    <row r="296" spans="2:25" ht="19.5" customHeight="1">
      <c r="B296" s="2"/>
      <c r="C296" s="2"/>
      <c r="D296" s="2"/>
      <c r="E296" s="2"/>
      <c r="F296" s="2"/>
      <c r="G296" s="2"/>
      <c r="I296" s="2"/>
      <c r="J296" s="2"/>
      <c r="K296" s="2"/>
      <c r="L296" s="2"/>
      <c r="M296" s="3"/>
      <c r="N296" s="3"/>
      <c r="O296" s="3"/>
      <c r="P296" s="2"/>
      <c r="Q296" s="2"/>
      <c r="R296" s="2"/>
      <c r="S296" s="2"/>
      <c r="T296" s="2"/>
      <c r="U296" s="2"/>
      <c r="V296" s="2"/>
      <c r="W296" s="2"/>
      <c r="Y296" s="2"/>
    </row>
    <row r="297" spans="2:25" ht="19.5" customHeight="1">
      <c r="B297" s="2"/>
      <c r="C297" s="2"/>
      <c r="D297" s="2"/>
      <c r="E297" s="2"/>
      <c r="F297" s="2"/>
      <c r="G297" s="2"/>
      <c r="I297" s="2"/>
      <c r="J297" s="2"/>
      <c r="K297" s="2"/>
      <c r="L297" s="2"/>
      <c r="M297" s="3"/>
      <c r="N297" s="3"/>
      <c r="O297" s="3"/>
      <c r="P297" s="2"/>
      <c r="Q297" s="2"/>
      <c r="R297" s="2"/>
      <c r="S297" s="2"/>
      <c r="T297" s="2"/>
      <c r="U297" s="2"/>
      <c r="V297" s="2"/>
      <c r="W297" s="2"/>
      <c r="Y297" s="2"/>
    </row>
    <row r="298" spans="2:25" ht="19.5" customHeight="1">
      <c r="B298" s="2"/>
      <c r="C298" s="2"/>
      <c r="D298" s="2"/>
      <c r="E298" s="2"/>
      <c r="F298" s="2"/>
      <c r="G298" s="2"/>
      <c r="I298" s="2"/>
      <c r="J298" s="2"/>
      <c r="K298" s="2"/>
      <c r="L298" s="2"/>
      <c r="M298" s="3"/>
      <c r="N298" s="3"/>
      <c r="O298" s="3"/>
      <c r="P298" s="2"/>
      <c r="Q298" s="2"/>
      <c r="R298" s="2"/>
      <c r="S298" s="2"/>
      <c r="T298" s="2"/>
      <c r="U298" s="2"/>
      <c r="V298" s="2"/>
      <c r="W298" s="2"/>
      <c r="Y298" s="2"/>
    </row>
    <row r="299" spans="2:25" ht="19.5" customHeight="1">
      <c r="B299" s="2"/>
      <c r="C299" s="2"/>
      <c r="D299" s="2"/>
      <c r="E299" s="2"/>
      <c r="F299" s="2"/>
      <c r="G299" s="2"/>
      <c r="I299" s="2"/>
      <c r="J299" s="2"/>
      <c r="K299" s="2"/>
      <c r="L299" s="2"/>
      <c r="M299" s="3"/>
      <c r="N299" s="3"/>
      <c r="O299" s="3"/>
      <c r="P299" s="2"/>
      <c r="Q299" s="2"/>
      <c r="R299" s="2"/>
      <c r="S299" s="2"/>
      <c r="T299" s="2"/>
      <c r="U299" s="2"/>
      <c r="V299" s="2"/>
      <c r="W299" s="2"/>
      <c r="Y299" s="2"/>
    </row>
    <row r="300" spans="2:25" ht="19.5" customHeight="1">
      <c r="B300" s="2"/>
      <c r="C300" s="2"/>
      <c r="D300" s="2"/>
      <c r="E300" s="2"/>
      <c r="F300" s="2"/>
      <c r="G300" s="2"/>
      <c r="I300" s="2"/>
      <c r="J300" s="2"/>
      <c r="K300" s="2"/>
      <c r="L300" s="2"/>
      <c r="M300" s="3"/>
      <c r="N300" s="3"/>
      <c r="O300" s="3"/>
      <c r="P300" s="2"/>
      <c r="Q300" s="2"/>
      <c r="R300" s="2"/>
      <c r="S300" s="2"/>
      <c r="T300" s="2"/>
      <c r="U300" s="2"/>
      <c r="V300" s="2"/>
      <c r="W300" s="2"/>
      <c r="Y300" s="2"/>
    </row>
    <row r="301" spans="2:25" ht="19.5" customHeight="1">
      <c r="B301" s="2"/>
      <c r="C301" s="2"/>
      <c r="D301" s="2"/>
      <c r="E301" s="2"/>
      <c r="F301" s="2"/>
      <c r="G301" s="2"/>
      <c r="I301" s="2"/>
      <c r="J301" s="2"/>
      <c r="K301" s="2"/>
      <c r="L301" s="2"/>
      <c r="M301" s="3"/>
      <c r="N301" s="3"/>
      <c r="O301" s="3"/>
      <c r="P301" s="2"/>
      <c r="Q301" s="2"/>
      <c r="R301" s="2"/>
      <c r="S301" s="2"/>
      <c r="T301" s="2"/>
      <c r="U301" s="2"/>
      <c r="V301" s="2"/>
      <c r="W301" s="2"/>
      <c r="Y301" s="2"/>
    </row>
    <row r="302" spans="2:25" ht="19.5" customHeight="1">
      <c r="B302" s="2"/>
      <c r="C302" s="2"/>
      <c r="D302" s="2"/>
      <c r="E302" s="2"/>
      <c r="F302" s="2"/>
      <c r="G302" s="2"/>
      <c r="I302" s="2"/>
      <c r="J302" s="2"/>
      <c r="K302" s="2"/>
      <c r="L302" s="2"/>
      <c r="M302" s="3"/>
      <c r="N302" s="3"/>
      <c r="O302" s="3"/>
      <c r="P302" s="2"/>
      <c r="Q302" s="2"/>
      <c r="R302" s="2"/>
      <c r="S302" s="2"/>
      <c r="T302" s="2"/>
      <c r="U302" s="2"/>
      <c r="V302" s="2"/>
      <c r="W302" s="2"/>
      <c r="Y302" s="2"/>
    </row>
    <row r="303" spans="2:25" ht="19.5" customHeight="1">
      <c r="B303" s="2"/>
      <c r="C303" s="2"/>
      <c r="D303" s="2"/>
      <c r="E303" s="2"/>
      <c r="F303" s="2"/>
      <c r="G303" s="2"/>
      <c r="I303" s="2"/>
      <c r="J303" s="2"/>
      <c r="K303" s="2"/>
      <c r="L303" s="2"/>
      <c r="M303" s="3"/>
      <c r="N303" s="3"/>
      <c r="O303" s="3"/>
      <c r="P303" s="2"/>
      <c r="Q303" s="2"/>
      <c r="R303" s="2"/>
      <c r="S303" s="2"/>
      <c r="T303" s="2"/>
      <c r="U303" s="2"/>
      <c r="V303" s="2"/>
      <c r="W303" s="2"/>
      <c r="Y303" s="2"/>
    </row>
    <row r="304" spans="2:25" ht="19.5" customHeight="1">
      <c r="B304" s="2"/>
      <c r="C304" s="2"/>
      <c r="D304" s="2"/>
      <c r="E304" s="2"/>
      <c r="F304" s="2"/>
      <c r="G304" s="2"/>
      <c r="I304" s="2"/>
      <c r="J304" s="2"/>
      <c r="K304" s="2"/>
      <c r="L304" s="2"/>
      <c r="M304" s="3"/>
      <c r="N304" s="3"/>
      <c r="O304" s="3"/>
      <c r="P304" s="2"/>
      <c r="Q304" s="2"/>
      <c r="R304" s="2"/>
      <c r="S304" s="2"/>
      <c r="T304" s="2"/>
      <c r="U304" s="2"/>
      <c r="V304" s="2"/>
      <c r="W304" s="2"/>
      <c r="Y304" s="2"/>
    </row>
    <row r="305" spans="2:25" ht="19.5" customHeight="1">
      <c r="B305" s="2"/>
      <c r="C305" s="2"/>
      <c r="D305" s="2"/>
      <c r="E305" s="2"/>
      <c r="F305" s="2"/>
      <c r="G305" s="2"/>
      <c r="I305" s="2"/>
      <c r="J305" s="2"/>
      <c r="K305" s="2"/>
      <c r="L305" s="2"/>
      <c r="M305" s="3"/>
      <c r="N305" s="3"/>
      <c r="O305" s="3"/>
      <c r="P305" s="2"/>
      <c r="Q305" s="2"/>
      <c r="R305" s="2"/>
      <c r="S305" s="2"/>
      <c r="T305" s="2"/>
      <c r="U305" s="2"/>
      <c r="V305" s="2"/>
      <c r="W305" s="2"/>
      <c r="Y305" s="2"/>
    </row>
    <row r="306" spans="2:25" ht="19.5" customHeight="1">
      <c r="B306" s="2"/>
      <c r="C306" s="2"/>
      <c r="D306" s="2"/>
      <c r="E306" s="2"/>
      <c r="F306" s="2"/>
      <c r="G306" s="2"/>
      <c r="I306" s="2"/>
      <c r="J306" s="2"/>
      <c r="K306" s="2"/>
      <c r="L306" s="2"/>
      <c r="M306" s="3"/>
      <c r="N306" s="3"/>
      <c r="O306" s="3"/>
      <c r="P306" s="2"/>
      <c r="Q306" s="2"/>
      <c r="R306" s="2"/>
      <c r="S306" s="2"/>
      <c r="T306" s="2"/>
      <c r="U306" s="2"/>
      <c r="V306" s="2"/>
      <c r="W306" s="2"/>
      <c r="Y306" s="2"/>
    </row>
    <row r="307" spans="2:25" ht="19.5" customHeight="1">
      <c r="B307" s="2"/>
      <c r="C307" s="2"/>
      <c r="D307" s="2"/>
      <c r="E307" s="2"/>
      <c r="F307" s="2"/>
      <c r="G307" s="2"/>
      <c r="I307" s="2"/>
      <c r="J307" s="2"/>
      <c r="K307" s="2"/>
      <c r="L307" s="2"/>
      <c r="M307" s="3"/>
      <c r="N307" s="3"/>
      <c r="O307" s="3"/>
      <c r="P307" s="2"/>
      <c r="Q307" s="2"/>
      <c r="R307" s="2"/>
      <c r="S307" s="2"/>
      <c r="T307" s="2"/>
      <c r="U307" s="2"/>
      <c r="V307" s="2"/>
      <c r="W307" s="2"/>
      <c r="Y307" s="2"/>
    </row>
    <row r="308" spans="2:25" ht="19.5" customHeight="1">
      <c r="B308" s="2"/>
      <c r="C308" s="2"/>
      <c r="D308" s="2"/>
      <c r="E308" s="2"/>
      <c r="F308" s="2"/>
      <c r="G308" s="2"/>
      <c r="I308" s="2"/>
      <c r="J308" s="2"/>
      <c r="K308" s="2"/>
      <c r="L308" s="2"/>
      <c r="M308" s="3"/>
      <c r="N308" s="3"/>
      <c r="O308" s="3"/>
      <c r="P308" s="2"/>
      <c r="Q308" s="2"/>
      <c r="R308" s="2"/>
      <c r="S308" s="2"/>
      <c r="T308" s="2"/>
      <c r="U308" s="2"/>
      <c r="V308" s="2"/>
      <c r="W308" s="2"/>
      <c r="Y308" s="2"/>
    </row>
    <row r="309" spans="2:25" ht="19.5" customHeight="1">
      <c r="B309" s="2"/>
      <c r="C309" s="2"/>
      <c r="D309" s="2"/>
      <c r="E309" s="2"/>
      <c r="F309" s="2"/>
      <c r="G309" s="2"/>
      <c r="I309" s="2"/>
      <c r="J309" s="2"/>
      <c r="K309" s="2"/>
      <c r="L309" s="2"/>
      <c r="M309" s="3"/>
      <c r="N309" s="3"/>
      <c r="O309" s="3"/>
      <c r="P309" s="2"/>
      <c r="Q309" s="2"/>
      <c r="R309" s="2"/>
      <c r="S309" s="2"/>
      <c r="T309" s="2"/>
      <c r="U309" s="2"/>
      <c r="V309" s="2"/>
      <c r="W309" s="2"/>
      <c r="Y309" s="2"/>
    </row>
    <row r="310" spans="2:25" ht="19.5" customHeight="1">
      <c r="B310" s="2"/>
      <c r="C310" s="2"/>
      <c r="D310" s="2"/>
      <c r="E310" s="2"/>
      <c r="F310" s="2"/>
      <c r="G310" s="2"/>
      <c r="I310" s="2"/>
      <c r="J310" s="2"/>
      <c r="K310" s="2"/>
      <c r="L310" s="2"/>
      <c r="M310" s="3"/>
      <c r="N310" s="3"/>
      <c r="O310" s="3"/>
      <c r="P310" s="2"/>
      <c r="Q310" s="2"/>
      <c r="R310" s="2"/>
      <c r="S310" s="2"/>
      <c r="T310" s="2"/>
      <c r="U310" s="2"/>
      <c r="V310" s="2"/>
      <c r="W310" s="2"/>
      <c r="Y310" s="2"/>
    </row>
    <row r="311" spans="2:25" ht="19.5" customHeight="1">
      <c r="B311" s="2"/>
      <c r="C311" s="2"/>
      <c r="D311" s="2"/>
      <c r="E311" s="2"/>
      <c r="F311" s="2"/>
      <c r="G311" s="2"/>
      <c r="I311" s="2"/>
      <c r="J311" s="2"/>
      <c r="K311" s="2"/>
      <c r="L311" s="2"/>
      <c r="M311" s="3"/>
      <c r="N311" s="3"/>
      <c r="O311" s="3"/>
      <c r="P311" s="2"/>
      <c r="Q311" s="2"/>
      <c r="R311" s="2"/>
      <c r="S311" s="2"/>
      <c r="T311" s="2"/>
      <c r="U311" s="2"/>
      <c r="V311" s="2"/>
      <c r="W311" s="2"/>
      <c r="Y311" s="2"/>
    </row>
    <row r="312" spans="2:25" ht="19.5" customHeight="1">
      <c r="B312" s="2"/>
      <c r="C312" s="2"/>
      <c r="D312" s="2"/>
      <c r="E312" s="2"/>
      <c r="F312" s="2"/>
      <c r="G312" s="2"/>
      <c r="I312" s="2"/>
      <c r="J312" s="2"/>
      <c r="K312" s="2"/>
      <c r="L312" s="2"/>
      <c r="M312" s="3"/>
      <c r="N312" s="3"/>
      <c r="O312" s="3"/>
      <c r="P312" s="2"/>
      <c r="Q312" s="2"/>
      <c r="R312" s="2"/>
      <c r="S312" s="2"/>
      <c r="T312" s="2"/>
      <c r="U312" s="2"/>
      <c r="V312" s="2"/>
      <c r="W312" s="2"/>
      <c r="Y312" s="2"/>
    </row>
    <row r="313" spans="2:25" ht="19.5" customHeight="1">
      <c r="B313" s="2"/>
      <c r="C313" s="2"/>
      <c r="D313" s="2"/>
      <c r="E313" s="2"/>
      <c r="F313" s="2"/>
      <c r="G313" s="2"/>
      <c r="I313" s="2"/>
      <c r="J313" s="2"/>
      <c r="K313" s="2"/>
      <c r="L313" s="2"/>
      <c r="M313" s="3"/>
      <c r="N313" s="3"/>
      <c r="O313" s="3"/>
      <c r="P313" s="2"/>
      <c r="Q313" s="2"/>
      <c r="R313" s="2"/>
      <c r="S313" s="2"/>
      <c r="T313" s="2"/>
      <c r="U313" s="2"/>
      <c r="V313" s="2"/>
      <c r="W313" s="2"/>
      <c r="Y313" s="2"/>
    </row>
    <row r="314" spans="2:25" ht="19.5" customHeight="1">
      <c r="B314" s="2"/>
      <c r="C314" s="2"/>
      <c r="D314" s="2"/>
      <c r="E314" s="2"/>
      <c r="F314" s="2"/>
      <c r="G314" s="2"/>
      <c r="I314" s="2"/>
      <c r="J314" s="2"/>
      <c r="K314" s="2"/>
      <c r="L314" s="2"/>
      <c r="M314" s="3"/>
      <c r="N314" s="3"/>
      <c r="O314" s="3"/>
      <c r="P314" s="2"/>
      <c r="Q314" s="2"/>
      <c r="R314" s="2"/>
      <c r="S314" s="2"/>
      <c r="T314" s="2"/>
      <c r="U314" s="2"/>
      <c r="V314" s="2"/>
      <c r="W314" s="2"/>
      <c r="Y314" s="2"/>
    </row>
    <row r="315" spans="2:25" ht="19.5" customHeight="1">
      <c r="B315" s="2"/>
      <c r="C315" s="2"/>
      <c r="D315" s="2"/>
      <c r="E315" s="2"/>
      <c r="F315" s="2"/>
      <c r="G315" s="2"/>
      <c r="I315" s="2"/>
      <c r="J315" s="2"/>
      <c r="K315" s="2"/>
      <c r="L315" s="2"/>
      <c r="M315" s="3"/>
      <c r="N315" s="3"/>
      <c r="O315" s="3"/>
      <c r="P315" s="2"/>
      <c r="Q315" s="2"/>
      <c r="R315" s="2"/>
      <c r="S315" s="2"/>
      <c r="T315" s="2"/>
      <c r="U315" s="2"/>
      <c r="V315" s="2"/>
      <c r="W315" s="2"/>
      <c r="Y315" s="2"/>
    </row>
    <row r="316" spans="2:25" ht="19.5" customHeight="1">
      <c r="B316" s="2"/>
      <c r="C316" s="2"/>
      <c r="D316" s="2"/>
      <c r="E316" s="2"/>
      <c r="F316" s="2"/>
      <c r="G316" s="2"/>
      <c r="I316" s="2"/>
      <c r="J316" s="2"/>
      <c r="K316" s="2"/>
      <c r="L316" s="2"/>
      <c r="M316" s="3"/>
      <c r="N316" s="3"/>
      <c r="O316" s="3"/>
      <c r="P316" s="2"/>
      <c r="Q316" s="2"/>
      <c r="R316" s="2"/>
      <c r="S316" s="2"/>
      <c r="T316" s="2"/>
      <c r="U316" s="2"/>
      <c r="V316" s="2"/>
      <c r="W316" s="2"/>
      <c r="Y316" s="2"/>
    </row>
    <row r="317" spans="2:25" ht="19.5" customHeight="1">
      <c r="B317" s="2"/>
      <c r="C317" s="2"/>
      <c r="D317" s="2"/>
      <c r="E317" s="2"/>
      <c r="F317" s="2"/>
      <c r="G317" s="2"/>
      <c r="I317" s="2"/>
      <c r="J317" s="2"/>
      <c r="K317" s="2"/>
      <c r="L317" s="2"/>
      <c r="M317" s="3"/>
      <c r="N317" s="3"/>
      <c r="O317" s="3"/>
      <c r="P317" s="2"/>
      <c r="Q317" s="2"/>
      <c r="R317" s="2"/>
      <c r="S317" s="2"/>
      <c r="T317" s="2"/>
      <c r="U317" s="2"/>
      <c r="V317" s="2"/>
      <c r="W317" s="2"/>
      <c r="Y317" s="2"/>
    </row>
    <row r="318" spans="2:25" ht="19.5" customHeight="1">
      <c r="B318" s="2"/>
      <c r="C318" s="2"/>
      <c r="D318" s="2"/>
      <c r="E318" s="2"/>
      <c r="F318" s="2"/>
      <c r="G318" s="2"/>
      <c r="I318" s="2"/>
      <c r="J318" s="2"/>
      <c r="K318" s="2"/>
      <c r="L318" s="2"/>
      <c r="M318" s="3"/>
      <c r="N318" s="3"/>
      <c r="O318" s="3"/>
      <c r="P318" s="2"/>
      <c r="Q318" s="2"/>
      <c r="R318" s="2"/>
      <c r="S318" s="2"/>
      <c r="T318" s="2"/>
      <c r="U318" s="2"/>
      <c r="V318" s="2"/>
      <c r="W318" s="2"/>
      <c r="Y318" s="2"/>
    </row>
    <row r="319" spans="2:25" ht="19.5" customHeight="1">
      <c r="B319" s="2"/>
      <c r="C319" s="2"/>
      <c r="D319" s="2"/>
      <c r="E319" s="2"/>
      <c r="F319" s="2"/>
      <c r="G319" s="2"/>
      <c r="I319" s="2"/>
      <c r="J319" s="2"/>
      <c r="K319" s="2"/>
      <c r="L319" s="2"/>
      <c r="M319" s="3"/>
      <c r="N319" s="3"/>
      <c r="O319" s="3"/>
      <c r="P319" s="2"/>
      <c r="Q319" s="2"/>
      <c r="R319" s="2"/>
      <c r="S319" s="2"/>
      <c r="T319" s="2"/>
      <c r="U319" s="2"/>
      <c r="V319" s="2"/>
      <c r="W319" s="2"/>
      <c r="Y319" s="2"/>
    </row>
    <row r="320" spans="2:25" ht="19.5" customHeight="1">
      <c r="B320" s="2"/>
      <c r="C320" s="2"/>
      <c r="D320" s="2"/>
      <c r="E320" s="2"/>
      <c r="F320" s="2"/>
      <c r="G320" s="2"/>
      <c r="I320" s="2"/>
      <c r="J320" s="2"/>
      <c r="K320" s="2"/>
      <c r="L320" s="2"/>
      <c r="M320" s="3"/>
      <c r="N320" s="3"/>
      <c r="O320" s="3"/>
      <c r="P320" s="2"/>
      <c r="Q320" s="2"/>
      <c r="R320" s="2"/>
      <c r="S320" s="2"/>
      <c r="T320" s="2"/>
      <c r="U320" s="2"/>
      <c r="V320" s="2"/>
      <c r="W320" s="2"/>
      <c r="Y320" s="2"/>
    </row>
    <row r="321" spans="2:25" ht="19.5" customHeight="1">
      <c r="B321" s="2"/>
      <c r="C321" s="2"/>
      <c r="D321" s="2"/>
      <c r="E321" s="2"/>
      <c r="F321" s="2"/>
      <c r="G321" s="2"/>
      <c r="I321" s="2"/>
      <c r="J321" s="2"/>
      <c r="K321" s="2"/>
      <c r="L321" s="2"/>
      <c r="M321" s="3"/>
      <c r="N321" s="3"/>
      <c r="O321" s="3"/>
      <c r="P321" s="2"/>
      <c r="Q321" s="2"/>
      <c r="R321" s="2"/>
      <c r="S321" s="2"/>
      <c r="T321" s="2"/>
      <c r="U321" s="2"/>
      <c r="V321" s="2"/>
      <c r="W321" s="2"/>
      <c r="Y321" s="2"/>
    </row>
    <row r="322" spans="2:25" ht="19.5" customHeight="1">
      <c r="B322" s="2"/>
      <c r="C322" s="2"/>
      <c r="D322" s="2"/>
      <c r="E322" s="2"/>
      <c r="F322" s="2"/>
      <c r="G322" s="2"/>
      <c r="I322" s="2"/>
      <c r="J322" s="2"/>
      <c r="K322" s="2"/>
      <c r="L322" s="2"/>
      <c r="M322" s="3"/>
      <c r="N322" s="3"/>
      <c r="O322" s="3"/>
      <c r="P322" s="2"/>
      <c r="Q322" s="2"/>
      <c r="R322" s="2"/>
      <c r="S322" s="2"/>
      <c r="T322" s="2"/>
      <c r="U322" s="2"/>
      <c r="V322" s="2"/>
      <c r="W322" s="2"/>
      <c r="Y322" s="2"/>
    </row>
    <row r="323" spans="2:25" ht="19.5" customHeight="1">
      <c r="B323" s="2"/>
      <c r="C323" s="2"/>
      <c r="D323" s="2"/>
      <c r="E323" s="2"/>
      <c r="F323" s="2"/>
      <c r="G323" s="2"/>
      <c r="I323" s="2"/>
      <c r="J323" s="2"/>
      <c r="K323" s="2"/>
      <c r="L323" s="2"/>
      <c r="M323" s="3"/>
      <c r="N323" s="3"/>
      <c r="O323" s="3"/>
      <c r="P323" s="2"/>
      <c r="Q323" s="2"/>
      <c r="R323" s="2"/>
      <c r="S323" s="2"/>
      <c r="T323" s="2"/>
      <c r="U323" s="2"/>
      <c r="V323" s="2"/>
      <c r="W323" s="2"/>
      <c r="Y323" s="2"/>
    </row>
    <row r="324" spans="2:25" ht="19.5" customHeight="1">
      <c r="B324" s="2"/>
      <c r="C324" s="2"/>
      <c r="D324" s="2"/>
      <c r="E324" s="2"/>
      <c r="F324" s="2"/>
      <c r="G324" s="2"/>
      <c r="I324" s="2"/>
      <c r="J324" s="2"/>
      <c r="K324" s="2"/>
      <c r="L324" s="2"/>
      <c r="M324" s="3"/>
      <c r="N324" s="3"/>
      <c r="O324" s="3"/>
      <c r="P324" s="2"/>
      <c r="Q324" s="2"/>
      <c r="R324" s="2"/>
      <c r="S324" s="2"/>
      <c r="T324" s="2"/>
      <c r="U324" s="2"/>
      <c r="V324" s="2"/>
      <c r="W324" s="2"/>
      <c r="Y324" s="2"/>
    </row>
    <row r="325" spans="2:25" ht="19.5" customHeight="1">
      <c r="B325" s="2"/>
      <c r="C325" s="2"/>
      <c r="D325" s="2"/>
      <c r="E325" s="2"/>
      <c r="F325" s="2"/>
      <c r="G325" s="2"/>
      <c r="I325" s="2"/>
      <c r="J325" s="2"/>
      <c r="K325" s="2"/>
      <c r="L325" s="2"/>
      <c r="M325" s="3"/>
      <c r="N325" s="3"/>
      <c r="O325" s="3"/>
      <c r="P325" s="2"/>
      <c r="Q325" s="2"/>
      <c r="R325" s="2"/>
      <c r="S325" s="2"/>
      <c r="T325" s="2"/>
      <c r="U325" s="2"/>
      <c r="V325" s="2"/>
      <c r="W325" s="2"/>
      <c r="Y325" s="2"/>
    </row>
    <row r="326" spans="2:25" ht="19.5" customHeight="1">
      <c r="B326" s="2"/>
      <c r="C326" s="2"/>
      <c r="D326" s="2"/>
      <c r="E326" s="2"/>
      <c r="F326" s="2"/>
      <c r="G326" s="2"/>
      <c r="I326" s="2"/>
      <c r="J326" s="2"/>
      <c r="K326" s="2"/>
      <c r="L326" s="2"/>
      <c r="M326" s="3"/>
      <c r="N326" s="3"/>
      <c r="O326" s="3"/>
      <c r="P326" s="2"/>
      <c r="Q326" s="2"/>
      <c r="R326" s="2"/>
      <c r="S326" s="2"/>
      <c r="T326" s="2"/>
      <c r="U326" s="2"/>
      <c r="V326" s="2"/>
      <c r="W326" s="2"/>
      <c r="Y326" s="2"/>
    </row>
    <row r="327" spans="2:25" ht="19.5" customHeight="1">
      <c r="B327" s="2"/>
      <c r="C327" s="2"/>
      <c r="D327" s="2"/>
      <c r="E327" s="2"/>
      <c r="F327" s="2"/>
      <c r="G327" s="2"/>
      <c r="I327" s="2"/>
      <c r="J327" s="2"/>
      <c r="K327" s="2"/>
      <c r="L327" s="2"/>
      <c r="M327" s="3"/>
      <c r="N327" s="3"/>
      <c r="O327" s="3"/>
      <c r="P327" s="2"/>
      <c r="Q327" s="2"/>
      <c r="R327" s="2"/>
      <c r="S327" s="2"/>
      <c r="T327" s="2"/>
      <c r="U327" s="2"/>
      <c r="V327" s="2"/>
      <c r="W327" s="2"/>
      <c r="Y327" s="2"/>
    </row>
    <row r="328" spans="2:25" ht="19.5" customHeight="1">
      <c r="B328" s="2"/>
      <c r="C328" s="2"/>
      <c r="D328" s="2"/>
      <c r="E328" s="2"/>
      <c r="F328" s="2"/>
      <c r="G328" s="2"/>
      <c r="I328" s="2"/>
      <c r="J328" s="2"/>
      <c r="K328" s="2"/>
      <c r="L328" s="2"/>
      <c r="M328" s="3"/>
      <c r="N328" s="3"/>
      <c r="O328" s="3"/>
      <c r="P328" s="2"/>
      <c r="Q328" s="2"/>
      <c r="R328" s="2"/>
      <c r="S328" s="2"/>
      <c r="T328" s="2"/>
      <c r="U328" s="2"/>
      <c r="V328" s="2"/>
      <c r="W328" s="2"/>
      <c r="Y328" s="2"/>
    </row>
    <row r="329" spans="2:25" ht="19.5" customHeight="1">
      <c r="B329" s="2"/>
      <c r="C329" s="2"/>
      <c r="D329" s="2"/>
      <c r="E329" s="2"/>
      <c r="F329" s="2"/>
      <c r="G329" s="2"/>
      <c r="I329" s="2"/>
      <c r="J329" s="2"/>
      <c r="K329" s="2"/>
      <c r="L329" s="2"/>
      <c r="M329" s="3"/>
      <c r="N329" s="3"/>
      <c r="O329" s="3"/>
      <c r="P329" s="2"/>
      <c r="Q329" s="2"/>
      <c r="R329" s="2"/>
      <c r="S329" s="2"/>
      <c r="T329" s="2"/>
      <c r="U329" s="2"/>
      <c r="V329" s="2"/>
      <c r="W329" s="2"/>
      <c r="Y329" s="2"/>
    </row>
    <row r="330" spans="2:25" ht="19.5" customHeight="1">
      <c r="B330" s="2"/>
      <c r="C330" s="2"/>
      <c r="D330" s="2"/>
      <c r="E330" s="2"/>
      <c r="F330" s="2"/>
      <c r="G330" s="2"/>
      <c r="I330" s="2"/>
      <c r="J330" s="2"/>
      <c r="K330" s="2"/>
      <c r="L330" s="2"/>
      <c r="M330" s="3"/>
      <c r="N330" s="3"/>
      <c r="O330" s="3"/>
      <c r="P330" s="2"/>
      <c r="Q330" s="2"/>
      <c r="R330" s="2"/>
      <c r="S330" s="2"/>
      <c r="T330" s="2"/>
      <c r="U330" s="2"/>
      <c r="V330" s="2"/>
      <c r="W330" s="2"/>
      <c r="Y330" s="2"/>
    </row>
    <row r="331" spans="2:25" ht="19.5" customHeight="1">
      <c r="B331" s="2"/>
      <c r="C331" s="2"/>
      <c r="D331" s="2"/>
      <c r="E331" s="2"/>
      <c r="F331" s="2"/>
      <c r="G331" s="2"/>
      <c r="I331" s="2"/>
      <c r="J331" s="2"/>
      <c r="K331" s="2"/>
      <c r="L331" s="2"/>
      <c r="M331" s="3"/>
      <c r="N331" s="3"/>
      <c r="O331" s="3"/>
      <c r="P331" s="2"/>
      <c r="Q331" s="2"/>
      <c r="R331" s="2"/>
      <c r="S331" s="2"/>
      <c r="T331" s="2"/>
      <c r="U331" s="2"/>
      <c r="V331" s="2"/>
      <c r="W331" s="2"/>
      <c r="Y331" s="2"/>
    </row>
    <row r="332" spans="2:25" ht="19.5" customHeight="1">
      <c r="B332" s="2"/>
      <c r="C332" s="2"/>
      <c r="D332" s="2"/>
      <c r="E332" s="2"/>
      <c r="F332" s="2"/>
      <c r="G332" s="2"/>
      <c r="I332" s="2"/>
      <c r="J332" s="2"/>
      <c r="K332" s="2"/>
      <c r="L332" s="2"/>
      <c r="M332" s="3"/>
      <c r="N332" s="3"/>
      <c r="O332" s="3"/>
      <c r="P332" s="2"/>
      <c r="Q332" s="2"/>
      <c r="R332" s="2"/>
      <c r="S332" s="2"/>
      <c r="T332" s="2"/>
      <c r="U332" s="2"/>
      <c r="V332" s="2"/>
      <c r="W332" s="2"/>
      <c r="Y332" s="2"/>
    </row>
    <row r="333" spans="2:25" ht="19.5" customHeight="1">
      <c r="B333" s="2"/>
      <c r="C333" s="2"/>
      <c r="D333" s="2"/>
      <c r="E333" s="2"/>
      <c r="F333" s="2"/>
      <c r="G333" s="2"/>
      <c r="I333" s="2"/>
      <c r="J333" s="2"/>
      <c r="K333" s="2"/>
      <c r="L333" s="2"/>
      <c r="M333" s="3"/>
      <c r="N333" s="3"/>
      <c r="O333" s="3"/>
      <c r="P333" s="2"/>
      <c r="Q333" s="2"/>
      <c r="R333" s="2"/>
      <c r="S333" s="2"/>
      <c r="T333" s="2"/>
      <c r="U333" s="2"/>
      <c r="V333" s="2"/>
      <c r="W333" s="2"/>
      <c r="Y333" s="2"/>
    </row>
    <row r="334" spans="2:25" ht="19.5" customHeight="1">
      <c r="B334" s="2"/>
      <c r="C334" s="2"/>
      <c r="D334" s="2"/>
      <c r="E334" s="2"/>
      <c r="F334" s="2"/>
      <c r="G334" s="2"/>
      <c r="I334" s="2"/>
      <c r="J334" s="2"/>
      <c r="K334" s="2"/>
      <c r="L334" s="2"/>
      <c r="M334" s="3"/>
      <c r="N334" s="3"/>
      <c r="O334" s="3"/>
      <c r="P334" s="2"/>
      <c r="Q334" s="2"/>
      <c r="R334" s="2"/>
      <c r="S334" s="2"/>
      <c r="T334" s="2"/>
      <c r="U334" s="2"/>
      <c r="V334" s="2"/>
      <c r="W334" s="2"/>
      <c r="Y334" s="2"/>
    </row>
    <row r="335" spans="2:25" ht="19.5" customHeight="1">
      <c r="B335" s="2"/>
      <c r="C335" s="2"/>
      <c r="D335" s="2"/>
      <c r="E335" s="2"/>
      <c r="F335" s="2"/>
      <c r="G335" s="2"/>
      <c r="I335" s="2"/>
      <c r="J335" s="2"/>
      <c r="K335" s="2"/>
      <c r="L335" s="2"/>
      <c r="M335" s="3"/>
      <c r="N335" s="3"/>
      <c r="O335" s="3"/>
      <c r="P335" s="2"/>
      <c r="Q335" s="2"/>
      <c r="R335" s="2"/>
      <c r="S335" s="2"/>
      <c r="T335" s="2"/>
      <c r="U335" s="2"/>
      <c r="V335" s="2"/>
      <c r="W335" s="2"/>
      <c r="Y335" s="2"/>
    </row>
    <row r="336" spans="2:25" ht="19.5" customHeight="1">
      <c r="B336" s="2"/>
      <c r="C336" s="2"/>
      <c r="D336" s="2"/>
      <c r="E336" s="2"/>
      <c r="F336" s="2"/>
      <c r="G336" s="2"/>
      <c r="I336" s="2"/>
      <c r="J336" s="2"/>
      <c r="K336" s="2"/>
      <c r="L336" s="2"/>
      <c r="M336" s="3"/>
      <c r="N336" s="3"/>
      <c r="O336" s="3"/>
      <c r="P336" s="2"/>
      <c r="Q336" s="2"/>
      <c r="R336" s="2"/>
      <c r="S336" s="2"/>
      <c r="T336" s="2"/>
      <c r="U336" s="2"/>
      <c r="V336" s="2"/>
      <c r="W336" s="2"/>
      <c r="Y336" s="2"/>
    </row>
    <row r="337" spans="2:25" ht="19.5" customHeight="1">
      <c r="B337" s="2"/>
      <c r="C337" s="2"/>
      <c r="D337" s="2"/>
      <c r="E337" s="2"/>
      <c r="F337" s="2"/>
      <c r="G337" s="2"/>
      <c r="I337" s="2"/>
      <c r="J337" s="2"/>
      <c r="K337" s="2"/>
      <c r="L337" s="2"/>
      <c r="M337" s="3"/>
      <c r="N337" s="3"/>
      <c r="O337" s="3"/>
      <c r="P337" s="2"/>
      <c r="Q337" s="2"/>
      <c r="R337" s="2"/>
      <c r="S337" s="2"/>
      <c r="T337" s="2"/>
      <c r="U337" s="2"/>
      <c r="V337" s="2"/>
      <c r="W337" s="2"/>
      <c r="Y337" s="2"/>
    </row>
    <row r="338" spans="2:25" ht="19.5" customHeight="1">
      <c r="B338" s="2"/>
      <c r="C338" s="2"/>
      <c r="D338" s="2"/>
      <c r="E338" s="2"/>
      <c r="F338" s="2"/>
      <c r="G338" s="2"/>
      <c r="I338" s="2"/>
      <c r="J338" s="2"/>
      <c r="K338" s="2"/>
      <c r="L338" s="2"/>
      <c r="M338" s="3"/>
      <c r="N338" s="3"/>
      <c r="O338" s="3"/>
      <c r="P338" s="2"/>
      <c r="Q338" s="2"/>
      <c r="R338" s="2"/>
      <c r="S338" s="2"/>
      <c r="T338" s="2"/>
      <c r="U338" s="2"/>
      <c r="V338" s="2"/>
      <c r="W338" s="2"/>
      <c r="Y338" s="2"/>
    </row>
    <row r="339" spans="2:25" ht="19.5" customHeight="1">
      <c r="B339" s="2"/>
      <c r="C339" s="2"/>
      <c r="D339" s="2"/>
      <c r="E339" s="2"/>
      <c r="F339" s="2"/>
      <c r="G339" s="2"/>
      <c r="I339" s="2"/>
      <c r="J339" s="2"/>
      <c r="K339" s="2"/>
      <c r="L339" s="2"/>
      <c r="M339" s="3"/>
      <c r="N339" s="3"/>
      <c r="O339" s="3"/>
      <c r="P339" s="2"/>
      <c r="Q339" s="2"/>
      <c r="R339" s="2"/>
      <c r="S339" s="2"/>
      <c r="T339" s="2"/>
      <c r="U339" s="2"/>
      <c r="V339" s="2"/>
      <c r="W339" s="2"/>
      <c r="Y339" s="2"/>
    </row>
    <row r="340" spans="2:25" ht="19.5" customHeight="1">
      <c r="B340" s="2"/>
      <c r="C340" s="2"/>
      <c r="D340" s="2"/>
      <c r="E340" s="2"/>
      <c r="F340" s="2"/>
      <c r="G340" s="2"/>
      <c r="I340" s="2"/>
      <c r="J340" s="2"/>
      <c r="K340" s="2"/>
      <c r="L340" s="2"/>
      <c r="M340" s="3"/>
      <c r="N340" s="3"/>
      <c r="O340" s="3"/>
      <c r="P340" s="2"/>
      <c r="Q340" s="2"/>
      <c r="R340" s="2"/>
      <c r="S340" s="2"/>
      <c r="T340" s="2"/>
      <c r="U340" s="2"/>
      <c r="V340" s="2"/>
      <c r="W340" s="2"/>
      <c r="Y340" s="2"/>
    </row>
    <row r="341" spans="2:25" ht="19.5" customHeight="1">
      <c r="B341" s="2"/>
      <c r="C341" s="2"/>
      <c r="D341" s="2"/>
      <c r="E341" s="2"/>
      <c r="F341" s="2"/>
      <c r="G341" s="2"/>
      <c r="I341" s="2"/>
      <c r="J341" s="2"/>
      <c r="K341" s="2"/>
      <c r="L341" s="2"/>
      <c r="M341" s="3"/>
      <c r="N341" s="3"/>
      <c r="O341" s="3"/>
      <c r="P341" s="2"/>
      <c r="Q341" s="2"/>
      <c r="R341" s="2"/>
      <c r="S341" s="2"/>
      <c r="T341" s="2"/>
      <c r="U341" s="2"/>
      <c r="V341" s="2"/>
      <c r="W341" s="2"/>
      <c r="Y341" s="2"/>
    </row>
    <row r="342" spans="2:25" ht="19.5" customHeight="1">
      <c r="B342" s="2"/>
      <c r="C342" s="2"/>
      <c r="D342" s="2"/>
      <c r="E342" s="2"/>
      <c r="F342" s="2"/>
      <c r="G342" s="2"/>
      <c r="I342" s="2"/>
      <c r="J342" s="2"/>
      <c r="K342" s="2"/>
      <c r="L342" s="2"/>
      <c r="M342" s="3"/>
      <c r="N342" s="3"/>
      <c r="O342" s="3"/>
      <c r="P342" s="2"/>
      <c r="Q342" s="2"/>
      <c r="R342" s="2"/>
      <c r="S342" s="2"/>
      <c r="T342" s="2"/>
      <c r="U342" s="2"/>
      <c r="V342" s="2"/>
      <c r="W342" s="2"/>
      <c r="Y342" s="2"/>
    </row>
    <row r="343" spans="2:25" ht="19.5" customHeight="1">
      <c r="B343" s="2"/>
      <c r="C343" s="2"/>
      <c r="D343" s="2"/>
      <c r="E343" s="2"/>
      <c r="F343" s="2"/>
      <c r="G343" s="2"/>
      <c r="I343" s="2"/>
      <c r="J343" s="2"/>
      <c r="K343" s="2"/>
      <c r="L343" s="2"/>
      <c r="M343" s="3"/>
      <c r="N343" s="3"/>
      <c r="O343" s="3"/>
      <c r="P343" s="2"/>
      <c r="Q343" s="2"/>
      <c r="R343" s="2"/>
      <c r="S343" s="2"/>
      <c r="T343" s="2"/>
      <c r="U343" s="2"/>
      <c r="V343" s="2"/>
      <c r="W343" s="2"/>
      <c r="Y343" s="2"/>
    </row>
    <row r="344" spans="2:25" ht="19.5" customHeight="1">
      <c r="B344" s="2"/>
      <c r="C344" s="2"/>
      <c r="D344" s="2"/>
      <c r="E344" s="2"/>
      <c r="F344" s="2"/>
      <c r="G344" s="2"/>
      <c r="I344" s="2"/>
      <c r="J344" s="2"/>
      <c r="K344" s="2"/>
      <c r="L344" s="2"/>
      <c r="M344" s="3"/>
      <c r="N344" s="3"/>
      <c r="O344" s="3"/>
      <c r="P344" s="2"/>
      <c r="Q344" s="2"/>
      <c r="R344" s="2"/>
      <c r="S344" s="2"/>
      <c r="T344" s="2"/>
      <c r="U344" s="2"/>
      <c r="V344" s="2"/>
      <c r="W344" s="2"/>
      <c r="Y344" s="2"/>
    </row>
    <row r="345" spans="2:25" ht="19.5" customHeight="1">
      <c r="B345" s="2"/>
      <c r="C345" s="2"/>
      <c r="D345" s="2"/>
      <c r="E345" s="2"/>
      <c r="F345" s="2"/>
      <c r="G345" s="2"/>
      <c r="I345" s="2"/>
      <c r="J345" s="2"/>
      <c r="K345" s="2"/>
      <c r="L345" s="2"/>
      <c r="M345" s="3"/>
      <c r="N345" s="3"/>
      <c r="O345" s="3"/>
      <c r="P345" s="2"/>
      <c r="Q345" s="2"/>
      <c r="R345" s="2"/>
      <c r="S345" s="2"/>
      <c r="T345" s="2"/>
      <c r="U345" s="2"/>
      <c r="V345" s="2"/>
      <c r="W345" s="2"/>
      <c r="Y345" s="2"/>
    </row>
    <row r="346" spans="2:25" ht="19.5" customHeight="1">
      <c r="B346" s="2"/>
      <c r="C346" s="2"/>
      <c r="D346" s="2"/>
      <c r="E346" s="2"/>
      <c r="F346" s="2"/>
      <c r="G346" s="2"/>
      <c r="I346" s="2"/>
      <c r="J346" s="2"/>
      <c r="K346" s="2"/>
      <c r="L346" s="2"/>
      <c r="M346" s="3"/>
      <c r="N346" s="3"/>
      <c r="O346" s="3"/>
      <c r="P346" s="2"/>
      <c r="Q346" s="2"/>
      <c r="R346" s="2"/>
      <c r="S346" s="2"/>
      <c r="T346" s="2"/>
      <c r="U346" s="2"/>
      <c r="V346" s="2"/>
      <c r="W346" s="2"/>
      <c r="Y346" s="2"/>
    </row>
    <row r="347" spans="2:25" ht="19.5" customHeight="1">
      <c r="B347" s="2"/>
      <c r="C347" s="2"/>
      <c r="D347" s="2"/>
      <c r="E347" s="2"/>
      <c r="F347" s="2"/>
      <c r="G347" s="2"/>
      <c r="I347" s="2"/>
      <c r="J347" s="2"/>
      <c r="K347" s="2"/>
      <c r="L347" s="2"/>
      <c r="M347" s="3"/>
      <c r="N347" s="3"/>
      <c r="O347" s="3"/>
      <c r="P347" s="2"/>
      <c r="Q347" s="2"/>
      <c r="R347" s="2"/>
      <c r="S347" s="2"/>
      <c r="T347" s="2"/>
      <c r="U347" s="2"/>
      <c r="V347" s="2"/>
      <c r="W347" s="2"/>
      <c r="Y347" s="2"/>
    </row>
    <row r="348" spans="2:25" ht="19.5" customHeight="1">
      <c r="B348" s="2"/>
      <c r="C348" s="2"/>
      <c r="D348" s="2"/>
      <c r="E348" s="2"/>
      <c r="F348" s="2"/>
      <c r="G348" s="2"/>
      <c r="I348" s="2"/>
      <c r="J348" s="2"/>
      <c r="K348" s="2"/>
      <c r="L348" s="2"/>
      <c r="M348" s="3"/>
      <c r="N348" s="3"/>
      <c r="O348" s="3"/>
      <c r="P348" s="2"/>
      <c r="Q348" s="2"/>
      <c r="R348" s="2"/>
      <c r="S348" s="2"/>
      <c r="T348" s="2"/>
      <c r="U348" s="2"/>
      <c r="V348" s="2"/>
      <c r="W348" s="2"/>
      <c r="Y348" s="2"/>
    </row>
    <row r="349" spans="2:25" ht="19.5" customHeight="1">
      <c r="B349" s="2"/>
      <c r="C349" s="2"/>
      <c r="D349" s="2"/>
      <c r="E349" s="2"/>
      <c r="F349" s="2"/>
      <c r="G349" s="2"/>
      <c r="I349" s="2"/>
      <c r="J349" s="2"/>
      <c r="K349" s="2"/>
      <c r="L349" s="2"/>
      <c r="M349" s="3"/>
      <c r="N349" s="3"/>
      <c r="O349" s="3"/>
      <c r="P349" s="2"/>
      <c r="Q349" s="2"/>
      <c r="R349" s="2"/>
      <c r="S349" s="2"/>
      <c r="T349" s="2"/>
      <c r="U349" s="2"/>
      <c r="V349" s="2"/>
      <c r="W349" s="2"/>
      <c r="Y349" s="2"/>
    </row>
    <row r="350" spans="2:25" ht="19.5" customHeight="1">
      <c r="B350" s="2"/>
      <c r="C350" s="2"/>
      <c r="D350" s="2"/>
      <c r="E350" s="2"/>
      <c r="F350" s="2"/>
      <c r="G350" s="2"/>
      <c r="I350" s="2"/>
      <c r="J350" s="2"/>
      <c r="K350" s="2"/>
      <c r="L350" s="2"/>
      <c r="M350" s="3"/>
      <c r="N350" s="3"/>
      <c r="O350" s="3"/>
      <c r="P350" s="2"/>
      <c r="Q350" s="2"/>
      <c r="R350" s="2"/>
      <c r="S350" s="2"/>
      <c r="T350" s="2"/>
      <c r="U350" s="2"/>
      <c r="V350" s="2"/>
      <c r="W350" s="2"/>
      <c r="Y350" s="2"/>
    </row>
    <row r="351" spans="2:25" ht="19.5" customHeight="1">
      <c r="B351" s="2"/>
      <c r="C351" s="2"/>
      <c r="D351" s="2"/>
      <c r="E351" s="2"/>
      <c r="F351" s="2"/>
      <c r="G351" s="2"/>
      <c r="I351" s="2"/>
      <c r="J351" s="2"/>
      <c r="K351" s="2"/>
      <c r="L351" s="2"/>
      <c r="M351" s="3"/>
      <c r="N351" s="3"/>
      <c r="O351" s="3"/>
      <c r="P351" s="2"/>
      <c r="Q351" s="2"/>
      <c r="R351" s="2"/>
      <c r="S351" s="2"/>
      <c r="T351" s="2"/>
      <c r="U351" s="2"/>
      <c r="V351" s="2"/>
      <c r="W351" s="2"/>
      <c r="Y351" s="2"/>
    </row>
    <row r="352" spans="2:25" ht="19.5" customHeight="1">
      <c r="B352" s="2"/>
      <c r="C352" s="2"/>
      <c r="D352" s="2"/>
      <c r="E352" s="2"/>
      <c r="F352" s="2"/>
      <c r="G352" s="2"/>
      <c r="I352" s="2"/>
      <c r="J352" s="2"/>
      <c r="K352" s="2"/>
      <c r="L352" s="2"/>
      <c r="M352" s="3"/>
      <c r="N352" s="3"/>
      <c r="O352" s="3"/>
      <c r="P352" s="2"/>
      <c r="Q352" s="2"/>
      <c r="R352" s="2"/>
      <c r="S352" s="2"/>
      <c r="T352" s="2"/>
      <c r="U352" s="2"/>
      <c r="V352" s="2"/>
      <c r="W352" s="2"/>
      <c r="Y352" s="2"/>
    </row>
    <row r="353" spans="2:25" ht="19.5" customHeight="1">
      <c r="B353" s="2"/>
      <c r="C353" s="2"/>
      <c r="D353" s="2"/>
      <c r="E353" s="2"/>
      <c r="F353" s="2"/>
      <c r="G353" s="2"/>
      <c r="I353" s="2"/>
      <c r="J353" s="2"/>
      <c r="K353" s="2"/>
      <c r="L353" s="2"/>
      <c r="M353" s="3"/>
      <c r="N353" s="3"/>
      <c r="O353" s="3"/>
      <c r="P353" s="2"/>
      <c r="Q353" s="2"/>
      <c r="R353" s="2"/>
      <c r="S353" s="2"/>
      <c r="T353" s="2"/>
      <c r="U353" s="2"/>
      <c r="V353" s="2"/>
      <c r="W353" s="2"/>
      <c r="Y353" s="2"/>
    </row>
    <row r="354" spans="2:25" ht="19.5" customHeight="1">
      <c r="B354" s="2"/>
      <c r="C354" s="2"/>
      <c r="D354" s="2"/>
      <c r="E354" s="2"/>
      <c r="F354" s="2"/>
      <c r="G354" s="2"/>
      <c r="I354" s="2"/>
      <c r="J354" s="2"/>
      <c r="K354" s="2"/>
      <c r="L354" s="2"/>
      <c r="M354" s="3"/>
      <c r="N354" s="3"/>
      <c r="O354" s="3"/>
      <c r="P354" s="2"/>
      <c r="Q354" s="2"/>
      <c r="R354" s="2"/>
      <c r="S354" s="2"/>
      <c r="T354" s="2"/>
      <c r="U354" s="2"/>
      <c r="V354" s="2"/>
      <c r="W354" s="2"/>
      <c r="Y354" s="2"/>
    </row>
    <row r="355" spans="2:25" ht="19.5" customHeight="1">
      <c r="B355" s="2"/>
      <c r="C355" s="2"/>
      <c r="D355" s="2"/>
      <c r="E355" s="2"/>
      <c r="F355" s="2"/>
      <c r="G355" s="2"/>
      <c r="I355" s="2"/>
      <c r="J355" s="2"/>
      <c r="K355" s="2"/>
      <c r="L355" s="2"/>
      <c r="M355" s="3"/>
      <c r="N355" s="3"/>
      <c r="O355" s="3"/>
      <c r="P355" s="2"/>
      <c r="Q355" s="2"/>
      <c r="R355" s="2"/>
      <c r="S355" s="2"/>
      <c r="T355" s="2"/>
      <c r="U355" s="2"/>
      <c r="V355" s="2"/>
      <c r="W355" s="2"/>
      <c r="Y355" s="2"/>
    </row>
    <row r="356" spans="2:25" ht="19.5" customHeight="1">
      <c r="B356" s="2"/>
      <c r="C356" s="2"/>
      <c r="D356" s="2"/>
      <c r="E356" s="2"/>
      <c r="F356" s="2"/>
      <c r="G356" s="2"/>
      <c r="I356" s="2"/>
      <c r="J356" s="2"/>
      <c r="K356" s="2"/>
      <c r="L356" s="2"/>
      <c r="M356" s="3"/>
      <c r="N356" s="3"/>
      <c r="O356" s="3"/>
      <c r="P356" s="2"/>
      <c r="Q356" s="2"/>
      <c r="R356" s="2"/>
      <c r="S356" s="2"/>
      <c r="T356" s="2"/>
      <c r="U356" s="2"/>
      <c r="V356" s="2"/>
      <c r="W356" s="2"/>
      <c r="Y356" s="2"/>
    </row>
    <row r="357" spans="2:25" ht="19.5" customHeight="1">
      <c r="B357" s="2"/>
      <c r="C357" s="2"/>
      <c r="D357" s="2"/>
      <c r="E357" s="2"/>
      <c r="F357" s="2"/>
      <c r="G357" s="2"/>
      <c r="I357" s="2"/>
      <c r="J357" s="2"/>
      <c r="K357" s="2"/>
      <c r="L357" s="2"/>
      <c r="M357" s="3"/>
      <c r="N357" s="3"/>
      <c r="O357" s="3"/>
      <c r="P357" s="2"/>
      <c r="Q357" s="2"/>
      <c r="R357" s="2"/>
      <c r="S357" s="2"/>
      <c r="T357" s="2"/>
      <c r="U357" s="2"/>
      <c r="V357" s="2"/>
      <c r="W357" s="2"/>
      <c r="Y357" s="2"/>
    </row>
    <row r="358" spans="2:25" ht="19.5" customHeight="1">
      <c r="B358" s="2"/>
      <c r="C358" s="2"/>
      <c r="D358" s="2"/>
      <c r="E358" s="2"/>
      <c r="F358" s="2"/>
      <c r="G358" s="2"/>
      <c r="I358" s="2"/>
      <c r="J358" s="2"/>
      <c r="K358" s="2"/>
      <c r="L358" s="2"/>
      <c r="M358" s="3"/>
      <c r="N358" s="3"/>
      <c r="O358" s="3"/>
      <c r="P358" s="2"/>
      <c r="Q358" s="2"/>
      <c r="R358" s="2"/>
      <c r="S358" s="2"/>
      <c r="T358" s="2"/>
      <c r="U358" s="2"/>
      <c r="V358" s="2"/>
      <c r="W358" s="2"/>
      <c r="Y358" s="2"/>
    </row>
    <row r="359" spans="2:25" ht="19.5" customHeight="1">
      <c r="B359" s="2"/>
      <c r="C359" s="2"/>
      <c r="D359" s="2"/>
      <c r="E359" s="2"/>
      <c r="F359" s="2"/>
      <c r="G359" s="2"/>
      <c r="I359" s="2"/>
      <c r="J359" s="2"/>
      <c r="K359" s="2"/>
      <c r="L359" s="2"/>
      <c r="M359" s="3"/>
      <c r="N359" s="3"/>
      <c r="O359" s="3"/>
      <c r="P359" s="2"/>
      <c r="Q359" s="2"/>
      <c r="R359" s="2"/>
      <c r="S359" s="2"/>
      <c r="T359" s="2"/>
      <c r="U359" s="2"/>
      <c r="V359" s="2"/>
      <c r="W359" s="2"/>
      <c r="Y359" s="2"/>
    </row>
    <row r="360" spans="2:25" ht="19.5" customHeight="1">
      <c r="B360" s="2"/>
      <c r="C360" s="2"/>
      <c r="D360" s="2"/>
      <c r="E360" s="2"/>
      <c r="F360" s="2"/>
      <c r="G360" s="2"/>
      <c r="I360" s="2"/>
      <c r="J360" s="2"/>
      <c r="K360" s="2"/>
      <c r="L360" s="2"/>
      <c r="M360" s="3"/>
      <c r="N360" s="3"/>
      <c r="O360" s="3"/>
      <c r="P360" s="2"/>
      <c r="Q360" s="2"/>
      <c r="R360" s="2"/>
      <c r="S360" s="2"/>
      <c r="T360" s="2"/>
      <c r="U360" s="2"/>
      <c r="V360" s="2"/>
      <c r="W360" s="2"/>
      <c r="Y360" s="2"/>
    </row>
    <row r="361" spans="2:25" ht="19.5" customHeight="1">
      <c r="B361" s="2"/>
      <c r="C361" s="2"/>
      <c r="D361" s="2"/>
      <c r="E361" s="2"/>
      <c r="F361" s="2"/>
      <c r="G361" s="2"/>
      <c r="I361" s="2"/>
      <c r="J361" s="2"/>
      <c r="K361" s="2"/>
      <c r="L361" s="2"/>
      <c r="M361" s="3"/>
      <c r="N361" s="3"/>
      <c r="O361" s="3"/>
      <c r="P361" s="2"/>
      <c r="Q361" s="2"/>
      <c r="R361" s="2"/>
      <c r="S361" s="2"/>
      <c r="T361" s="2"/>
      <c r="U361" s="2"/>
      <c r="V361" s="2"/>
      <c r="W361" s="2"/>
      <c r="Y361" s="2"/>
    </row>
    <row r="362" spans="2:25" ht="19.5" customHeight="1">
      <c r="B362" s="2"/>
      <c r="C362" s="2"/>
      <c r="D362" s="2"/>
      <c r="E362" s="2"/>
      <c r="F362" s="2"/>
      <c r="G362" s="2"/>
      <c r="I362" s="2"/>
      <c r="J362" s="2"/>
      <c r="K362" s="2"/>
      <c r="L362" s="2"/>
      <c r="M362" s="3"/>
      <c r="N362" s="3"/>
      <c r="O362" s="3"/>
      <c r="P362" s="2"/>
      <c r="Q362" s="2"/>
      <c r="R362" s="2"/>
      <c r="S362" s="2"/>
      <c r="T362" s="2"/>
      <c r="U362" s="2"/>
      <c r="V362" s="2"/>
      <c r="W362" s="2"/>
      <c r="Y362" s="2"/>
    </row>
    <row r="363" spans="2:25" ht="19.5" customHeight="1">
      <c r="B363" s="2"/>
      <c r="C363" s="2"/>
      <c r="D363" s="2"/>
      <c r="E363" s="2"/>
      <c r="F363" s="2"/>
      <c r="G363" s="2"/>
      <c r="I363" s="2"/>
      <c r="J363" s="2"/>
      <c r="K363" s="2"/>
      <c r="L363" s="2"/>
      <c r="M363" s="3"/>
      <c r="N363" s="3"/>
      <c r="O363" s="3"/>
      <c r="P363" s="2"/>
      <c r="Q363" s="2"/>
      <c r="R363" s="2"/>
      <c r="S363" s="2"/>
      <c r="T363" s="2"/>
      <c r="U363" s="2"/>
      <c r="V363" s="2"/>
      <c r="W363" s="2"/>
      <c r="Y363" s="2"/>
    </row>
    <row r="364" spans="2:25" ht="19.5" customHeight="1">
      <c r="B364" s="2"/>
      <c r="C364" s="2"/>
      <c r="D364" s="2"/>
      <c r="E364" s="2"/>
      <c r="F364" s="2"/>
      <c r="G364" s="2"/>
      <c r="I364" s="2"/>
      <c r="J364" s="2"/>
      <c r="K364" s="2"/>
      <c r="L364" s="2"/>
      <c r="M364" s="3"/>
      <c r="N364" s="3"/>
      <c r="O364" s="3"/>
      <c r="P364" s="2"/>
      <c r="Q364" s="2"/>
      <c r="R364" s="2"/>
      <c r="S364" s="2"/>
      <c r="T364" s="2"/>
      <c r="U364" s="2"/>
      <c r="V364" s="2"/>
      <c r="W364" s="2"/>
      <c r="Y364" s="2"/>
    </row>
    <row r="365" spans="2:25" ht="19.5" customHeight="1">
      <c r="B365" s="2"/>
      <c r="C365" s="2"/>
      <c r="D365" s="2"/>
      <c r="E365" s="2"/>
      <c r="F365" s="2"/>
      <c r="G365" s="2"/>
      <c r="I365" s="2"/>
      <c r="J365" s="2"/>
      <c r="K365" s="2"/>
      <c r="L365" s="2"/>
      <c r="M365" s="3"/>
      <c r="N365" s="3"/>
      <c r="O365" s="3"/>
      <c r="P365" s="2"/>
      <c r="Q365" s="2"/>
      <c r="R365" s="2"/>
      <c r="S365" s="2"/>
      <c r="T365" s="2"/>
      <c r="U365" s="2"/>
      <c r="V365" s="2"/>
      <c r="W365" s="2"/>
      <c r="Y365" s="2"/>
    </row>
    <row r="366" spans="2:25" ht="19.5" customHeight="1">
      <c r="B366" s="2"/>
      <c r="C366" s="2"/>
      <c r="D366" s="2"/>
      <c r="E366" s="2"/>
      <c r="F366" s="2"/>
      <c r="G366" s="2"/>
      <c r="I366" s="2"/>
      <c r="J366" s="2"/>
      <c r="K366" s="2"/>
      <c r="L366" s="2"/>
      <c r="M366" s="3"/>
      <c r="N366" s="3"/>
      <c r="O366" s="3"/>
      <c r="P366" s="2"/>
      <c r="Q366" s="2"/>
      <c r="R366" s="2"/>
      <c r="S366" s="2"/>
      <c r="T366" s="2"/>
      <c r="U366" s="2"/>
      <c r="V366" s="2"/>
      <c r="W366" s="2"/>
      <c r="Y366" s="2"/>
    </row>
    <row r="367" spans="2:25" ht="19.5" customHeight="1">
      <c r="B367" s="2"/>
      <c r="C367" s="2"/>
      <c r="D367" s="2"/>
      <c r="E367" s="2"/>
      <c r="F367" s="2"/>
      <c r="G367" s="2"/>
      <c r="I367" s="2"/>
      <c r="J367" s="2"/>
      <c r="K367" s="2"/>
      <c r="L367" s="2"/>
      <c r="M367" s="3"/>
      <c r="N367" s="3"/>
      <c r="O367" s="3"/>
      <c r="P367" s="2"/>
      <c r="Q367" s="2"/>
      <c r="R367" s="2"/>
      <c r="S367" s="2"/>
      <c r="T367" s="2"/>
      <c r="U367" s="2"/>
      <c r="V367" s="2"/>
      <c r="W367" s="2"/>
      <c r="Y367" s="2"/>
    </row>
    <row r="368" spans="2:25" ht="19.5" customHeight="1">
      <c r="B368" s="2"/>
      <c r="C368" s="2"/>
      <c r="D368" s="2"/>
      <c r="E368" s="2"/>
      <c r="F368" s="2"/>
      <c r="G368" s="2"/>
      <c r="I368" s="2"/>
      <c r="J368" s="2"/>
      <c r="K368" s="2"/>
      <c r="L368" s="2"/>
      <c r="M368" s="3"/>
      <c r="N368" s="3"/>
      <c r="O368" s="3"/>
      <c r="P368" s="2"/>
      <c r="Q368" s="2"/>
      <c r="R368" s="2"/>
      <c r="S368" s="2"/>
      <c r="T368" s="2"/>
      <c r="U368" s="2"/>
      <c r="V368" s="2"/>
      <c r="W368" s="2"/>
      <c r="Y368" s="2"/>
    </row>
    <row r="369" spans="2:25" ht="19.5" customHeight="1">
      <c r="B369" s="2"/>
      <c r="C369" s="2"/>
      <c r="D369" s="2"/>
      <c r="E369" s="2"/>
      <c r="F369" s="2"/>
      <c r="G369" s="2"/>
      <c r="I369" s="2"/>
      <c r="J369" s="2"/>
      <c r="K369" s="2"/>
      <c r="L369" s="2"/>
      <c r="M369" s="3"/>
      <c r="N369" s="3"/>
      <c r="O369" s="3"/>
      <c r="P369" s="2"/>
      <c r="Q369" s="2"/>
      <c r="R369" s="2"/>
      <c r="S369" s="2"/>
      <c r="T369" s="2"/>
      <c r="U369" s="2"/>
      <c r="V369" s="2"/>
      <c r="W369" s="2"/>
      <c r="Y369" s="2"/>
    </row>
    <row r="370" spans="2:25" ht="19.5" customHeight="1">
      <c r="B370" s="2"/>
      <c r="C370" s="2"/>
      <c r="D370" s="2"/>
      <c r="E370" s="2"/>
      <c r="F370" s="2"/>
      <c r="G370" s="2"/>
      <c r="I370" s="2"/>
      <c r="J370" s="2"/>
      <c r="K370" s="2"/>
      <c r="L370" s="2"/>
      <c r="M370" s="3"/>
      <c r="N370" s="3"/>
      <c r="O370" s="3"/>
      <c r="P370" s="2"/>
      <c r="Q370" s="2"/>
      <c r="R370" s="2"/>
      <c r="S370" s="2"/>
      <c r="T370" s="2"/>
      <c r="U370" s="2"/>
      <c r="V370" s="2"/>
      <c r="W370" s="2"/>
      <c r="Y370" s="2"/>
    </row>
    <row r="371" spans="2:25" ht="19.5" customHeight="1">
      <c r="B371" s="2"/>
      <c r="C371" s="2"/>
      <c r="D371" s="2"/>
      <c r="E371" s="2"/>
      <c r="F371" s="2"/>
      <c r="G371" s="2"/>
      <c r="I371" s="2"/>
      <c r="J371" s="2"/>
      <c r="K371" s="2"/>
      <c r="L371" s="2"/>
      <c r="M371" s="3"/>
      <c r="N371" s="3"/>
      <c r="O371" s="3"/>
      <c r="P371" s="2"/>
      <c r="Q371" s="2"/>
      <c r="R371" s="2"/>
      <c r="S371" s="2"/>
      <c r="T371" s="2"/>
      <c r="U371" s="2"/>
      <c r="V371" s="2"/>
      <c r="W371" s="2"/>
      <c r="Y371" s="2"/>
    </row>
    <row r="372" spans="2:25" ht="19.5" customHeight="1">
      <c r="B372" s="2"/>
      <c r="C372" s="2"/>
      <c r="D372" s="2"/>
      <c r="E372" s="2"/>
      <c r="F372" s="2"/>
      <c r="G372" s="2"/>
      <c r="I372" s="2"/>
      <c r="J372" s="2"/>
      <c r="K372" s="2"/>
      <c r="L372" s="2"/>
      <c r="M372" s="3"/>
      <c r="N372" s="3"/>
      <c r="O372" s="3"/>
      <c r="P372" s="2"/>
      <c r="Q372" s="2"/>
      <c r="R372" s="2"/>
      <c r="S372" s="2"/>
      <c r="T372" s="2"/>
      <c r="U372" s="2"/>
      <c r="V372" s="2"/>
      <c r="W372" s="2"/>
      <c r="Y372" s="2"/>
    </row>
    <row r="373" spans="2:25" ht="19.5" customHeight="1">
      <c r="B373" s="2"/>
      <c r="C373" s="2"/>
      <c r="D373" s="2"/>
      <c r="E373" s="2"/>
      <c r="F373" s="2"/>
      <c r="G373" s="2"/>
      <c r="I373" s="2"/>
      <c r="J373" s="2"/>
      <c r="K373" s="2"/>
      <c r="L373" s="2"/>
      <c r="M373" s="3"/>
      <c r="N373" s="3"/>
      <c r="O373" s="3"/>
      <c r="P373" s="2"/>
      <c r="Q373" s="2"/>
      <c r="R373" s="2"/>
      <c r="S373" s="2"/>
      <c r="T373" s="2"/>
      <c r="U373" s="2"/>
      <c r="V373" s="2"/>
      <c r="W373" s="2"/>
      <c r="Y373" s="2"/>
    </row>
    <row r="374" spans="2:25" ht="19.5" customHeight="1">
      <c r="B374" s="2"/>
      <c r="C374" s="2"/>
      <c r="D374" s="2"/>
      <c r="E374" s="2"/>
      <c r="F374" s="2"/>
      <c r="G374" s="2"/>
      <c r="I374" s="2"/>
      <c r="J374" s="2"/>
      <c r="K374" s="2"/>
      <c r="L374" s="2"/>
      <c r="M374" s="3"/>
      <c r="N374" s="3"/>
      <c r="O374" s="3"/>
      <c r="P374" s="2"/>
      <c r="Q374" s="2"/>
      <c r="R374" s="2"/>
      <c r="S374" s="2"/>
      <c r="T374" s="2"/>
      <c r="U374" s="2"/>
      <c r="V374" s="2"/>
      <c r="W374" s="2"/>
      <c r="Y374" s="2"/>
    </row>
    <row r="375" spans="2:25" ht="19.5" customHeight="1">
      <c r="B375" s="2"/>
      <c r="C375" s="2"/>
      <c r="D375" s="2"/>
      <c r="E375" s="2"/>
      <c r="F375" s="2"/>
      <c r="G375" s="2"/>
      <c r="I375" s="2"/>
      <c r="J375" s="2"/>
      <c r="K375" s="2"/>
      <c r="L375" s="2"/>
      <c r="M375" s="3"/>
      <c r="N375" s="3"/>
      <c r="O375" s="3"/>
      <c r="P375" s="2"/>
      <c r="Q375" s="2"/>
      <c r="R375" s="2"/>
      <c r="S375" s="2"/>
      <c r="T375" s="2"/>
      <c r="U375" s="2"/>
      <c r="V375" s="2"/>
      <c r="W375" s="2"/>
      <c r="Y375" s="2"/>
    </row>
    <row r="376" spans="2:25" ht="19.5" customHeight="1">
      <c r="B376" s="2"/>
      <c r="C376" s="2"/>
      <c r="D376" s="2"/>
      <c r="E376" s="2"/>
      <c r="F376" s="2"/>
      <c r="G376" s="2"/>
      <c r="I376" s="2"/>
      <c r="J376" s="2"/>
      <c r="K376" s="2"/>
      <c r="L376" s="2"/>
      <c r="M376" s="3"/>
      <c r="N376" s="3"/>
      <c r="O376" s="3"/>
      <c r="P376" s="2"/>
      <c r="Q376" s="2"/>
      <c r="R376" s="2"/>
      <c r="S376" s="2"/>
      <c r="T376" s="2"/>
      <c r="U376" s="2"/>
      <c r="V376" s="2"/>
      <c r="W376" s="2"/>
      <c r="Y376" s="2"/>
    </row>
    <row r="377" spans="2:25" ht="19.5" customHeight="1">
      <c r="B377" s="2"/>
      <c r="C377" s="2"/>
      <c r="D377" s="2"/>
      <c r="E377" s="2"/>
      <c r="F377" s="2"/>
      <c r="G377" s="2"/>
      <c r="I377" s="2"/>
      <c r="J377" s="2"/>
      <c r="K377" s="2"/>
      <c r="L377" s="2"/>
      <c r="M377" s="3"/>
      <c r="N377" s="3"/>
      <c r="O377" s="3"/>
      <c r="P377" s="2"/>
      <c r="Q377" s="2"/>
      <c r="R377" s="2"/>
      <c r="S377" s="2"/>
      <c r="T377" s="2"/>
      <c r="U377" s="2"/>
      <c r="V377" s="2"/>
      <c r="W377" s="2"/>
      <c r="Y377" s="2"/>
    </row>
    <row r="378" spans="2:25" ht="19.5" customHeight="1">
      <c r="B378" s="2"/>
      <c r="C378" s="2"/>
      <c r="D378" s="2"/>
      <c r="E378" s="2"/>
      <c r="F378" s="2"/>
      <c r="G378" s="2"/>
      <c r="I378" s="2"/>
      <c r="J378" s="2"/>
      <c r="K378" s="2"/>
      <c r="L378" s="2"/>
      <c r="M378" s="3"/>
      <c r="N378" s="3"/>
      <c r="O378" s="3"/>
      <c r="P378" s="2"/>
      <c r="Q378" s="2"/>
      <c r="R378" s="2"/>
      <c r="S378" s="2"/>
      <c r="T378" s="2"/>
      <c r="U378" s="2"/>
      <c r="V378" s="2"/>
      <c r="W378" s="2"/>
      <c r="Y378" s="2"/>
    </row>
    <row r="379" spans="2:25" ht="19.5" customHeight="1">
      <c r="B379" s="2"/>
      <c r="C379" s="2"/>
      <c r="D379" s="2"/>
      <c r="E379" s="2"/>
      <c r="F379" s="2"/>
      <c r="G379" s="2"/>
      <c r="I379" s="2"/>
      <c r="J379" s="2"/>
      <c r="K379" s="2"/>
      <c r="L379" s="2"/>
      <c r="M379" s="3"/>
      <c r="N379" s="3"/>
      <c r="O379" s="3"/>
      <c r="P379" s="2"/>
      <c r="Q379" s="2"/>
      <c r="R379" s="2"/>
      <c r="S379" s="2"/>
      <c r="T379" s="2"/>
      <c r="U379" s="2"/>
      <c r="V379" s="2"/>
      <c r="W379" s="2"/>
      <c r="Y379" s="2"/>
    </row>
    <row r="380" spans="2:25" ht="19.5" customHeight="1">
      <c r="B380" s="2"/>
      <c r="C380" s="2"/>
      <c r="D380" s="2"/>
      <c r="E380" s="2"/>
      <c r="F380" s="2"/>
      <c r="G380" s="2"/>
      <c r="I380" s="2"/>
      <c r="J380" s="2"/>
      <c r="K380" s="2"/>
      <c r="L380" s="2"/>
      <c r="M380" s="3"/>
      <c r="N380" s="3"/>
      <c r="O380" s="3"/>
      <c r="P380" s="2"/>
      <c r="Q380" s="2"/>
      <c r="R380" s="2"/>
      <c r="S380" s="2"/>
      <c r="T380" s="2"/>
      <c r="U380" s="2"/>
      <c r="V380" s="2"/>
      <c r="W380" s="2"/>
      <c r="Y380" s="2"/>
    </row>
    <row r="381" spans="2:25" ht="19.5" customHeight="1">
      <c r="B381" s="2"/>
      <c r="C381" s="2"/>
      <c r="D381" s="2"/>
      <c r="E381" s="2"/>
      <c r="F381" s="2"/>
      <c r="G381" s="2"/>
      <c r="I381" s="2"/>
      <c r="J381" s="2"/>
      <c r="K381" s="2"/>
      <c r="L381" s="2"/>
      <c r="M381" s="3"/>
      <c r="N381" s="3"/>
      <c r="O381" s="3"/>
      <c r="P381" s="2"/>
      <c r="Q381" s="2"/>
      <c r="R381" s="2"/>
      <c r="S381" s="2"/>
      <c r="T381" s="2"/>
      <c r="U381" s="2"/>
      <c r="V381" s="2"/>
      <c r="W381" s="2"/>
      <c r="Y381" s="2"/>
    </row>
    <row r="382" spans="2:25" ht="19.5" customHeight="1">
      <c r="B382" s="2"/>
      <c r="C382" s="2"/>
      <c r="D382" s="2"/>
      <c r="E382" s="2"/>
      <c r="F382" s="2"/>
      <c r="G382" s="2"/>
      <c r="I382" s="2"/>
      <c r="J382" s="2"/>
      <c r="K382" s="2"/>
      <c r="L382" s="2"/>
      <c r="M382" s="3"/>
      <c r="N382" s="3"/>
      <c r="O382" s="3"/>
      <c r="P382" s="2"/>
      <c r="Q382" s="2"/>
      <c r="R382" s="2"/>
      <c r="S382" s="2"/>
      <c r="T382" s="2"/>
      <c r="U382" s="2"/>
      <c r="V382" s="2"/>
      <c r="W382" s="2"/>
      <c r="Y382" s="2"/>
    </row>
    <row r="383" spans="2:25" ht="19.5" customHeight="1">
      <c r="B383" s="2"/>
      <c r="C383" s="2"/>
      <c r="D383" s="2"/>
      <c r="E383" s="2"/>
      <c r="F383" s="2"/>
      <c r="G383" s="2"/>
      <c r="I383" s="2"/>
      <c r="J383" s="2"/>
      <c r="K383" s="2"/>
      <c r="L383" s="2"/>
      <c r="M383" s="3"/>
      <c r="N383" s="3"/>
      <c r="O383" s="3"/>
      <c r="P383" s="2"/>
      <c r="Q383" s="2"/>
      <c r="R383" s="2"/>
      <c r="S383" s="2"/>
      <c r="T383" s="2"/>
      <c r="U383" s="2"/>
      <c r="V383" s="2"/>
      <c r="W383" s="2"/>
      <c r="Y383" s="2"/>
    </row>
    <row r="384" spans="2:25" ht="19.5" customHeight="1">
      <c r="B384" s="2"/>
      <c r="C384" s="2"/>
      <c r="D384" s="2"/>
      <c r="E384" s="2"/>
      <c r="F384" s="2"/>
      <c r="G384" s="2"/>
      <c r="I384" s="2"/>
      <c r="J384" s="2"/>
      <c r="K384" s="2"/>
      <c r="L384" s="2"/>
      <c r="M384" s="3"/>
      <c r="N384" s="3"/>
      <c r="O384" s="3"/>
      <c r="P384" s="2"/>
      <c r="Q384" s="2"/>
      <c r="R384" s="2"/>
      <c r="S384" s="2"/>
      <c r="T384" s="2"/>
      <c r="U384" s="2"/>
      <c r="V384" s="2"/>
      <c r="W384" s="2"/>
      <c r="Y384" s="2"/>
    </row>
    <row r="385" spans="2:25" ht="19.5" customHeight="1">
      <c r="B385" s="2"/>
      <c r="C385" s="2"/>
      <c r="D385" s="2"/>
      <c r="E385" s="2"/>
      <c r="F385" s="2"/>
      <c r="G385" s="2"/>
      <c r="I385" s="2"/>
      <c r="J385" s="2"/>
      <c r="K385" s="2"/>
      <c r="L385" s="2"/>
      <c r="M385" s="3"/>
      <c r="N385" s="3"/>
      <c r="O385" s="3"/>
      <c r="P385" s="2"/>
      <c r="Q385" s="2"/>
      <c r="R385" s="2"/>
      <c r="S385" s="2"/>
      <c r="T385" s="2"/>
      <c r="U385" s="2"/>
      <c r="V385" s="2"/>
      <c r="W385" s="2"/>
      <c r="Y385" s="2"/>
    </row>
    <row r="386" spans="2:25" ht="19.5" customHeight="1">
      <c r="B386" s="2"/>
      <c r="C386" s="2"/>
      <c r="D386" s="2"/>
      <c r="E386" s="2"/>
      <c r="F386" s="2"/>
      <c r="G386" s="2"/>
      <c r="I386" s="2"/>
      <c r="J386" s="2"/>
      <c r="K386" s="2"/>
      <c r="L386" s="2"/>
      <c r="M386" s="3"/>
      <c r="N386" s="3"/>
      <c r="O386" s="3"/>
      <c r="P386" s="2"/>
      <c r="Q386" s="2"/>
      <c r="R386" s="2"/>
      <c r="S386" s="2"/>
      <c r="T386" s="2"/>
      <c r="U386" s="2"/>
      <c r="V386" s="2"/>
      <c r="W386" s="2"/>
      <c r="Y386" s="2"/>
    </row>
    <row r="387" spans="2:25" ht="19.5" customHeight="1">
      <c r="B387" s="2"/>
      <c r="C387" s="2"/>
      <c r="D387" s="2"/>
      <c r="E387" s="2"/>
      <c r="F387" s="2"/>
      <c r="G387" s="2"/>
      <c r="I387" s="2"/>
      <c r="J387" s="2"/>
      <c r="K387" s="2"/>
      <c r="L387" s="2"/>
      <c r="M387" s="3"/>
      <c r="N387" s="3"/>
      <c r="O387" s="3"/>
      <c r="P387" s="2"/>
      <c r="Q387" s="2"/>
      <c r="R387" s="2"/>
      <c r="S387" s="2"/>
      <c r="T387" s="2"/>
      <c r="U387" s="2"/>
      <c r="V387" s="2"/>
      <c r="W387" s="2"/>
      <c r="Y387" s="2"/>
    </row>
    <row r="388" spans="2:25" ht="19.5" customHeight="1">
      <c r="B388" s="2"/>
      <c r="C388" s="2"/>
      <c r="D388" s="2"/>
      <c r="E388" s="2"/>
      <c r="F388" s="2"/>
      <c r="G388" s="2"/>
      <c r="I388" s="2"/>
      <c r="J388" s="2"/>
      <c r="K388" s="2"/>
      <c r="L388" s="2"/>
      <c r="M388" s="3"/>
      <c r="N388" s="3"/>
      <c r="O388" s="3"/>
      <c r="P388" s="2"/>
      <c r="Q388" s="2"/>
      <c r="R388" s="2"/>
      <c r="S388" s="2"/>
      <c r="T388" s="2"/>
      <c r="U388" s="2"/>
      <c r="V388" s="2"/>
      <c r="W388" s="2"/>
      <c r="Y388" s="2"/>
    </row>
    <row r="389" spans="2:25" ht="19.5" customHeight="1">
      <c r="B389" s="2"/>
      <c r="C389" s="2"/>
      <c r="D389" s="2"/>
      <c r="E389" s="2"/>
      <c r="F389" s="2"/>
      <c r="G389" s="2"/>
      <c r="I389" s="2"/>
      <c r="J389" s="2"/>
      <c r="K389" s="2"/>
      <c r="L389" s="2"/>
      <c r="M389" s="3"/>
      <c r="N389" s="3"/>
      <c r="O389" s="3"/>
      <c r="P389" s="2"/>
      <c r="Q389" s="2"/>
      <c r="R389" s="2"/>
      <c r="S389" s="2"/>
      <c r="T389" s="2"/>
      <c r="U389" s="2"/>
      <c r="V389" s="2"/>
      <c r="W389" s="2"/>
      <c r="Y389" s="2"/>
    </row>
    <row r="390" spans="2:25" ht="19.5" customHeight="1">
      <c r="B390" s="2"/>
      <c r="C390" s="2"/>
      <c r="D390" s="2"/>
      <c r="E390" s="2"/>
      <c r="F390" s="2"/>
      <c r="G390" s="2"/>
      <c r="I390" s="2"/>
      <c r="J390" s="2"/>
      <c r="K390" s="2"/>
      <c r="L390" s="2"/>
      <c r="M390" s="3"/>
      <c r="N390" s="3"/>
      <c r="O390" s="3"/>
      <c r="P390" s="2"/>
      <c r="Q390" s="2"/>
      <c r="R390" s="2"/>
      <c r="S390" s="2"/>
      <c r="T390" s="2"/>
      <c r="U390" s="2"/>
      <c r="V390" s="2"/>
      <c r="W390" s="2"/>
      <c r="Y390" s="2"/>
    </row>
    <row r="391" spans="2:25" ht="19.5" customHeight="1">
      <c r="B391" s="2"/>
      <c r="C391" s="2"/>
      <c r="D391" s="2"/>
      <c r="E391" s="2"/>
      <c r="F391" s="2"/>
      <c r="G391" s="2"/>
      <c r="I391" s="2"/>
      <c r="J391" s="2"/>
      <c r="K391" s="2"/>
      <c r="L391" s="2"/>
      <c r="M391" s="3"/>
      <c r="N391" s="3"/>
      <c r="O391" s="3"/>
      <c r="P391" s="2"/>
      <c r="Q391" s="2"/>
      <c r="R391" s="2"/>
      <c r="S391" s="2"/>
      <c r="T391" s="2"/>
      <c r="U391" s="2"/>
      <c r="V391" s="2"/>
      <c r="W391" s="2"/>
      <c r="Y391" s="2"/>
    </row>
    <row r="392" spans="2:25" ht="19.5" customHeight="1">
      <c r="B392" s="2"/>
      <c r="C392" s="2"/>
      <c r="D392" s="2"/>
      <c r="E392" s="2"/>
      <c r="F392" s="2"/>
      <c r="G392" s="2"/>
      <c r="I392" s="2"/>
      <c r="J392" s="2"/>
      <c r="K392" s="2"/>
      <c r="L392" s="2"/>
      <c r="M392" s="3"/>
      <c r="N392" s="3"/>
      <c r="O392" s="3"/>
      <c r="P392" s="2"/>
      <c r="Q392" s="2"/>
      <c r="R392" s="2"/>
      <c r="S392" s="2"/>
      <c r="T392" s="2"/>
      <c r="U392" s="2"/>
      <c r="V392" s="2"/>
      <c r="W392" s="2"/>
      <c r="Y392" s="2"/>
    </row>
    <row r="393" spans="2:25" ht="19.5" customHeight="1">
      <c r="B393" s="2"/>
      <c r="C393" s="2"/>
      <c r="D393" s="2"/>
      <c r="E393" s="2"/>
      <c r="F393" s="2"/>
      <c r="G393" s="2"/>
      <c r="I393" s="2"/>
      <c r="J393" s="2"/>
      <c r="K393" s="2"/>
      <c r="L393" s="2"/>
      <c r="M393" s="3"/>
      <c r="N393" s="3"/>
      <c r="O393" s="3"/>
      <c r="P393" s="2"/>
      <c r="Q393" s="2"/>
      <c r="R393" s="2"/>
      <c r="S393" s="2"/>
      <c r="T393" s="2"/>
      <c r="U393" s="2"/>
      <c r="V393" s="2"/>
      <c r="W393" s="2"/>
      <c r="Y393" s="2"/>
    </row>
    <row r="394" spans="2:25" ht="19.5" customHeight="1">
      <c r="B394" s="2"/>
      <c r="C394" s="2"/>
      <c r="D394" s="2"/>
      <c r="E394" s="2"/>
      <c r="F394" s="2"/>
      <c r="G394" s="2"/>
      <c r="I394" s="2"/>
      <c r="J394" s="2"/>
      <c r="K394" s="2"/>
      <c r="L394" s="2"/>
      <c r="M394" s="3"/>
      <c r="N394" s="3"/>
      <c r="O394" s="3"/>
      <c r="P394" s="2"/>
      <c r="Q394" s="2"/>
      <c r="R394" s="2"/>
      <c r="S394" s="2"/>
      <c r="T394" s="2"/>
      <c r="U394" s="2"/>
      <c r="V394" s="2"/>
      <c r="W394" s="2"/>
      <c r="Y394" s="2"/>
    </row>
    <row r="395" spans="2:25" ht="19.5" customHeight="1">
      <c r="B395" s="2"/>
      <c r="C395" s="2"/>
      <c r="D395" s="2"/>
      <c r="E395" s="2"/>
      <c r="F395" s="2"/>
      <c r="G395" s="2"/>
      <c r="I395" s="2"/>
      <c r="J395" s="2"/>
      <c r="K395" s="2"/>
      <c r="L395" s="2"/>
      <c r="M395" s="3"/>
      <c r="N395" s="3"/>
      <c r="O395" s="3"/>
      <c r="P395" s="2"/>
      <c r="Q395" s="2"/>
      <c r="R395" s="2"/>
      <c r="S395" s="2"/>
      <c r="T395" s="2"/>
      <c r="U395" s="2"/>
      <c r="V395" s="2"/>
      <c r="W395" s="2"/>
      <c r="Y395" s="2"/>
    </row>
    <row r="396" spans="2:25" ht="19.5" customHeight="1">
      <c r="B396" s="2"/>
      <c r="C396" s="2"/>
      <c r="D396" s="2"/>
      <c r="E396" s="2"/>
      <c r="F396" s="2"/>
      <c r="G396" s="2"/>
      <c r="I396" s="2"/>
      <c r="J396" s="2"/>
      <c r="K396" s="2"/>
      <c r="L396" s="2"/>
      <c r="M396" s="3"/>
      <c r="N396" s="3"/>
      <c r="O396" s="3"/>
      <c r="P396" s="2"/>
      <c r="Q396" s="2"/>
      <c r="R396" s="2"/>
      <c r="S396" s="2"/>
      <c r="T396" s="2"/>
      <c r="U396" s="2"/>
      <c r="V396" s="2"/>
      <c r="W396" s="2"/>
      <c r="Y396" s="2"/>
    </row>
    <row r="397" spans="2:25" ht="19.5" customHeight="1">
      <c r="B397" s="2"/>
      <c r="C397" s="2"/>
      <c r="D397" s="2"/>
      <c r="E397" s="2"/>
      <c r="F397" s="2"/>
      <c r="G397" s="2"/>
      <c r="I397" s="2"/>
      <c r="J397" s="2"/>
      <c r="K397" s="2"/>
      <c r="L397" s="2"/>
      <c r="M397" s="3"/>
      <c r="N397" s="3"/>
      <c r="O397" s="3"/>
      <c r="P397" s="2"/>
      <c r="Q397" s="2"/>
      <c r="R397" s="2"/>
      <c r="S397" s="2"/>
      <c r="T397" s="2"/>
      <c r="U397" s="2"/>
      <c r="V397" s="2"/>
      <c r="W397" s="2"/>
      <c r="Y397" s="2"/>
    </row>
    <row r="398" spans="2:25" ht="19.5" customHeight="1">
      <c r="B398" s="2"/>
      <c r="C398" s="2"/>
      <c r="D398" s="2"/>
      <c r="E398" s="2"/>
      <c r="F398" s="2"/>
      <c r="G398" s="2"/>
      <c r="I398" s="2"/>
      <c r="J398" s="2"/>
      <c r="K398" s="2"/>
      <c r="L398" s="2"/>
      <c r="M398" s="3"/>
      <c r="N398" s="3"/>
      <c r="O398" s="3"/>
      <c r="P398" s="2"/>
      <c r="Q398" s="2"/>
      <c r="R398" s="2"/>
      <c r="S398" s="2"/>
      <c r="T398" s="2"/>
      <c r="U398" s="2"/>
      <c r="V398" s="2"/>
      <c r="W398" s="2"/>
      <c r="Y398" s="2"/>
    </row>
    <row r="399" spans="2:25" ht="19.5" customHeight="1">
      <c r="B399" s="2"/>
      <c r="C399" s="2"/>
      <c r="D399" s="2"/>
      <c r="E399" s="2"/>
      <c r="F399" s="2"/>
      <c r="G399" s="2"/>
      <c r="I399" s="2"/>
      <c r="J399" s="2"/>
      <c r="K399" s="2"/>
      <c r="L399" s="2"/>
      <c r="M399" s="3"/>
      <c r="N399" s="3"/>
      <c r="O399" s="3"/>
      <c r="P399" s="2"/>
      <c r="Q399" s="2"/>
      <c r="R399" s="2"/>
      <c r="S399" s="2"/>
      <c r="T399" s="2"/>
      <c r="U399" s="2"/>
      <c r="V399" s="2"/>
      <c r="W399" s="2"/>
      <c r="Y399" s="2"/>
    </row>
    <row r="400" spans="2:25" ht="19.5" customHeight="1">
      <c r="B400" s="2"/>
      <c r="C400" s="2"/>
      <c r="D400" s="2"/>
      <c r="E400" s="2"/>
      <c r="F400" s="2"/>
      <c r="G400" s="2"/>
      <c r="I400" s="2"/>
      <c r="J400" s="2"/>
      <c r="K400" s="2"/>
      <c r="L400" s="2"/>
      <c r="M400" s="3"/>
      <c r="N400" s="3"/>
      <c r="O400" s="3"/>
      <c r="P400" s="2"/>
      <c r="Q400" s="2"/>
      <c r="R400" s="2"/>
      <c r="S400" s="2"/>
      <c r="T400" s="2"/>
      <c r="U400" s="2"/>
      <c r="V400" s="2"/>
      <c r="W400" s="2"/>
      <c r="Y400" s="2"/>
    </row>
    <row r="401" spans="2:25" ht="19.5" customHeight="1">
      <c r="B401" s="2"/>
      <c r="C401" s="2"/>
      <c r="D401" s="2"/>
      <c r="E401" s="2"/>
      <c r="F401" s="2"/>
      <c r="G401" s="2"/>
      <c r="I401" s="2"/>
      <c r="J401" s="2"/>
      <c r="K401" s="2"/>
      <c r="L401" s="2"/>
      <c r="M401" s="3"/>
      <c r="N401" s="3"/>
      <c r="O401" s="3"/>
      <c r="P401" s="2"/>
      <c r="Q401" s="2"/>
      <c r="R401" s="2"/>
      <c r="S401" s="2"/>
      <c r="T401" s="2"/>
      <c r="U401" s="2"/>
      <c r="V401" s="2"/>
      <c r="W401" s="2"/>
      <c r="Y401" s="2"/>
    </row>
    <row r="402" spans="2:25" ht="19.5" customHeight="1">
      <c r="B402" s="2"/>
      <c r="C402" s="2"/>
      <c r="D402" s="2"/>
      <c r="E402" s="2"/>
      <c r="F402" s="2"/>
      <c r="G402" s="2"/>
      <c r="I402" s="2"/>
      <c r="J402" s="2"/>
      <c r="K402" s="2"/>
      <c r="L402" s="2"/>
      <c r="M402" s="3"/>
      <c r="N402" s="3"/>
      <c r="O402" s="3"/>
      <c r="P402" s="2"/>
      <c r="Q402" s="2"/>
      <c r="R402" s="2"/>
      <c r="S402" s="2"/>
      <c r="T402" s="2"/>
      <c r="U402" s="2"/>
      <c r="V402" s="2"/>
      <c r="W402" s="2"/>
      <c r="Y402" s="2"/>
    </row>
    <row r="403" spans="2:25" ht="19.5" customHeight="1">
      <c r="B403" s="2"/>
      <c r="C403" s="2"/>
      <c r="D403" s="2"/>
      <c r="E403" s="2"/>
      <c r="F403" s="2"/>
      <c r="G403" s="2"/>
      <c r="I403" s="2"/>
      <c r="J403" s="2"/>
      <c r="K403" s="2"/>
      <c r="L403" s="2"/>
      <c r="M403" s="3"/>
      <c r="N403" s="3"/>
      <c r="O403" s="3"/>
      <c r="P403" s="2"/>
      <c r="Q403" s="2"/>
      <c r="R403" s="2"/>
      <c r="S403" s="2"/>
      <c r="T403" s="2"/>
      <c r="U403" s="2"/>
      <c r="V403" s="2"/>
      <c r="W403" s="2"/>
      <c r="Y403" s="2"/>
    </row>
    <row r="404" spans="2:25" ht="19.5" customHeight="1">
      <c r="B404" s="2"/>
      <c r="C404" s="2"/>
      <c r="D404" s="2"/>
      <c r="E404" s="2"/>
      <c r="F404" s="2"/>
      <c r="G404" s="2"/>
      <c r="I404" s="2"/>
      <c r="J404" s="2"/>
      <c r="K404" s="2"/>
      <c r="L404" s="2"/>
      <c r="M404" s="3"/>
      <c r="N404" s="3"/>
      <c r="O404" s="3"/>
      <c r="P404" s="2"/>
      <c r="Q404" s="2"/>
      <c r="R404" s="2"/>
      <c r="S404" s="2"/>
      <c r="T404" s="2"/>
      <c r="U404" s="2"/>
      <c r="V404" s="2"/>
      <c r="W404" s="2"/>
      <c r="Y404" s="2"/>
    </row>
    <row r="405" spans="2:25" ht="19.5" customHeight="1">
      <c r="B405" s="2"/>
      <c r="C405" s="2"/>
      <c r="D405" s="2"/>
      <c r="E405" s="2"/>
      <c r="F405" s="2"/>
      <c r="G405" s="2"/>
      <c r="I405" s="2"/>
      <c r="J405" s="2"/>
      <c r="K405" s="2"/>
      <c r="L405" s="2"/>
      <c r="M405" s="3"/>
      <c r="N405" s="3"/>
      <c r="O405" s="3"/>
      <c r="P405" s="2"/>
      <c r="Q405" s="2"/>
      <c r="R405" s="2"/>
      <c r="S405" s="2"/>
      <c r="T405" s="2"/>
      <c r="U405" s="2"/>
      <c r="V405" s="2"/>
      <c r="W405" s="2"/>
      <c r="Y405" s="2"/>
    </row>
    <row r="406" spans="2:25" ht="19.5" customHeight="1">
      <c r="B406" s="2"/>
      <c r="C406" s="2"/>
      <c r="D406" s="2"/>
      <c r="E406" s="2"/>
      <c r="F406" s="2"/>
      <c r="G406" s="2"/>
      <c r="I406" s="2"/>
      <c r="J406" s="2"/>
      <c r="K406" s="2"/>
      <c r="L406" s="2"/>
      <c r="M406" s="3"/>
      <c r="N406" s="3"/>
      <c r="O406" s="3"/>
      <c r="P406" s="2"/>
      <c r="Q406" s="2"/>
      <c r="R406" s="2"/>
      <c r="S406" s="2"/>
      <c r="T406" s="2"/>
      <c r="U406" s="2"/>
      <c r="V406" s="2"/>
      <c r="W406" s="2"/>
      <c r="Y406" s="2"/>
    </row>
    <row r="407" spans="2:25" ht="19.5" customHeight="1">
      <c r="B407" s="2"/>
      <c r="C407" s="2"/>
      <c r="D407" s="2"/>
      <c r="E407" s="2"/>
      <c r="F407" s="2"/>
      <c r="G407" s="2"/>
      <c r="I407" s="2"/>
      <c r="J407" s="2"/>
      <c r="K407" s="2"/>
      <c r="L407" s="2"/>
      <c r="M407" s="3"/>
      <c r="N407" s="3"/>
      <c r="O407" s="3"/>
      <c r="P407" s="2"/>
      <c r="Q407" s="2"/>
      <c r="R407" s="2"/>
      <c r="S407" s="2"/>
      <c r="T407" s="2"/>
      <c r="U407" s="2"/>
      <c r="V407" s="2"/>
      <c r="W407" s="2"/>
      <c r="Y407" s="2"/>
    </row>
    <row r="408" spans="2:25" ht="19.5" customHeight="1">
      <c r="B408" s="2"/>
      <c r="C408" s="2"/>
      <c r="D408" s="2"/>
      <c r="E408" s="2"/>
      <c r="F408" s="2"/>
      <c r="G408" s="2"/>
      <c r="I408" s="2"/>
      <c r="J408" s="2"/>
      <c r="K408" s="2"/>
      <c r="L408" s="2"/>
      <c r="M408" s="3"/>
      <c r="N408" s="3"/>
      <c r="O408" s="3"/>
      <c r="P408" s="2"/>
      <c r="Q408" s="2"/>
      <c r="R408" s="2"/>
      <c r="S408" s="2"/>
      <c r="T408" s="2"/>
      <c r="U408" s="2"/>
      <c r="V408" s="2"/>
      <c r="W408" s="2"/>
      <c r="Y408" s="2"/>
    </row>
    <row r="409" spans="2:25" ht="19.5" customHeight="1">
      <c r="B409" s="2"/>
      <c r="C409" s="2"/>
      <c r="D409" s="2"/>
      <c r="E409" s="2"/>
      <c r="F409" s="2"/>
      <c r="G409" s="2"/>
      <c r="I409" s="2"/>
      <c r="J409" s="2"/>
      <c r="K409" s="2"/>
      <c r="L409" s="2"/>
      <c r="M409" s="3"/>
      <c r="N409" s="3"/>
      <c r="O409" s="3"/>
      <c r="P409" s="2"/>
      <c r="Q409" s="2"/>
      <c r="R409" s="2"/>
      <c r="S409" s="2"/>
      <c r="T409" s="2"/>
      <c r="U409" s="2"/>
      <c r="V409" s="2"/>
      <c r="W409" s="2"/>
      <c r="Y409" s="2"/>
    </row>
    <row r="410" spans="2:25" ht="19.5" customHeight="1">
      <c r="B410" s="2"/>
      <c r="C410" s="2"/>
      <c r="D410" s="2"/>
      <c r="E410" s="2"/>
      <c r="F410" s="2"/>
      <c r="G410" s="2"/>
      <c r="I410" s="2"/>
      <c r="J410" s="2"/>
      <c r="K410" s="2"/>
      <c r="L410" s="2"/>
      <c r="M410" s="3"/>
      <c r="N410" s="3"/>
      <c r="O410" s="3"/>
      <c r="P410" s="2"/>
      <c r="Q410" s="2"/>
      <c r="R410" s="2"/>
      <c r="S410" s="2"/>
      <c r="T410" s="2"/>
      <c r="U410" s="2"/>
      <c r="V410" s="2"/>
      <c r="W410" s="2"/>
      <c r="Y410" s="2"/>
    </row>
    <row r="411" spans="2:25" ht="19.5" customHeight="1">
      <c r="B411" s="2"/>
      <c r="C411" s="2"/>
      <c r="D411" s="2"/>
      <c r="E411" s="2"/>
      <c r="F411" s="2"/>
      <c r="G411" s="2"/>
      <c r="I411" s="2"/>
      <c r="J411" s="2"/>
      <c r="K411" s="2"/>
      <c r="L411" s="2"/>
      <c r="M411" s="3"/>
      <c r="N411" s="3"/>
      <c r="O411" s="3"/>
      <c r="P411" s="2"/>
      <c r="Q411" s="2"/>
      <c r="R411" s="2"/>
      <c r="S411" s="2"/>
      <c r="T411" s="2"/>
      <c r="U411" s="2"/>
      <c r="V411" s="2"/>
      <c r="W411" s="2"/>
      <c r="Y411" s="2"/>
    </row>
    <row r="412" spans="2:25" ht="19.5" customHeight="1">
      <c r="B412" s="2"/>
      <c r="C412" s="2"/>
      <c r="D412" s="2"/>
      <c r="E412" s="2"/>
      <c r="F412" s="2"/>
      <c r="G412" s="2"/>
      <c r="I412" s="2"/>
      <c r="J412" s="2"/>
      <c r="K412" s="2"/>
      <c r="L412" s="2"/>
      <c r="M412" s="3"/>
      <c r="N412" s="3"/>
      <c r="O412" s="3"/>
      <c r="P412" s="2"/>
      <c r="Q412" s="2"/>
      <c r="R412" s="2"/>
      <c r="S412" s="2"/>
      <c r="T412" s="2"/>
      <c r="U412" s="2"/>
      <c r="V412" s="2"/>
      <c r="W412" s="2"/>
      <c r="Y412" s="2"/>
    </row>
    <row r="413" spans="2:25" ht="19.5" customHeight="1">
      <c r="B413" s="2"/>
      <c r="C413" s="2"/>
      <c r="D413" s="2"/>
      <c r="E413" s="2"/>
      <c r="F413" s="2"/>
      <c r="G413" s="2"/>
      <c r="I413" s="2"/>
      <c r="J413" s="2"/>
      <c r="K413" s="2"/>
      <c r="L413" s="2"/>
      <c r="M413" s="3"/>
      <c r="N413" s="3"/>
      <c r="O413" s="3"/>
      <c r="P413" s="2"/>
      <c r="Q413" s="2"/>
      <c r="R413" s="2"/>
      <c r="S413" s="2"/>
      <c r="T413" s="2"/>
      <c r="U413" s="2"/>
      <c r="V413" s="2"/>
      <c r="W413" s="2"/>
      <c r="Y413" s="2"/>
    </row>
    <row r="414" spans="2:25" ht="19.5" customHeight="1">
      <c r="B414" s="2"/>
      <c r="C414" s="2"/>
      <c r="D414" s="2"/>
      <c r="E414" s="2"/>
      <c r="F414" s="2"/>
      <c r="G414" s="2"/>
      <c r="I414" s="2"/>
      <c r="J414" s="2"/>
      <c r="K414" s="2"/>
      <c r="L414" s="2"/>
      <c r="M414" s="3"/>
      <c r="N414" s="3"/>
      <c r="O414" s="3"/>
      <c r="P414" s="2"/>
      <c r="Q414" s="2"/>
      <c r="R414" s="2"/>
      <c r="S414" s="2"/>
      <c r="T414" s="2"/>
      <c r="U414" s="2"/>
      <c r="V414" s="2"/>
      <c r="W414" s="2"/>
      <c r="Y414" s="2"/>
    </row>
    <row r="415" spans="2:25" ht="19.5" customHeight="1">
      <c r="B415" s="2"/>
      <c r="C415" s="2"/>
      <c r="D415" s="2"/>
      <c r="E415" s="2"/>
      <c r="F415" s="2"/>
      <c r="G415" s="2"/>
      <c r="I415" s="2"/>
      <c r="J415" s="2"/>
      <c r="K415" s="2"/>
      <c r="L415" s="2"/>
      <c r="M415" s="3"/>
      <c r="N415" s="3"/>
      <c r="O415" s="3"/>
      <c r="P415" s="2"/>
      <c r="Q415" s="2"/>
      <c r="R415" s="2"/>
      <c r="S415" s="2"/>
      <c r="T415" s="2"/>
      <c r="U415" s="2"/>
      <c r="V415" s="2"/>
      <c r="W415" s="2"/>
      <c r="Y415" s="2"/>
    </row>
    <row r="416" spans="2:25" ht="19.5" customHeight="1">
      <c r="B416" s="2"/>
      <c r="C416" s="2"/>
      <c r="D416" s="2"/>
      <c r="E416" s="2"/>
      <c r="F416" s="2"/>
      <c r="G416" s="2"/>
      <c r="I416" s="2"/>
      <c r="J416" s="2"/>
      <c r="K416" s="2"/>
      <c r="L416" s="2"/>
      <c r="M416" s="3"/>
      <c r="N416" s="3"/>
      <c r="O416" s="3"/>
      <c r="P416" s="2"/>
      <c r="Q416" s="2"/>
      <c r="R416" s="2"/>
      <c r="S416" s="2"/>
      <c r="T416" s="2"/>
      <c r="U416" s="2"/>
      <c r="V416" s="2"/>
      <c r="W416" s="2"/>
      <c r="Y416" s="2"/>
    </row>
    <row r="417" spans="2:25" ht="19.5" customHeight="1">
      <c r="B417" s="2"/>
      <c r="C417" s="2"/>
      <c r="D417" s="2"/>
      <c r="E417" s="2"/>
      <c r="F417" s="2"/>
      <c r="G417" s="2"/>
      <c r="I417" s="2"/>
      <c r="J417" s="2"/>
      <c r="K417" s="2"/>
      <c r="L417" s="2"/>
      <c r="M417" s="3"/>
      <c r="N417" s="3"/>
      <c r="O417" s="3"/>
      <c r="P417" s="2"/>
      <c r="Q417" s="2"/>
      <c r="R417" s="2"/>
      <c r="S417" s="2"/>
      <c r="T417" s="2"/>
      <c r="U417" s="2"/>
      <c r="V417" s="2"/>
      <c r="W417" s="2"/>
      <c r="Y417" s="2"/>
    </row>
    <row r="418" spans="2:25" ht="19.5" customHeight="1">
      <c r="B418" s="2"/>
      <c r="C418" s="2"/>
      <c r="D418" s="2"/>
      <c r="E418" s="2"/>
      <c r="F418" s="2"/>
      <c r="G418" s="2"/>
      <c r="I418" s="2"/>
      <c r="J418" s="2"/>
      <c r="K418" s="2"/>
      <c r="L418" s="2"/>
      <c r="M418" s="3"/>
      <c r="N418" s="3"/>
      <c r="O418" s="3"/>
      <c r="P418" s="2"/>
      <c r="Q418" s="2"/>
      <c r="R418" s="2"/>
      <c r="S418" s="2"/>
      <c r="T418" s="2"/>
      <c r="U418" s="2"/>
      <c r="V418" s="2"/>
      <c r="W418" s="2"/>
      <c r="Y418" s="2"/>
    </row>
    <row r="419" spans="2:25" ht="19.5" customHeight="1">
      <c r="B419" s="2"/>
      <c r="C419" s="2"/>
      <c r="D419" s="2"/>
      <c r="E419" s="2"/>
      <c r="F419" s="2"/>
      <c r="G419" s="2"/>
      <c r="I419" s="2"/>
      <c r="J419" s="2"/>
      <c r="K419" s="2"/>
      <c r="L419" s="2"/>
      <c r="M419" s="3"/>
      <c r="N419" s="3"/>
      <c r="O419" s="3"/>
      <c r="P419" s="2"/>
      <c r="Q419" s="2"/>
      <c r="R419" s="2"/>
      <c r="S419" s="2"/>
      <c r="T419" s="2"/>
      <c r="U419" s="2"/>
      <c r="V419" s="2"/>
      <c r="W419" s="2"/>
      <c r="Y419" s="2"/>
    </row>
    <row r="420" spans="2:25" ht="19.5" customHeight="1">
      <c r="B420" s="2"/>
      <c r="C420" s="2"/>
      <c r="D420" s="2"/>
      <c r="E420" s="2"/>
      <c r="F420" s="2"/>
      <c r="G420" s="2"/>
      <c r="I420" s="2"/>
      <c r="J420" s="2"/>
      <c r="K420" s="2"/>
      <c r="L420" s="2"/>
      <c r="M420" s="3"/>
      <c r="N420" s="3"/>
      <c r="O420" s="3"/>
      <c r="P420" s="2"/>
      <c r="Q420" s="2"/>
      <c r="R420" s="2"/>
      <c r="S420" s="2"/>
      <c r="T420" s="2"/>
      <c r="U420" s="2"/>
      <c r="V420" s="2"/>
      <c r="W420" s="2"/>
      <c r="Y420" s="2"/>
    </row>
    <row r="421" spans="2:25" ht="19.5" customHeight="1">
      <c r="B421" s="2"/>
      <c r="C421" s="2"/>
      <c r="D421" s="2"/>
      <c r="E421" s="2"/>
      <c r="F421" s="2"/>
      <c r="G421" s="2"/>
      <c r="I421" s="2"/>
      <c r="J421" s="2"/>
      <c r="K421" s="2"/>
      <c r="L421" s="2"/>
      <c r="M421" s="3"/>
      <c r="N421" s="3"/>
      <c r="O421" s="3"/>
      <c r="P421" s="2"/>
      <c r="Q421" s="2"/>
      <c r="R421" s="2"/>
      <c r="S421" s="2"/>
      <c r="T421" s="2"/>
      <c r="U421" s="2"/>
      <c r="V421" s="2"/>
      <c r="W421" s="2"/>
      <c r="Y421" s="2"/>
    </row>
    <row r="422" spans="2:25" ht="19.5" customHeight="1">
      <c r="B422" s="2"/>
      <c r="C422" s="2"/>
      <c r="D422" s="2"/>
      <c r="E422" s="2"/>
      <c r="F422" s="2"/>
      <c r="G422" s="2"/>
      <c r="I422" s="2"/>
      <c r="J422" s="2"/>
      <c r="K422" s="2"/>
      <c r="L422" s="2"/>
      <c r="M422" s="3"/>
      <c r="N422" s="3"/>
      <c r="O422" s="3"/>
      <c r="P422" s="2"/>
      <c r="Q422" s="2"/>
      <c r="R422" s="2"/>
      <c r="S422" s="2"/>
      <c r="T422" s="2"/>
      <c r="U422" s="2"/>
      <c r="V422" s="2"/>
      <c r="W422" s="2"/>
      <c r="Y422" s="2"/>
    </row>
    <row r="423" spans="2:25" ht="19.5" customHeight="1">
      <c r="B423" s="2"/>
      <c r="C423" s="2"/>
      <c r="D423" s="2"/>
      <c r="E423" s="2"/>
      <c r="F423" s="2"/>
      <c r="G423" s="2"/>
      <c r="I423" s="2"/>
      <c r="J423" s="2"/>
      <c r="K423" s="2"/>
      <c r="L423" s="2"/>
      <c r="M423" s="3"/>
      <c r="N423" s="3"/>
      <c r="O423" s="3"/>
      <c r="P423" s="2"/>
      <c r="Q423" s="2"/>
      <c r="R423" s="2"/>
      <c r="S423" s="2"/>
      <c r="T423" s="2"/>
      <c r="U423" s="2"/>
      <c r="V423" s="2"/>
      <c r="W423" s="2"/>
      <c r="Y423" s="2"/>
    </row>
    <row r="424" spans="2:25" ht="19.5" customHeight="1">
      <c r="B424" s="2"/>
      <c r="C424" s="2"/>
      <c r="D424" s="2"/>
      <c r="E424" s="2"/>
      <c r="F424" s="2"/>
      <c r="G424" s="2"/>
      <c r="I424" s="2"/>
      <c r="J424" s="2"/>
      <c r="K424" s="2"/>
      <c r="L424" s="2"/>
      <c r="M424" s="3"/>
      <c r="N424" s="3"/>
      <c r="O424" s="3"/>
      <c r="P424" s="2"/>
      <c r="Q424" s="2"/>
      <c r="R424" s="2"/>
      <c r="S424" s="2"/>
      <c r="T424" s="2"/>
      <c r="U424" s="2"/>
      <c r="V424" s="2"/>
      <c r="W424" s="2"/>
      <c r="Y424" s="2"/>
    </row>
    <row r="425" spans="2:25" ht="19.5" customHeight="1">
      <c r="B425" s="2"/>
      <c r="C425" s="2"/>
      <c r="D425" s="2"/>
      <c r="E425" s="2"/>
      <c r="F425" s="2"/>
      <c r="G425" s="2"/>
      <c r="I425" s="2"/>
      <c r="J425" s="2"/>
      <c r="K425" s="2"/>
      <c r="L425" s="2"/>
      <c r="M425" s="3"/>
      <c r="N425" s="3"/>
      <c r="O425" s="3"/>
      <c r="P425" s="2"/>
      <c r="Q425" s="2"/>
      <c r="R425" s="2"/>
      <c r="S425" s="2"/>
      <c r="T425" s="2"/>
      <c r="U425" s="2"/>
      <c r="V425" s="2"/>
      <c r="W425" s="2"/>
      <c r="Y425" s="2"/>
    </row>
    <row r="426" spans="2:25" ht="19.5" customHeight="1">
      <c r="B426" s="2"/>
      <c r="C426" s="2"/>
      <c r="D426" s="2"/>
      <c r="E426" s="2"/>
      <c r="F426" s="2"/>
      <c r="G426" s="2"/>
      <c r="I426" s="2"/>
      <c r="J426" s="2"/>
      <c r="K426" s="2"/>
      <c r="L426" s="2"/>
      <c r="M426" s="3"/>
      <c r="N426" s="3"/>
      <c r="O426" s="3"/>
      <c r="P426" s="2"/>
      <c r="Q426" s="2"/>
      <c r="R426" s="2"/>
      <c r="S426" s="2"/>
      <c r="T426" s="2"/>
      <c r="U426" s="2"/>
      <c r="V426" s="2"/>
      <c r="W426" s="2"/>
      <c r="Y426" s="2"/>
    </row>
    <row r="427" spans="2:25" ht="19.5" customHeight="1">
      <c r="B427" s="2"/>
      <c r="C427" s="2"/>
      <c r="D427" s="2"/>
      <c r="E427" s="2"/>
      <c r="F427" s="2"/>
      <c r="G427" s="2"/>
      <c r="I427" s="2"/>
      <c r="J427" s="2"/>
      <c r="K427" s="2"/>
      <c r="L427" s="2"/>
      <c r="M427" s="3"/>
      <c r="N427" s="3"/>
      <c r="O427" s="3"/>
      <c r="P427" s="2"/>
      <c r="Q427" s="2"/>
      <c r="R427" s="2"/>
      <c r="S427" s="2"/>
      <c r="T427" s="2"/>
      <c r="U427" s="2"/>
      <c r="V427" s="2"/>
      <c r="W427" s="2"/>
      <c r="Y427" s="2"/>
    </row>
    <row r="428" spans="2:25" ht="19.5" customHeight="1">
      <c r="B428" s="2"/>
      <c r="C428" s="2"/>
      <c r="D428" s="2"/>
      <c r="E428" s="2"/>
      <c r="F428" s="2"/>
      <c r="G428" s="2"/>
      <c r="I428" s="2"/>
      <c r="J428" s="2"/>
      <c r="K428" s="2"/>
      <c r="L428" s="2"/>
      <c r="M428" s="3"/>
      <c r="N428" s="3"/>
      <c r="O428" s="3"/>
      <c r="P428" s="2"/>
      <c r="Q428" s="2"/>
      <c r="R428" s="2"/>
      <c r="S428" s="2"/>
      <c r="T428" s="2"/>
      <c r="U428" s="2"/>
      <c r="V428" s="2"/>
      <c r="W428" s="2"/>
      <c r="Y428" s="2"/>
    </row>
    <row r="429" spans="2:25" ht="19.5" customHeight="1">
      <c r="B429" s="2"/>
      <c r="C429" s="2"/>
      <c r="D429" s="2"/>
      <c r="E429" s="2"/>
      <c r="F429" s="2"/>
      <c r="G429" s="2"/>
      <c r="I429" s="2"/>
      <c r="J429" s="2"/>
      <c r="K429" s="2"/>
      <c r="L429" s="2"/>
      <c r="M429" s="3"/>
      <c r="N429" s="3"/>
      <c r="O429" s="3"/>
      <c r="P429" s="2"/>
      <c r="Q429" s="2"/>
      <c r="R429" s="2"/>
      <c r="S429" s="2"/>
      <c r="T429" s="2"/>
      <c r="U429" s="2"/>
      <c r="V429" s="2"/>
      <c r="W429" s="2"/>
      <c r="Y429" s="2"/>
    </row>
    <row r="430" spans="2:25" ht="19.5" customHeight="1">
      <c r="B430" s="2"/>
      <c r="C430" s="2"/>
      <c r="D430" s="2"/>
      <c r="E430" s="2"/>
      <c r="F430" s="2"/>
      <c r="G430" s="2"/>
      <c r="I430" s="2"/>
      <c r="J430" s="2"/>
      <c r="K430" s="2"/>
      <c r="L430" s="2"/>
      <c r="M430" s="3"/>
      <c r="N430" s="3"/>
      <c r="O430" s="3"/>
      <c r="P430" s="2"/>
      <c r="Q430" s="2"/>
      <c r="R430" s="2"/>
      <c r="S430" s="2"/>
      <c r="T430" s="2"/>
      <c r="U430" s="2"/>
      <c r="V430" s="2"/>
      <c r="W430" s="2"/>
      <c r="Y430" s="2"/>
    </row>
    <row r="431" spans="2:25" ht="19.5" customHeight="1">
      <c r="B431" s="2"/>
      <c r="C431" s="2"/>
      <c r="D431" s="2"/>
      <c r="E431" s="2"/>
      <c r="F431" s="2"/>
      <c r="G431" s="2"/>
      <c r="I431" s="2"/>
      <c r="J431" s="2"/>
      <c r="K431" s="2"/>
      <c r="L431" s="2"/>
      <c r="M431" s="3"/>
      <c r="N431" s="3"/>
      <c r="O431" s="3"/>
      <c r="P431" s="2"/>
      <c r="Q431" s="2"/>
      <c r="R431" s="2"/>
      <c r="S431" s="2"/>
      <c r="T431" s="2"/>
      <c r="U431" s="2"/>
      <c r="V431" s="2"/>
      <c r="W431" s="2"/>
      <c r="Y431" s="2"/>
    </row>
    <row r="432" spans="2:25" ht="19.5" customHeight="1">
      <c r="B432" s="2"/>
      <c r="C432" s="2"/>
      <c r="D432" s="2"/>
      <c r="E432" s="2"/>
      <c r="F432" s="2"/>
      <c r="G432" s="2"/>
      <c r="I432" s="2"/>
      <c r="J432" s="2"/>
      <c r="K432" s="2"/>
      <c r="L432" s="2"/>
      <c r="M432" s="3"/>
      <c r="N432" s="3"/>
      <c r="O432" s="3"/>
      <c r="P432" s="2"/>
      <c r="Q432" s="2"/>
      <c r="R432" s="2"/>
      <c r="S432" s="2"/>
      <c r="T432" s="2"/>
      <c r="U432" s="2"/>
      <c r="V432" s="2"/>
      <c r="W432" s="2"/>
      <c r="Y432" s="2"/>
    </row>
    <row r="433" spans="2:25" ht="19.5" customHeight="1">
      <c r="B433" s="2"/>
      <c r="C433" s="2"/>
      <c r="D433" s="2"/>
      <c r="E433" s="2"/>
      <c r="F433" s="2"/>
      <c r="G433" s="2"/>
      <c r="I433" s="2"/>
      <c r="J433" s="2"/>
      <c r="K433" s="2"/>
      <c r="L433" s="2"/>
      <c r="M433" s="3"/>
      <c r="N433" s="3"/>
      <c r="O433" s="3"/>
      <c r="P433" s="2"/>
      <c r="Q433" s="2"/>
      <c r="R433" s="2"/>
      <c r="S433" s="2"/>
      <c r="T433" s="2"/>
      <c r="U433" s="2"/>
      <c r="V433" s="2"/>
      <c r="W433" s="2"/>
      <c r="Y433" s="2"/>
    </row>
    <row r="434" spans="2:25" ht="19.5" customHeight="1">
      <c r="B434" s="2"/>
      <c r="C434" s="2"/>
      <c r="D434" s="2"/>
      <c r="E434" s="2"/>
      <c r="F434" s="2"/>
      <c r="G434" s="2"/>
      <c r="I434" s="2"/>
      <c r="J434" s="2"/>
      <c r="K434" s="2"/>
      <c r="L434" s="2"/>
      <c r="M434" s="3"/>
      <c r="N434" s="3"/>
      <c r="O434" s="3"/>
      <c r="P434" s="2"/>
      <c r="Q434" s="2"/>
      <c r="R434" s="2"/>
      <c r="S434" s="2"/>
      <c r="T434" s="2"/>
      <c r="U434" s="2"/>
      <c r="V434" s="2"/>
      <c r="W434" s="2"/>
      <c r="Y434" s="2"/>
    </row>
    <row r="435" spans="2:25" ht="19.5" customHeight="1">
      <c r="B435" s="2"/>
      <c r="C435" s="2"/>
      <c r="D435" s="2"/>
      <c r="E435" s="2"/>
      <c r="F435" s="2"/>
      <c r="G435" s="2"/>
      <c r="I435" s="2"/>
      <c r="J435" s="2"/>
      <c r="K435" s="2"/>
      <c r="L435" s="2"/>
      <c r="M435" s="3"/>
      <c r="N435" s="3"/>
      <c r="O435" s="3"/>
      <c r="P435" s="2"/>
      <c r="Q435" s="2"/>
      <c r="R435" s="2"/>
      <c r="S435" s="2"/>
      <c r="T435" s="2"/>
      <c r="U435" s="2"/>
      <c r="V435" s="2"/>
      <c r="W435" s="2"/>
      <c r="Y435" s="2"/>
    </row>
    <row r="436" spans="2:25" ht="19.5" customHeight="1">
      <c r="B436" s="2"/>
      <c r="C436" s="2"/>
      <c r="D436" s="2"/>
      <c r="E436" s="2"/>
      <c r="F436" s="2"/>
      <c r="G436" s="2"/>
      <c r="I436" s="2"/>
      <c r="J436" s="2"/>
      <c r="K436" s="2"/>
      <c r="L436" s="2"/>
      <c r="M436" s="3"/>
      <c r="N436" s="3"/>
      <c r="O436" s="3"/>
      <c r="P436" s="2"/>
      <c r="Q436" s="2"/>
      <c r="R436" s="2"/>
      <c r="S436" s="2"/>
      <c r="T436" s="2"/>
      <c r="U436" s="2"/>
      <c r="V436" s="2"/>
      <c r="W436" s="2"/>
      <c r="Y436" s="2"/>
    </row>
    <row r="437" spans="2:25" ht="19.5" customHeight="1">
      <c r="B437" s="2"/>
      <c r="C437" s="2"/>
      <c r="D437" s="2"/>
      <c r="E437" s="2"/>
      <c r="F437" s="2"/>
      <c r="G437" s="2"/>
      <c r="I437" s="2"/>
      <c r="J437" s="2"/>
      <c r="K437" s="2"/>
      <c r="L437" s="2"/>
      <c r="M437" s="3"/>
      <c r="N437" s="3"/>
      <c r="O437" s="3"/>
      <c r="P437" s="2"/>
      <c r="Q437" s="2"/>
      <c r="R437" s="2"/>
      <c r="S437" s="2"/>
      <c r="T437" s="2"/>
      <c r="U437" s="2"/>
      <c r="V437" s="2"/>
      <c r="W437" s="2"/>
      <c r="Y437" s="2"/>
    </row>
    <row r="438" spans="2:25" ht="19.5" customHeight="1">
      <c r="B438" s="2"/>
      <c r="C438" s="2"/>
      <c r="D438" s="2"/>
      <c r="E438" s="2"/>
      <c r="F438" s="2"/>
      <c r="G438" s="2"/>
      <c r="I438" s="2"/>
      <c r="J438" s="2"/>
      <c r="K438" s="2"/>
      <c r="L438" s="2"/>
      <c r="M438" s="3"/>
      <c r="N438" s="3"/>
      <c r="O438" s="3"/>
      <c r="P438" s="2"/>
      <c r="Q438" s="2"/>
      <c r="R438" s="2"/>
      <c r="S438" s="2"/>
      <c r="T438" s="2"/>
      <c r="U438" s="2"/>
      <c r="V438" s="2"/>
      <c r="W438" s="2"/>
      <c r="Y438" s="2"/>
    </row>
    <row r="439" spans="2:25" ht="19.5" customHeight="1">
      <c r="B439" s="2"/>
      <c r="C439" s="2"/>
      <c r="D439" s="2"/>
      <c r="E439" s="2"/>
      <c r="F439" s="2"/>
      <c r="G439" s="2"/>
      <c r="I439" s="2"/>
      <c r="J439" s="2"/>
      <c r="K439" s="2"/>
      <c r="L439" s="2"/>
      <c r="M439" s="3"/>
      <c r="N439" s="3"/>
      <c r="O439" s="3"/>
      <c r="P439" s="2"/>
      <c r="Q439" s="2"/>
      <c r="R439" s="2"/>
      <c r="S439" s="2"/>
      <c r="T439" s="2"/>
      <c r="U439" s="2"/>
      <c r="V439" s="2"/>
      <c r="W439" s="2"/>
      <c r="Y439" s="2"/>
    </row>
    <row r="440" spans="2:25" ht="19.5" customHeight="1">
      <c r="B440" s="2"/>
      <c r="C440" s="2"/>
      <c r="D440" s="2"/>
      <c r="E440" s="2"/>
      <c r="F440" s="2"/>
      <c r="G440" s="2"/>
      <c r="I440" s="2"/>
      <c r="J440" s="2"/>
      <c r="K440" s="2"/>
      <c r="L440" s="2"/>
      <c r="M440" s="3"/>
      <c r="N440" s="3"/>
      <c r="O440" s="3"/>
      <c r="P440" s="2"/>
      <c r="Q440" s="2"/>
      <c r="R440" s="2"/>
      <c r="S440" s="2"/>
      <c r="T440" s="2"/>
      <c r="U440" s="2"/>
      <c r="V440" s="2"/>
      <c r="W440" s="2"/>
      <c r="Y440" s="2"/>
    </row>
    <row r="441" spans="2:25" ht="19.5" customHeight="1">
      <c r="B441" s="2"/>
      <c r="C441" s="2"/>
      <c r="D441" s="2"/>
      <c r="E441" s="2"/>
      <c r="F441" s="2"/>
      <c r="G441" s="2"/>
      <c r="I441" s="2"/>
      <c r="J441" s="2"/>
      <c r="K441" s="2"/>
      <c r="L441" s="2"/>
      <c r="M441" s="3"/>
      <c r="N441" s="3"/>
      <c r="O441" s="3"/>
      <c r="P441" s="2"/>
      <c r="Q441" s="2"/>
      <c r="R441" s="2"/>
      <c r="S441" s="2"/>
      <c r="T441" s="2"/>
      <c r="U441" s="2"/>
      <c r="V441" s="2"/>
      <c r="W441" s="2"/>
      <c r="Y441" s="2"/>
    </row>
    <row r="442" spans="2:25" ht="19.5" customHeight="1">
      <c r="B442" s="2"/>
      <c r="C442" s="2"/>
      <c r="D442" s="2"/>
      <c r="E442" s="2"/>
      <c r="F442" s="2"/>
      <c r="G442" s="2"/>
      <c r="I442" s="2"/>
      <c r="J442" s="2"/>
      <c r="K442" s="2"/>
      <c r="L442" s="2"/>
      <c r="M442" s="3"/>
      <c r="N442" s="3"/>
      <c r="O442" s="3"/>
      <c r="P442" s="2"/>
      <c r="Q442" s="2"/>
      <c r="R442" s="2"/>
      <c r="S442" s="2"/>
      <c r="T442" s="2"/>
      <c r="U442" s="2"/>
      <c r="V442" s="2"/>
      <c r="W442" s="2"/>
      <c r="Y442" s="2"/>
    </row>
    <row r="443" spans="2:25" ht="19.5" customHeight="1">
      <c r="B443" s="2"/>
      <c r="C443" s="2"/>
      <c r="D443" s="2"/>
      <c r="E443" s="2"/>
      <c r="F443" s="2"/>
      <c r="G443" s="2"/>
      <c r="I443" s="2"/>
      <c r="J443" s="2"/>
      <c r="K443" s="2"/>
      <c r="L443" s="2"/>
      <c r="M443" s="3"/>
      <c r="N443" s="3"/>
      <c r="O443" s="3"/>
      <c r="P443" s="2"/>
      <c r="Q443" s="2"/>
      <c r="R443" s="2"/>
      <c r="S443" s="2"/>
      <c r="T443" s="2"/>
      <c r="U443" s="2"/>
      <c r="V443" s="2"/>
      <c r="W443" s="2"/>
      <c r="Y443" s="2"/>
    </row>
    <row r="444" spans="2:25" ht="19.5" customHeight="1">
      <c r="B444" s="2"/>
      <c r="C444" s="2"/>
      <c r="D444" s="2"/>
      <c r="E444" s="2"/>
      <c r="F444" s="2"/>
      <c r="G444" s="2"/>
      <c r="I444" s="2"/>
      <c r="J444" s="2"/>
      <c r="K444" s="2"/>
      <c r="L444" s="2"/>
      <c r="M444" s="3"/>
      <c r="N444" s="3"/>
      <c r="O444" s="3"/>
      <c r="P444" s="2"/>
      <c r="Q444" s="2"/>
      <c r="R444" s="2"/>
      <c r="S444" s="2"/>
      <c r="T444" s="2"/>
      <c r="U444" s="2"/>
      <c r="V444" s="2"/>
      <c r="W444" s="2"/>
      <c r="Y444" s="2"/>
    </row>
    <row r="445" spans="2:25" ht="19.5" customHeight="1">
      <c r="B445" s="2"/>
      <c r="C445" s="2"/>
      <c r="D445" s="2"/>
      <c r="E445" s="2"/>
      <c r="F445" s="2"/>
      <c r="G445" s="2"/>
      <c r="I445" s="2"/>
      <c r="J445" s="2"/>
      <c r="K445" s="2"/>
      <c r="L445" s="2"/>
      <c r="M445" s="3"/>
      <c r="N445" s="3"/>
      <c r="O445" s="3"/>
      <c r="P445" s="2"/>
      <c r="Q445" s="2"/>
      <c r="R445" s="2"/>
      <c r="S445" s="2"/>
      <c r="T445" s="2"/>
      <c r="U445" s="2"/>
      <c r="V445" s="2"/>
      <c r="W445" s="2"/>
      <c r="Y445" s="2"/>
    </row>
    <row r="446" spans="2:25" ht="19.5" customHeight="1">
      <c r="B446" s="2"/>
      <c r="C446" s="2"/>
      <c r="D446" s="2"/>
      <c r="E446" s="2"/>
      <c r="F446" s="2"/>
      <c r="G446" s="2"/>
      <c r="I446" s="2"/>
      <c r="J446" s="2"/>
      <c r="K446" s="2"/>
      <c r="L446" s="2"/>
      <c r="M446" s="3"/>
      <c r="N446" s="3"/>
      <c r="O446" s="3"/>
      <c r="P446" s="2"/>
      <c r="Q446" s="2"/>
      <c r="R446" s="2"/>
      <c r="S446" s="2"/>
      <c r="T446" s="2"/>
      <c r="U446" s="2"/>
      <c r="V446" s="2"/>
      <c r="W446" s="2"/>
      <c r="Y446" s="2"/>
    </row>
    <row r="447" spans="2:25" ht="19.5" customHeight="1">
      <c r="B447" s="2"/>
      <c r="C447" s="2"/>
      <c r="D447" s="2"/>
      <c r="E447" s="2"/>
      <c r="F447" s="2"/>
      <c r="G447" s="2"/>
      <c r="I447" s="2"/>
      <c r="J447" s="2"/>
      <c r="K447" s="2"/>
      <c r="L447" s="2"/>
      <c r="M447" s="3"/>
      <c r="N447" s="3"/>
      <c r="O447" s="3"/>
      <c r="P447" s="2"/>
      <c r="Q447" s="2"/>
      <c r="R447" s="2"/>
      <c r="S447" s="2"/>
      <c r="T447" s="2"/>
      <c r="U447" s="2"/>
      <c r="V447" s="2"/>
      <c r="W447" s="2"/>
      <c r="Y447" s="2"/>
    </row>
    <row r="448" spans="2:25" ht="19.5" customHeight="1">
      <c r="B448" s="2"/>
      <c r="C448" s="2"/>
      <c r="D448" s="2"/>
      <c r="E448" s="2"/>
      <c r="F448" s="2"/>
      <c r="G448" s="2"/>
      <c r="I448" s="2"/>
      <c r="J448" s="2"/>
      <c r="K448" s="2"/>
      <c r="L448" s="2"/>
      <c r="M448" s="3"/>
      <c r="N448" s="3"/>
      <c r="O448" s="3"/>
      <c r="P448" s="2"/>
      <c r="Q448" s="2"/>
      <c r="R448" s="2"/>
      <c r="S448" s="2"/>
      <c r="T448" s="2"/>
      <c r="U448" s="2"/>
      <c r="V448" s="2"/>
      <c r="W448" s="2"/>
      <c r="Y448" s="2"/>
    </row>
    <row r="449" spans="2:25" ht="19.5" customHeight="1">
      <c r="B449" s="2"/>
      <c r="C449" s="2"/>
      <c r="D449" s="2"/>
      <c r="E449" s="2"/>
      <c r="F449" s="2"/>
      <c r="G449" s="2"/>
      <c r="I449" s="2"/>
      <c r="J449" s="2"/>
      <c r="K449" s="2"/>
      <c r="L449" s="2"/>
      <c r="M449" s="3"/>
      <c r="N449" s="3"/>
      <c r="O449" s="3"/>
      <c r="P449" s="2"/>
      <c r="Q449" s="2"/>
      <c r="R449" s="2"/>
      <c r="S449" s="2"/>
      <c r="T449" s="2"/>
      <c r="U449" s="2"/>
      <c r="V449" s="2"/>
      <c r="W449" s="2"/>
      <c r="Y449" s="2"/>
    </row>
    <row r="450" spans="2:25" ht="19.5" customHeight="1">
      <c r="B450" s="2"/>
      <c r="C450" s="2"/>
      <c r="D450" s="2"/>
      <c r="E450" s="2"/>
      <c r="F450" s="2"/>
      <c r="G450" s="2"/>
      <c r="I450" s="2"/>
      <c r="J450" s="2"/>
      <c r="K450" s="2"/>
      <c r="L450" s="2"/>
      <c r="M450" s="3"/>
      <c r="N450" s="3"/>
      <c r="O450" s="3"/>
      <c r="P450" s="2"/>
      <c r="Q450" s="2"/>
      <c r="R450" s="2"/>
      <c r="S450" s="2"/>
      <c r="T450" s="2"/>
      <c r="U450" s="2"/>
      <c r="V450" s="2"/>
      <c r="W450" s="2"/>
      <c r="Y450" s="2"/>
    </row>
    <row r="451" spans="2:25" ht="19.5" customHeight="1">
      <c r="B451" s="2"/>
      <c r="C451" s="2"/>
      <c r="D451" s="2"/>
      <c r="E451" s="2"/>
      <c r="F451" s="2"/>
      <c r="G451" s="2"/>
      <c r="I451" s="2"/>
      <c r="J451" s="2"/>
      <c r="K451" s="2"/>
      <c r="L451" s="2"/>
      <c r="M451" s="3"/>
      <c r="N451" s="3"/>
      <c r="O451" s="3"/>
      <c r="P451" s="2"/>
      <c r="Q451" s="2"/>
      <c r="R451" s="2"/>
      <c r="S451" s="2"/>
      <c r="T451" s="2"/>
      <c r="U451" s="2"/>
      <c r="V451" s="2"/>
      <c r="W451" s="2"/>
      <c r="Y451" s="2"/>
    </row>
    <row r="452" spans="2:25" ht="19.5" customHeight="1">
      <c r="B452" s="2"/>
      <c r="C452" s="2"/>
      <c r="D452" s="2"/>
      <c r="E452" s="2"/>
      <c r="F452" s="2"/>
      <c r="G452" s="2"/>
      <c r="I452" s="2"/>
      <c r="J452" s="2"/>
      <c r="K452" s="2"/>
      <c r="L452" s="2"/>
      <c r="M452" s="3"/>
      <c r="N452" s="3"/>
      <c r="O452" s="3"/>
      <c r="P452" s="2"/>
      <c r="Q452" s="2"/>
      <c r="R452" s="2"/>
      <c r="S452" s="2"/>
      <c r="T452" s="2"/>
      <c r="U452" s="2"/>
      <c r="V452" s="2"/>
      <c r="W452" s="2"/>
      <c r="Y452" s="2"/>
    </row>
    <row r="453" spans="2:25" ht="19.5" customHeight="1">
      <c r="B453" s="2"/>
      <c r="C453" s="2"/>
      <c r="D453" s="2"/>
      <c r="E453" s="2"/>
      <c r="F453" s="2"/>
      <c r="G453" s="2"/>
      <c r="I453" s="2"/>
      <c r="J453" s="2"/>
      <c r="K453" s="2"/>
      <c r="L453" s="2"/>
      <c r="M453" s="3"/>
      <c r="N453" s="3"/>
      <c r="O453" s="3"/>
      <c r="P453" s="2"/>
      <c r="Q453" s="2"/>
      <c r="R453" s="2"/>
      <c r="S453" s="2"/>
      <c r="T453" s="2"/>
      <c r="U453" s="2"/>
      <c r="V453" s="2"/>
      <c r="W453" s="2"/>
      <c r="Y453" s="2"/>
    </row>
    <row r="454" spans="2:25" ht="19.5" customHeight="1">
      <c r="B454" s="2"/>
      <c r="C454" s="2"/>
      <c r="D454" s="2"/>
      <c r="E454" s="2"/>
      <c r="F454" s="2"/>
      <c r="G454" s="2"/>
      <c r="I454" s="2"/>
      <c r="J454" s="2"/>
      <c r="K454" s="2"/>
      <c r="L454" s="2"/>
      <c r="M454" s="3"/>
      <c r="N454" s="3"/>
      <c r="O454" s="3"/>
      <c r="P454" s="2"/>
      <c r="Q454" s="2"/>
      <c r="R454" s="2"/>
      <c r="S454" s="2"/>
      <c r="T454" s="2"/>
      <c r="U454" s="2"/>
      <c r="V454" s="2"/>
      <c r="W454" s="2"/>
      <c r="Y454" s="2"/>
    </row>
    <row r="455" spans="2:25" ht="19.5" customHeight="1">
      <c r="B455" s="2"/>
      <c r="C455" s="2"/>
      <c r="D455" s="2"/>
      <c r="E455" s="2"/>
      <c r="F455" s="2"/>
      <c r="G455" s="2"/>
      <c r="I455" s="2"/>
      <c r="J455" s="2"/>
      <c r="K455" s="2"/>
      <c r="L455" s="2"/>
      <c r="M455" s="3"/>
      <c r="N455" s="3"/>
      <c r="O455" s="3"/>
      <c r="P455" s="2"/>
      <c r="Q455" s="2"/>
      <c r="R455" s="2"/>
      <c r="S455" s="2"/>
      <c r="T455" s="2"/>
      <c r="U455" s="2"/>
      <c r="V455" s="2"/>
      <c r="W455" s="2"/>
      <c r="Y455" s="2"/>
    </row>
    <row r="456" spans="2:25" ht="19.5" customHeight="1">
      <c r="B456" s="2"/>
      <c r="C456" s="2"/>
      <c r="D456" s="2"/>
      <c r="E456" s="2"/>
      <c r="F456" s="2"/>
      <c r="G456" s="2"/>
      <c r="I456" s="2"/>
      <c r="J456" s="2"/>
      <c r="K456" s="2"/>
      <c r="L456" s="2"/>
      <c r="M456" s="3"/>
      <c r="N456" s="3"/>
      <c r="O456" s="3"/>
      <c r="P456" s="2"/>
      <c r="Q456" s="2"/>
      <c r="R456" s="2"/>
      <c r="S456" s="2"/>
      <c r="T456" s="2"/>
      <c r="U456" s="2"/>
      <c r="V456" s="2"/>
      <c r="W456" s="2"/>
      <c r="Y456" s="2"/>
    </row>
    <row r="457" spans="2:25" ht="19.5" customHeight="1">
      <c r="B457" s="2"/>
      <c r="C457" s="2"/>
      <c r="D457" s="2"/>
      <c r="E457" s="2"/>
      <c r="F457" s="2"/>
      <c r="G457" s="2"/>
      <c r="I457" s="2"/>
      <c r="J457" s="2"/>
      <c r="K457" s="2"/>
      <c r="L457" s="2"/>
      <c r="M457" s="3"/>
      <c r="N457" s="3"/>
      <c r="O457" s="3"/>
      <c r="P457" s="2"/>
      <c r="Q457" s="2"/>
      <c r="R457" s="2"/>
      <c r="S457" s="2"/>
      <c r="T457" s="2"/>
      <c r="U457" s="2"/>
      <c r="V457" s="2"/>
      <c r="W457" s="2"/>
      <c r="Y457" s="2"/>
    </row>
    <row r="458" spans="2:25" ht="19.5" customHeight="1">
      <c r="B458" s="2"/>
      <c r="C458" s="2"/>
      <c r="D458" s="2"/>
      <c r="E458" s="2"/>
      <c r="F458" s="2"/>
      <c r="G458" s="2"/>
      <c r="I458" s="2"/>
      <c r="J458" s="2"/>
      <c r="K458" s="2"/>
      <c r="L458" s="2"/>
      <c r="M458" s="3"/>
      <c r="N458" s="3"/>
      <c r="O458" s="3"/>
      <c r="P458" s="2"/>
      <c r="Q458" s="2"/>
      <c r="R458" s="2"/>
      <c r="S458" s="2"/>
      <c r="T458" s="2"/>
      <c r="U458" s="2"/>
      <c r="V458" s="2"/>
      <c r="W458" s="2"/>
      <c r="Y458" s="2"/>
    </row>
    <row r="459" spans="2:25" ht="19.5" customHeight="1">
      <c r="B459" s="2"/>
      <c r="C459" s="2"/>
      <c r="D459" s="2"/>
      <c r="E459" s="2"/>
      <c r="F459" s="2"/>
      <c r="G459" s="2"/>
      <c r="I459" s="2"/>
      <c r="J459" s="2"/>
      <c r="K459" s="2"/>
      <c r="L459" s="2"/>
      <c r="M459" s="3"/>
      <c r="N459" s="3"/>
      <c r="O459" s="3"/>
      <c r="P459" s="2"/>
      <c r="Q459" s="2"/>
      <c r="R459" s="2"/>
      <c r="S459" s="2"/>
      <c r="T459" s="2"/>
      <c r="U459" s="2"/>
      <c r="V459" s="2"/>
      <c r="W459" s="2"/>
      <c r="Y459" s="2"/>
    </row>
    <row r="460" spans="2:25" ht="19.5" customHeight="1">
      <c r="B460" s="2"/>
      <c r="C460" s="2"/>
      <c r="D460" s="2"/>
      <c r="E460" s="2"/>
      <c r="F460" s="2"/>
      <c r="G460" s="2"/>
      <c r="I460" s="2"/>
      <c r="J460" s="2"/>
      <c r="K460" s="2"/>
      <c r="L460" s="2"/>
      <c r="M460" s="3"/>
      <c r="N460" s="3"/>
      <c r="O460" s="3"/>
      <c r="P460" s="2"/>
      <c r="Q460" s="2"/>
      <c r="R460" s="2"/>
      <c r="S460" s="2"/>
      <c r="T460" s="2"/>
      <c r="U460" s="2"/>
      <c r="V460" s="2"/>
      <c r="W460" s="2"/>
      <c r="Y460" s="2"/>
    </row>
    <row r="461" spans="2:25" ht="19.5" customHeight="1">
      <c r="B461" s="2"/>
      <c r="C461" s="2"/>
      <c r="D461" s="2"/>
      <c r="E461" s="2"/>
      <c r="F461" s="2"/>
      <c r="G461" s="2"/>
      <c r="I461" s="2"/>
      <c r="J461" s="2"/>
      <c r="K461" s="2"/>
      <c r="L461" s="2"/>
      <c r="M461" s="3"/>
      <c r="N461" s="3"/>
      <c r="O461" s="3"/>
      <c r="P461" s="2"/>
      <c r="Q461" s="2"/>
      <c r="R461" s="2"/>
      <c r="S461" s="2"/>
      <c r="T461" s="2"/>
      <c r="U461" s="2"/>
      <c r="V461" s="2"/>
      <c r="W461" s="2"/>
      <c r="Y461" s="2"/>
    </row>
    <row r="462" spans="2:25" ht="19.5" customHeight="1">
      <c r="B462" s="2"/>
      <c r="C462" s="2"/>
      <c r="D462" s="2"/>
      <c r="E462" s="2"/>
      <c r="F462" s="2"/>
      <c r="G462" s="2"/>
      <c r="I462" s="2"/>
      <c r="J462" s="2"/>
      <c r="K462" s="2"/>
      <c r="L462" s="2"/>
      <c r="M462" s="3"/>
      <c r="N462" s="3"/>
      <c r="O462" s="3"/>
      <c r="P462" s="2"/>
      <c r="Q462" s="2"/>
      <c r="R462" s="2"/>
      <c r="S462" s="2"/>
      <c r="T462" s="2"/>
      <c r="U462" s="2"/>
      <c r="V462" s="2"/>
      <c r="W462" s="2"/>
      <c r="Y462" s="2"/>
    </row>
    <row r="463" spans="2:25" ht="19.5" customHeight="1">
      <c r="B463" s="2"/>
      <c r="C463" s="2"/>
      <c r="D463" s="2"/>
      <c r="E463" s="2"/>
      <c r="F463" s="2"/>
      <c r="G463" s="2"/>
      <c r="I463" s="2"/>
      <c r="J463" s="2"/>
      <c r="K463" s="2"/>
      <c r="L463" s="2"/>
      <c r="M463" s="3"/>
      <c r="N463" s="3"/>
      <c r="O463" s="3"/>
      <c r="P463" s="2"/>
      <c r="Q463" s="2"/>
      <c r="R463" s="2"/>
      <c r="S463" s="2"/>
      <c r="T463" s="2"/>
      <c r="U463" s="2"/>
      <c r="V463" s="2"/>
      <c r="W463" s="2"/>
      <c r="Y463" s="2"/>
    </row>
    <row r="464" spans="2:25" ht="19.5" customHeight="1">
      <c r="B464" s="2"/>
      <c r="C464" s="2"/>
      <c r="D464" s="2"/>
      <c r="E464" s="2"/>
      <c r="F464" s="2"/>
      <c r="G464" s="2"/>
      <c r="I464" s="2"/>
      <c r="J464" s="2"/>
      <c r="K464" s="2"/>
      <c r="L464" s="2"/>
      <c r="M464" s="3"/>
      <c r="N464" s="3"/>
      <c r="O464" s="3"/>
      <c r="P464" s="2"/>
      <c r="Q464" s="2"/>
      <c r="R464" s="2"/>
      <c r="S464" s="2"/>
      <c r="T464" s="2"/>
      <c r="U464" s="2"/>
      <c r="V464" s="2"/>
      <c r="W464" s="2"/>
      <c r="Y464" s="2"/>
    </row>
    <row r="465" spans="2:25" ht="19.5" customHeight="1">
      <c r="B465" s="2"/>
      <c r="C465" s="2"/>
      <c r="D465" s="2"/>
      <c r="E465" s="2"/>
      <c r="F465" s="2"/>
      <c r="G465" s="2"/>
      <c r="I465" s="2"/>
      <c r="J465" s="2"/>
      <c r="K465" s="2"/>
      <c r="L465" s="2"/>
      <c r="M465" s="3"/>
      <c r="N465" s="3"/>
      <c r="O465" s="3"/>
      <c r="P465" s="2"/>
      <c r="Q465" s="2"/>
      <c r="R465" s="2"/>
      <c r="S465" s="2"/>
      <c r="T465" s="2"/>
      <c r="U465" s="2"/>
      <c r="V465" s="2"/>
      <c r="W465" s="2"/>
      <c r="Y465" s="2"/>
    </row>
    <row r="466" spans="2:25" ht="19.5" customHeight="1">
      <c r="B466" s="2"/>
      <c r="C466" s="2"/>
      <c r="D466" s="2"/>
      <c r="E466" s="2"/>
      <c r="F466" s="2"/>
      <c r="G466" s="2"/>
      <c r="I466" s="2"/>
      <c r="J466" s="2"/>
      <c r="K466" s="2"/>
      <c r="L466" s="2"/>
      <c r="M466" s="3"/>
      <c r="N466" s="3"/>
      <c r="O466" s="3"/>
      <c r="P466" s="2"/>
      <c r="Q466" s="2"/>
      <c r="R466" s="2"/>
      <c r="S466" s="2"/>
      <c r="T466" s="2"/>
      <c r="U466" s="2"/>
      <c r="V466" s="2"/>
      <c r="W466" s="2"/>
      <c r="Y466" s="2"/>
    </row>
    <row r="467" spans="2:25" ht="19.5" customHeight="1">
      <c r="B467" s="2"/>
      <c r="C467" s="2"/>
      <c r="D467" s="2"/>
      <c r="E467" s="2"/>
      <c r="F467" s="2"/>
      <c r="G467" s="2"/>
      <c r="I467" s="2"/>
      <c r="J467" s="2"/>
      <c r="K467" s="2"/>
      <c r="L467" s="2"/>
      <c r="M467" s="3"/>
      <c r="N467" s="3"/>
      <c r="O467" s="3"/>
      <c r="P467" s="2"/>
      <c r="Q467" s="2"/>
      <c r="R467" s="2"/>
      <c r="S467" s="2"/>
      <c r="T467" s="2"/>
      <c r="U467" s="2"/>
      <c r="V467" s="2"/>
      <c r="W467" s="2"/>
      <c r="Y467" s="2"/>
    </row>
    <row r="468" spans="2:25" ht="19.5" customHeight="1">
      <c r="B468" s="2"/>
      <c r="C468" s="2"/>
      <c r="D468" s="2"/>
      <c r="E468" s="2"/>
      <c r="F468" s="2"/>
      <c r="G468" s="2"/>
      <c r="I468" s="2"/>
      <c r="J468" s="2"/>
      <c r="K468" s="2"/>
      <c r="L468" s="2"/>
      <c r="M468" s="3"/>
      <c r="N468" s="3"/>
      <c r="O468" s="3"/>
      <c r="P468" s="2"/>
      <c r="Q468" s="2"/>
      <c r="R468" s="2"/>
      <c r="S468" s="2"/>
      <c r="T468" s="2"/>
      <c r="U468" s="2"/>
      <c r="V468" s="2"/>
      <c r="W468" s="2"/>
      <c r="Y468" s="2"/>
    </row>
    <row r="469" spans="2:25" ht="19.5" customHeight="1">
      <c r="B469" s="2"/>
      <c r="C469" s="2"/>
      <c r="D469" s="2"/>
      <c r="E469" s="2"/>
      <c r="F469" s="2"/>
      <c r="G469" s="2"/>
      <c r="I469" s="2"/>
      <c r="J469" s="2"/>
      <c r="K469" s="2"/>
      <c r="L469" s="2"/>
      <c r="M469" s="3"/>
      <c r="N469" s="3"/>
      <c r="O469" s="3"/>
      <c r="P469" s="2"/>
      <c r="Q469" s="2"/>
      <c r="R469" s="2"/>
      <c r="S469" s="2"/>
      <c r="T469" s="2"/>
      <c r="U469" s="2"/>
      <c r="V469" s="2"/>
      <c r="W469" s="2"/>
      <c r="Y469" s="2"/>
    </row>
    <row r="470" spans="2:25" ht="19.5" customHeight="1">
      <c r="B470" s="2"/>
      <c r="C470" s="2"/>
      <c r="D470" s="2"/>
      <c r="E470" s="2"/>
      <c r="F470" s="2"/>
      <c r="G470" s="2"/>
      <c r="I470" s="2"/>
      <c r="J470" s="2"/>
      <c r="K470" s="2"/>
      <c r="L470" s="2"/>
      <c r="M470" s="3"/>
      <c r="N470" s="3"/>
      <c r="O470" s="3"/>
      <c r="P470" s="2"/>
      <c r="Q470" s="2"/>
      <c r="R470" s="2"/>
      <c r="S470" s="2"/>
      <c r="T470" s="2"/>
      <c r="U470" s="2"/>
      <c r="V470" s="2"/>
      <c r="W470" s="2"/>
      <c r="Y470" s="2"/>
    </row>
    <row r="471" spans="2:25" ht="19.5" customHeight="1">
      <c r="B471" s="2"/>
      <c r="C471" s="2"/>
      <c r="D471" s="2"/>
      <c r="E471" s="2"/>
      <c r="F471" s="2"/>
      <c r="G471" s="2"/>
      <c r="I471" s="2"/>
      <c r="J471" s="2"/>
      <c r="K471" s="2"/>
      <c r="L471" s="2"/>
      <c r="M471" s="3"/>
      <c r="N471" s="3"/>
      <c r="O471" s="3"/>
      <c r="P471" s="2"/>
      <c r="Q471" s="2"/>
      <c r="R471" s="2"/>
      <c r="S471" s="2"/>
      <c r="T471" s="2"/>
      <c r="U471" s="2"/>
      <c r="V471" s="2"/>
      <c r="W471" s="2"/>
      <c r="Y471" s="2"/>
    </row>
    <row r="472" spans="2:25" ht="19.5" customHeight="1">
      <c r="B472" s="2"/>
      <c r="C472" s="2"/>
      <c r="D472" s="2"/>
      <c r="E472" s="2"/>
      <c r="F472" s="2"/>
      <c r="G472" s="2"/>
      <c r="I472" s="2"/>
      <c r="J472" s="2"/>
      <c r="K472" s="2"/>
      <c r="L472" s="2"/>
      <c r="M472" s="3"/>
      <c r="N472" s="3"/>
      <c r="O472" s="3"/>
      <c r="P472" s="2"/>
      <c r="Q472" s="2"/>
      <c r="R472" s="2"/>
      <c r="S472" s="2"/>
      <c r="T472" s="2"/>
      <c r="U472" s="2"/>
      <c r="V472" s="2"/>
      <c r="W472" s="2"/>
      <c r="Y472" s="2"/>
    </row>
    <row r="473" spans="2:25" ht="19.5" customHeight="1">
      <c r="B473" s="2"/>
      <c r="C473" s="2"/>
      <c r="D473" s="2"/>
      <c r="E473" s="2"/>
      <c r="F473" s="2"/>
      <c r="G473" s="2"/>
      <c r="I473" s="2"/>
      <c r="J473" s="2"/>
      <c r="K473" s="2"/>
      <c r="L473" s="2"/>
      <c r="M473" s="3"/>
      <c r="N473" s="3"/>
      <c r="O473" s="3"/>
      <c r="P473" s="2"/>
      <c r="Q473" s="2"/>
      <c r="R473" s="2"/>
      <c r="S473" s="2"/>
      <c r="T473" s="2"/>
      <c r="U473" s="2"/>
      <c r="V473" s="2"/>
      <c r="W473" s="2"/>
      <c r="Y473" s="2"/>
    </row>
    <row r="474" spans="2:25" ht="19.5" customHeight="1">
      <c r="B474" s="2"/>
      <c r="C474" s="2"/>
      <c r="D474" s="2"/>
      <c r="E474" s="2"/>
      <c r="F474" s="2"/>
      <c r="G474" s="2"/>
      <c r="I474" s="2"/>
      <c r="J474" s="2"/>
      <c r="K474" s="2"/>
      <c r="L474" s="2"/>
      <c r="M474" s="3"/>
      <c r="N474" s="3"/>
      <c r="O474" s="3"/>
      <c r="P474" s="2"/>
      <c r="Q474" s="2"/>
      <c r="R474" s="2"/>
      <c r="S474" s="2"/>
      <c r="T474" s="2"/>
      <c r="U474" s="2"/>
      <c r="V474" s="2"/>
      <c r="W474" s="2"/>
      <c r="Y474" s="2"/>
    </row>
    <row r="475" spans="2:25" ht="19.5" customHeight="1">
      <c r="B475" s="2"/>
      <c r="C475" s="2"/>
      <c r="D475" s="2"/>
      <c r="E475" s="2"/>
      <c r="F475" s="2"/>
      <c r="G475" s="2"/>
      <c r="I475" s="2"/>
      <c r="J475" s="2"/>
      <c r="K475" s="2"/>
      <c r="L475" s="2"/>
      <c r="M475" s="3"/>
      <c r="N475" s="3"/>
      <c r="O475" s="3"/>
      <c r="P475" s="2"/>
      <c r="Q475" s="2"/>
      <c r="R475" s="2"/>
      <c r="S475" s="2"/>
      <c r="T475" s="2"/>
      <c r="U475" s="2"/>
      <c r="V475" s="2"/>
      <c r="W475" s="2"/>
      <c r="Y475" s="2"/>
    </row>
    <row r="476" spans="2:25" ht="19.5" customHeight="1">
      <c r="B476" s="2"/>
      <c r="C476" s="2"/>
      <c r="D476" s="2"/>
      <c r="E476" s="2"/>
      <c r="F476" s="2"/>
      <c r="G476" s="2"/>
      <c r="I476" s="2"/>
      <c r="J476" s="2"/>
      <c r="K476" s="2"/>
      <c r="L476" s="2"/>
      <c r="M476" s="3"/>
      <c r="N476" s="3"/>
      <c r="O476" s="3"/>
      <c r="P476" s="2"/>
      <c r="Q476" s="2"/>
      <c r="R476" s="2"/>
      <c r="S476" s="2"/>
      <c r="T476" s="2"/>
      <c r="U476" s="2"/>
      <c r="V476" s="2"/>
      <c r="W476" s="2"/>
      <c r="Y476" s="2"/>
    </row>
    <row r="477" spans="2:25" ht="19.5" customHeight="1">
      <c r="B477" s="2"/>
      <c r="C477" s="2"/>
      <c r="D477" s="2"/>
      <c r="E477" s="2"/>
      <c r="F477" s="2"/>
      <c r="G477" s="2"/>
      <c r="I477" s="2"/>
      <c r="J477" s="2"/>
      <c r="K477" s="2"/>
      <c r="L477" s="2"/>
      <c r="M477" s="3"/>
      <c r="N477" s="3"/>
      <c r="O477" s="3"/>
      <c r="P477" s="2"/>
      <c r="Q477" s="2"/>
      <c r="R477" s="2"/>
      <c r="S477" s="2"/>
      <c r="T477" s="2"/>
      <c r="U477" s="2"/>
      <c r="V477" s="2"/>
      <c r="W477" s="2"/>
      <c r="Y477" s="2"/>
    </row>
    <row r="478" spans="2:25" ht="19.5" customHeight="1">
      <c r="B478" s="2"/>
      <c r="C478" s="2"/>
      <c r="D478" s="2"/>
      <c r="E478" s="2"/>
      <c r="F478" s="2"/>
      <c r="G478" s="2"/>
      <c r="I478" s="2"/>
      <c r="J478" s="2"/>
      <c r="K478" s="2"/>
      <c r="L478" s="2"/>
      <c r="M478" s="3"/>
      <c r="N478" s="3"/>
      <c r="O478" s="3"/>
      <c r="P478" s="2"/>
      <c r="Q478" s="2"/>
      <c r="R478" s="2"/>
      <c r="S478" s="2"/>
      <c r="T478" s="2"/>
      <c r="U478" s="2"/>
      <c r="V478" s="2"/>
      <c r="W478" s="2"/>
      <c r="Y478" s="2"/>
    </row>
    <row r="479" spans="2:25" ht="19.5" customHeight="1">
      <c r="B479" s="2"/>
      <c r="C479" s="2"/>
      <c r="D479" s="2"/>
      <c r="E479" s="2"/>
      <c r="F479" s="2"/>
      <c r="G479" s="2"/>
      <c r="I479" s="2"/>
      <c r="J479" s="2"/>
      <c r="K479" s="2"/>
      <c r="L479" s="2"/>
      <c r="M479" s="3"/>
      <c r="N479" s="3"/>
      <c r="O479" s="3"/>
      <c r="P479" s="2"/>
      <c r="Q479" s="2"/>
      <c r="R479" s="2"/>
      <c r="S479" s="2"/>
      <c r="T479" s="2"/>
      <c r="U479" s="2"/>
      <c r="V479" s="2"/>
      <c r="W479" s="2"/>
      <c r="Y479" s="2"/>
    </row>
    <row r="480" spans="2:25" ht="19.5" customHeight="1">
      <c r="B480" s="2"/>
      <c r="C480" s="2"/>
      <c r="D480" s="2"/>
      <c r="E480" s="2"/>
      <c r="F480" s="2"/>
      <c r="G480" s="2"/>
      <c r="I480" s="2"/>
      <c r="J480" s="2"/>
      <c r="K480" s="2"/>
      <c r="L480" s="2"/>
      <c r="M480" s="3"/>
      <c r="N480" s="3"/>
      <c r="O480" s="3"/>
      <c r="P480" s="2"/>
      <c r="Q480" s="2"/>
      <c r="R480" s="2"/>
      <c r="S480" s="2"/>
      <c r="T480" s="2"/>
      <c r="U480" s="2"/>
      <c r="V480" s="2"/>
      <c r="W480" s="2"/>
      <c r="Y480" s="2"/>
    </row>
    <row r="481" spans="2:25" ht="19.5" customHeight="1">
      <c r="B481" s="2"/>
      <c r="C481" s="2"/>
      <c r="D481" s="2"/>
      <c r="E481" s="2"/>
      <c r="F481" s="2"/>
      <c r="G481" s="2"/>
      <c r="I481" s="2"/>
      <c r="J481" s="2"/>
      <c r="K481" s="2"/>
      <c r="L481" s="2"/>
      <c r="M481" s="3"/>
      <c r="N481" s="3"/>
      <c r="O481" s="3"/>
      <c r="P481" s="2"/>
      <c r="Q481" s="2"/>
      <c r="R481" s="2"/>
      <c r="S481" s="2"/>
      <c r="T481" s="2"/>
      <c r="U481" s="2"/>
      <c r="V481" s="2"/>
      <c r="W481" s="2"/>
      <c r="Y481" s="2"/>
    </row>
    <row r="482" spans="2:25" ht="19.5" customHeight="1">
      <c r="B482" s="2"/>
      <c r="C482" s="2"/>
      <c r="D482" s="2"/>
      <c r="E482" s="2"/>
      <c r="F482" s="2"/>
      <c r="G482" s="2"/>
      <c r="I482" s="2"/>
      <c r="J482" s="2"/>
      <c r="K482" s="2"/>
      <c r="L482" s="2"/>
      <c r="M482" s="3"/>
      <c r="N482" s="3"/>
      <c r="O482" s="3"/>
      <c r="P482" s="2"/>
      <c r="Q482" s="2"/>
      <c r="R482" s="2"/>
      <c r="S482" s="2"/>
      <c r="T482" s="2"/>
      <c r="U482" s="2"/>
      <c r="V482" s="2"/>
      <c r="W482" s="2"/>
      <c r="Y482" s="2"/>
    </row>
    <row r="483" spans="2:25" ht="19.5" customHeight="1">
      <c r="B483" s="2"/>
      <c r="C483" s="2"/>
      <c r="D483" s="2"/>
      <c r="E483" s="2"/>
      <c r="F483" s="2"/>
      <c r="G483" s="2"/>
      <c r="I483" s="2"/>
      <c r="J483" s="2"/>
      <c r="K483" s="2"/>
      <c r="L483" s="2"/>
      <c r="M483" s="3"/>
      <c r="N483" s="3"/>
      <c r="O483" s="3"/>
      <c r="P483" s="2"/>
      <c r="Q483" s="2"/>
      <c r="R483" s="2"/>
      <c r="S483" s="2"/>
      <c r="T483" s="2"/>
      <c r="U483" s="2"/>
      <c r="V483" s="2"/>
      <c r="W483" s="2"/>
      <c r="Y483" s="2"/>
    </row>
    <row r="484" spans="2:25" ht="19.5" customHeight="1">
      <c r="B484" s="2"/>
      <c r="C484" s="2"/>
      <c r="D484" s="2"/>
      <c r="E484" s="2"/>
      <c r="F484" s="2"/>
      <c r="G484" s="2"/>
      <c r="I484" s="2"/>
      <c r="J484" s="2"/>
      <c r="K484" s="2"/>
      <c r="L484" s="2"/>
      <c r="M484" s="3"/>
      <c r="N484" s="3"/>
      <c r="O484" s="3"/>
      <c r="P484" s="2"/>
      <c r="Q484" s="2"/>
      <c r="R484" s="2"/>
      <c r="S484" s="2"/>
      <c r="T484" s="2"/>
      <c r="U484" s="2"/>
      <c r="V484" s="2"/>
      <c r="W484" s="2"/>
      <c r="Y484" s="2"/>
    </row>
    <row r="485" spans="2:25" ht="19.5" customHeight="1">
      <c r="B485" s="2"/>
      <c r="C485" s="2"/>
      <c r="D485" s="2"/>
      <c r="E485" s="2"/>
      <c r="F485" s="2"/>
      <c r="G485" s="2"/>
      <c r="I485" s="2"/>
      <c r="J485" s="2"/>
      <c r="K485" s="2"/>
      <c r="L485" s="2"/>
      <c r="M485" s="3"/>
      <c r="N485" s="3"/>
      <c r="O485" s="3"/>
      <c r="P485" s="2"/>
      <c r="Q485" s="2"/>
      <c r="R485" s="2"/>
      <c r="S485" s="2"/>
      <c r="T485" s="2"/>
      <c r="U485" s="2"/>
      <c r="V485" s="2"/>
      <c r="W485" s="2"/>
      <c r="Y485" s="2"/>
    </row>
    <row r="486" spans="2:25" ht="19.5" customHeight="1">
      <c r="B486" s="2"/>
      <c r="C486" s="2"/>
      <c r="D486" s="2"/>
      <c r="E486" s="2"/>
      <c r="F486" s="2"/>
      <c r="G486" s="2"/>
      <c r="I486" s="2"/>
      <c r="J486" s="2"/>
      <c r="K486" s="2"/>
      <c r="L486" s="2"/>
      <c r="M486" s="3"/>
      <c r="N486" s="3"/>
      <c r="O486" s="3"/>
      <c r="P486" s="2"/>
      <c r="Q486" s="2"/>
      <c r="R486" s="2"/>
      <c r="S486" s="2"/>
      <c r="T486" s="2"/>
      <c r="U486" s="2"/>
      <c r="V486" s="2"/>
      <c r="W486" s="2"/>
      <c r="Y486" s="2"/>
    </row>
    <row r="487" spans="2:25" ht="19.5" customHeight="1">
      <c r="B487" s="2"/>
      <c r="C487" s="2"/>
      <c r="D487" s="2"/>
      <c r="E487" s="2"/>
      <c r="F487" s="2"/>
      <c r="G487" s="2"/>
      <c r="I487" s="2"/>
      <c r="J487" s="2"/>
      <c r="K487" s="2"/>
      <c r="L487" s="2"/>
      <c r="M487" s="3"/>
      <c r="N487" s="3"/>
      <c r="O487" s="3"/>
      <c r="P487" s="2"/>
      <c r="Q487" s="2"/>
      <c r="R487" s="2"/>
      <c r="S487" s="2"/>
      <c r="T487" s="2"/>
      <c r="U487" s="2"/>
      <c r="V487" s="2"/>
      <c r="W487" s="2"/>
      <c r="Y487" s="2"/>
    </row>
    <row r="488" spans="2:25" ht="19.5" customHeight="1">
      <c r="B488" s="2"/>
      <c r="C488" s="2"/>
      <c r="D488" s="2"/>
      <c r="E488" s="2"/>
      <c r="F488" s="2"/>
      <c r="G488" s="2"/>
      <c r="I488" s="2"/>
      <c r="J488" s="2"/>
      <c r="K488" s="2"/>
      <c r="L488" s="2"/>
      <c r="M488" s="3"/>
      <c r="N488" s="3"/>
      <c r="O488" s="3"/>
      <c r="P488" s="2"/>
      <c r="Q488" s="2"/>
      <c r="R488" s="2"/>
      <c r="S488" s="2"/>
      <c r="T488" s="2"/>
      <c r="U488" s="2"/>
      <c r="V488" s="2"/>
      <c r="W488" s="2"/>
      <c r="Y488" s="2"/>
    </row>
    <row r="489" spans="2:25" ht="19.5" customHeight="1">
      <c r="B489" s="2"/>
      <c r="C489" s="2"/>
      <c r="D489" s="2"/>
      <c r="E489" s="2"/>
      <c r="F489" s="2"/>
      <c r="G489" s="2"/>
      <c r="I489" s="2"/>
      <c r="J489" s="2"/>
      <c r="K489" s="2"/>
      <c r="L489" s="2"/>
      <c r="M489" s="3"/>
      <c r="N489" s="3"/>
      <c r="O489" s="3"/>
      <c r="P489" s="2"/>
      <c r="Q489" s="2"/>
      <c r="R489" s="2"/>
      <c r="S489" s="2"/>
      <c r="T489" s="2"/>
      <c r="U489" s="2"/>
      <c r="V489" s="2"/>
      <c r="W489" s="2"/>
      <c r="Y489" s="2"/>
    </row>
    <row r="490" spans="2:25" ht="19.5" customHeight="1">
      <c r="B490" s="2"/>
      <c r="C490" s="2"/>
      <c r="D490" s="2"/>
      <c r="E490" s="2"/>
      <c r="F490" s="2"/>
      <c r="G490" s="2"/>
      <c r="I490" s="2"/>
      <c r="J490" s="2"/>
      <c r="K490" s="2"/>
      <c r="L490" s="2"/>
      <c r="M490" s="3"/>
      <c r="N490" s="3"/>
      <c r="O490" s="3"/>
      <c r="P490" s="2"/>
      <c r="Q490" s="2"/>
      <c r="R490" s="2"/>
      <c r="S490" s="2"/>
      <c r="T490" s="2"/>
      <c r="U490" s="2"/>
      <c r="V490" s="2"/>
      <c r="W490" s="2"/>
      <c r="Y490" s="2"/>
    </row>
    <row r="491" spans="2:25" ht="19.5" customHeight="1">
      <c r="B491" s="2"/>
      <c r="C491" s="2"/>
      <c r="D491" s="2"/>
      <c r="E491" s="2"/>
      <c r="F491" s="2"/>
      <c r="G491" s="2"/>
      <c r="I491" s="2"/>
      <c r="J491" s="2"/>
      <c r="K491" s="2"/>
      <c r="L491" s="2"/>
      <c r="M491" s="3"/>
      <c r="N491" s="3"/>
      <c r="O491" s="3"/>
      <c r="P491" s="2"/>
      <c r="Q491" s="2"/>
      <c r="R491" s="2"/>
      <c r="S491" s="2"/>
      <c r="T491" s="2"/>
      <c r="U491" s="2"/>
      <c r="V491" s="2"/>
      <c r="W491" s="2"/>
      <c r="Y491" s="2"/>
    </row>
    <row r="492" spans="2:25" ht="19.5" customHeight="1">
      <c r="B492" s="2"/>
      <c r="C492" s="2"/>
      <c r="D492" s="2"/>
      <c r="E492" s="2"/>
      <c r="F492" s="2"/>
      <c r="G492" s="2"/>
      <c r="I492" s="2"/>
      <c r="J492" s="2"/>
      <c r="K492" s="2"/>
      <c r="L492" s="2"/>
      <c r="M492" s="3"/>
      <c r="N492" s="3"/>
      <c r="O492" s="3"/>
      <c r="P492" s="2"/>
      <c r="Q492" s="2"/>
      <c r="R492" s="2"/>
      <c r="S492" s="2"/>
      <c r="T492" s="2"/>
      <c r="U492" s="2"/>
      <c r="V492" s="2"/>
      <c r="W492" s="2"/>
      <c r="Y492" s="2"/>
    </row>
    <row r="493" spans="2:25" ht="19.5" customHeight="1">
      <c r="B493" s="2"/>
      <c r="C493" s="2"/>
      <c r="D493" s="2"/>
      <c r="E493" s="2"/>
      <c r="F493" s="2"/>
      <c r="G493" s="2"/>
      <c r="I493" s="2"/>
      <c r="J493" s="2"/>
      <c r="K493" s="2"/>
      <c r="L493" s="2"/>
      <c r="M493" s="3"/>
      <c r="N493" s="3"/>
      <c r="O493" s="3"/>
      <c r="P493" s="2"/>
      <c r="Q493" s="2"/>
      <c r="R493" s="2"/>
      <c r="S493" s="2"/>
      <c r="T493" s="2"/>
      <c r="U493" s="2"/>
      <c r="V493" s="2"/>
      <c r="W493" s="2"/>
      <c r="Y493" s="2"/>
    </row>
    <row r="494" spans="2:25" ht="19.5" customHeight="1">
      <c r="B494" s="2"/>
      <c r="C494" s="2"/>
      <c r="D494" s="2"/>
      <c r="E494" s="2"/>
      <c r="F494" s="2"/>
      <c r="G494" s="2"/>
      <c r="I494" s="2"/>
      <c r="J494" s="2"/>
      <c r="K494" s="2"/>
      <c r="L494" s="2"/>
      <c r="M494" s="3"/>
      <c r="N494" s="3"/>
      <c r="O494" s="3"/>
      <c r="P494" s="2"/>
      <c r="Q494" s="2"/>
      <c r="R494" s="2"/>
      <c r="S494" s="2"/>
      <c r="T494" s="2"/>
      <c r="U494" s="2"/>
      <c r="V494" s="2"/>
      <c r="W494" s="2"/>
      <c r="Y494" s="2"/>
    </row>
    <row r="495" spans="2:25" ht="19.5" customHeight="1">
      <c r="B495" s="2"/>
      <c r="C495" s="2"/>
      <c r="D495" s="2"/>
      <c r="E495" s="2"/>
      <c r="F495" s="2"/>
      <c r="G495" s="2"/>
      <c r="I495" s="2"/>
      <c r="J495" s="2"/>
      <c r="K495" s="2"/>
      <c r="L495" s="2"/>
      <c r="M495" s="3"/>
      <c r="N495" s="3"/>
      <c r="O495" s="3"/>
      <c r="P495" s="2"/>
      <c r="Q495" s="2"/>
      <c r="R495" s="2"/>
      <c r="S495" s="2"/>
      <c r="T495" s="2"/>
      <c r="U495" s="2"/>
      <c r="V495" s="2"/>
      <c r="W495" s="2"/>
      <c r="Y495" s="2"/>
    </row>
    <row r="496" spans="2:25" ht="19.5" customHeight="1">
      <c r="B496" s="2"/>
      <c r="C496" s="2"/>
      <c r="D496" s="2"/>
      <c r="E496" s="2"/>
      <c r="F496" s="2"/>
      <c r="G496" s="2"/>
      <c r="I496" s="2"/>
      <c r="J496" s="2"/>
      <c r="K496" s="2"/>
      <c r="L496" s="2"/>
      <c r="M496" s="3"/>
      <c r="N496" s="3"/>
      <c r="O496" s="3"/>
      <c r="P496" s="2"/>
      <c r="Q496" s="2"/>
      <c r="R496" s="2"/>
      <c r="S496" s="2"/>
      <c r="T496" s="2"/>
      <c r="U496" s="2"/>
      <c r="V496" s="2"/>
      <c r="W496" s="2"/>
      <c r="Y496" s="2"/>
    </row>
    <row r="497" spans="2:25" ht="19.5" customHeight="1">
      <c r="B497" s="2"/>
      <c r="C497" s="2"/>
      <c r="D497" s="2"/>
      <c r="E497" s="2"/>
      <c r="F497" s="2"/>
      <c r="G497" s="2"/>
      <c r="I497" s="2"/>
      <c r="J497" s="2"/>
      <c r="K497" s="2"/>
      <c r="L497" s="2"/>
      <c r="M497" s="3"/>
      <c r="N497" s="3"/>
      <c r="O497" s="3"/>
      <c r="P497" s="2"/>
      <c r="Q497" s="2"/>
      <c r="R497" s="2"/>
      <c r="S497" s="2"/>
      <c r="T497" s="2"/>
      <c r="U497" s="2"/>
      <c r="V497" s="2"/>
      <c r="W497" s="2"/>
      <c r="Y497" s="2"/>
    </row>
    <row r="498" spans="2:25" ht="19.5" customHeight="1">
      <c r="B498" s="2"/>
      <c r="C498" s="2"/>
      <c r="D498" s="2"/>
      <c r="E498" s="2"/>
      <c r="F498" s="2"/>
      <c r="G498" s="2"/>
      <c r="I498" s="2"/>
      <c r="J498" s="2"/>
      <c r="K498" s="2"/>
      <c r="L498" s="2"/>
      <c r="M498" s="3"/>
      <c r="N498" s="3"/>
      <c r="O498" s="3"/>
      <c r="P498" s="2"/>
      <c r="Q498" s="2"/>
      <c r="R498" s="2"/>
      <c r="S498" s="2"/>
      <c r="T498" s="2"/>
      <c r="U498" s="2"/>
      <c r="V498" s="2"/>
      <c r="W498" s="2"/>
      <c r="Y498" s="2"/>
    </row>
    <row r="499" spans="2:25" ht="19.5" customHeight="1">
      <c r="B499" s="2"/>
      <c r="C499" s="2"/>
      <c r="D499" s="2"/>
      <c r="E499" s="2"/>
      <c r="F499" s="2"/>
      <c r="G499" s="2"/>
      <c r="I499" s="2"/>
      <c r="J499" s="2"/>
      <c r="K499" s="2"/>
      <c r="L499" s="2"/>
      <c r="M499" s="3"/>
      <c r="N499" s="3"/>
      <c r="O499" s="3"/>
      <c r="P499" s="2"/>
      <c r="Q499" s="2"/>
      <c r="R499" s="2"/>
      <c r="S499" s="2"/>
      <c r="T499" s="2"/>
      <c r="U499" s="2"/>
      <c r="V499" s="2"/>
      <c r="W499" s="2"/>
      <c r="Y499" s="2"/>
    </row>
    <row r="500" spans="2:25" ht="19.5" customHeight="1">
      <c r="B500" s="2"/>
      <c r="C500" s="2"/>
      <c r="D500" s="2"/>
      <c r="E500" s="2"/>
      <c r="F500" s="2"/>
      <c r="G500" s="2"/>
      <c r="I500" s="2"/>
      <c r="J500" s="2"/>
      <c r="K500" s="2"/>
      <c r="L500" s="2"/>
      <c r="M500" s="3"/>
      <c r="N500" s="3"/>
      <c r="O500" s="3"/>
      <c r="P500" s="2"/>
      <c r="Q500" s="2"/>
      <c r="R500" s="2"/>
      <c r="S500" s="2"/>
      <c r="T500" s="2"/>
      <c r="U500" s="2"/>
      <c r="V500" s="2"/>
      <c r="W500" s="2"/>
      <c r="Y500" s="2"/>
    </row>
    <row r="501" spans="2:25" ht="19.5" customHeight="1">
      <c r="B501" s="2"/>
      <c r="C501" s="2"/>
      <c r="D501" s="2"/>
      <c r="E501" s="2"/>
      <c r="F501" s="2"/>
      <c r="G501" s="2"/>
      <c r="I501" s="2"/>
      <c r="J501" s="2"/>
      <c r="K501" s="2"/>
      <c r="L501" s="2"/>
      <c r="M501" s="3"/>
      <c r="N501" s="3"/>
      <c r="O501" s="3"/>
      <c r="P501" s="2"/>
      <c r="Q501" s="2"/>
      <c r="R501" s="2"/>
      <c r="S501" s="2"/>
      <c r="T501" s="2"/>
      <c r="U501" s="2"/>
      <c r="V501" s="2"/>
      <c r="W501" s="2"/>
      <c r="Y501" s="2"/>
    </row>
    <row r="502" spans="2:25" ht="19.5" customHeight="1">
      <c r="B502" s="2"/>
      <c r="C502" s="2"/>
      <c r="D502" s="2"/>
      <c r="E502" s="2"/>
      <c r="F502" s="2"/>
      <c r="G502" s="2"/>
      <c r="I502" s="2"/>
      <c r="J502" s="2"/>
      <c r="K502" s="2"/>
      <c r="L502" s="2"/>
      <c r="M502" s="3"/>
      <c r="N502" s="3"/>
      <c r="O502" s="3"/>
      <c r="P502" s="2"/>
      <c r="Q502" s="2"/>
      <c r="R502" s="2"/>
      <c r="S502" s="2"/>
      <c r="T502" s="2"/>
      <c r="U502" s="2"/>
      <c r="V502" s="2"/>
      <c r="W502" s="2"/>
      <c r="Y502" s="2"/>
    </row>
    <row r="503" spans="2:25" ht="19.5" customHeight="1">
      <c r="B503" s="2"/>
      <c r="C503" s="2"/>
      <c r="D503" s="2"/>
      <c r="E503" s="2"/>
      <c r="F503" s="2"/>
      <c r="G503" s="2"/>
      <c r="I503" s="2"/>
      <c r="J503" s="2"/>
      <c r="K503" s="2"/>
      <c r="L503" s="2"/>
      <c r="M503" s="3"/>
      <c r="N503" s="3"/>
      <c r="O503" s="3"/>
      <c r="P503" s="2"/>
      <c r="Q503" s="2"/>
      <c r="R503" s="2"/>
      <c r="S503" s="2"/>
      <c r="T503" s="2"/>
      <c r="U503" s="2"/>
      <c r="V503" s="2"/>
      <c r="W503" s="2"/>
      <c r="Y503" s="2"/>
    </row>
    <row r="504" spans="2:25" ht="19.5" customHeight="1">
      <c r="B504" s="2"/>
      <c r="C504" s="2"/>
      <c r="D504" s="2"/>
      <c r="E504" s="2"/>
      <c r="F504" s="2"/>
      <c r="G504" s="2"/>
      <c r="I504" s="2"/>
      <c r="J504" s="2"/>
      <c r="K504" s="2"/>
      <c r="L504" s="2"/>
      <c r="M504" s="3"/>
      <c r="N504" s="3"/>
      <c r="O504" s="3"/>
      <c r="P504" s="2"/>
      <c r="Q504" s="2"/>
      <c r="R504" s="2"/>
      <c r="S504" s="2"/>
      <c r="T504" s="2"/>
      <c r="U504" s="2"/>
      <c r="V504" s="2"/>
      <c r="W504" s="2"/>
      <c r="Y504" s="2"/>
    </row>
    <row r="505" spans="2:25" ht="19.5" customHeight="1">
      <c r="B505" s="2"/>
      <c r="C505" s="2"/>
      <c r="D505" s="2"/>
      <c r="E505" s="2"/>
      <c r="F505" s="2"/>
      <c r="G505" s="2"/>
      <c r="I505" s="2"/>
      <c r="J505" s="2"/>
      <c r="K505" s="2"/>
      <c r="L505" s="2"/>
      <c r="M505" s="3"/>
      <c r="N505" s="3"/>
      <c r="O505" s="3"/>
      <c r="P505" s="2"/>
      <c r="Q505" s="2"/>
      <c r="R505" s="2"/>
      <c r="S505" s="2"/>
      <c r="T505" s="2"/>
      <c r="U505" s="2"/>
      <c r="V505" s="2"/>
      <c r="W505" s="2"/>
      <c r="Y505" s="2"/>
    </row>
    <row r="506" spans="2:25" ht="19.5" customHeight="1">
      <c r="B506" s="2"/>
      <c r="C506" s="2"/>
      <c r="D506" s="2"/>
      <c r="E506" s="2"/>
      <c r="F506" s="2"/>
      <c r="G506" s="2"/>
      <c r="I506" s="2"/>
      <c r="J506" s="2"/>
      <c r="K506" s="2"/>
      <c r="L506" s="2"/>
      <c r="M506" s="3"/>
      <c r="N506" s="3"/>
      <c r="O506" s="3"/>
      <c r="P506" s="2"/>
      <c r="Q506" s="2"/>
      <c r="R506" s="2"/>
      <c r="S506" s="2"/>
      <c r="T506" s="2"/>
      <c r="U506" s="2"/>
      <c r="V506" s="2"/>
      <c r="W506" s="2"/>
      <c r="Y506" s="2"/>
    </row>
    <row r="507" spans="2:25" ht="19.5" customHeight="1">
      <c r="B507" s="2"/>
      <c r="C507" s="2"/>
      <c r="D507" s="2"/>
      <c r="E507" s="2"/>
      <c r="F507" s="2"/>
      <c r="G507" s="2"/>
      <c r="I507" s="2"/>
      <c r="J507" s="2"/>
      <c r="K507" s="2"/>
      <c r="L507" s="2"/>
      <c r="M507" s="3"/>
      <c r="N507" s="3"/>
      <c r="O507" s="3"/>
      <c r="P507" s="2"/>
      <c r="Q507" s="2"/>
      <c r="R507" s="2"/>
      <c r="S507" s="2"/>
      <c r="T507" s="2"/>
      <c r="U507" s="2"/>
      <c r="V507" s="2"/>
      <c r="W507" s="2"/>
      <c r="Y507" s="2"/>
    </row>
    <row r="508" spans="2:25" ht="19.5" customHeight="1">
      <c r="B508" s="2"/>
      <c r="C508" s="2"/>
      <c r="D508" s="2"/>
      <c r="E508" s="2"/>
      <c r="F508" s="2"/>
      <c r="G508" s="2"/>
      <c r="I508" s="2"/>
      <c r="J508" s="2"/>
      <c r="K508" s="2"/>
      <c r="L508" s="2"/>
      <c r="M508" s="3"/>
      <c r="N508" s="3"/>
      <c r="O508" s="3"/>
      <c r="P508" s="2"/>
      <c r="Q508" s="2"/>
      <c r="R508" s="2"/>
      <c r="S508" s="2"/>
      <c r="T508" s="2"/>
      <c r="U508" s="2"/>
      <c r="V508" s="2"/>
      <c r="W508" s="2"/>
      <c r="Y508" s="2"/>
    </row>
    <row r="509" spans="2:25" ht="19.5" customHeight="1">
      <c r="B509" s="2"/>
      <c r="C509" s="2"/>
      <c r="D509" s="2"/>
      <c r="E509" s="2"/>
      <c r="F509" s="2"/>
      <c r="G509" s="2"/>
      <c r="I509" s="2"/>
      <c r="J509" s="2"/>
      <c r="K509" s="2"/>
      <c r="L509" s="2"/>
      <c r="M509" s="3"/>
      <c r="N509" s="3"/>
      <c r="O509" s="3"/>
      <c r="P509" s="2"/>
      <c r="Q509" s="2"/>
      <c r="R509" s="2"/>
      <c r="S509" s="2"/>
      <c r="T509" s="2"/>
      <c r="U509" s="2"/>
      <c r="V509" s="2"/>
      <c r="W509" s="2"/>
      <c r="Y509" s="2"/>
    </row>
    <row r="510" spans="2:25" ht="19.5" customHeight="1">
      <c r="B510" s="2"/>
      <c r="C510" s="2"/>
      <c r="D510" s="2"/>
      <c r="E510" s="2"/>
      <c r="F510" s="2"/>
      <c r="G510" s="2"/>
      <c r="I510" s="2"/>
      <c r="J510" s="2"/>
      <c r="K510" s="2"/>
      <c r="L510" s="2"/>
      <c r="M510" s="3"/>
      <c r="N510" s="3"/>
      <c r="O510" s="3"/>
      <c r="P510" s="2"/>
      <c r="Q510" s="2"/>
      <c r="R510" s="2"/>
      <c r="S510" s="2"/>
      <c r="T510" s="2"/>
      <c r="U510" s="2"/>
      <c r="V510" s="2"/>
      <c r="W510" s="2"/>
      <c r="Y510" s="2"/>
    </row>
    <row r="511" spans="2:25" ht="19.5" customHeight="1">
      <c r="B511" s="2"/>
      <c r="C511" s="2"/>
      <c r="D511" s="2"/>
      <c r="E511" s="2"/>
      <c r="F511" s="2"/>
      <c r="G511" s="2"/>
      <c r="I511" s="2"/>
      <c r="J511" s="2"/>
      <c r="K511" s="2"/>
      <c r="L511" s="2"/>
      <c r="M511" s="3"/>
      <c r="N511" s="3"/>
      <c r="O511" s="3"/>
      <c r="P511" s="2"/>
      <c r="Q511" s="2"/>
      <c r="R511" s="2"/>
      <c r="S511" s="2"/>
      <c r="T511" s="2"/>
      <c r="U511" s="2"/>
      <c r="V511" s="2"/>
      <c r="W511" s="2"/>
      <c r="Y511" s="2"/>
    </row>
    <row r="512" spans="2:25" ht="19.5" customHeight="1">
      <c r="B512" s="2"/>
      <c r="C512" s="2"/>
      <c r="D512" s="2"/>
      <c r="E512" s="2"/>
      <c r="F512" s="2"/>
      <c r="G512" s="2"/>
      <c r="I512" s="2"/>
      <c r="J512" s="2"/>
      <c r="K512" s="2"/>
      <c r="L512" s="2"/>
      <c r="M512" s="3"/>
      <c r="N512" s="3"/>
      <c r="O512" s="3"/>
      <c r="P512" s="2"/>
      <c r="Q512" s="2"/>
      <c r="R512" s="2"/>
      <c r="S512" s="2"/>
      <c r="T512" s="2"/>
      <c r="U512" s="2"/>
      <c r="V512" s="2"/>
      <c r="W512" s="2"/>
      <c r="Y512" s="2"/>
    </row>
    <row r="513" spans="2:25" ht="19.5" customHeight="1">
      <c r="B513" s="2"/>
      <c r="C513" s="2"/>
      <c r="D513" s="2"/>
      <c r="E513" s="2"/>
      <c r="F513" s="2"/>
      <c r="G513" s="2"/>
      <c r="I513" s="2"/>
      <c r="J513" s="2"/>
      <c r="K513" s="2"/>
      <c r="L513" s="2"/>
      <c r="M513" s="3"/>
      <c r="N513" s="3"/>
      <c r="O513" s="3"/>
      <c r="P513" s="2"/>
      <c r="Q513" s="2"/>
      <c r="R513" s="2"/>
      <c r="S513" s="2"/>
      <c r="T513" s="2"/>
      <c r="U513" s="2"/>
      <c r="V513" s="2"/>
      <c r="W513" s="2"/>
      <c r="Y513" s="2"/>
    </row>
    <row r="514" spans="2:25" ht="19.5" customHeight="1">
      <c r="B514" s="2"/>
      <c r="C514" s="2"/>
      <c r="D514" s="2"/>
      <c r="E514" s="2"/>
      <c r="F514" s="2"/>
      <c r="G514" s="2"/>
      <c r="I514" s="2"/>
      <c r="J514" s="2"/>
      <c r="K514" s="2"/>
      <c r="L514" s="2"/>
      <c r="M514" s="3"/>
      <c r="N514" s="3"/>
      <c r="O514" s="3"/>
      <c r="P514" s="2"/>
      <c r="Q514" s="2"/>
      <c r="R514" s="2"/>
      <c r="S514" s="2"/>
      <c r="T514" s="2"/>
      <c r="U514" s="2"/>
      <c r="V514" s="2"/>
      <c r="W514" s="2"/>
      <c r="Y514" s="2"/>
    </row>
    <row r="515" spans="2:25" ht="19.5" customHeight="1">
      <c r="B515" s="2"/>
      <c r="C515" s="2"/>
      <c r="D515" s="2"/>
      <c r="E515" s="2"/>
      <c r="F515" s="2"/>
      <c r="G515" s="2"/>
      <c r="I515" s="2"/>
      <c r="J515" s="2"/>
      <c r="K515" s="2"/>
      <c r="L515" s="2"/>
      <c r="M515" s="3"/>
      <c r="N515" s="3"/>
      <c r="O515" s="3"/>
      <c r="P515" s="2"/>
      <c r="Q515" s="2"/>
      <c r="R515" s="2"/>
      <c r="S515" s="2"/>
      <c r="T515" s="2"/>
      <c r="U515" s="2"/>
      <c r="V515" s="2"/>
      <c r="W515" s="2"/>
      <c r="Y515" s="2"/>
    </row>
    <row r="516" spans="2:25" ht="19.5" customHeight="1">
      <c r="B516" s="2"/>
      <c r="C516" s="2"/>
      <c r="D516" s="2"/>
      <c r="E516" s="2"/>
      <c r="F516" s="2"/>
      <c r="G516" s="2"/>
      <c r="I516" s="2"/>
      <c r="J516" s="2"/>
      <c r="K516" s="2"/>
      <c r="L516" s="2"/>
      <c r="M516" s="3"/>
      <c r="N516" s="3"/>
      <c r="O516" s="3"/>
      <c r="P516" s="2"/>
      <c r="Q516" s="2"/>
      <c r="R516" s="2"/>
      <c r="S516" s="2"/>
      <c r="T516" s="2"/>
      <c r="U516" s="2"/>
      <c r="V516" s="2"/>
      <c r="W516" s="2"/>
      <c r="Y516" s="2"/>
    </row>
    <row r="517" spans="2:25" ht="19.5" customHeight="1">
      <c r="B517" s="2"/>
      <c r="C517" s="2"/>
      <c r="D517" s="2"/>
      <c r="E517" s="2"/>
      <c r="F517" s="2"/>
      <c r="G517" s="2"/>
      <c r="I517" s="2"/>
      <c r="J517" s="2"/>
      <c r="K517" s="2"/>
      <c r="L517" s="2"/>
      <c r="M517" s="3"/>
      <c r="N517" s="3"/>
      <c r="O517" s="3"/>
      <c r="P517" s="2"/>
      <c r="Q517" s="2"/>
      <c r="R517" s="2"/>
      <c r="S517" s="2"/>
      <c r="T517" s="2"/>
      <c r="U517" s="2"/>
      <c r="V517" s="2"/>
      <c r="W517" s="2"/>
      <c r="Y517" s="2"/>
    </row>
    <row r="518" spans="2:25" ht="19.5" customHeight="1">
      <c r="B518" s="2"/>
      <c r="C518" s="2"/>
      <c r="D518" s="2"/>
      <c r="E518" s="2"/>
      <c r="F518" s="2"/>
      <c r="G518" s="2"/>
      <c r="I518" s="2"/>
      <c r="J518" s="2"/>
      <c r="K518" s="2"/>
      <c r="L518" s="2"/>
      <c r="M518" s="3"/>
      <c r="N518" s="3"/>
      <c r="O518" s="3"/>
      <c r="P518" s="2"/>
      <c r="Q518" s="2"/>
      <c r="R518" s="2"/>
      <c r="S518" s="2"/>
      <c r="T518" s="2"/>
      <c r="U518" s="2"/>
      <c r="V518" s="2"/>
      <c r="W518" s="2"/>
      <c r="Y518" s="2"/>
    </row>
    <row r="519" spans="2:25" ht="19.5" customHeight="1">
      <c r="B519" s="2"/>
      <c r="C519" s="2"/>
      <c r="D519" s="2"/>
      <c r="E519" s="2"/>
      <c r="F519" s="2"/>
      <c r="G519" s="2"/>
      <c r="I519" s="2"/>
      <c r="J519" s="2"/>
      <c r="K519" s="2"/>
      <c r="L519" s="2"/>
      <c r="M519" s="3"/>
      <c r="N519" s="3"/>
      <c r="O519" s="3"/>
      <c r="P519" s="2"/>
      <c r="Q519" s="2"/>
      <c r="R519" s="2"/>
      <c r="S519" s="2"/>
      <c r="T519" s="2"/>
      <c r="U519" s="2"/>
      <c r="V519" s="2"/>
      <c r="W519" s="2"/>
      <c r="Y519" s="2"/>
    </row>
    <row r="520" spans="2:25" ht="19.5" customHeight="1">
      <c r="B520" s="2"/>
      <c r="C520" s="2"/>
      <c r="D520" s="2"/>
      <c r="E520" s="2"/>
      <c r="F520" s="2"/>
      <c r="G520" s="2"/>
      <c r="I520" s="2"/>
      <c r="J520" s="2"/>
      <c r="K520" s="2"/>
      <c r="L520" s="2"/>
      <c r="M520" s="3"/>
      <c r="N520" s="3"/>
      <c r="O520" s="3"/>
      <c r="P520" s="2"/>
      <c r="Q520" s="2"/>
      <c r="R520" s="2"/>
      <c r="S520" s="2"/>
      <c r="T520" s="2"/>
      <c r="U520" s="2"/>
      <c r="V520" s="2"/>
      <c r="W520" s="2"/>
      <c r="Y520" s="2"/>
    </row>
    <row r="521" spans="2:25" ht="19.5" customHeight="1">
      <c r="B521" s="2"/>
      <c r="C521" s="2"/>
      <c r="D521" s="2"/>
      <c r="E521" s="2"/>
      <c r="F521" s="2"/>
      <c r="G521" s="2"/>
      <c r="I521" s="2"/>
      <c r="J521" s="2"/>
      <c r="K521" s="2"/>
      <c r="L521" s="2"/>
      <c r="M521" s="3"/>
      <c r="N521" s="3"/>
      <c r="O521" s="3"/>
      <c r="P521" s="2"/>
      <c r="Q521" s="2"/>
      <c r="R521" s="2"/>
      <c r="S521" s="2"/>
      <c r="T521" s="2"/>
      <c r="U521" s="2"/>
      <c r="V521" s="2"/>
      <c r="W521" s="2"/>
      <c r="Y521" s="2"/>
    </row>
    <row r="522" spans="2:25" ht="19.5" customHeight="1">
      <c r="B522" s="2"/>
      <c r="C522" s="2"/>
      <c r="D522" s="2"/>
      <c r="E522" s="2"/>
      <c r="F522" s="2"/>
      <c r="G522" s="2"/>
      <c r="I522" s="2"/>
      <c r="J522" s="2"/>
      <c r="K522" s="2"/>
      <c r="L522" s="2"/>
      <c r="M522" s="3"/>
      <c r="N522" s="3"/>
      <c r="O522" s="3"/>
      <c r="P522" s="2"/>
      <c r="Q522" s="2"/>
      <c r="R522" s="2"/>
      <c r="S522" s="2"/>
      <c r="T522" s="2"/>
      <c r="U522" s="2"/>
      <c r="V522" s="2"/>
      <c r="W522" s="2"/>
      <c r="Y522" s="2"/>
    </row>
    <row r="523" spans="2:25" ht="19.5" customHeight="1">
      <c r="B523" s="2"/>
      <c r="C523" s="2"/>
      <c r="D523" s="2"/>
      <c r="E523" s="2"/>
      <c r="F523" s="2"/>
      <c r="G523" s="2"/>
      <c r="I523" s="2"/>
      <c r="J523" s="2"/>
      <c r="K523" s="2"/>
      <c r="L523" s="2"/>
      <c r="M523" s="3"/>
      <c r="N523" s="3"/>
      <c r="O523" s="3"/>
      <c r="P523" s="2"/>
      <c r="Q523" s="2"/>
      <c r="R523" s="2"/>
      <c r="S523" s="2"/>
      <c r="T523" s="2"/>
      <c r="U523" s="2"/>
      <c r="V523" s="2"/>
      <c r="W523" s="2"/>
      <c r="Y523" s="2"/>
    </row>
    <row r="524" spans="2:25" ht="19.5" customHeight="1">
      <c r="B524" s="2"/>
      <c r="C524" s="2"/>
      <c r="D524" s="2"/>
      <c r="E524" s="2"/>
      <c r="F524" s="2"/>
      <c r="G524" s="2"/>
      <c r="I524" s="2"/>
      <c r="J524" s="2"/>
      <c r="K524" s="2"/>
      <c r="L524" s="2"/>
      <c r="M524" s="3"/>
      <c r="N524" s="3"/>
      <c r="O524" s="3"/>
      <c r="P524" s="2"/>
      <c r="Q524" s="2"/>
      <c r="R524" s="2"/>
      <c r="S524" s="2"/>
      <c r="T524" s="2"/>
      <c r="U524" s="2"/>
      <c r="V524" s="2"/>
      <c r="W524" s="2"/>
      <c r="Y524" s="2"/>
    </row>
    <row r="525" spans="2:25" ht="19.5" customHeight="1">
      <c r="B525" s="2"/>
      <c r="C525" s="2"/>
      <c r="D525" s="2"/>
      <c r="E525" s="2"/>
      <c r="F525" s="2"/>
      <c r="G525" s="2"/>
      <c r="I525" s="2"/>
      <c r="J525" s="2"/>
      <c r="K525" s="2"/>
      <c r="L525" s="2"/>
      <c r="M525" s="3"/>
      <c r="N525" s="3"/>
      <c r="O525" s="3"/>
      <c r="P525" s="2"/>
      <c r="Q525" s="2"/>
      <c r="R525" s="2"/>
      <c r="S525" s="2"/>
      <c r="T525" s="2"/>
      <c r="U525" s="2"/>
      <c r="V525" s="2"/>
      <c r="W525" s="2"/>
      <c r="Y525" s="2"/>
    </row>
    <row r="526" spans="2:25" ht="19.5" customHeight="1">
      <c r="B526" s="2"/>
      <c r="C526" s="2"/>
      <c r="D526" s="2"/>
      <c r="E526" s="2"/>
      <c r="F526" s="2"/>
      <c r="G526" s="2"/>
      <c r="I526" s="2"/>
      <c r="J526" s="2"/>
      <c r="K526" s="2"/>
      <c r="L526" s="2"/>
      <c r="M526" s="3"/>
      <c r="N526" s="3"/>
      <c r="O526" s="3"/>
      <c r="P526" s="2"/>
      <c r="Q526" s="2"/>
      <c r="R526" s="2"/>
      <c r="S526" s="2"/>
      <c r="T526" s="2"/>
      <c r="U526" s="2"/>
      <c r="V526" s="2"/>
      <c r="W526" s="2"/>
      <c r="Y526" s="2"/>
    </row>
    <row r="527" spans="2:25" ht="19.5" customHeight="1">
      <c r="B527" s="2"/>
      <c r="C527" s="2"/>
      <c r="D527" s="2"/>
      <c r="E527" s="2"/>
      <c r="F527" s="2"/>
      <c r="G527" s="2"/>
      <c r="I527" s="2"/>
      <c r="J527" s="2"/>
      <c r="K527" s="2"/>
      <c r="L527" s="2"/>
      <c r="M527" s="3"/>
      <c r="N527" s="3"/>
      <c r="O527" s="3"/>
      <c r="P527" s="2"/>
      <c r="Q527" s="2"/>
      <c r="R527" s="2"/>
      <c r="S527" s="2"/>
      <c r="T527" s="2"/>
      <c r="U527" s="2"/>
      <c r="V527" s="2"/>
      <c r="W527" s="2"/>
      <c r="Y527" s="2"/>
    </row>
    <row r="528" spans="2:25" ht="19.5" customHeight="1">
      <c r="B528" s="2"/>
      <c r="C528" s="2"/>
      <c r="D528" s="2"/>
      <c r="E528" s="2"/>
      <c r="F528" s="2"/>
      <c r="G528" s="2"/>
      <c r="I528" s="2"/>
      <c r="J528" s="2"/>
      <c r="K528" s="2"/>
      <c r="L528" s="2"/>
      <c r="M528" s="3"/>
      <c r="N528" s="3"/>
      <c r="O528" s="3"/>
      <c r="P528" s="2"/>
      <c r="Q528" s="2"/>
      <c r="R528" s="2"/>
      <c r="S528" s="2"/>
      <c r="T528" s="2"/>
      <c r="U528" s="2"/>
      <c r="V528" s="2"/>
      <c r="W528" s="2"/>
      <c r="Y528" s="2"/>
    </row>
    <row r="529" spans="2:25" ht="19.5" customHeight="1">
      <c r="B529" s="2"/>
      <c r="C529" s="2"/>
      <c r="D529" s="2"/>
      <c r="E529" s="2"/>
      <c r="F529" s="2"/>
      <c r="G529" s="2"/>
      <c r="I529" s="2"/>
      <c r="J529" s="2"/>
      <c r="K529" s="2"/>
      <c r="L529" s="2"/>
      <c r="M529" s="3"/>
      <c r="N529" s="3"/>
      <c r="O529" s="3"/>
      <c r="P529" s="2"/>
      <c r="Q529" s="2"/>
      <c r="R529" s="2"/>
      <c r="S529" s="2"/>
      <c r="T529" s="2"/>
      <c r="U529" s="2"/>
      <c r="V529" s="2"/>
      <c r="W529" s="2"/>
      <c r="Y529" s="2"/>
    </row>
    <row r="530" spans="2:25" ht="19.5" customHeight="1">
      <c r="B530" s="2"/>
      <c r="C530" s="2"/>
      <c r="D530" s="2"/>
      <c r="E530" s="2"/>
      <c r="F530" s="2"/>
      <c r="G530" s="2"/>
      <c r="I530" s="2"/>
      <c r="J530" s="2"/>
      <c r="K530" s="2"/>
      <c r="L530" s="2"/>
      <c r="M530" s="3"/>
      <c r="N530" s="3"/>
      <c r="O530" s="3"/>
      <c r="P530" s="2"/>
      <c r="Q530" s="2"/>
      <c r="R530" s="2"/>
      <c r="S530" s="2"/>
      <c r="T530" s="2"/>
      <c r="U530" s="2"/>
      <c r="V530" s="2"/>
      <c r="W530" s="2"/>
      <c r="Y530" s="2"/>
    </row>
    <row r="531" spans="2:25" ht="19.5" customHeight="1">
      <c r="B531" s="2"/>
      <c r="C531" s="2"/>
      <c r="D531" s="2"/>
      <c r="E531" s="2"/>
      <c r="F531" s="2"/>
      <c r="G531" s="2"/>
      <c r="I531" s="2"/>
      <c r="J531" s="2"/>
      <c r="K531" s="2"/>
      <c r="L531" s="2"/>
      <c r="M531" s="3"/>
      <c r="N531" s="3"/>
      <c r="O531" s="3"/>
      <c r="P531" s="2"/>
      <c r="Q531" s="2"/>
      <c r="R531" s="2"/>
      <c r="S531" s="2"/>
      <c r="T531" s="2"/>
      <c r="U531" s="2"/>
      <c r="V531" s="2"/>
      <c r="W531" s="2"/>
      <c r="Y531" s="2"/>
    </row>
    <row r="532" spans="2:25" ht="19.5" customHeight="1">
      <c r="B532" s="2"/>
      <c r="C532" s="2"/>
      <c r="D532" s="2"/>
      <c r="E532" s="2"/>
      <c r="F532" s="2"/>
      <c r="G532" s="2"/>
      <c r="I532" s="2"/>
      <c r="J532" s="2"/>
      <c r="K532" s="2"/>
      <c r="L532" s="2"/>
      <c r="M532" s="3"/>
      <c r="N532" s="3"/>
      <c r="O532" s="3"/>
      <c r="P532" s="2"/>
      <c r="Q532" s="2"/>
      <c r="R532" s="2"/>
      <c r="S532" s="2"/>
      <c r="T532" s="2"/>
      <c r="U532" s="2"/>
      <c r="V532" s="2"/>
      <c r="W532" s="2"/>
      <c r="Y532" s="2"/>
    </row>
    <row r="533" spans="2:25" ht="19.5" customHeight="1">
      <c r="B533" s="2"/>
      <c r="C533" s="2"/>
      <c r="D533" s="2"/>
      <c r="E533" s="2"/>
      <c r="F533" s="2"/>
      <c r="G533" s="2"/>
      <c r="I533" s="2"/>
      <c r="J533" s="2"/>
      <c r="K533" s="2"/>
      <c r="L533" s="2"/>
      <c r="M533" s="3"/>
      <c r="N533" s="3"/>
      <c r="O533" s="3"/>
      <c r="P533" s="2"/>
      <c r="Q533" s="2"/>
      <c r="R533" s="2"/>
      <c r="S533" s="2"/>
      <c r="T533" s="2"/>
      <c r="U533" s="2"/>
      <c r="V533" s="2"/>
      <c r="W533" s="2"/>
      <c r="Y533" s="2"/>
    </row>
    <row r="534" spans="2:25" ht="19.5" customHeight="1">
      <c r="B534" s="2"/>
      <c r="C534" s="2"/>
      <c r="D534" s="2"/>
      <c r="E534" s="2"/>
      <c r="F534" s="2"/>
      <c r="G534" s="2"/>
      <c r="I534" s="2"/>
      <c r="J534" s="2"/>
      <c r="K534" s="2"/>
      <c r="L534" s="2"/>
      <c r="M534" s="3"/>
      <c r="N534" s="3"/>
      <c r="O534" s="3"/>
      <c r="P534" s="2"/>
      <c r="Q534" s="2"/>
      <c r="R534" s="2"/>
      <c r="S534" s="2"/>
      <c r="T534" s="2"/>
      <c r="U534" s="2"/>
      <c r="V534" s="2"/>
      <c r="W534" s="2"/>
      <c r="Y534" s="2"/>
    </row>
    <row r="535" spans="2:25" ht="19.5" customHeight="1">
      <c r="B535" s="2"/>
      <c r="C535" s="2"/>
      <c r="D535" s="2"/>
      <c r="E535" s="2"/>
      <c r="F535" s="2"/>
      <c r="G535" s="2"/>
      <c r="I535" s="2"/>
      <c r="J535" s="2"/>
      <c r="K535" s="2"/>
      <c r="L535" s="2"/>
      <c r="M535" s="3"/>
      <c r="N535" s="3"/>
      <c r="O535" s="3"/>
      <c r="P535" s="2"/>
      <c r="Q535" s="2"/>
      <c r="R535" s="2"/>
      <c r="S535" s="2"/>
      <c r="T535" s="2"/>
      <c r="U535" s="2"/>
      <c r="V535" s="2"/>
      <c r="W535" s="2"/>
      <c r="Y535" s="2"/>
    </row>
    <row r="536" spans="2:25" ht="19.5" customHeight="1">
      <c r="B536" s="2"/>
      <c r="C536" s="2"/>
      <c r="D536" s="2"/>
      <c r="E536" s="2"/>
      <c r="F536" s="2"/>
      <c r="G536" s="2"/>
      <c r="I536" s="2"/>
      <c r="J536" s="2"/>
      <c r="K536" s="2"/>
      <c r="L536" s="2"/>
      <c r="M536" s="3"/>
      <c r="N536" s="3"/>
      <c r="O536" s="3"/>
      <c r="P536" s="2"/>
      <c r="Q536" s="2"/>
      <c r="R536" s="2"/>
      <c r="S536" s="2"/>
      <c r="T536" s="2"/>
      <c r="U536" s="2"/>
      <c r="V536" s="2"/>
      <c r="W536" s="2"/>
      <c r="Y536" s="2"/>
    </row>
    <row r="537" spans="2:25" ht="19.5" customHeight="1">
      <c r="B537" s="2"/>
      <c r="C537" s="2"/>
      <c r="D537" s="2"/>
      <c r="E537" s="2"/>
      <c r="F537" s="2"/>
      <c r="G537" s="2"/>
      <c r="I537" s="2"/>
      <c r="J537" s="2"/>
      <c r="K537" s="2"/>
      <c r="L537" s="2"/>
      <c r="M537" s="3"/>
      <c r="N537" s="3"/>
      <c r="O537" s="3"/>
      <c r="P537" s="2"/>
      <c r="Q537" s="2"/>
      <c r="R537" s="2"/>
      <c r="S537" s="2"/>
      <c r="T537" s="2"/>
      <c r="U537" s="2"/>
      <c r="V537" s="2"/>
      <c r="W537" s="2"/>
      <c r="Y537" s="2"/>
    </row>
    <row r="538" spans="2:25" ht="19.5" customHeight="1">
      <c r="B538" s="2"/>
      <c r="C538" s="2"/>
      <c r="D538" s="2"/>
      <c r="E538" s="2"/>
      <c r="F538" s="2"/>
      <c r="G538" s="2"/>
      <c r="I538" s="2"/>
      <c r="J538" s="2"/>
      <c r="K538" s="2"/>
      <c r="L538" s="2"/>
      <c r="M538" s="3"/>
      <c r="N538" s="3"/>
      <c r="O538" s="3"/>
      <c r="P538" s="2"/>
      <c r="Q538" s="2"/>
      <c r="R538" s="2"/>
      <c r="S538" s="2"/>
      <c r="T538" s="2"/>
      <c r="U538" s="2"/>
      <c r="V538" s="2"/>
      <c r="W538" s="2"/>
      <c r="Y538" s="2"/>
    </row>
    <row r="539" spans="2:25" ht="19.5" customHeight="1">
      <c r="B539" s="2"/>
      <c r="C539" s="2"/>
      <c r="D539" s="2"/>
      <c r="E539" s="2"/>
      <c r="F539" s="2"/>
      <c r="G539" s="2"/>
      <c r="I539" s="2"/>
      <c r="J539" s="2"/>
      <c r="K539" s="2"/>
      <c r="L539" s="2"/>
      <c r="M539" s="3"/>
      <c r="N539" s="3"/>
      <c r="O539" s="3"/>
      <c r="P539" s="2"/>
      <c r="Q539" s="2"/>
      <c r="R539" s="2"/>
      <c r="S539" s="2"/>
      <c r="T539" s="2"/>
      <c r="U539" s="2"/>
      <c r="V539" s="2"/>
      <c r="W539" s="2"/>
      <c r="Y539" s="2"/>
    </row>
    <row r="540" spans="2:25" ht="19.5" customHeight="1">
      <c r="B540" s="2"/>
      <c r="C540" s="2"/>
      <c r="D540" s="2"/>
      <c r="E540" s="2"/>
      <c r="F540" s="2"/>
      <c r="G540" s="2"/>
      <c r="I540" s="2"/>
      <c r="J540" s="2"/>
      <c r="K540" s="2"/>
      <c r="L540" s="2"/>
      <c r="M540" s="3"/>
      <c r="N540" s="3"/>
      <c r="O540" s="3"/>
      <c r="P540" s="2"/>
      <c r="Q540" s="2"/>
      <c r="R540" s="2"/>
      <c r="S540" s="2"/>
      <c r="T540" s="2"/>
      <c r="U540" s="2"/>
      <c r="V540" s="2"/>
      <c r="W540" s="2"/>
      <c r="Y540" s="2"/>
    </row>
    <row r="541" spans="2:25" ht="19.5" customHeight="1">
      <c r="B541" s="2"/>
      <c r="C541" s="2"/>
      <c r="D541" s="2"/>
      <c r="E541" s="2"/>
      <c r="F541" s="2"/>
      <c r="G541" s="2"/>
      <c r="I541" s="2"/>
      <c r="J541" s="2"/>
      <c r="K541" s="2"/>
      <c r="L541" s="2"/>
      <c r="M541" s="3"/>
      <c r="N541" s="3"/>
      <c r="O541" s="3"/>
      <c r="P541" s="2"/>
      <c r="Q541" s="2"/>
      <c r="R541" s="2"/>
      <c r="S541" s="2"/>
      <c r="T541" s="2"/>
      <c r="U541" s="2"/>
      <c r="V541" s="2"/>
      <c r="W541" s="2"/>
      <c r="Y541" s="2"/>
    </row>
    <row r="542" spans="2:25" ht="19.5" customHeight="1">
      <c r="B542" s="2"/>
      <c r="C542" s="2"/>
      <c r="D542" s="2"/>
      <c r="E542" s="2"/>
      <c r="F542" s="2"/>
      <c r="G542" s="2"/>
      <c r="I542" s="2"/>
      <c r="J542" s="2"/>
      <c r="K542" s="2"/>
      <c r="L542" s="2"/>
      <c r="M542" s="3"/>
      <c r="N542" s="3"/>
      <c r="O542" s="3"/>
      <c r="P542" s="2"/>
      <c r="Q542" s="2"/>
      <c r="R542" s="2"/>
      <c r="S542" s="2"/>
      <c r="T542" s="2"/>
      <c r="U542" s="2"/>
      <c r="V542" s="2"/>
      <c r="W542" s="2"/>
      <c r="Y542" s="2"/>
    </row>
    <row r="543" spans="2:25" ht="19.5" customHeight="1">
      <c r="B543" s="2"/>
      <c r="C543" s="2"/>
      <c r="D543" s="2"/>
      <c r="E543" s="2"/>
      <c r="F543" s="2"/>
      <c r="G543" s="2"/>
      <c r="I543" s="2"/>
      <c r="J543" s="2"/>
      <c r="K543" s="2"/>
      <c r="L543" s="2"/>
      <c r="M543" s="3"/>
      <c r="N543" s="3"/>
      <c r="O543" s="3"/>
      <c r="P543" s="2"/>
      <c r="Q543" s="2"/>
      <c r="R543" s="2"/>
      <c r="S543" s="2"/>
      <c r="T543" s="2"/>
      <c r="U543" s="2"/>
      <c r="V543" s="2"/>
      <c r="W543" s="2"/>
      <c r="Y543" s="2"/>
    </row>
    <row r="544" spans="2:25" ht="19.5" customHeight="1">
      <c r="B544" s="2"/>
      <c r="C544" s="2"/>
      <c r="D544" s="2"/>
      <c r="E544" s="2"/>
      <c r="F544" s="2"/>
      <c r="G544" s="2"/>
      <c r="I544" s="2"/>
      <c r="J544" s="2"/>
      <c r="K544" s="2"/>
      <c r="L544" s="2"/>
      <c r="M544" s="3"/>
      <c r="N544" s="3"/>
      <c r="O544" s="3"/>
      <c r="P544" s="2"/>
      <c r="Q544" s="2"/>
      <c r="R544" s="2"/>
      <c r="S544" s="2"/>
      <c r="T544" s="2"/>
      <c r="U544" s="2"/>
      <c r="V544" s="2"/>
      <c r="W544" s="2"/>
      <c r="Y544" s="2"/>
    </row>
    <row r="545" spans="2:25" ht="19.5" customHeight="1">
      <c r="B545" s="2"/>
      <c r="C545" s="2"/>
      <c r="D545" s="2"/>
      <c r="E545" s="2"/>
      <c r="F545" s="2"/>
      <c r="G545" s="2"/>
      <c r="I545" s="2"/>
      <c r="J545" s="2"/>
      <c r="K545" s="2"/>
      <c r="L545" s="2"/>
      <c r="M545" s="3"/>
      <c r="N545" s="3"/>
      <c r="O545" s="3"/>
      <c r="P545" s="2"/>
      <c r="Q545" s="2"/>
      <c r="R545" s="2"/>
      <c r="S545" s="2"/>
      <c r="T545" s="2"/>
      <c r="U545" s="2"/>
      <c r="V545" s="2"/>
      <c r="W545" s="2"/>
      <c r="Y545" s="2"/>
    </row>
    <row r="546" spans="2:25" ht="19.5" customHeight="1">
      <c r="B546" s="2"/>
      <c r="C546" s="2"/>
      <c r="D546" s="2"/>
      <c r="E546" s="2"/>
      <c r="F546" s="2"/>
      <c r="G546" s="2"/>
      <c r="I546" s="2"/>
      <c r="J546" s="2"/>
      <c r="K546" s="2"/>
      <c r="L546" s="2"/>
      <c r="M546" s="3"/>
      <c r="N546" s="3"/>
      <c r="O546" s="3"/>
      <c r="P546" s="2"/>
      <c r="Q546" s="2"/>
      <c r="R546" s="2"/>
      <c r="S546" s="2"/>
      <c r="T546" s="2"/>
      <c r="U546" s="2"/>
      <c r="V546" s="2"/>
      <c r="W546" s="2"/>
      <c r="Y546" s="2"/>
    </row>
    <row r="547" spans="2:25" ht="19.5" customHeight="1">
      <c r="B547" s="2"/>
      <c r="C547" s="2"/>
      <c r="D547" s="2"/>
      <c r="E547" s="2"/>
      <c r="F547" s="2"/>
      <c r="G547" s="2"/>
      <c r="I547" s="2"/>
      <c r="J547" s="2"/>
      <c r="K547" s="2"/>
      <c r="L547" s="2"/>
      <c r="M547" s="3"/>
      <c r="N547" s="3"/>
      <c r="O547" s="3"/>
      <c r="P547" s="2"/>
      <c r="Q547" s="2"/>
      <c r="R547" s="2"/>
      <c r="S547" s="2"/>
      <c r="T547" s="2"/>
      <c r="U547" s="2"/>
      <c r="V547" s="2"/>
      <c r="W547" s="2"/>
      <c r="Y547" s="2"/>
    </row>
    <row r="548" spans="2:25" ht="19.5" customHeight="1">
      <c r="B548" s="2"/>
      <c r="C548" s="2"/>
      <c r="D548" s="2"/>
      <c r="E548" s="2"/>
      <c r="F548" s="2"/>
      <c r="G548" s="2"/>
      <c r="I548" s="2"/>
      <c r="J548" s="2"/>
      <c r="K548" s="2"/>
      <c r="L548" s="2"/>
      <c r="M548" s="3"/>
      <c r="N548" s="3"/>
      <c r="O548" s="3"/>
      <c r="P548" s="2"/>
      <c r="Q548" s="2"/>
      <c r="R548" s="2"/>
      <c r="S548" s="2"/>
      <c r="T548" s="2"/>
      <c r="U548" s="2"/>
      <c r="V548" s="2"/>
      <c r="W548" s="2"/>
      <c r="Y548" s="2"/>
    </row>
    <row r="549" spans="2:25" ht="19.5" customHeight="1">
      <c r="B549" s="2"/>
      <c r="C549" s="2"/>
      <c r="D549" s="2"/>
      <c r="E549" s="2"/>
      <c r="F549" s="2"/>
      <c r="G549" s="2"/>
      <c r="I549" s="2"/>
      <c r="J549" s="2"/>
      <c r="K549" s="2"/>
      <c r="L549" s="2"/>
      <c r="M549" s="3"/>
      <c r="N549" s="3"/>
      <c r="O549" s="3"/>
      <c r="P549" s="2"/>
      <c r="Q549" s="2"/>
      <c r="R549" s="2"/>
      <c r="S549" s="2"/>
      <c r="T549" s="2"/>
      <c r="U549" s="2"/>
      <c r="V549" s="2"/>
      <c r="W549" s="2"/>
      <c r="Y549" s="2"/>
    </row>
    <row r="550" spans="2:25" ht="19.5" customHeight="1">
      <c r="B550" s="2"/>
      <c r="C550" s="2"/>
      <c r="D550" s="2"/>
      <c r="E550" s="2"/>
      <c r="F550" s="2"/>
      <c r="G550" s="2"/>
      <c r="I550" s="2"/>
      <c r="J550" s="2"/>
      <c r="K550" s="2"/>
      <c r="L550" s="2"/>
      <c r="M550" s="3"/>
      <c r="N550" s="3"/>
      <c r="O550" s="3"/>
      <c r="P550" s="2"/>
      <c r="Q550" s="2"/>
      <c r="R550" s="2"/>
      <c r="S550" s="2"/>
      <c r="T550" s="2"/>
      <c r="U550" s="2"/>
      <c r="V550" s="2"/>
      <c r="W550" s="2"/>
      <c r="Y550" s="2"/>
    </row>
    <row r="551" spans="2:25" ht="19.5" customHeight="1">
      <c r="B551" s="2"/>
      <c r="C551" s="2"/>
      <c r="D551" s="2"/>
      <c r="E551" s="2"/>
      <c r="F551" s="2"/>
      <c r="G551" s="2"/>
      <c r="I551" s="2"/>
      <c r="J551" s="2"/>
      <c r="K551" s="2"/>
      <c r="L551" s="2"/>
      <c r="M551" s="3"/>
      <c r="N551" s="3"/>
      <c r="O551" s="3"/>
      <c r="P551" s="2"/>
      <c r="Q551" s="2"/>
      <c r="R551" s="2"/>
      <c r="S551" s="2"/>
      <c r="T551" s="2"/>
      <c r="U551" s="2"/>
      <c r="V551" s="2"/>
      <c r="W551" s="2"/>
      <c r="Y551" s="2"/>
    </row>
    <row r="552" spans="2:25" ht="19.5" customHeight="1">
      <c r="B552" s="2"/>
      <c r="C552" s="2"/>
      <c r="D552" s="2"/>
      <c r="E552" s="2"/>
      <c r="F552" s="2"/>
      <c r="G552" s="2"/>
      <c r="I552" s="2"/>
      <c r="J552" s="2"/>
      <c r="K552" s="2"/>
      <c r="L552" s="2"/>
      <c r="M552" s="3"/>
      <c r="N552" s="3"/>
      <c r="O552" s="3"/>
      <c r="P552" s="2"/>
      <c r="Q552" s="2"/>
      <c r="R552" s="2"/>
      <c r="S552" s="2"/>
      <c r="T552" s="2"/>
      <c r="U552" s="2"/>
      <c r="V552" s="2"/>
      <c r="W552" s="2"/>
      <c r="Y552" s="2"/>
    </row>
    <row r="553" spans="2:25" ht="19.5" customHeight="1">
      <c r="B553" s="2"/>
      <c r="C553" s="2"/>
      <c r="D553" s="2"/>
      <c r="E553" s="2"/>
      <c r="F553" s="2"/>
      <c r="G553" s="2"/>
      <c r="I553" s="2"/>
      <c r="J553" s="2"/>
      <c r="K553" s="2"/>
      <c r="L553" s="2"/>
      <c r="M553" s="3"/>
      <c r="N553" s="3"/>
      <c r="O553" s="3"/>
      <c r="P553" s="2"/>
      <c r="Q553" s="2"/>
      <c r="R553" s="2"/>
      <c r="S553" s="2"/>
      <c r="T553" s="2"/>
      <c r="U553" s="2"/>
      <c r="V553" s="2"/>
      <c r="W553" s="2"/>
      <c r="Y553" s="2"/>
    </row>
    <row r="554" spans="2:25" ht="19.5" customHeight="1">
      <c r="B554" s="2"/>
      <c r="C554" s="2"/>
      <c r="D554" s="2"/>
      <c r="E554" s="2"/>
      <c r="F554" s="2"/>
      <c r="G554" s="2"/>
      <c r="I554" s="2"/>
      <c r="J554" s="2"/>
      <c r="K554" s="2"/>
      <c r="L554" s="2"/>
      <c r="M554" s="3"/>
      <c r="N554" s="3"/>
      <c r="O554" s="3"/>
      <c r="P554" s="2"/>
      <c r="Q554" s="2"/>
      <c r="R554" s="2"/>
      <c r="S554" s="2"/>
      <c r="T554" s="2"/>
      <c r="U554" s="2"/>
      <c r="V554" s="2"/>
      <c r="W554" s="2"/>
      <c r="Y554" s="2"/>
    </row>
    <row r="555" spans="2:25" ht="19.5" customHeight="1">
      <c r="B555" s="2"/>
      <c r="C555" s="2"/>
      <c r="D555" s="2"/>
      <c r="E555" s="2"/>
      <c r="F555" s="2"/>
      <c r="G555" s="2"/>
      <c r="I555" s="2"/>
      <c r="J555" s="2"/>
      <c r="K555" s="2"/>
      <c r="L555" s="2"/>
      <c r="M555" s="3"/>
      <c r="N555" s="3"/>
      <c r="O555" s="3"/>
      <c r="P555" s="2"/>
      <c r="Q555" s="2"/>
      <c r="R555" s="2"/>
      <c r="S555" s="2"/>
      <c r="T555" s="2"/>
      <c r="U555" s="2"/>
      <c r="V555" s="2"/>
      <c r="W555" s="2"/>
      <c r="Y555" s="2"/>
    </row>
    <row r="556" spans="2:25" ht="19.5" customHeight="1">
      <c r="B556" s="2"/>
      <c r="C556" s="2"/>
      <c r="D556" s="2"/>
      <c r="E556" s="2"/>
      <c r="F556" s="2"/>
      <c r="G556" s="2"/>
      <c r="I556" s="2"/>
      <c r="J556" s="2"/>
      <c r="K556" s="2"/>
      <c r="L556" s="2"/>
      <c r="M556" s="3"/>
      <c r="N556" s="3"/>
      <c r="O556" s="3"/>
      <c r="P556" s="2"/>
      <c r="Q556" s="2"/>
      <c r="R556" s="2"/>
      <c r="S556" s="2"/>
      <c r="T556" s="2"/>
      <c r="U556" s="2"/>
      <c r="V556" s="2"/>
      <c r="W556" s="2"/>
      <c r="Y556" s="2"/>
    </row>
    <row r="557" spans="2:25" ht="19.5" customHeight="1">
      <c r="B557" s="2"/>
      <c r="C557" s="2"/>
      <c r="D557" s="2"/>
      <c r="E557" s="2"/>
      <c r="F557" s="2"/>
      <c r="G557" s="2"/>
      <c r="I557" s="2"/>
      <c r="J557" s="2"/>
      <c r="K557" s="2"/>
      <c r="L557" s="2"/>
      <c r="M557" s="3"/>
      <c r="N557" s="3"/>
      <c r="O557" s="3"/>
      <c r="P557" s="2"/>
      <c r="Q557" s="2"/>
      <c r="R557" s="2"/>
      <c r="S557" s="2"/>
      <c r="T557" s="2"/>
      <c r="U557" s="2"/>
      <c r="V557" s="2"/>
      <c r="W557" s="2"/>
      <c r="Y557" s="2"/>
    </row>
    <row r="558" spans="2:25" ht="19.5" customHeight="1">
      <c r="B558" s="2"/>
      <c r="C558" s="2"/>
      <c r="D558" s="2"/>
      <c r="E558" s="2"/>
      <c r="F558" s="2"/>
      <c r="G558" s="2"/>
      <c r="I558" s="2"/>
      <c r="J558" s="2"/>
      <c r="K558" s="2"/>
      <c r="L558" s="2"/>
      <c r="M558" s="3"/>
      <c r="N558" s="3"/>
      <c r="O558" s="3"/>
      <c r="P558" s="2"/>
      <c r="Q558" s="2"/>
      <c r="R558" s="2"/>
      <c r="S558" s="2"/>
      <c r="T558" s="2"/>
      <c r="U558" s="2"/>
      <c r="V558" s="2"/>
      <c r="W558" s="2"/>
      <c r="Y558" s="2"/>
    </row>
    <row r="559" spans="2:25" ht="19.5" customHeight="1">
      <c r="B559" s="2"/>
      <c r="C559" s="2"/>
      <c r="D559" s="2"/>
      <c r="E559" s="2"/>
      <c r="F559" s="2"/>
      <c r="G559" s="2"/>
      <c r="I559" s="2"/>
      <c r="J559" s="2"/>
      <c r="K559" s="2"/>
      <c r="L559" s="2"/>
      <c r="M559" s="3"/>
      <c r="N559" s="3"/>
      <c r="O559" s="3"/>
      <c r="P559" s="2"/>
      <c r="Q559" s="2"/>
      <c r="R559" s="2"/>
      <c r="S559" s="2"/>
      <c r="T559" s="2"/>
      <c r="U559" s="2"/>
      <c r="V559" s="2"/>
      <c r="W559" s="2"/>
      <c r="Y559" s="2"/>
    </row>
    <row r="560" spans="2:25" ht="19.5" customHeight="1">
      <c r="B560" s="2"/>
      <c r="C560" s="2"/>
      <c r="D560" s="2"/>
      <c r="E560" s="2"/>
      <c r="F560" s="2"/>
      <c r="G560" s="2"/>
      <c r="I560" s="2"/>
      <c r="J560" s="2"/>
      <c r="K560" s="2"/>
      <c r="L560" s="2"/>
      <c r="M560" s="3"/>
      <c r="N560" s="3"/>
      <c r="O560" s="3"/>
      <c r="P560" s="2"/>
      <c r="Q560" s="2"/>
      <c r="R560" s="2"/>
      <c r="S560" s="2"/>
      <c r="T560" s="2"/>
      <c r="U560" s="2"/>
      <c r="V560" s="2"/>
      <c r="W560" s="2"/>
      <c r="Y560" s="2"/>
    </row>
    <row r="561" spans="2:25" ht="19.5" customHeight="1">
      <c r="B561" s="2"/>
      <c r="C561" s="2"/>
      <c r="D561" s="2"/>
      <c r="E561" s="2"/>
      <c r="F561" s="2"/>
      <c r="G561" s="2"/>
      <c r="I561" s="2"/>
      <c r="J561" s="2"/>
      <c r="K561" s="2"/>
      <c r="L561" s="2"/>
      <c r="M561" s="3"/>
      <c r="N561" s="3"/>
      <c r="O561" s="3"/>
      <c r="P561" s="2"/>
      <c r="Q561" s="2"/>
      <c r="R561" s="2"/>
      <c r="S561" s="2"/>
      <c r="T561" s="2"/>
      <c r="U561" s="2"/>
      <c r="V561" s="2"/>
      <c r="W561" s="2"/>
      <c r="Y561" s="2"/>
    </row>
    <row r="562" spans="2:25" ht="19.5" customHeight="1">
      <c r="B562" s="2"/>
      <c r="C562" s="2"/>
      <c r="D562" s="2"/>
      <c r="E562" s="2"/>
      <c r="F562" s="2"/>
      <c r="G562" s="2"/>
      <c r="I562" s="2"/>
      <c r="J562" s="2"/>
      <c r="K562" s="2"/>
      <c r="L562" s="2"/>
      <c r="M562" s="3"/>
      <c r="N562" s="3"/>
      <c r="O562" s="3"/>
      <c r="P562" s="2"/>
      <c r="Q562" s="2"/>
      <c r="R562" s="2"/>
      <c r="S562" s="2"/>
      <c r="T562" s="2"/>
      <c r="U562" s="2"/>
      <c r="V562" s="2"/>
      <c r="W562" s="2"/>
      <c r="Y562" s="2"/>
    </row>
    <row r="563" spans="2:25" ht="19.5" customHeight="1">
      <c r="B563" s="2"/>
      <c r="C563" s="2"/>
      <c r="D563" s="2"/>
      <c r="E563" s="2"/>
      <c r="F563" s="2"/>
      <c r="G563" s="2"/>
      <c r="I563" s="2"/>
      <c r="J563" s="2"/>
      <c r="K563" s="2"/>
      <c r="L563" s="2"/>
      <c r="M563" s="3"/>
      <c r="N563" s="3"/>
      <c r="O563" s="3"/>
      <c r="P563" s="2"/>
      <c r="Q563" s="2"/>
      <c r="R563" s="2"/>
      <c r="S563" s="2"/>
      <c r="T563" s="2"/>
      <c r="U563" s="2"/>
      <c r="V563" s="2"/>
      <c r="W563" s="2"/>
      <c r="Y563" s="2"/>
    </row>
    <row r="564" spans="2:25" ht="19.5" customHeight="1">
      <c r="B564" s="2"/>
      <c r="C564" s="2"/>
      <c r="D564" s="2"/>
      <c r="E564" s="2"/>
      <c r="F564" s="2"/>
      <c r="G564" s="2"/>
      <c r="I564" s="2"/>
      <c r="J564" s="2"/>
      <c r="K564" s="2"/>
      <c r="L564" s="2"/>
      <c r="M564" s="3"/>
      <c r="N564" s="3"/>
      <c r="O564" s="3"/>
      <c r="P564" s="2"/>
      <c r="Q564" s="2"/>
      <c r="R564" s="2"/>
      <c r="S564" s="2"/>
      <c r="T564" s="2"/>
      <c r="U564" s="2"/>
      <c r="V564" s="2"/>
      <c r="W564" s="2"/>
      <c r="Y564" s="2"/>
    </row>
    <row r="565" spans="2:25" ht="19.5" customHeight="1">
      <c r="B565" s="2"/>
      <c r="C565" s="2"/>
      <c r="D565" s="2"/>
      <c r="E565" s="2"/>
      <c r="F565" s="2"/>
      <c r="G565" s="2"/>
      <c r="I565" s="2"/>
      <c r="J565" s="2"/>
      <c r="K565" s="2"/>
      <c r="L565" s="2"/>
      <c r="M565" s="3"/>
      <c r="N565" s="3"/>
      <c r="O565" s="3"/>
      <c r="P565" s="2"/>
      <c r="Q565" s="2"/>
      <c r="R565" s="2"/>
      <c r="S565" s="2"/>
      <c r="T565" s="2"/>
      <c r="U565" s="2"/>
      <c r="V565" s="2"/>
      <c r="W565" s="2"/>
      <c r="Y565" s="2"/>
    </row>
    <row r="566" spans="2:25" ht="19.5" customHeight="1">
      <c r="B566" s="2"/>
      <c r="C566" s="2"/>
      <c r="D566" s="2"/>
      <c r="E566" s="2"/>
      <c r="F566" s="2"/>
      <c r="G566" s="2"/>
      <c r="I566" s="2"/>
      <c r="J566" s="2"/>
      <c r="K566" s="2"/>
      <c r="L566" s="2"/>
      <c r="M566" s="3"/>
      <c r="N566" s="3"/>
      <c r="O566" s="3"/>
      <c r="P566" s="2"/>
      <c r="Q566" s="2"/>
      <c r="R566" s="2"/>
      <c r="S566" s="2"/>
      <c r="T566" s="2"/>
      <c r="U566" s="2"/>
      <c r="V566" s="2"/>
      <c r="W566" s="2"/>
      <c r="Y566" s="2"/>
    </row>
    <row r="567" spans="2:25" ht="19.5" customHeight="1">
      <c r="B567" s="2"/>
      <c r="C567" s="2"/>
      <c r="D567" s="2"/>
      <c r="E567" s="2"/>
      <c r="F567" s="2"/>
      <c r="G567" s="2"/>
      <c r="I567" s="2"/>
      <c r="J567" s="2"/>
      <c r="K567" s="2"/>
      <c r="L567" s="2"/>
      <c r="M567" s="3"/>
      <c r="N567" s="3"/>
      <c r="O567" s="3"/>
      <c r="P567" s="2"/>
      <c r="Q567" s="2"/>
      <c r="R567" s="2"/>
      <c r="S567" s="2"/>
      <c r="T567" s="2"/>
      <c r="U567" s="2"/>
      <c r="V567" s="2"/>
      <c r="W567" s="2"/>
      <c r="Y567" s="2"/>
    </row>
    <row r="568" spans="2:25" ht="19.5" customHeight="1">
      <c r="B568" s="2"/>
      <c r="C568" s="2"/>
      <c r="D568" s="2"/>
      <c r="E568" s="2"/>
      <c r="F568" s="2"/>
      <c r="G568" s="2"/>
      <c r="I568" s="2"/>
      <c r="J568" s="2"/>
      <c r="K568" s="2"/>
      <c r="L568" s="2"/>
      <c r="M568" s="3"/>
      <c r="N568" s="3"/>
      <c r="O568" s="3"/>
      <c r="P568" s="2"/>
      <c r="Q568" s="2"/>
      <c r="R568" s="2"/>
      <c r="S568" s="2"/>
      <c r="T568" s="2"/>
      <c r="U568" s="2"/>
      <c r="V568" s="2"/>
      <c r="W568" s="2"/>
      <c r="Y568" s="2"/>
    </row>
    <row r="569" spans="2:25" ht="19.5" customHeight="1">
      <c r="B569" s="2"/>
      <c r="C569" s="2"/>
      <c r="D569" s="2"/>
      <c r="E569" s="2"/>
      <c r="F569" s="2"/>
      <c r="G569" s="2"/>
      <c r="I569" s="2"/>
      <c r="J569" s="2"/>
      <c r="K569" s="2"/>
      <c r="L569" s="2"/>
      <c r="M569" s="3"/>
      <c r="N569" s="3"/>
      <c r="O569" s="3"/>
      <c r="P569" s="2"/>
      <c r="Q569" s="2"/>
      <c r="R569" s="2"/>
      <c r="S569" s="2"/>
      <c r="T569" s="2"/>
      <c r="U569" s="2"/>
      <c r="V569" s="2"/>
      <c r="W569" s="2"/>
      <c r="Y569" s="2"/>
    </row>
    <row r="570" spans="2:25" ht="19.5" customHeight="1">
      <c r="B570" s="2"/>
      <c r="C570" s="2"/>
      <c r="D570" s="2"/>
      <c r="E570" s="2"/>
      <c r="F570" s="2"/>
      <c r="G570" s="2"/>
      <c r="I570" s="2"/>
      <c r="J570" s="2"/>
      <c r="K570" s="2"/>
      <c r="L570" s="2"/>
      <c r="M570" s="3"/>
      <c r="N570" s="3"/>
      <c r="O570" s="3"/>
      <c r="P570" s="2"/>
      <c r="Q570" s="2"/>
      <c r="R570" s="2"/>
      <c r="S570" s="2"/>
      <c r="T570" s="2"/>
      <c r="U570" s="2"/>
      <c r="V570" s="2"/>
      <c r="W570" s="2"/>
      <c r="Y570" s="2"/>
    </row>
    <row r="571" spans="2:25" ht="19.5" customHeight="1">
      <c r="B571" s="2"/>
      <c r="C571" s="2"/>
      <c r="D571" s="2"/>
      <c r="E571" s="2"/>
      <c r="F571" s="2"/>
      <c r="G571" s="2"/>
      <c r="I571" s="2"/>
      <c r="J571" s="2"/>
      <c r="K571" s="2"/>
      <c r="L571" s="2"/>
      <c r="M571" s="3"/>
      <c r="N571" s="3"/>
      <c r="O571" s="3"/>
      <c r="P571" s="2"/>
      <c r="Q571" s="2"/>
      <c r="R571" s="2"/>
      <c r="S571" s="2"/>
      <c r="T571" s="2"/>
      <c r="U571" s="2"/>
      <c r="V571" s="2"/>
      <c r="W571" s="2"/>
      <c r="Y571" s="2"/>
    </row>
    <row r="572" spans="2:25" ht="19.5" customHeight="1">
      <c r="B572" s="2"/>
      <c r="C572" s="2"/>
      <c r="D572" s="2"/>
      <c r="E572" s="2"/>
      <c r="F572" s="2"/>
      <c r="G572" s="2"/>
      <c r="I572" s="2"/>
      <c r="J572" s="2"/>
      <c r="K572" s="2"/>
      <c r="L572" s="2"/>
      <c r="M572" s="3"/>
      <c r="N572" s="3"/>
      <c r="O572" s="3"/>
      <c r="P572" s="2"/>
      <c r="Q572" s="2"/>
      <c r="R572" s="2"/>
      <c r="S572" s="2"/>
      <c r="T572" s="2"/>
      <c r="U572" s="2"/>
      <c r="V572" s="2"/>
      <c r="W572" s="2"/>
      <c r="Y572" s="2"/>
    </row>
    <row r="573" spans="2:25" ht="19.5" customHeight="1">
      <c r="B573" s="2"/>
      <c r="C573" s="2"/>
      <c r="D573" s="2"/>
      <c r="E573" s="2"/>
      <c r="F573" s="2"/>
      <c r="G573" s="2"/>
      <c r="I573" s="2"/>
      <c r="J573" s="2"/>
      <c r="K573" s="2"/>
      <c r="L573" s="2"/>
      <c r="M573" s="3"/>
      <c r="N573" s="3"/>
      <c r="O573" s="3"/>
      <c r="P573" s="2"/>
      <c r="Q573" s="2"/>
      <c r="R573" s="2"/>
      <c r="S573" s="2"/>
      <c r="T573" s="2"/>
      <c r="U573" s="2"/>
      <c r="V573" s="2"/>
      <c r="W573" s="2"/>
      <c r="Y573" s="2"/>
    </row>
    <row r="574" spans="2:25" ht="19.5" customHeight="1">
      <c r="B574" s="2"/>
      <c r="C574" s="2"/>
      <c r="D574" s="2"/>
      <c r="E574" s="2"/>
      <c r="F574" s="2"/>
      <c r="G574" s="2"/>
      <c r="I574" s="2"/>
      <c r="J574" s="2"/>
      <c r="K574" s="2"/>
      <c r="L574" s="2"/>
      <c r="M574" s="3"/>
      <c r="N574" s="3"/>
      <c r="O574" s="3"/>
      <c r="P574" s="2"/>
      <c r="Q574" s="2"/>
      <c r="R574" s="2"/>
      <c r="S574" s="2"/>
      <c r="T574" s="2"/>
      <c r="U574" s="2"/>
      <c r="V574" s="2"/>
      <c r="W574" s="2"/>
      <c r="Y574" s="2"/>
    </row>
    <row r="575" spans="2:25" ht="19.5" customHeight="1">
      <c r="B575" s="2"/>
      <c r="C575" s="2"/>
      <c r="D575" s="2"/>
      <c r="E575" s="2"/>
      <c r="F575" s="2"/>
      <c r="G575" s="2"/>
      <c r="I575" s="2"/>
      <c r="J575" s="2"/>
      <c r="K575" s="2"/>
      <c r="L575" s="2"/>
      <c r="M575" s="3"/>
      <c r="N575" s="3"/>
      <c r="O575" s="3"/>
      <c r="P575" s="2"/>
      <c r="Q575" s="2"/>
      <c r="R575" s="2"/>
      <c r="S575" s="2"/>
      <c r="T575" s="2"/>
      <c r="U575" s="2"/>
      <c r="V575" s="2"/>
      <c r="W575" s="2"/>
      <c r="Y575" s="2"/>
    </row>
    <row r="576" spans="2:25" ht="19.5" customHeight="1">
      <c r="B576" s="2"/>
      <c r="C576" s="2"/>
      <c r="D576" s="2"/>
      <c r="E576" s="2"/>
      <c r="F576" s="2"/>
      <c r="G576" s="2"/>
      <c r="I576" s="2"/>
      <c r="J576" s="2"/>
      <c r="K576" s="2"/>
      <c r="L576" s="2"/>
      <c r="M576" s="3"/>
      <c r="N576" s="3"/>
      <c r="O576" s="3"/>
      <c r="P576" s="2"/>
      <c r="Q576" s="2"/>
      <c r="R576" s="2"/>
      <c r="S576" s="2"/>
      <c r="T576" s="2"/>
      <c r="U576" s="2"/>
      <c r="V576" s="2"/>
      <c r="W576" s="2"/>
      <c r="Y576" s="2"/>
    </row>
    <row r="577" spans="2:25" ht="19.5" customHeight="1">
      <c r="B577" s="2"/>
      <c r="C577" s="2"/>
      <c r="D577" s="2"/>
      <c r="E577" s="2"/>
      <c r="F577" s="2"/>
      <c r="G577" s="2"/>
      <c r="I577" s="2"/>
      <c r="J577" s="2"/>
      <c r="K577" s="2"/>
      <c r="L577" s="2"/>
      <c r="M577" s="3"/>
      <c r="N577" s="3"/>
      <c r="O577" s="3"/>
      <c r="P577" s="2"/>
      <c r="Q577" s="2"/>
      <c r="R577" s="2"/>
      <c r="S577" s="2"/>
      <c r="T577" s="2"/>
      <c r="U577" s="2"/>
      <c r="V577" s="2"/>
      <c r="W577" s="2"/>
      <c r="Y577" s="2"/>
    </row>
    <row r="578" spans="2:25" ht="19.5" customHeight="1">
      <c r="B578" s="2"/>
      <c r="C578" s="2"/>
      <c r="D578" s="2"/>
      <c r="E578" s="2"/>
      <c r="F578" s="2"/>
      <c r="G578" s="2"/>
      <c r="I578" s="2"/>
      <c r="J578" s="2"/>
      <c r="K578" s="2"/>
      <c r="L578" s="2"/>
      <c r="M578" s="3"/>
      <c r="N578" s="3"/>
      <c r="O578" s="3"/>
      <c r="P578" s="2"/>
      <c r="Q578" s="2"/>
      <c r="R578" s="2"/>
      <c r="S578" s="2"/>
      <c r="T578" s="2"/>
      <c r="U578" s="2"/>
      <c r="V578" s="2"/>
      <c r="W578" s="2"/>
      <c r="Y578" s="2"/>
    </row>
    <row r="579" spans="2:25" ht="19.5" customHeight="1">
      <c r="B579" s="2"/>
      <c r="C579" s="2"/>
      <c r="D579" s="2"/>
      <c r="E579" s="2"/>
      <c r="F579" s="2"/>
      <c r="G579" s="2"/>
      <c r="I579" s="2"/>
      <c r="J579" s="2"/>
      <c r="K579" s="2"/>
      <c r="L579" s="2"/>
      <c r="M579" s="3"/>
      <c r="N579" s="3"/>
      <c r="O579" s="3"/>
      <c r="P579" s="2"/>
      <c r="Q579" s="2"/>
      <c r="R579" s="2"/>
      <c r="S579" s="2"/>
      <c r="T579" s="2"/>
      <c r="U579" s="2"/>
      <c r="V579" s="2"/>
      <c r="W579" s="2"/>
      <c r="Y579" s="2"/>
    </row>
    <row r="580" spans="2:25" ht="19.5" customHeight="1">
      <c r="B580" s="2"/>
      <c r="C580" s="2"/>
      <c r="D580" s="2"/>
      <c r="E580" s="2"/>
      <c r="F580" s="2"/>
      <c r="G580" s="2"/>
      <c r="I580" s="2"/>
      <c r="J580" s="2"/>
      <c r="K580" s="2"/>
      <c r="L580" s="2"/>
      <c r="M580" s="3"/>
      <c r="N580" s="3"/>
      <c r="O580" s="3"/>
      <c r="P580" s="2"/>
      <c r="Q580" s="2"/>
      <c r="R580" s="2"/>
      <c r="S580" s="2"/>
      <c r="T580" s="2"/>
      <c r="U580" s="2"/>
      <c r="V580" s="2"/>
      <c r="W580" s="2"/>
      <c r="Y580" s="2"/>
    </row>
    <row r="581" spans="2:25" ht="19.5" customHeight="1">
      <c r="B581" s="2"/>
      <c r="C581" s="2"/>
      <c r="D581" s="2"/>
      <c r="E581" s="2"/>
      <c r="F581" s="2"/>
      <c r="G581" s="2"/>
      <c r="I581" s="2"/>
      <c r="J581" s="2"/>
      <c r="K581" s="2"/>
      <c r="L581" s="2"/>
      <c r="M581" s="3"/>
      <c r="N581" s="3"/>
      <c r="O581" s="3"/>
      <c r="P581" s="2"/>
      <c r="Q581" s="2"/>
      <c r="R581" s="2"/>
      <c r="S581" s="2"/>
      <c r="T581" s="2"/>
      <c r="U581" s="2"/>
      <c r="V581" s="2"/>
      <c r="W581" s="2"/>
      <c r="Y581" s="2"/>
    </row>
    <row r="582" spans="2:25" ht="19.5" customHeight="1">
      <c r="B582" s="2"/>
      <c r="C582" s="2"/>
      <c r="D582" s="2"/>
      <c r="E582" s="2"/>
      <c r="F582" s="2"/>
      <c r="G582" s="2"/>
      <c r="I582" s="2"/>
      <c r="J582" s="2"/>
      <c r="K582" s="2"/>
      <c r="L582" s="2"/>
      <c r="M582" s="3"/>
      <c r="N582" s="3"/>
      <c r="O582" s="3"/>
      <c r="P582" s="2"/>
      <c r="Q582" s="2"/>
      <c r="R582" s="2"/>
      <c r="S582" s="2"/>
      <c r="T582" s="2"/>
      <c r="U582" s="2"/>
      <c r="V582" s="2"/>
      <c r="W582" s="2"/>
      <c r="Y582" s="2"/>
    </row>
    <row r="583" spans="2:25" ht="19.5" customHeight="1">
      <c r="B583" s="2"/>
      <c r="C583" s="2"/>
      <c r="D583" s="2"/>
      <c r="E583" s="2"/>
      <c r="F583" s="2"/>
      <c r="G583" s="2"/>
      <c r="I583" s="2"/>
      <c r="J583" s="2"/>
      <c r="K583" s="2"/>
      <c r="L583" s="2"/>
      <c r="M583" s="3"/>
      <c r="N583" s="3"/>
      <c r="O583" s="3"/>
      <c r="P583" s="2"/>
      <c r="Q583" s="2"/>
      <c r="R583" s="2"/>
      <c r="S583" s="2"/>
      <c r="T583" s="2"/>
      <c r="U583" s="2"/>
      <c r="V583" s="2"/>
      <c r="W583" s="2"/>
      <c r="Y583" s="2"/>
    </row>
    <row r="584" spans="2:25" ht="19.5" customHeight="1">
      <c r="B584" s="2"/>
      <c r="C584" s="2"/>
      <c r="D584" s="2"/>
      <c r="E584" s="2"/>
      <c r="F584" s="2"/>
      <c r="G584" s="2"/>
      <c r="I584" s="2"/>
      <c r="J584" s="2"/>
      <c r="K584" s="2"/>
      <c r="L584" s="2"/>
      <c r="M584" s="3"/>
      <c r="N584" s="3"/>
      <c r="O584" s="3"/>
      <c r="P584" s="2"/>
      <c r="Q584" s="2"/>
      <c r="R584" s="2"/>
      <c r="S584" s="2"/>
      <c r="T584" s="2"/>
      <c r="U584" s="2"/>
      <c r="V584" s="2"/>
      <c r="W584" s="2"/>
      <c r="Y584" s="2"/>
    </row>
    <row r="585" spans="2:25" ht="19.5" customHeight="1">
      <c r="B585" s="2"/>
      <c r="C585" s="2"/>
      <c r="D585" s="2"/>
      <c r="E585" s="2"/>
      <c r="F585" s="2"/>
      <c r="G585" s="2"/>
      <c r="I585" s="2"/>
      <c r="J585" s="2"/>
      <c r="K585" s="2"/>
      <c r="L585" s="2"/>
      <c r="M585" s="3"/>
      <c r="N585" s="3"/>
      <c r="O585" s="3"/>
      <c r="P585" s="2"/>
      <c r="Q585" s="2"/>
      <c r="R585" s="2"/>
      <c r="S585" s="2"/>
      <c r="T585" s="2"/>
      <c r="U585" s="2"/>
      <c r="V585" s="2"/>
      <c r="W585" s="2"/>
      <c r="Y585" s="2"/>
    </row>
    <row r="586" spans="2:25" ht="19.5" customHeight="1">
      <c r="B586" s="2"/>
      <c r="C586" s="2"/>
      <c r="D586" s="2"/>
      <c r="E586" s="2"/>
      <c r="F586" s="2"/>
      <c r="G586" s="2"/>
      <c r="I586" s="2"/>
      <c r="J586" s="2"/>
      <c r="K586" s="2"/>
      <c r="L586" s="2"/>
      <c r="M586" s="3"/>
      <c r="N586" s="3"/>
      <c r="O586" s="3"/>
      <c r="P586" s="2"/>
      <c r="Q586" s="2"/>
      <c r="R586" s="2"/>
      <c r="S586" s="2"/>
      <c r="T586" s="2"/>
      <c r="U586" s="2"/>
      <c r="V586" s="2"/>
      <c r="W586" s="2"/>
      <c r="Y586" s="2"/>
    </row>
    <row r="587" spans="2:25" ht="19.5" customHeight="1">
      <c r="B587" s="2"/>
      <c r="C587" s="2"/>
      <c r="D587" s="2"/>
      <c r="E587" s="2"/>
      <c r="F587" s="2"/>
      <c r="G587" s="2"/>
      <c r="I587" s="2"/>
      <c r="J587" s="2"/>
      <c r="K587" s="2"/>
      <c r="L587" s="2"/>
      <c r="M587" s="3"/>
      <c r="N587" s="3"/>
      <c r="O587" s="3"/>
      <c r="P587" s="2"/>
      <c r="Q587" s="2"/>
      <c r="R587" s="2"/>
      <c r="S587" s="2"/>
      <c r="T587" s="2"/>
      <c r="U587" s="2"/>
      <c r="V587" s="2"/>
      <c r="W587" s="2"/>
      <c r="Y587" s="2"/>
    </row>
    <row r="588" spans="2:25" ht="19.5" customHeight="1">
      <c r="B588" s="2"/>
      <c r="C588" s="2"/>
      <c r="D588" s="2"/>
      <c r="E588" s="2"/>
      <c r="F588" s="2"/>
      <c r="G588" s="2"/>
      <c r="I588" s="2"/>
      <c r="J588" s="2"/>
      <c r="K588" s="2"/>
      <c r="L588" s="2"/>
      <c r="M588" s="3"/>
      <c r="N588" s="3"/>
      <c r="O588" s="3"/>
      <c r="P588" s="2"/>
      <c r="Q588" s="2"/>
      <c r="R588" s="2"/>
      <c r="S588" s="2"/>
      <c r="T588" s="2"/>
      <c r="U588" s="2"/>
      <c r="V588" s="2"/>
      <c r="W588" s="2"/>
      <c r="Y588" s="2"/>
    </row>
    <row r="589" spans="2:25" ht="19.5" customHeight="1">
      <c r="B589" s="2"/>
      <c r="C589" s="2"/>
      <c r="D589" s="2"/>
      <c r="E589" s="2"/>
      <c r="F589" s="2"/>
      <c r="G589" s="2"/>
      <c r="I589" s="2"/>
      <c r="J589" s="2"/>
      <c r="K589" s="2"/>
      <c r="L589" s="2"/>
      <c r="M589" s="3"/>
      <c r="N589" s="3"/>
      <c r="O589" s="3"/>
      <c r="P589" s="2"/>
      <c r="Q589" s="2"/>
      <c r="R589" s="2"/>
      <c r="S589" s="2"/>
      <c r="T589" s="2"/>
      <c r="U589" s="2"/>
      <c r="V589" s="2"/>
      <c r="W589" s="2"/>
      <c r="Y589" s="2"/>
    </row>
    <row r="590" spans="2:25" ht="19.5" customHeight="1">
      <c r="B590" s="2"/>
      <c r="C590" s="2"/>
      <c r="D590" s="2"/>
      <c r="E590" s="2"/>
      <c r="F590" s="2"/>
      <c r="G590" s="2"/>
      <c r="I590" s="2"/>
      <c r="J590" s="2"/>
      <c r="K590" s="2"/>
      <c r="L590" s="2"/>
      <c r="M590" s="3"/>
      <c r="N590" s="3"/>
      <c r="O590" s="3"/>
      <c r="P590" s="2"/>
      <c r="Q590" s="2"/>
      <c r="R590" s="2"/>
      <c r="S590" s="2"/>
      <c r="T590" s="2"/>
      <c r="U590" s="2"/>
      <c r="V590" s="2"/>
      <c r="W590" s="2"/>
      <c r="Y590" s="2"/>
    </row>
    <row r="591" spans="2:25" ht="19.5" customHeight="1">
      <c r="B591" s="2"/>
      <c r="C591" s="2"/>
      <c r="D591" s="2"/>
      <c r="E591" s="2"/>
      <c r="F591" s="2"/>
      <c r="G591" s="2"/>
      <c r="I591" s="2"/>
      <c r="J591" s="2"/>
      <c r="K591" s="2"/>
      <c r="L591" s="2"/>
      <c r="M591" s="3"/>
      <c r="N591" s="3"/>
      <c r="O591" s="3"/>
      <c r="P591" s="2"/>
      <c r="Q591" s="2"/>
      <c r="R591" s="2"/>
      <c r="S591" s="2"/>
      <c r="T591" s="2"/>
      <c r="U591" s="2"/>
      <c r="V591" s="2"/>
      <c r="W591" s="2"/>
      <c r="Y591" s="2"/>
    </row>
    <row r="592" spans="2:25" ht="19.5" customHeight="1">
      <c r="B592" s="2"/>
      <c r="C592" s="2"/>
      <c r="D592" s="2"/>
      <c r="E592" s="2"/>
      <c r="F592" s="2"/>
      <c r="G592" s="2"/>
      <c r="I592" s="2"/>
      <c r="J592" s="2"/>
      <c r="K592" s="2"/>
      <c r="L592" s="2"/>
      <c r="M592" s="3"/>
      <c r="N592" s="3"/>
      <c r="O592" s="3"/>
      <c r="P592" s="2"/>
      <c r="Q592" s="2"/>
      <c r="R592" s="2"/>
      <c r="S592" s="2"/>
      <c r="T592" s="2"/>
      <c r="U592" s="2"/>
      <c r="V592" s="2"/>
      <c r="W592" s="2"/>
      <c r="Y592" s="2"/>
    </row>
    <row r="593" spans="2:25" ht="19.5" customHeight="1">
      <c r="B593" s="2"/>
      <c r="C593" s="2"/>
      <c r="D593" s="2"/>
      <c r="E593" s="2"/>
      <c r="F593" s="2"/>
      <c r="G593" s="2"/>
      <c r="I593" s="2"/>
      <c r="J593" s="2"/>
      <c r="K593" s="2"/>
      <c r="L593" s="2"/>
      <c r="M593" s="3"/>
      <c r="N593" s="3"/>
      <c r="O593" s="3"/>
      <c r="P593" s="2"/>
      <c r="Q593" s="2"/>
      <c r="R593" s="2"/>
      <c r="S593" s="2"/>
      <c r="T593" s="2"/>
      <c r="U593" s="2"/>
      <c r="V593" s="2"/>
      <c r="W593" s="2"/>
      <c r="Y593" s="2"/>
    </row>
    <row r="594" spans="2:25" ht="19.5" customHeight="1">
      <c r="B594" s="2"/>
      <c r="C594" s="2"/>
      <c r="D594" s="2"/>
      <c r="E594" s="2"/>
      <c r="F594" s="2"/>
      <c r="G594" s="2"/>
      <c r="I594" s="2"/>
      <c r="J594" s="2"/>
      <c r="K594" s="2"/>
      <c r="L594" s="2"/>
      <c r="M594" s="3"/>
      <c r="N594" s="3"/>
      <c r="O594" s="3"/>
      <c r="P594" s="2"/>
      <c r="Q594" s="2"/>
      <c r="R594" s="2"/>
      <c r="S594" s="2"/>
      <c r="T594" s="2"/>
      <c r="U594" s="2"/>
      <c r="V594" s="2"/>
      <c r="W594" s="2"/>
      <c r="Y594" s="2"/>
    </row>
    <row r="595" spans="2:25" ht="19.5" customHeight="1">
      <c r="B595" s="2"/>
      <c r="C595" s="2"/>
      <c r="D595" s="2"/>
      <c r="E595" s="2"/>
      <c r="F595" s="2"/>
      <c r="G595" s="2"/>
      <c r="I595" s="2"/>
      <c r="J595" s="2"/>
      <c r="K595" s="2"/>
      <c r="L595" s="2"/>
      <c r="M595" s="3"/>
      <c r="N595" s="3"/>
      <c r="O595" s="3"/>
      <c r="P595" s="2"/>
      <c r="Q595" s="2"/>
      <c r="R595" s="2"/>
      <c r="S595" s="2"/>
      <c r="T595" s="2"/>
      <c r="U595" s="2"/>
      <c r="V595" s="2"/>
      <c r="W595" s="2"/>
      <c r="Y595" s="2"/>
    </row>
    <row r="596" spans="2:25" ht="19.5" customHeight="1">
      <c r="B596" s="2"/>
      <c r="C596" s="2"/>
      <c r="D596" s="2"/>
      <c r="E596" s="2"/>
      <c r="F596" s="2"/>
      <c r="G596" s="2"/>
      <c r="I596" s="2"/>
      <c r="J596" s="2"/>
      <c r="K596" s="2"/>
      <c r="L596" s="2"/>
      <c r="M596" s="3"/>
      <c r="N596" s="3"/>
      <c r="O596" s="3"/>
      <c r="P596" s="2"/>
      <c r="Q596" s="2"/>
      <c r="R596" s="2"/>
      <c r="S596" s="2"/>
      <c r="T596" s="2"/>
      <c r="U596" s="2"/>
      <c r="V596" s="2"/>
      <c r="W596" s="2"/>
      <c r="Y596" s="2"/>
    </row>
    <row r="597" spans="2:25" ht="19.5" customHeight="1">
      <c r="B597" s="2"/>
      <c r="C597" s="2"/>
      <c r="D597" s="2"/>
      <c r="E597" s="2"/>
      <c r="F597" s="2"/>
      <c r="G597" s="2"/>
      <c r="I597" s="2"/>
      <c r="J597" s="2"/>
      <c r="K597" s="2"/>
      <c r="L597" s="2"/>
      <c r="M597" s="3"/>
      <c r="N597" s="3"/>
      <c r="O597" s="3"/>
      <c r="P597" s="2"/>
      <c r="Q597" s="2"/>
      <c r="R597" s="2"/>
      <c r="S597" s="2"/>
      <c r="T597" s="2"/>
      <c r="U597" s="2"/>
      <c r="V597" s="2"/>
      <c r="W597" s="2"/>
      <c r="Y597" s="2"/>
    </row>
    <row r="598" spans="2:25" ht="19.5" customHeight="1">
      <c r="B598" s="2"/>
      <c r="C598" s="2"/>
      <c r="D598" s="2"/>
      <c r="E598" s="2"/>
      <c r="F598" s="2"/>
      <c r="G598" s="2"/>
      <c r="I598" s="2"/>
      <c r="J598" s="2"/>
      <c r="K598" s="2"/>
      <c r="L598" s="2"/>
      <c r="M598" s="3"/>
      <c r="N598" s="3"/>
      <c r="O598" s="3"/>
      <c r="P598" s="2"/>
      <c r="Q598" s="2"/>
      <c r="R598" s="2"/>
      <c r="S598" s="2"/>
      <c r="T598" s="2"/>
      <c r="U598" s="2"/>
      <c r="V598" s="2"/>
      <c r="W598" s="2"/>
      <c r="Y598" s="2"/>
    </row>
    <row r="599" spans="2:25" ht="19.5" customHeight="1">
      <c r="B599" s="2"/>
      <c r="C599" s="2"/>
      <c r="D599" s="2"/>
      <c r="E599" s="2"/>
      <c r="F599" s="2"/>
      <c r="G599" s="2"/>
      <c r="I599" s="2"/>
      <c r="J599" s="2"/>
      <c r="K599" s="2"/>
      <c r="L599" s="2"/>
      <c r="M599" s="3"/>
      <c r="N599" s="3"/>
      <c r="O599" s="3"/>
      <c r="P599" s="2"/>
      <c r="Q599" s="2"/>
      <c r="R599" s="2"/>
      <c r="S599" s="2"/>
      <c r="T599" s="2"/>
      <c r="U599" s="2"/>
      <c r="V599" s="2"/>
      <c r="W599" s="2"/>
      <c r="Y599" s="2"/>
    </row>
    <row r="600" spans="2:25" ht="19.5" customHeight="1">
      <c r="B600" s="2"/>
      <c r="C600" s="2"/>
      <c r="D600" s="2"/>
      <c r="E600" s="2"/>
      <c r="F600" s="2"/>
      <c r="G600" s="2"/>
      <c r="I600" s="2"/>
      <c r="J600" s="2"/>
      <c r="K600" s="2"/>
      <c r="L600" s="2"/>
      <c r="M600" s="3"/>
      <c r="N600" s="3"/>
      <c r="O600" s="3"/>
      <c r="P600" s="2"/>
      <c r="Q600" s="2"/>
      <c r="R600" s="2"/>
      <c r="S600" s="2"/>
      <c r="T600" s="2"/>
      <c r="U600" s="2"/>
      <c r="V600" s="2"/>
      <c r="W600" s="2"/>
      <c r="Y600" s="2"/>
    </row>
    <row r="601" spans="2:25" ht="19.5" customHeight="1">
      <c r="B601" s="2"/>
      <c r="C601" s="2"/>
      <c r="D601" s="2"/>
      <c r="E601" s="2"/>
      <c r="F601" s="2"/>
      <c r="G601" s="2"/>
      <c r="I601" s="2"/>
      <c r="J601" s="2"/>
      <c r="K601" s="2"/>
      <c r="L601" s="2"/>
      <c r="M601" s="3"/>
      <c r="N601" s="3"/>
      <c r="O601" s="3"/>
      <c r="P601" s="2"/>
      <c r="Q601" s="2"/>
      <c r="R601" s="2"/>
      <c r="S601" s="2"/>
      <c r="T601" s="2"/>
      <c r="U601" s="2"/>
      <c r="V601" s="2"/>
      <c r="W601" s="2"/>
      <c r="Y601" s="2"/>
    </row>
    <row r="602" spans="2:25" ht="19.5" customHeight="1">
      <c r="B602" s="2"/>
      <c r="C602" s="2"/>
      <c r="D602" s="2"/>
      <c r="E602" s="2"/>
      <c r="F602" s="2"/>
      <c r="G602" s="2"/>
      <c r="I602" s="2"/>
      <c r="J602" s="2"/>
      <c r="K602" s="2"/>
      <c r="L602" s="2"/>
      <c r="M602" s="3"/>
      <c r="N602" s="3"/>
      <c r="O602" s="3"/>
      <c r="P602" s="2"/>
      <c r="Q602" s="2"/>
      <c r="R602" s="2"/>
      <c r="S602" s="2"/>
      <c r="T602" s="2"/>
      <c r="U602" s="2"/>
      <c r="V602" s="2"/>
      <c r="W602" s="2"/>
      <c r="Y602" s="2"/>
    </row>
    <row r="603" spans="2:25" ht="19.5" customHeight="1">
      <c r="B603" s="2"/>
      <c r="C603" s="2"/>
      <c r="D603" s="2"/>
      <c r="E603" s="2"/>
      <c r="F603" s="2"/>
      <c r="G603" s="2"/>
      <c r="I603" s="2"/>
      <c r="J603" s="2"/>
      <c r="K603" s="2"/>
      <c r="L603" s="2"/>
      <c r="M603" s="3"/>
      <c r="N603" s="3"/>
      <c r="O603" s="3"/>
      <c r="P603" s="2"/>
      <c r="Q603" s="2"/>
      <c r="R603" s="2"/>
      <c r="S603" s="2"/>
      <c r="T603" s="2"/>
      <c r="U603" s="2"/>
      <c r="V603" s="2"/>
      <c r="W603" s="2"/>
      <c r="Y603" s="2"/>
    </row>
    <row r="604" spans="2:25" ht="19.5" customHeight="1">
      <c r="B604" s="2"/>
      <c r="C604" s="2"/>
      <c r="D604" s="2"/>
      <c r="E604" s="2"/>
      <c r="F604" s="2"/>
      <c r="G604" s="2"/>
      <c r="I604" s="2"/>
      <c r="J604" s="2"/>
      <c r="K604" s="2"/>
      <c r="L604" s="2"/>
      <c r="M604" s="3"/>
      <c r="N604" s="3"/>
      <c r="O604" s="3"/>
      <c r="P604" s="2"/>
      <c r="Q604" s="2"/>
      <c r="R604" s="2"/>
      <c r="S604" s="2"/>
      <c r="T604" s="2"/>
      <c r="U604" s="2"/>
      <c r="V604" s="2"/>
      <c r="W604" s="2"/>
      <c r="Y604" s="2"/>
    </row>
    <row r="605" spans="2:25" ht="19.5" customHeight="1">
      <c r="B605" s="2"/>
      <c r="C605" s="2"/>
      <c r="D605" s="2"/>
      <c r="E605" s="2"/>
      <c r="F605" s="2"/>
      <c r="G605" s="2"/>
      <c r="I605" s="2"/>
      <c r="J605" s="2"/>
      <c r="K605" s="2"/>
      <c r="L605" s="2"/>
      <c r="M605" s="3"/>
      <c r="N605" s="3"/>
      <c r="O605" s="3"/>
      <c r="P605" s="2"/>
      <c r="Q605" s="2"/>
      <c r="R605" s="2"/>
      <c r="S605" s="2"/>
      <c r="T605" s="2"/>
      <c r="U605" s="2"/>
      <c r="V605" s="2"/>
      <c r="W605" s="2"/>
      <c r="Y605" s="2"/>
    </row>
    <row r="606" spans="2:25" ht="19.5" customHeight="1">
      <c r="B606" s="2"/>
      <c r="C606" s="2"/>
      <c r="D606" s="2"/>
      <c r="E606" s="2"/>
      <c r="F606" s="2"/>
      <c r="G606" s="2"/>
      <c r="I606" s="2"/>
      <c r="J606" s="2"/>
      <c r="K606" s="2"/>
      <c r="L606" s="2"/>
      <c r="M606" s="3"/>
      <c r="N606" s="3"/>
      <c r="O606" s="3"/>
      <c r="P606" s="2"/>
      <c r="Q606" s="2"/>
      <c r="R606" s="2"/>
      <c r="S606" s="2"/>
      <c r="T606" s="2"/>
      <c r="U606" s="2"/>
      <c r="V606" s="2"/>
      <c r="W606" s="2"/>
      <c r="Y606" s="2"/>
    </row>
    <row r="607" spans="2:25" ht="19.5" customHeight="1">
      <c r="B607" s="2"/>
      <c r="C607" s="2"/>
      <c r="D607" s="2"/>
      <c r="E607" s="2"/>
      <c r="F607" s="2"/>
      <c r="G607" s="2"/>
      <c r="I607" s="2"/>
      <c r="J607" s="2"/>
      <c r="K607" s="2"/>
      <c r="L607" s="2"/>
      <c r="M607" s="3"/>
      <c r="N607" s="3"/>
      <c r="O607" s="3"/>
      <c r="P607" s="2"/>
      <c r="Q607" s="2"/>
      <c r="R607" s="2"/>
      <c r="S607" s="2"/>
      <c r="T607" s="2"/>
      <c r="U607" s="2"/>
      <c r="V607" s="2"/>
      <c r="W607" s="2"/>
      <c r="Y607" s="2"/>
    </row>
    <row r="608" spans="2:25" ht="19.5" customHeight="1">
      <c r="B608" s="2"/>
      <c r="C608" s="2"/>
      <c r="D608" s="2"/>
      <c r="E608" s="2"/>
      <c r="F608" s="2"/>
      <c r="G608" s="2"/>
      <c r="I608" s="2"/>
      <c r="J608" s="2"/>
      <c r="K608" s="2"/>
      <c r="L608" s="2"/>
      <c r="M608" s="3"/>
      <c r="N608" s="3"/>
      <c r="O608" s="3"/>
      <c r="P608" s="2"/>
      <c r="Q608" s="2"/>
      <c r="R608" s="2"/>
      <c r="S608" s="2"/>
      <c r="T608" s="2"/>
      <c r="U608" s="2"/>
      <c r="V608" s="2"/>
      <c r="W608" s="2"/>
      <c r="Y608" s="2"/>
    </row>
    <row r="609" spans="2:25" ht="19.5" customHeight="1">
      <c r="B609" s="2"/>
      <c r="C609" s="2"/>
      <c r="D609" s="2"/>
      <c r="E609" s="2"/>
      <c r="F609" s="2"/>
      <c r="G609" s="2"/>
      <c r="I609" s="2"/>
      <c r="J609" s="2"/>
      <c r="K609" s="2"/>
      <c r="L609" s="2"/>
      <c r="M609" s="3"/>
      <c r="N609" s="3"/>
      <c r="O609" s="3"/>
      <c r="P609" s="2"/>
      <c r="Q609" s="2"/>
      <c r="R609" s="2"/>
      <c r="S609" s="2"/>
      <c r="T609" s="2"/>
      <c r="U609" s="2"/>
      <c r="V609" s="2"/>
      <c r="W609" s="2"/>
      <c r="Y609" s="2"/>
    </row>
    <row r="610" spans="2:25" ht="19.5" customHeight="1">
      <c r="B610" s="2"/>
      <c r="C610" s="2"/>
      <c r="D610" s="2"/>
      <c r="E610" s="2"/>
      <c r="F610" s="2"/>
      <c r="G610" s="2"/>
      <c r="I610" s="2"/>
      <c r="J610" s="2"/>
      <c r="K610" s="2"/>
      <c r="L610" s="2"/>
      <c r="M610" s="3"/>
      <c r="N610" s="3"/>
      <c r="O610" s="3"/>
      <c r="P610" s="2"/>
      <c r="Q610" s="2"/>
      <c r="R610" s="2"/>
      <c r="S610" s="2"/>
      <c r="T610" s="2"/>
      <c r="U610" s="2"/>
      <c r="V610" s="2"/>
      <c r="W610" s="2"/>
      <c r="Y610" s="2"/>
    </row>
    <row r="611" spans="2:25" ht="19.5" customHeight="1">
      <c r="B611" s="2"/>
      <c r="C611" s="2"/>
      <c r="D611" s="2"/>
      <c r="E611" s="2"/>
      <c r="F611" s="2"/>
      <c r="G611" s="2"/>
      <c r="I611" s="2"/>
      <c r="J611" s="2"/>
      <c r="K611" s="2"/>
      <c r="L611" s="2"/>
      <c r="M611" s="3"/>
      <c r="N611" s="3"/>
      <c r="O611" s="3"/>
      <c r="P611" s="2"/>
      <c r="Q611" s="2"/>
      <c r="R611" s="2"/>
      <c r="S611" s="2"/>
      <c r="T611" s="2"/>
      <c r="U611" s="2"/>
      <c r="V611" s="2"/>
      <c r="W611" s="2"/>
      <c r="Y611" s="2"/>
    </row>
    <row r="612" spans="2:25" ht="19.5" customHeight="1">
      <c r="B612" s="2"/>
      <c r="C612" s="2"/>
      <c r="D612" s="2"/>
      <c r="E612" s="2"/>
      <c r="F612" s="2"/>
      <c r="G612" s="2"/>
      <c r="I612" s="2"/>
      <c r="J612" s="2"/>
      <c r="K612" s="2"/>
      <c r="L612" s="2"/>
      <c r="M612" s="3"/>
      <c r="N612" s="3"/>
      <c r="O612" s="3"/>
      <c r="P612" s="2"/>
      <c r="Q612" s="2"/>
      <c r="R612" s="2"/>
      <c r="S612" s="2"/>
      <c r="T612" s="2"/>
      <c r="U612" s="2"/>
      <c r="V612" s="2"/>
      <c r="W612" s="2"/>
      <c r="Y612" s="2"/>
    </row>
    <row r="613" spans="2:25" ht="19.5" customHeight="1">
      <c r="B613" s="2"/>
      <c r="C613" s="2"/>
      <c r="D613" s="2"/>
      <c r="E613" s="2"/>
      <c r="F613" s="2"/>
      <c r="G613" s="2"/>
      <c r="I613" s="2"/>
      <c r="J613" s="2"/>
      <c r="K613" s="2"/>
      <c r="L613" s="2"/>
      <c r="M613" s="3"/>
      <c r="N613" s="3"/>
      <c r="O613" s="3"/>
      <c r="P613" s="2"/>
      <c r="Q613" s="2"/>
      <c r="R613" s="2"/>
      <c r="S613" s="2"/>
      <c r="T613" s="2"/>
      <c r="U613" s="2"/>
      <c r="V613" s="2"/>
      <c r="W613" s="2"/>
      <c r="Y613" s="2"/>
    </row>
    <row r="614" spans="2:25" ht="19.5" customHeight="1">
      <c r="B614" s="2"/>
      <c r="C614" s="2"/>
      <c r="D614" s="2"/>
      <c r="E614" s="2"/>
      <c r="F614" s="2"/>
      <c r="G614" s="2"/>
      <c r="I614" s="2"/>
      <c r="J614" s="2"/>
      <c r="K614" s="2"/>
      <c r="L614" s="2"/>
      <c r="M614" s="3"/>
      <c r="N614" s="3"/>
      <c r="O614" s="3"/>
      <c r="P614" s="2"/>
      <c r="Q614" s="2"/>
      <c r="R614" s="2"/>
      <c r="S614" s="2"/>
      <c r="T614" s="2"/>
      <c r="U614" s="2"/>
      <c r="V614" s="2"/>
      <c r="W614" s="2"/>
      <c r="Y614" s="2"/>
    </row>
    <row r="615" spans="2:25" ht="19.5" customHeight="1">
      <c r="B615" s="2"/>
      <c r="C615" s="2"/>
      <c r="D615" s="2"/>
      <c r="E615" s="2"/>
      <c r="F615" s="2"/>
      <c r="G615" s="2"/>
      <c r="I615" s="2"/>
      <c r="J615" s="2"/>
      <c r="K615" s="2"/>
      <c r="L615" s="2"/>
      <c r="M615" s="3"/>
      <c r="N615" s="3"/>
      <c r="O615" s="3"/>
      <c r="P615" s="2"/>
      <c r="Q615" s="2"/>
      <c r="R615" s="2"/>
      <c r="S615" s="2"/>
      <c r="T615" s="2"/>
      <c r="U615" s="2"/>
      <c r="V615" s="2"/>
      <c r="W615" s="2"/>
      <c r="Y615" s="2"/>
    </row>
    <row r="616" spans="2:25" ht="19.5" customHeight="1">
      <c r="B616" s="2"/>
      <c r="C616" s="2"/>
      <c r="D616" s="2"/>
      <c r="E616" s="2"/>
      <c r="F616" s="2"/>
      <c r="G616" s="2"/>
      <c r="I616" s="2"/>
      <c r="J616" s="2"/>
      <c r="K616" s="2"/>
      <c r="L616" s="2"/>
      <c r="M616" s="3"/>
      <c r="N616" s="3"/>
      <c r="O616" s="3"/>
      <c r="P616" s="2"/>
      <c r="Q616" s="2"/>
      <c r="R616" s="2"/>
      <c r="S616" s="2"/>
      <c r="T616" s="2"/>
      <c r="U616" s="2"/>
      <c r="V616" s="2"/>
      <c r="W616" s="2"/>
      <c r="Y616" s="2"/>
    </row>
    <row r="617" spans="2:25" ht="19.5" customHeight="1">
      <c r="B617" s="2"/>
      <c r="C617" s="2"/>
      <c r="D617" s="2"/>
      <c r="E617" s="2"/>
      <c r="F617" s="2"/>
      <c r="G617" s="2"/>
      <c r="I617" s="2"/>
      <c r="J617" s="2"/>
      <c r="K617" s="2"/>
      <c r="L617" s="2"/>
      <c r="M617" s="3"/>
      <c r="N617" s="3"/>
      <c r="O617" s="3"/>
      <c r="P617" s="2"/>
      <c r="Q617" s="2"/>
      <c r="R617" s="2"/>
      <c r="S617" s="2"/>
      <c r="T617" s="2"/>
      <c r="U617" s="2"/>
      <c r="V617" s="2"/>
      <c r="W617" s="2"/>
      <c r="Y617" s="2"/>
    </row>
    <row r="618" spans="2:25" ht="19.5" customHeight="1">
      <c r="B618" s="2"/>
      <c r="C618" s="2"/>
      <c r="D618" s="2"/>
      <c r="E618" s="2"/>
      <c r="F618" s="2"/>
      <c r="G618" s="2"/>
      <c r="I618" s="2"/>
      <c r="J618" s="2"/>
      <c r="K618" s="2"/>
      <c r="L618" s="2"/>
      <c r="M618" s="3"/>
      <c r="N618" s="3"/>
      <c r="O618" s="3"/>
      <c r="P618" s="2"/>
      <c r="Q618" s="2"/>
      <c r="R618" s="2"/>
      <c r="S618" s="2"/>
      <c r="T618" s="2"/>
      <c r="U618" s="2"/>
      <c r="V618" s="2"/>
      <c r="W618" s="2"/>
      <c r="Y618" s="2"/>
    </row>
    <row r="619" spans="2:25" ht="19.5" customHeight="1">
      <c r="B619" s="2"/>
      <c r="C619" s="2"/>
      <c r="D619" s="2"/>
      <c r="E619" s="2"/>
      <c r="F619" s="2"/>
      <c r="G619" s="2"/>
      <c r="I619" s="2"/>
      <c r="J619" s="2"/>
      <c r="K619" s="2"/>
      <c r="L619" s="2"/>
      <c r="M619" s="3"/>
      <c r="N619" s="3"/>
      <c r="O619" s="3"/>
      <c r="P619" s="2"/>
      <c r="Q619" s="2"/>
      <c r="R619" s="2"/>
      <c r="S619" s="2"/>
      <c r="T619" s="2"/>
      <c r="U619" s="2"/>
      <c r="V619" s="2"/>
      <c r="W619" s="2"/>
      <c r="Y619" s="2"/>
    </row>
    <row r="620" spans="2:25" ht="19.5" customHeight="1">
      <c r="B620" s="2"/>
      <c r="C620" s="2"/>
      <c r="D620" s="2"/>
      <c r="E620" s="2"/>
      <c r="F620" s="2"/>
      <c r="G620" s="2"/>
      <c r="I620" s="2"/>
      <c r="J620" s="2"/>
      <c r="K620" s="2"/>
      <c r="L620" s="2"/>
      <c r="M620" s="3"/>
      <c r="N620" s="3"/>
      <c r="O620" s="3"/>
      <c r="P620" s="2"/>
      <c r="Q620" s="2"/>
      <c r="R620" s="2"/>
      <c r="S620" s="2"/>
      <c r="T620" s="2"/>
      <c r="U620" s="2"/>
      <c r="V620" s="2"/>
      <c r="W620" s="2"/>
      <c r="Y620" s="2"/>
    </row>
    <row r="621" spans="2:25" ht="19.5" customHeight="1">
      <c r="B621" s="2"/>
      <c r="C621" s="2"/>
      <c r="D621" s="2"/>
      <c r="E621" s="2"/>
      <c r="F621" s="2"/>
      <c r="G621" s="2"/>
      <c r="I621" s="2"/>
      <c r="J621" s="2"/>
      <c r="K621" s="2"/>
      <c r="L621" s="2"/>
      <c r="M621" s="3"/>
      <c r="N621" s="3"/>
      <c r="O621" s="3"/>
      <c r="P621" s="2"/>
      <c r="Q621" s="2"/>
      <c r="R621" s="2"/>
      <c r="S621" s="2"/>
      <c r="T621" s="2"/>
      <c r="U621" s="2"/>
      <c r="V621" s="2"/>
      <c r="W621" s="2"/>
      <c r="Y621" s="2"/>
    </row>
    <row r="622" spans="2:25" ht="19.5" customHeight="1">
      <c r="B622" s="2"/>
      <c r="C622" s="2"/>
      <c r="D622" s="2"/>
      <c r="E622" s="2"/>
      <c r="F622" s="2"/>
      <c r="G622" s="2"/>
      <c r="I622" s="2"/>
      <c r="J622" s="2"/>
      <c r="K622" s="2"/>
      <c r="L622" s="2"/>
      <c r="M622" s="3"/>
      <c r="N622" s="3"/>
      <c r="O622" s="3"/>
      <c r="P622" s="2"/>
      <c r="Q622" s="2"/>
      <c r="R622" s="2"/>
      <c r="S622" s="2"/>
      <c r="T622" s="2"/>
      <c r="U622" s="2"/>
      <c r="V622" s="2"/>
      <c r="W622" s="2"/>
      <c r="Y622" s="2"/>
    </row>
    <row r="623" spans="2:25" ht="19.5" customHeight="1">
      <c r="B623" s="2"/>
      <c r="C623" s="2"/>
      <c r="D623" s="2"/>
      <c r="E623" s="2"/>
      <c r="F623" s="2"/>
      <c r="G623" s="2"/>
      <c r="I623" s="2"/>
      <c r="J623" s="2"/>
      <c r="K623" s="2"/>
      <c r="L623" s="2"/>
      <c r="M623" s="3"/>
      <c r="N623" s="3"/>
      <c r="O623" s="3"/>
      <c r="P623" s="2"/>
      <c r="Q623" s="2"/>
      <c r="R623" s="2"/>
      <c r="S623" s="2"/>
      <c r="T623" s="2"/>
      <c r="U623" s="2"/>
      <c r="V623" s="2"/>
      <c r="W623" s="2"/>
      <c r="Y623" s="2"/>
    </row>
    <row r="624" spans="2:25" ht="19.5" customHeight="1">
      <c r="B624" s="2"/>
      <c r="C624" s="2"/>
      <c r="D624" s="2"/>
      <c r="E624" s="2"/>
      <c r="F624" s="2"/>
      <c r="G624" s="2"/>
      <c r="I624" s="2"/>
      <c r="J624" s="2"/>
      <c r="K624" s="2"/>
      <c r="L624" s="2"/>
      <c r="M624" s="3"/>
      <c r="N624" s="3"/>
      <c r="O624" s="3"/>
      <c r="P624" s="2"/>
      <c r="Q624" s="2"/>
      <c r="R624" s="2"/>
      <c r="S624" s="2"/>
      <c r="T624" s="2"/>
      <c r="U624" s="2"/>
      <c r="V624" s="2"/>
      <c r="W624" s="2"/>
      <c r="Y624" s="2"/>
    </row>
    <row r="625" spans="2:25" ht="19.5" customHeight="1">
      <c r="B625" s="2"/>
      <c r="C625" s="2"/>
      <c r="D625" s="2"/>
      <c r="E625" s="2"/>
      <c r="F625" s="2"/>
      <c r="G625" s="2"/>
      <c r="I625" s="2"/>
      <c r="J625" s="2"/>
      <c r="K625" s="2"/>
      <c r="L625" s="2"/>
      <c r="M625" s="3"/>
      <c r="N625" s="3"/>
      <c r="O625" s="3"/>
      <c r="P625" s="2"/>
      <c r="Q625" s="2"/>
      <c r="R625" s="2"/>
      <c r="S625" s="2"/>
      <c r="T625" s="2"/>
      <c r="U625" s="2"/>
      <c r="V625" s="2"/>
      <c r="W625" s="2"/>
      <c r="Y625" s="2"/>
    </row>
    <row r="626" spans="2:25" ht="19.5" customHeight="1">
      <c r="B626" s="2"/>
      <c r="C626" s="2"/>
      <c r="D626" s="2"/>
      <c r="E626" s="2"/>
      <c r="F626" s="2"/>
      <c r="G626" s="2"/>
      <c r="I626" s="2"/>
      <c r="J626" s="2"/>
      <c r="K626" s="2"/>
      <c r="L626" s="2"/>
      <c r="M626" s="3"/>
      <c r="N626" s="3"/>
      <c r="O626" s="3"/>
      <c r="P626" s="2"/>
      <c r="Q626" s="2"/>
      <c r="R626" s="2"/>
      <c r="S626" s="2"/>
      <c r="T626" s="2"/>
      <c r="U626" s="2"/>
      <c r="V626" s="2"/>
      <c r="W626" s="2"/>
      <c r="Y626" s="2"/>
    </row>
    <row r="627" spans="2:25" ht="19.5" customHeight="1">
      <c r="B627" s="2"/>
      <c r="C627" s="2"/>
      <c r="D627" s="2"/>
      <c r="E627" s="2"/>
      <c r="F627" s="2"/>
      <c r="G627" s="2"/>
      <c r="I627" s="2"/>
      <c r="J627" s="2"/>
      <c r="K627" s="2"/>
      <c r="L627" s="2"/>
      <c r="M627" s="3"/>
      <c r="N627" s="3"/>
      <c r="O627" s="3"/>
      <c r="P627" s="2"/>
      <c r="Q627" s="2"/>
      <c r="R627" s="2"/>
      <c r="S627" s="2"/>
      <c r="T627" s="2"/>
      <c r="U627" s="2"/>
      <c r="V627" s="2"/>
      <c r="W627" s="2"/>
      <c r="Y627" s="2"/>
    </row>
    <row r="628" spans="2:25" ht="19.5" customHeight="1">
      <c r="B628" s="2"/>
      <c r="C628" s="2"/>
      <c r="D628" s="2"/>
      <c r="E628" s="2"/>
      <c r="F628" s="2"/>
      <c r="G628" s="2"/>
      <c r="I628" s="2"/>
      <c r="J628" s="2"/>
      <c r="K628" s="2"/>
      <c r="L628" s="2"/>
      <c r="M628" s="3"/>
      <c r="N628" s="3"/>
      <c r="O628" s="3"/>
      <c r="P628" s="2"/>
      <c r="Q628" s="2"/>
      <c r="R628" s="2"/>
      <c r="S628" s="2"/>
      <c r="T628" s="2"/>
      <c r="U628" s="2"/>
      <c r="V628" s="2"/>
      <c r="W628" s="2"/>
      <c r="Y628" s="2"/>
    </row>
    <row r="629" spans="2:25" ht="19.5" customHeight="1">
      <c r="B629" s="2"/>
      <c r="C629" s="2"/>
      <c r="D629" s="2"/>
      <c r="E629" s="2"/>
      <c r="F629" s="2"/>
      <c r="G629" s="2"/>
      <c r="I629" s="2"/>
      <c r="J629" s="2"/>
      <c r="K629" s="2"/>
      <c r="L629" s="2"/>
      <c r="M629" s="3"/>
      <c r="N629" s="3"/>
      <c r="O629" s="3"/>
      <c r="P629" s="2"/>
      <c r="Q629" s="2"/>
      <c r="R629" s="2"/>
      <c r="S629" s="2"/>
      <c r="T629" s="2"/>
      <c r="U629" s="2"/>
      <c r="V629" s="2"/>
      <c r="W629" s="2"/>
      <c r="Y629" s="2"/>
    </row>
    <row r="630" spans="2:25" ht="19.5" customHeight="1">
      <c r="B630" s="2"/>
      <c r="C630" s="2"/>
      <c r="D630" s="2"/>
      <c r="E630" s="2"/>
      <c r="F630" s="2"/>
      <c r="G630" s="2"/>
      <c r="I630" s="2"/>
      <c r="J630" s="2"/>
      <c r="K630" s="2"/>
      <c r="L630" s="2"/>
      <c r="M630" s="3"/>
      <c r="N630" s="3"/>
      <c r="O630" s="3"/>
      <c r="P630" s="2"/>
      <c r="Q630" s="2"/>
      <c r="R630" s="2"/>
      <c r="S630" s="2"/>
      <c r="T630" s="2"/>
      <c r="U630" s="2"/>
      <c r="V630" s="2"/>
      <c r="W630" s="2"/>
      <c r="Y630" s="2"/>
    </row>
    <row r="631" spans="2:25" ht="19.5" customHeight="1">
      <c r="B631" s="2"/>
      <c r="C631" s="2"/>
      <c r="D631" s="2"/>
      <c r="E631" s="2"/>
      <c r="F631" s="2"/>
      <c r="G631" s="2"/>
      <c r="I631" s="2"/>
      <c r="J631" s="2"/>
      <c r="K631" s="2"/>
      <c r="L631" s="2"/>
      <c r="M631" s="3"/>
      <c r="N631" s="3"/>
      <c r="O631" s="3"/>
      <c r="P631" s="2"/>
      <c r="Q631" s="2"/>
      <c r="R631" s="2"/>
      <c r="S631" s="2"/>
      <c r="T631" s="2"/>
      <c r="U631" s="2"/>
      <c r="V631" s="2"/>
      <c r="W631" s="2"/>
      <c r="Y631" s="2"/>
    </row>
    <row r="632" spans="2:25" ht="19.5" customHeight="1">
      <c r="B632" s="2"/>
      <c r="C632" s="2"/>
      <c r="D632" s="2"/>
      <c r="E632" s="2"/>
      <c r="F632" s="2"/>
      <c r="G632" s="2"/>
      <c r="I632" s="2"/>
      <c r="J632" s="2"/>
      <c r="K632" s="2"/>
      <c r="L632" s="2"/>
      <c r="M632" s="3"/>
      <c r="N632" s="3"/>
      <c r="O632" s="3"/>
      <c r="P632" s="2"/>
      <c r="Q632" s="2"/>
      <c r="R632" s="2"/>
      <c r="S632" s="2"/>
      <c r="T632" s="2"/>
      <c r="U632" s="2"/>
      <c r="V632" s="2"/>
      <c r="W632" s="2"/>
      <c r="Y632" s="2"/>
    </row>
    <row r="633" spans="2:25" ht="19.5" customHeight="1">
      <c r="B633" s="2"/>
      <c r="C633" s="2"/>
      <c r="D633" s="2"/>
      <c r="E633" s="2"/>
      <c r="F633" s="2"/>
      <c r="G633" s="2"/>
      <c r="I633" s="2"/>
      <c r="J633" s="2"/>
      <c r="K633" s="2"/>
      <c r="L633" s="2"/>
      <c r="M633" s="3"/>
      <c r="N633" s="3"/>
      <c r="O633" s="3"/>
      <c r="P633" s="2"/>
      <c r="Q633" s="2"/>
      <c r="R633" s="2"/>
      <c r="S633" s="2"/>
      <c r="T633" s="2"/>
      <c r="U633" s="2"/>
      <c r="V633" s="2"/>
      <c r="W633" s="2"/>
      <c r="Y633" s="2"/>
    </row>
    <row r="634" spans="2:25" ht="19.5" customHeight="1">
      <c r="B634" s="2"/>
      <c r="C634" s="2"/>
      <c r="D634" s="2"/>
      <c r="E634" s="2"/>
      <c r="F634" s="2"/>
      <c r="G634" s="2"/>
      <c r="I634" s="2"/>
      <c r="J634" s="2"/>
      <c r="K634" s="2"/>
      <c r="L634" s="2"/>
      <c r="M634" s="3"/>
      <c r="N634" s="3"/>
      <c r="O634" s="3"/>
      <c r="P634" s="2"/>
      <c r="Q634" s="2"/>
      <c r="R634" s="2"/>
      <c r="S634" s="2"/>
      <c r="T634" s="2"/>
      <c r="U634" s="2"/>
      <c r="V634" s="2"/>
      <c r="W634" s="2"/>
      <c r="Y634" s="2"/>
    </row>
    <row r="635" spans="2:25" ht="19.5" customHeight="1">
      <c r="B635" s="2"/>
      <c r="C635" s="2"/>
      <c r="D635" s="2"/>
      <c r="E635" s="2"/>
      <c r="F635" s="2"/>
      <c r="G635" s="2"/>
      <c r="I635" s="2"/>
      <c r="J635" s="2"/>
      <c r="K635" s="2"/>
      <c r="L635" s="2"/>
      <c r="M635" s="3"/>
      <c r="N635" s="3"/>
      <c r="O635" s="3"/>
      <c r="P635" s="2"/>
      <c r="Q635" s="2"/>
      <c r="R635" s="2"/>
      <c r="S635" s="2"/>
      <c r="T635" s="2"/>
      <c r="U635" s="2"/>
      <c r="V635" s="2"/>
      <c r="W635" s="2"/>
      <c r="Y635" s="2"/>
    </row>
    <row r="636" spans="2:25" ht="19.5" customHeight="1">
      <c r="B636" s="2"/>
      <c r="C636" s="2"/>
      <c r="D636" s="2"/>
      <c r="E636" s="2"/>
      <c r="F636" s="2"/>
      <c r="G636" s="2"/>
      <c r="I636" s="2"/>
      <c r="J636" s="2"/>
      <c r="K636" s="2"/>
      <c r="L636" s="2"/>
      <c r="M636" s="3"/>
      <c r="N636" s="3"/>
      <c r="O636" s="3"/>
      <c r="P636" s="2"/>
      <c r="Q636" s="2"/>
      <c r="R636" s="2"/>
      <c r="S636" s="2"/>
      <c r="T636" s="2"/>
      <c r="U636" s="2"/>
      <c r="V636" s="2"/>
      <c r="W636" s="2"/>
      <c r="Y636" s="2"/>
    </row>
    <row r="637" spans="2:25" ht="19.5" customHeight="1">
      <c r="B637" s="2"/>
      <c r="C637" s="2"/>
      <c r="D637" s="2"/>
      <c r="E637" s="2"/>
      <c r="F637" s="2"/>
      <c r="G637" s="2"/>
      <c r="I637" s="2"/>
      <c r="J637" s="2"/>
      <c r="K637" s="2"/>
      <c r="L637" s="2"/>
      <c r="M637" s="3"/>
      <c r="N637" s="3"/>
      <c r="O637" s="3"/>
      <c r="P637" s="2"/>
      <c r="Q637" s="2"/>
      <c r="R637" s="2"/>
      <c r="S637" s="2"/>
      <c r="T637" s="2"/>
      <c r="U637" s="2"/>
      <c r="V637" s="2"/>
      <c r="W637" s="2"/>
      <c r="Y637" s="2"/>
    </row>
    <row r="638" spans="2:25" ht="19.5" customHeight="1">
      <c r="B638" s="2"/>
      <c r="C638" s="2"/>
      <c r="D638" s="2"/>
      <c r="E638" s="2"/>
      <c r="F638" s="2"/>
      <c r="G638" s="2"/>
      <c r="I638" s="2"/>
      <c r="J638" s="2"/>
      <c r="K638" s="2"/>
      <c r="L638" s="2"/>
      <c r="M638" s="3"/>
      <c r="N638" s="3"/>
      <c r="O638" s="3"/>
      <c r="P638" s="2"/>
      <c r="Q638" s="2"/>
      <c r="R638" s="2"/>
      <c r="S638" s="2"/>
      <c r="T638" s="2"/>
      <c r="U638" s="2"/>
      <c r="V638" s="2"/>
      <c r="W638" s="2"/>
      <c r="Y638" s="2"/>
    </row>
    <row r="639" spans="2:25" ht="19.5" customHeight="1">
      <c r="B639" s="2"/>
      <c r="C639" s="2"/>
      <c r="D639" s="2"/>
      <c r="E639" s="2"/>
      <c r="F639" s="2"/>
      <c r="G639" s="2"/>
      <c r="I639" s="2"/>
      <c r="J639" s="2"/>
      <c r="K639" s="2"/>
      <c r="L639" s="2"/>
      <c r="M639" s="3"/>
      <c r="N639" s="3"/>
      <c r="O639" s="3"/>
      <c r="P639" s="2"/>
      <c r="Q639" s="2"/>
      <c r="R639" s="2"/>
      <c r="S639" s="2"/>
      <c r="T639" s="2"/>
      <c r="U639" s="2"/>
      <c r="V639" s="2"/>
      <c r="W639" s="2"/>
      <c r="Y639" s="2"/>
    </row>
    <row r="640" spans="2:25" ht="19.5" customHeight="1">
      <c r="B640" s="2"/>
      <c r="C640" s="2"/>
      <c r="D640" s="2"/>
      <c r="E640" s="2"/>
      <c r="F640" s="2"/>
      <c r="G640" s="2"/>
      <c r="I640" s="2"/>
      <c r="J640" s="2"/>
      <c r="K640" s="2"/>
      <c r="L640" s="2"/>
      <c r="M640" s="3"/>
      <c r="N640" s="3"/>
      <c r="O640" s="3"/>
      <c r="P640" s="2"/>
      <c r="Q640" s="2"/>
      <c r="R640" s="2"/>
      <c r="S640" s="2"/>
      <c r="T640" s="2"/>
      <c r="U640" s="2"/>
      <c r="V640" s="2"/>
      <c r="W640" s="2"/>
      <c r="Y640" s="2"/>
    </row>
    <row r="641" spans="2:25" ht="19.5" customHeight="1">
      <c r="B641" s="2"/>
      <c r="C641" s="2"/>
      <c r="D641" s="2"/>
      <c r="E641" s="2"/>
      <c r="F641" s="2"/>
      <c r="G641" s="2"/>
      <c r="I641" s="2"/>
      <c r="J641" s="2"/>
      <c r="K641" s="2"/>
      <c r="L641" s="2"/>
      <c r="M641" s="3"/>
      <c r="N641" s="3"/>
      <c r="O641" s="3"/>
      <c r="P641" s="2"/>
      <c r="Q641" s="2"/>
      <c r="R641" s="2"/>
      <c r="S641" s="2"/>
      <c r="T641" s="2"/>
      <c r="U641" s="2"/>
      <c r="V641" s="2"/>
      <c r="W641" s="2"/>
      <c r="Y641" s="2"/>
    </row>
    <row r="642" spans="2:25" ht="19.5" customHeight="1">
      <c r="B642" s="2"/>
      <c r="C642" s="2"/>
      <c r="D642" s="2"/>
      <c r="E642" s="2"/>
      <c r="F642" s="2"/>
      <c r="G642" s="2"/>
      <c r="I642" s="2"/>
      <c r="J642" s="2"/>
      <c r="K642" s="2"/>
      <c r="L642" s="2"/>
      <c r="M642" s="3"/>
      <c r="N642" s="3"/>
      <c r="O642" s="3"/>
      <c r="P642" s="2"/>
      <c r="Q642" s="2"/>
      <c r="R642" s="2"/>
      <c r="S642" s="2"/>
      <c r="T642" s="2"/>
      <c r="U642" s="2"/>
      <c r="V642" s="2"/>
      <c r="W642" s="2"/>
      <c r="Y642" s="2"/>
    </row>
    <row r="643" spans="2:25" ht="19.5" customHeight="1">
      <c r="B643" s="2"/>
      <c r="C643" s="2"/>
      <c r="D643" s="2"/>
      <c r="E643" s="2"/>
      <c r="F643" s="2"/>
      <c r="G643" s="2"/>
      <c r="I643" s="2"/>
      <c r="J643" s="2"/>
      <c r="K643" s="2"/>
      <c r="L643" s="2"/>
      <c r="M643" s="3"/>
      <c r="N643" s="3"/>
      <c r="O643" s="3"/>
      <c r="P643" s="2"/>
      <c r="Q643" s="2"/>
      <c r="R643" s="2"/>
      <c r="S643" s="2"/>
      <c r="T643" s="2"/>
      <c r="U643" s="2"/>
      <c r="V643" s="2"/>
      <c r="W643" s="2"/>
      <c r="Y643" s="2"/>
    </row>
    <row r="644" spans="2:25" ht="19.5" customHeight="1">
      <c r="B644" s="2"/>
      <c r="C644" s="2"/>
      <c r="D644" s="2"/>
      <c r="E644" s="2"/>
      <c r="F644" s="2"/>
      <c r="G644" s="2"/>
      <c r="I644" s="2"/>
      <c r="J644" s="2"/>
      <c r="K644" s="2"/>
      <c r="L644" s="2"/>
      <c r="M644" s="3"/>
      <c r="N644" s="3"/>
      <c r="O644" s="3"/>
      <c r="P644" s="2"/>
      <c r="Q644" s="2"/>
      <c r="R644" s="2"/>
      <c r="S644" s="2"/>
      <c r="T644" s="2"/>
      <c r="U644" s="2"/>
      <c r="V644" s="2"/>
      <c r="W644" s="2"/>
      <c r="Y644" s="2"/>
    </row>
    <row r="645" spans="2:25" ht="19.5" customHeight="1">
      <c r="B645" s="2"/>
      <c r="C645" s="2"/>
      <c r="D645" s="2"/>
      <c r="E645" s="2"/>
      <c r="F645" s="2"/>
      <c r="G645" s="2"/>
      <c r="I645" s="2"/>
      <c r="J645" s="2"/>
      <c r="K645" s="2"/>
      <c r="L645" s="2"/>
      <c r="M645" s="3"/>
      <c r="N645" s="3"/>
      <c r="O645" s="3"/>
      <c r="P645" s="2"/>
      <c r="Q645" s="2"/>
      <c r="R645" s="2"/>
      <c r="S645" s="2"/>
      <c r="T645" s="2"/>
      <c r="U645" s="2"/>
      <c r="V645" s="2"/>
      <c r="W645" s="2"/>
      <c r="Y645" s="2"/>
    </row>
    <row r="646" spans="2:25" ht="19.5" customHeight="1">
      <c r="B646" s="2"/>
      <c r="C646" s="2"/>
      <c r="D646" s="2"/>
      <c r="E646" s="2"/>
      <c r="F646" s="2"/>
      <c r="G646" s="2"/>
      <c r="I646" s="2"/>
      <c r="J646" s="2"/>
      <c r="K646" s="2"/>
      <c r="L646" s="2"/>
      <c r="M646" s="3"/>
      <c r="N646" s="3"/>
      <c r="O646" s="3"/>
      <c r="P646" s="2"/>
      <c r="Q646" s="2"/>
      <c r="R646" s="2"/>
      <c r="S646" s="2"/>
      <c r="T646" s="2"/>
      <c r="U646" s="2"/>
      <c r="V646" s="2"/>
      <c r="W646" s="2"/>
      <c r="Y646" s="2"/>
    </row>
    <row r="647" spans="2:25" ht="19.5" customHeight="1">
      <c r="B647" s="2"/>
      <c r="C647" s="2"/>
      <c r="D647" s="2"/>
      <c r="E647" s="2"/>
      <c r="F647" s="2"/>
      <c r="G647" s="2"/>
      <c r="I647" s="2"/>
      <c r="J647" s="2"/>
      <c r="K647" s="2"/>
      <c r="L647" s="2"/>
      <c r="M647" s="3"/>
      <c r="N647" s="3"/>
      <c r="O647" s="3"/>
      <c r="P647" s="2"/>
      <c r="Q647" s="2"/>
      <c r="R647" s="2"/>
      <c r="S647" s="2"/>
      <c r="T647" s="2"/>
      <c r="U647" s="2"/>
      <c r="V647" s="2"/>
      <c r="W647" s="2"/>
      <c r="Y647" s="2"/>
    </row>
    <row r="648" spans="2:25" ht="19.5" customHeight="1">
      <c r="B648" s="2"/>
      <c r="C648" s="2"/>
      <c r="D648" s="2"/>
      <c r="E648" s="2"/>
      <c r="F648" s="2"/>
      <c r="G648" s="2"/>
      <c r="I648" s="2"/>
      <c r="J648" s="2"/>
      <c r="K648" s="2"/>
      <c r="L648" s="2"/>
      <c r="M648" s="3"/>
      <c r="N648" s="3"/>
      <c r="O648" s="3"/>
      <c r="P648" s="2"/>
      <c r="Q648" s="2"/>
      <c r="R648" s="2"/>
      <c r="S648" s="2"/>
      <c r="T648" s="2"/>
      <c r="U648" s="2"/>
      <c r="V648" s="2"/>
      <c r="W648" s="2"/>
      <c r="Y648" s="2"/>
    </row>
    <row r="649" spans="2:25" ht="19.5" customHeight="1">
      <c r="B649" s="2"/>
      <c r="C649" s="2"/>
      <c r="D649" s="2"/>
      <c r="E649" s="2"/>
      <c r="F649" s="2"/>
      <c r="G649" s="2"/>
      <c r="I649" s="2"/>
      <c r="J649" s="2"/>
      <c r="K649" s="2"/>
      <c r="L649" s="2"/>
      <c r="M649" s="3"/>
      <c r="N649" s="3"/>
      <c r="O649" s="3"/>
      <c r="P649" s="2"/>
      <c r="Q649" s="2"/>
      <c r="R649" s="2"/>
      <c r="S649" s="2"/>
      <c r="T649" s="2"/>
      <c r="U649" s="2"/>
      <c r="V649" s="2"/>
      <c r="W649" s="2"/>
      <c r="Y649" s="2"/>
    </row>
    <row r="650" spans="2:25" ht="19.5" customHeight="1">
      <c r="B650" s="2"/>
      <c r="C650" s="2"/>
      <c r="D650" s="2"/>
      <c r="E650" s="2"/>
      <c r="F650" s="2"/>
      <c r="G650" s="2"/>
      <c r="I650" s="2"/>
      <c r="J650" s="2"/>
      <c r="K650" s="2"/>
      <c r="L650" s="2"/>
      <c r="M650" s="3"/>
      <c r="N650" s="3"/>
      <c r="O650" s="3"/>
      <c r="P650" s="2"/>
      <c r="Q650" s="2"/>
      <c r="R650" s="2"/>
      <c r="S650" s="2"/>
      <c r="T650" s="2"/>
      <c r="U650" s="2"/>
      <c r="V650" s="2"/>
      <c r="W650" s="2"/>
      <c r="Y650" s="2"/>
    </row>
    <row r="651" spans="2:25" ht="19.5" customHeight="1">
      <c r="B651" s="2"/>
      <c r="C651" s="2"/>
      <c r="D651" s="2"/>
      <c r="E651" s="2"/>
      <c r="F651" s="2"/>
      <c r="G651" s="2"/>
      <c r="I651" s="2"/>
      <c r="J651" s="2"/>
      <c r="K651" s="2"/>
      <c r="L651" s="2"/>
      <c r="M651" s="3"/>
      <c r="N651" s="3"/>
      <c r="O651" s="3"/>
      <c r="P651" s="2"/>
      <c r="Q651" s="2"/>
      <c r="R651" s="2"/>
      <c r="S651" s="2"/>
      <c r="T651" s="2"/>
      <c r="U651" s="2"/>
      <c r="V651" s="2"/>
      <c r="W651" s="2"/>
      <c r="Y651" s="2"/>
    </row>
    <row r="652" spans="2:25" ht="19.5" customHeight="1">
      <c r="B652" s="2"/>
      <c r="C652" s="2"/>
      <c r="D652" s="2"/>
      <c r="E652" s="2"/>
      <c r="F652" s="2"/>
      <c r="G652" s="2"/>
      <c r="I652" s="2"/>
      <c r="J652" s="2"/>
      <c r="K652" s="2"/>
      <c r="L652" s="2"/>
      <c r="M652" s="3"/>
      <c r="N652" s="3"/>
      <c r="O652" s="3"/>
      <c r="P652" s="2"/>
      <c r="Q652" s="2"/>
      <c r="R652" s="2"/>
      <c r="S652" s="2"/>
      <c r="T652" s="2"/>
      <c r="U652" s="2"/>
      <c r="V652" s="2"/>
      <c r="W652" s="2"/>
      <c r="Y652" s="2"/>
    </row>
    <row r="653" spans="2:25" ht="19.5" customHeight="1">
      <c r="B653" s="2"/>
      <c r="C653" s="2"/>
      <c r="D653" s="2"/>
      <c r="E653" s="2"/>
      <c r="F653" s="2"/>
      <c r="G653" s="2"/>
      <c r="I653" s="2"/>
      <c r="J653" s="2"/>
      <c r="K653" s="2"/>
      <c r="L653" s="2"/>
      <c r="M653" s="3"/>
      <c r="N653" s="3"/>
      <c r="O653" s="3"/>
      <c r="P653" s="2"/>
      <c r="Q653" s="2"/>
      <c r="R653" s="2"/>
      <c r="S653" s="2"/>
      <c r="T653" s="2"/>
      <c r="U653" s="2"/>
      <c r="V653" s="2"/>
      <c r="W653" s="2"/>
      <c r="Y653" s="2"/>
    </row>
    <row r="654" spans="2:25" ht="19.5" customHeight="1">
      <c r="B654" s="2"/>
      <c r="C654" s="2"/>
      <c r="D654" s="2"/>
      <c r="E654" s="2"/>
      <c r="F654" s="2"/>
      <c r="G654" s="2"/>
      <c r="I654" s="2"/>
      <c r="J654" s="2"/>
      <c r="K654" s="2"/>
      <c r="L654" s="2"/>
      <c r="M654" s="3"/>
      <c r="N654" s="3"/>
      <c r="O654" s="3"/>
      <c r="P654" s="2"/>
      <c r="Q654" s="2"/>
      <c r="R654" s="2"/>
      <c r="S654" s="2"/>
      <c r="T654" s="2"/>
      <c r="U654" s="2"/>
      <c r="V654" s="2"/>
      <c r="W654" s="2"/>
      <c r="Y654" s="2"/>
    </row>
    <row r="655" spans="2:25" ht="19.5" customHeight="1">
      <c r="B655" s="2"/>
      <c r="C655" s="2"/>
      <c r="D655" s="2"/>
      <c r="E655" s="2"/>
      <c r="F655" s="2"/>
      <c r="G655" s="2"/>
      <c r="I655" s="2"/>
      <c r="J655" s="2"/>
      <c r="K655" s="2"/>
      <c r="L655" s="2"/>
      <c r="M655" s="3"/>
      <c r="N655" s="3"/>
      <c r="O655" s="3"/>
      <c r="P655" s="2"/>
      <c r="Q655" s="2"/>
      <c r="R655" s="2"/>
      <c r="S655" s="2"/>
      <c r="T655" s="2"/>
      <c r="U655" s="2"/>
      <c r="V655" s="2"/>
      <c r="W655" s="2"/>
      <c r="Y655" s="2"/>
    </row>
    <row r="656" spans="2:25" ht="19.5" customHeight="1">
      <c r="B656" s="2"/>
      <c r="C656" s="2"/>
      <c r="D656" s="2"/>
      <c r="E656" s="2"/>
      <c r="F656" s="2"/>
      <c r="G656" s="2"/>
      <c r="I656" s="2"/>
      <c r="J656" s="2"/>
      <c r="K656" s="2"/>
      <c r="L656" s="2"/>
      <c r="M656" s="3"/>
      <c r="N656" s="3"/>
      <c r="O656" s="3"/>
      <c r="P656" s="2"/>
      <c r="Q656" s="2"/>
      <c r="R656" s="2"/>
      <c r="S656" s="2"/>
      <c r="T656" s="2"/>
      <c r="U656" s="2"/>
      <c r="V656" s="2"/>
      <c r="W656" s="2"/>
      <c r="Y656" s="2"/>
    </row>
    <row r="657" spans="2:25" ht="19.5" customHeight="1">
      <c r="B657" s="2"/>
      <c r="C657" s="2"/>
      <c r="D657" s="2"/>
      <c r="E657" s="2"/>
      <c r="F657" s="2"/>
      <c r="G657" s="2"/>
      <c r="I657" s="2"/>
      <c r="J657" s="2"/>
      <c r="K657" s="2"/>
      <c r="L657" s="2"/>
      <c r="M657" s="3"/>
      <c r="N657" s="3"/>
      <c r="O657" s="3"/>
      <c r="P657" s="2"/>
      <c r="Q657" s="2"/>
      <c r="R657" s="2"/>
      <c r="S657" s="2"/>
      <c r="T657" s="2"/>
      <c r="U657" s="2"/>
      <c r="V657" s="2"/>
      <c r="W657" s="2"/>
      <c r="Y657" s="2"/>
    </row>
    <row r="658" spans="2:25" ht="19.5" customHeight="1">
      <c r="B658" s="2"/>
      <c r="C658" s="2"/>
      <c r="D658" s="2"/>
      <c r="E658" s="2"/>
      <c r="F658" s="2"/>
      <c r="G658" s="2"/>
      <c r="I658" s="2"/>
      <c r="J658" s="2"/>
      <c r="K658" s="2"/>
      <c r="L658" s="2"/>
      <c r="M658" s="3"/>
      <c r="N658" s="3"/>
      <c r="O658" s="3"/>
      <c r="P658" s="2"/>
      <c r="Q658" s="2"/>
      <c r="R658" s="2"/>
      <c r="S658" s="2"/>
      <c r="T658" s="2"/>
      <c r="U658" s="2"/>
      <c r="V658" s="2"/>
      <c r="W658" s="2"/>
      <c r="Y658" s="2"/>
    </row>
    <row r="659" spans="2:25" ht="19.5" customHeight="1">
      <c r="B659" s="2"/>
      <c r="C659" s="2"/>
      <c r="D659" s="2"/>
      <c r="E659" s="2"/>
      <c r="F659" s="2"/>
      <c r="G659" s="2"/>
      <c r="I659" s="2"/>
      <c r="J659" s="2"/>
      <c r="K659" s="2"/>
      <c r="L659" s="2"/>
      <c r="M659" s="3"/>
      <c r="N659" s="3"/>
      <c r="O659" s="3"/>
      <c r="P659" s="2"/>
      <c r="Q659" s="2"/>
      <c r="R659" s="2"/>
      <c r="S659" s="2"/>
      <c r="T659" s="2"/>
      <c r="U659" s="2"/>
      <c r="V659" s="2"/>
      <c r="W659" s="2"/>
      <c r="Y659" s="2"/>
    </row>
    <row r="660" spans="2:25" ht="19.5" customHeight="1">
      <c r="B660" s="2"/>
      <c r="C660" s="2"/>
      <c r="D660" s="2"/>
      <c r="E660" s="2"/>
      <c r="F660" s="2"/>
      <c r="G660" s="2"/>
      <c r="I660" s="2"/>
      <c r="J660" s="2"/>
      <c r="K660" s="2"/>
      <c r="L660" s="2"/>
      <c r="M660" s="3"/>
      <c r="N660" s="3"/>
      <c r="O660" s="3"/>
      <c r="P660" s="2"/>
      <c r="Q660" s="2"/>
      <c r="R660" s="2"/>
      <c r="S660" s="2"/>
      <c r="T660" s="2"/>
      <c r="U660" s="2"/>
      <c r="V660" s="2"/>
      <c r="W660" s="2"/>
      <c r="Y660" s="2"/>
    </row>
    <row r="661" spans="2:25" ht="19.5" customHeight="1">
      <c r="B661" s="2"/>
      <c r="C661" s="2"/>
      <c r="D661" s="2"/>
      <c r="E661" s="2"/>
      <c r="F661" s="2"/>
      <c r="G661" s="2"/>
      <c r="I661" s="2"/>
      <c r="J661" s="2"/>
      <c r="K661" s="2"/>
      <c r="L661" s="2"/>
      <c r="M661" s="3"/>
      <c r="N661" s="3"/>
      <c r="O661" s="3"/>
      <c r="P661" s="2"/>
      <c r="Q661" s="2"/>
      <c r="R661" s="2"/>
      <c r="S661" s="2"/>
      <c r="T661" s="2"/>
      <c r="U661" s="2"/>
      <c r="V661" s="2"/>
      <c r="W661" s="2"/>
      <c r="Y661" s="2"/>
    </row>
    <row r="662" spans="2:25" ht="19.5" customHeight="1">
      <c r="B662" s="2"/>
      <c r="C662" s="2"/>
      <c r="D662" s="2"/>
      <c r="E662" s="2"/>
      <c r="F662" s="2"/>
      <c r="G662" s="2"/>
      <c r="I662" s="2"/>
      <c r="J662" s="2"/>
      <c r="K662" s="2"/>
      <c r="L662" s="2"/>
      <c r="M662" s="3"/>
      <c r="N662" s="3"/>
      <c r="O662" s="3"/>
      <c r="P662" s="2"/>
      <c r="Q662" s="2"/>
      <c r="R662" s="2"/>
      <c r="S662" s="2"/>
      <c r="T662" s="2"/>
      <c r="U662" s="2"/>
      <c r="V662" s="2"/>
      <c r="W662" s="2"/>
      <c r="Y662" s="2"/>
    </row>
    <row r="663" spans="2:25" ht="19.5" customHeight="1">
      <c r="B663" s="2"/>
      <c r="C663" s="2"/>
      <c r="D663" s="2"/>
      <c r="E663" s="2"/>
      <c r="F663" s="2"/>
      <c r="G663" s="2"/>
      <c r="I663" s="2"/>
      <c r="J663" s="2"/>
      <c r="K663" s="2"/>
      <c r="L663" s="2"/>
      <c r="M663" s="3"/>
      <c r="N663" s="3"/>
      <c r="O663" s="3"/>
      <c r="P663" s="2"/>
      <c r="Q663" s="2"/>
      <c r="R663" s="2"/>
      <c r="S663" s="2"/>
      <c r="T663" s="2"/>
      <c r="U663" s="2"/>
      <c r="V663" s="2"/>
      <c r="W663" s="2"/>
      <c r="Y663" s="2"/>
    </row>
    <row r="664" spans="2:25" ht="19.5" customHeight="1">
      <c r="B664" s="2"/>
      <c r="C664" s="2"/>
      <c r="D664" s="2"/>
      <c r="E664" s="2"/>
      <c r="F664" s="2"/>
      <c r="G664" s="2"/>
      <c r="I664" s="2"/>
      <c r="J664" s="2"/>
      <c r="K664" s="2"/>
      <c r="L664" s="2"/>
      <c r="M664" s="3"/>
      <c r="N664" s="3"/>
      <c r="O664" s="3"/>
      <c r="P664" s="2"/>
      <c r="Q664" s="2"/>
      <c r="R664" s="2"/>
      <c r="S664" s="2"/>
      <c r="T664" s="2"/>
      <c r="U664" s="2"/>
      <c r="V664" s="2"/>
      <c r="W664" s="2"/>
      <c r="Y664" s="2"/>
    </row>
    <row r="665" spans="2:25" ht="19.5" customHeight="1">
      <c r="B665" s="2"/>
      <c r="C665" s="2"/>
      <c r="D665" s="2"/>
      <c r="E665" s="2"/>
      <c r="F665" s="2"/>
      <c r="G665" s="2"/>
      <c r="I665" s="2"/>
      <c r="J665" s="2"/>
      <c r="K665" s="2"/>
      <c r="L665" s="2"/>
      <c r="M665" s="3"/>
      <c r="N665" s="3"/>
      <c r="O665" s="3"/>
      <c r="P665" s="2"/>
      <c r="Q665" s="2"/>
      <c r="R665" s="2"/>
      <c r="S665" s="2"/>
      <c r="T665" s="2"/>
      <c r="U665" s="2"/>
      <c r="V665" s="2"/>
      <c r="W665" s="2"/>
      <c r="Y665" s="2"/>
    </row>
    <row r="666" spans="2:25" ht="19.5" customHeight="1">
      <c r="B666" s="2"/>
      <c r="C666" s="2"/>
      <c r="D666" s="2"/>
      <c r="E666" s="2"/>
      <c r="F666" s="2"/>
      <c r="G666" s="2"/>
      <c r="I666" s="2"/>
      <c r="J666" s="2"/>
      <c r="K666" s="2"/>
      <c r="L666" s="2"/>
      <c r="M666" s="3"/>
      <c r="N666" s="3"/>
      <c r="O666" s="3"/>
      <c r="P666" s="2"/>
      <c r="Q666" s="2"/>
      <c r="R666" s="2"/>
      <c r="S666" s="2"/>
      <c r="T666" s="2"/>
      <c r="U666" s="2"/>
      <c r="V666" s="2"/>
      <c r="W666" s="2"/>
      <c r="Y666" s="2"/>
    </row>
    <row r="667" spans="2:25" ht="19.5" customHeight="1">
      <c r="B667" s="2"/>
      <c r="C667" s="2"/>
      <c r="D667" s="2"/>
      <c r="E667" s="2"/>
      <c r="F667" s="2"/>
      <c r="G667" s="2"/>
      <c r="I667" s="2"/>
      <c r="J667" s="2"/>
      <c r="K667" s="2"/>
      <c r="L667" s="2"/>
      <c r="M667" s="3"/>
      <c r="N667" s="3"/>
      <c r="O667" s="3"/>
      <c r="P667" s="2"/>
      <c r="Q667" s="2"/>
      <c r="R667" s="2"/>
      <c r="S667" s="2"/>
      <c r="T667" s="2"/>
      <c r="U667" s="2"/>
      <c r="V667" s="2"/>
      <c r="W667" s="2"/>
      <c r="Y667" s="2"/>
    </row>
    <row r="668" spans="2:25" ht="19.5" customHeight="1">
      <c r="B668" s="2"/>
      <c r="C668" s="2"/>
      <c r="D668" s="2"/>
      <c r="E668" s="2"/>
      <c r="F668" s="2"/>
      <c r="G668" s="2"/>
      <c r="I668" s="2"/>
      <c r="J668" s="2"/>
      <c r="K668" s="2"/>
      <c r="L668" s="2"/>
      <c r="M668" s="3"/>
      <c r="N668" s="3"/>
      <c r="O668" s="3"/>
      <c r="P668" s="2"/>
      <c r="Q668" s="2"/>
      <c r="R668" s="2"/>
      <c r="S668" s="2"/>
      <c r="T668" s="2"/>
      <c r="U668" s="2"/>
      <c r="V668" s="2"/>
      <c r="W668" s="2"/>
      <c r="Y668" s="2"/>
    </row>
    <row r="669" spans="2:25" ht="19.5" customHeight="1">
      <c r="B669" s="2"/>
      <c r="C669" s="2"/>
      <c r="D669" s="2"/>
      <c r="E669" s="2"/>
      <c r="F669" s="2"/>
      <c r="G669" s="2"/>
      <c r="I669" s="2"/>
      <c r="J669" s="2"/>
      <c r="K669" s="2"/>
      <c r="L669" s="2"/>
      <c r="M669" s="3"/>
      <c r="N669" s="3"/>
      <c r="O669" s="3"/>
      <c r="P669" s="2"/>
      <c r="Q669" s="2"/>
      <c r="R669" s="2"/>
      <c r="S669" s="2"/>
      <c r="T669" s="2"/>
      <c r="U669" s="2"/>
      <c r="V669" s="2"/>
      <c r="W669" s="2"/>
      <c r="Y669" s="2"/>
    </row>
    <row r="670" spans="2:25" ht="19.5" customHeight="1">
      <c r="B670" s="2"/>
      <c r="C670" s="2"/>
      <c r="D670" s="2"/>
      <c r="E670" s="2"/>
      <c r="F670" s="2"/>
      <c r="G670" s="2"/>
      <c r="I670" s="2"/>
      <c r="J670" s="2"/>
      <c r="K670" s="2"/>
      <c r="L670" s="2"/>
      <c r="M670" s="3"/>
      <c r="N670" s="3"/>
      <c r="O670" s="3"/>
      <c r="P670" s="2"/>
      <c r="Q670" s="2"/>
      <c r="R670" s="2"/>
      <c r="S670" s="2"/>
      <c r="T670" s="2"/>
      <c r="U670" s="2"/>
      <c r="V670" s="2"/>
      <c r="W670" s="2"/>
      <c r="Y670" s="2"/>
    </row>
    <row r="671" spans="2:25" ht="19.5" customHeight="1">
      <c r="B671" s="2"/>
      <c r="C671" s="2"/>
      <c r="D671" s="2"/>
      <c r="E671" s="2"/>
      <c r="F671" s="2"/>
      <c r="G671" s="2"/>
      <c r="I671" s="2"/>
      <c r="J671" s="2"/>
      <c r="K671" s="2"/>
      <c r="L671" s="2"/>
      <c r="M671" s="3"/>
      <c r="N671" s="3"/>
      <c r="O671" s="3"/>
      <c r="P671" s="2"/>
      <c r="Q671" s="2"/>
      <c r="R671" s="2"/>
      <c r="S671" s="2"/>
      <c r="T671" s="2"/>
      <c r="U671" s="2"/>
      <c r="V671" s="2"/>
      <c r="W671" s="2"/>
      <c r="Y671" s="2"/>
    </row>
    <row r="672" spans="2:25" ht="19.5" customHeight="1">
      <c r="B672" s="2"/>
      <c r="C672" s="2"/>
      <c r="D672" s="2"/>
      <c r="E672" s="2"/>
      <c r="F672" s="2"/>
      <c r="G672" s="2"/>
      <c r="I672" s="2"/>
      <c r="J672" s="2"/>
      <c r="K672" s="2"/>
      <c r="L672" s="2"/>
      <c r="M672" s="3"/>
      <c r="N672" s="3"/>
      <c r="O672" s="3"/>
      <c r="P672" s="2"/>
      <c r="Q672" s="2"/>
      <c r="R672" s="2"/>
      <c r="S672" s="2"/>
      <c r="T672" s="2"/>
      <c r="U672" s="2"/>
      <c r="V672" s="2"/>
      <c r="W672" s="2"/>
      <c r="Y672" s="2"/>
    </row>
    <row r="673" spans="2:25" ht="19.5" customHeight="1">
      <c r="B673" s="2"/>
      <c r="C673" s="2"/>
      <c r="D673" s="2"/>
      <c r="E673" s="2"/>
      <c r="F673" s="2"/>
      <c r="G673" s="2"/>
      <c r="I673" s="2"/>
      <c r="J673" s="2"/>
      <c r="K673" s="2"/>
      <c r="L673" s="2"/>
      <c r="M673" s="3"/>
      <c r="N673" s="3"/>
      <c r="O673" s="3"/>
      <c r="P673" s="2"/>
      <c r="Q673" s="2"/>
      <c r="R673" s="2"/>
      <c r="S673" s="2"/>
      <c r="T673" s="2"/>
      <c r="U673" s="2"/>
      <c r="V673" s="2"/>
      <c r="W673" s="2"/>
      <c r="Y673" s="2"/>
    </row>
    <row r="674" spans="2:25" ht="19.5" customHeight="1">
      <c r="B674" s="2"/>
      <c r="C674" s="2"/>
      <c r="D674" s="2"/>
      <c r="E674" s="2"/>
      <c r="F674" s="2"/>
      <c r="G674" s="2"/>
      <c r="I674" s="2"/>
      <c r="J674" s="2"/>
      <c r="K674" s="2"/>
      <c r="L674" s="2"/>
      <c r="M674" s="3"/>
      <c r="N674" s="3"/>
      <c r="O674" s="3"/>
      <c r="P674" s="2"/>
      <c r="Q674" s="2"/>
      <c r="R674" s="2"/>
      <c r="S674" s="2"/>
      <c r="T674" s="2"/>
      <c r="U674" s="2"/>
      <c r="V674" s="2"/>
      <c r="W674" s="2"/>
      <c r="Y674" s="2"/>
    </row>
    <row r="675" spans="2:25" ht="19.5" customHeight="1">
      <c r="B675" s="2"/>
      <c r="C675" s="2"/>
      <c r="D675" s="2"/>
      <c r="E675" s="2"/>
      <c r="F675" s="2"/>
      <c r="G675" s="2"/>
      <c r="I675" s="2"/>
      <c r="J675" s="2"/>
      <c r="K675" s="2"/>
      <c r="L675" s="2"/>
      <c r="M675" s="3"/>
      <c r="N675" s="3"/>
      <c r="O675" s="3"/>
      <c r="P675" s="2"/>
      <c r="Q675" s="2"/>
      <c r="R675" s="2"/>
      <c r="S675" s="2"/>
      <c r="T675" s="2"/>
      <c r="U675" s="2"/>
      <c r="V675" s="2"/>
      <c r="W675" s="2"/>
      <c r="Y675" s="2"/>
    </row>
    <row r="676" spans="2:25" ht="19.5" customHeight="1">
      <c r="B676" s="2"/>
      <c r="C676" s="2"/>
      <c r="D676" s="2"/>
      <c r="E676" s="2"/>
      <c r="F676" s="2"/>
      <c r="G676" s="2"/>
      <c r="I676" s="2"/>
      <c r="J676" s="2"/>
      <c r="K676" s="2"/>
      <c r="L676" s="2"/>
      <c r="M676" s="3"/>
      <c r="N676" s="3"/>
      <c r="O676" s="3"/>
      <c r="P676" s="2"/>
      <c r="Q676" s="2"/>
      <c r="R676" s="2"/>
      <c r="S676" s="2"/>
      <c r="T676" s="2"/>
      <c r="U676" s="2"/>
      <c r="V676" s="2"/>
      <c r="W676" s="2"/>
      <c r="Y676" s="2"/>
    </row>
    <row r="677" spans="2:25" ht="19.5" customHeight="1">
      <c r="B677" s="2"/>
      <c r="C677" s="2"/>
      <c r="D677" s="2"/>
      <c r="E677" s="2"/>
      <c r="F677" s="2"/>
      <c r="G677" s="2"/>
      <c r="I677" s="2"/>
      <c r="J677" s="2"/>
      <c r="K677" s="2"/>
      <c r="L677" s="2"/>
      <c r="M677" s="3"/>
      <c r="N677" s="3"/>
      <c r="O677" s="3"/>
      <c r="P677" s="2"/>
      <c r="Q677" s="2"/>
      <c r="R677" s="2"/>
      <c r="S677" s="2"/>
      <c r="T677" s="2"/>
      <c r="U677" s="2"/>
      <c r="V677" s="2"/>
      <c r="W677" s="2"/>
      <c r="Y677" s="2"/>
    </row>
    <row r="678" spans="2:25" ht="19.5" customHeight="1">
      <c r="B678" s="2"/>
      <c r="C678" s="2"/>
      <c r="D678" s="2"/>
      <c r="E678" s="2"/>
      <c r="F678" s="2"/>
      <c r="G678" s="2"/>
      <c r="I678" s="2"/>
      <c r="J678" s="2"/>
      <c r="K678" s="2"/>
      <c r="L678" s="2"/>
      <c r="M678" s="3"/>
      <c r="N678" s="3"/>
      <c r="O678" s="3"/>
      <c r="P678" s="2"/>
      <c r="Q678" s="2"/>
      <c r="R678" s="2"/>
      <c r="S678" s="2"/>
      <c r="T678" s="2"/>
      <c r="U678" s="2"/>
      <c r="V678" s="2"/>
      <c r="W678" s="2"/>
      <c r="Y678" s="2"/>
    </row>
    <row r="679" spans="2:25" ht="19.5" customHeight="1">
      <c r="B679" s="2"/>
      <c r="C679" s="2"/>
      <c r="D679" s="2"/>
      <c r="E679" s="2"/>
      <c r="F679" s="2"/>
      <c r="G679" s="2"/>
      <c r="I679" s="2"/>
      <c r="J679" s="2"/>
      <c r="K679" s="2"/>
      <c r="L679" s="2"/>
      <c r="M679" s="3"/>
      <c r="N679" s="3"/>
      <c r="O679" s="3"/>
      <c r="P679" s="2"/>
      <c r="Q679" s="2"/>
      <c r="R679" s="2"/>
      <c r="S679" s="2"/>
      <c r="T679" s="2"/>
      <c r="U679" s="2"/>
      <c r="V679" s="2"/>
      <c r="W679" s="2"/>
      <c r="Y679" s="2"/>
    </row>
    <row r="680" spans="2:25" ht="19.5" customHeight="1">
      <c r="B680" s="2"/>
      <c r="C680" s="2"/>
      <c r="D680" s="2"/>
      <c r="E680" s="2"/>
      <c r="F680" s="2"/>
      <c r="G680" s="2"/>
      <c r="I680" s="2"/>
      <c r="J680" s="2"/>
      <c r="K680" s="2"/>
      <c r="L680" s="2"/>
      <c r="M680" s="3"/>
      <c r="N680" s="3"/>
      <c r="O680" s="3"/>
      <c r="P680" s="2"/>
      <c r="Q680" s="2"/>
      <c r="R680" s="2"/>
      <c r="S680" s="2"/>
      <c r="T680" s="2"/>
      <c r="U680" s="2"/>
      <c r="V680" s="2"/>
      <c r="W680" s="2"/>
      <c r="Y680" s="2"/>
    </row>
    <row r="681" spans="2:25" ht="19.5" customHeight="1">
      <c r="B681" s="2"/>
      <c r="C681" s="2"/>
      <c r="D681" s="2"/>
      <c r="E681" s="2"/>
      <c r="F681" s="2"/>
      <c r="G681" s="2"/>
      <c r="I681" s="2"/>
      <c r="J681" s="2"/>
      <c r="K681" s="2"/>
      <c r="L681" s="2"/>
      <c r="M681" s="3"/>
      <c r="N681" s="3"/>
      <c r="O681" s="3"/>
      <c r="P681" s="2"/>
      <c r="Q681" s="2"/>
      <c r="R681" s="2"/>
      <c r="S681" s="2"/>
      <c r="T681" s="2"/>
      <c r="U681" s="2"/>
      <c r="V681" s="2"/>
      <c r="W681" s="2"/>
      <c r="Y681" s="2"/>
    </row>
    <row r="682" spans="2:25" ht="19.5" customHeight="1">
      <c r="B682" s="2"/>
      <c r="C682" s="2"/>
      <c r="D682" s="2"/>
      <c r="E682" s="2"/>
      <c r="F682" s="2"/>
      <c r="G682" s="2"/>
      <c r="I682" s="2"/>
      <c r="J682" s="2"/>
      <c r="K682" s="2"/>
      <c r="L682" s="2"/>
      <c r="M682" s="3"/>
      <c r="N682" s="3"/>
      <c r="O682" s="3"/>
      <c r="P682" s="2"/>
      <c r="Q682" s="2"/>
      <c r="R682" s="2"/>
      <c r="S682" s="2"/>
      <c r="T682" s="2"/>
      <c r="U682" s="2"/>
      <c r="V682" s="2"/>
      <c r="W682" s="2"/>
      <c r="Y682" s="2"/>
    </row>
    <row r="683" spans="2:25" ht="19.5" customHeight="1">
      <c r="B683" s="2"/>
      <c r="C683" s="2"/>
      <c r="D683" s="2"/>
      <c r="E683" s="2"/>
      <c r="F683" s="2"/>
      <c r="G683" s="2"/>
      <c r="I683" s="2"/>
      <c r="J683" s="2"/>
      <c r="K683" s="2"/>
      <c r="L683" s="2"/>
      <c r="M683" s="3"/>
      <c r="N683" s="3"/>
      <c r="O683" s="3"/>
      <c r="P683" s="2"/>
      <c r="Q683" s="2"/>
      <c r="R683" s="2"/>
      <c r="S683" s="2"/>
      <c r="T683" s="2"/>
      <c r="U683" s="2"/>
      <c r="V683" s="2"/>
      <c r="W683" s="2"/>
      <c r="Y683" s="2"/>
    </row>
    <row r="684" spans="2:25" ht="19.5" customHeight="1">
      <c r="B684" s="2"/>
      <c r="C684" s="2"/>
      <c r="D684" s="2"/>
      <c r="E684" s="2"/>
      <c r="F684" s="2"/>
      <c r="G684" s="2"/>
      <c r="I684" s="2"/>
      <c r="J684" s="2"/>
      <c r="K684" s="2"/>
      <c r="L684" s="2"/>
      <c r="M684" s="3"/>
      <c r="N684" s="3"/>
      <c r="O684" s="3"/>
      <c r="P684" s="2"/>
      <c r="Q684" s="2"/>
      <c r="R684" s="2"/>
      <c r="S684" s="2"/>
      <c r="T684" s="2"/>
      <c r="U684" s="2"/>
      <c r="V684" s="2"/>
      <c r="W684" s="2"/>
      <c r="Y684" s="2"/>
    </row>
    <row r="685" spans="2:25" ht="19.5" customHeight="1">
      <c r="B685" s="2"/>
      <c r="C685" s="2"/>
      <c r="D685" s="2"/>
      <c r="E685" s="2"/>
      <c r="F685" s="2"/>
      <c r="G685" s="2"/>
      <c r="I685" s="2"/>
      <c r="J685" s="2"/>
      <c r="K685" s="2"/>
      <c r="L685" s="2"/>
      <c r="M685" s="3"/>
      <c r="N685" s="3"/>
      <c r="O685" s="3"/>
      <c r="P685" s="2"/>
      <c r="Q685" s="2"/>
      <c r="R685" s="2"/>
      <c r="S685" s="2"/>
      <c r="T685" s="2"/>
      <c r="U685" s="2"/>
      <c r="V685" s="2"/>
      <c r="W685" s="2"/>
      <c r="Y685" s="2"/>
    </row>
    <row r="686" spans="2:25" ht="19.5" customHeight="1">
      <c r="B686" s="2"/>
      <c r="C686" s="2"/>
      <c r="D686" s="2"/>
      <c r="E686" s="2"/>
      <c r="F686" s="2"/>
      <c r="G686" s="2"/>
      <c r="I686" s="2"/>
      <c r="J686" s="2"/>
      <c r="K686" s="2"/>
      <c r="L686" s="2"/>
      <c r="M686" s="3"/>
      <c r="N686" s="3"/>
      <c r="O686" s="3"/>
      <c r="P686" s="2"/>
      <c r="Q686" s="2"/>
      <c r="R686" s="2"/>
      <c r="S686" s="2"/>
      <c r="T686" s="2"/>
      <c r="U686" s="2"/>
      <c r="V686" s="2"/>
      <c r="W686" s="2"/>
      <c r="Y686" s="2"/>
    </row>
    <row r="687" spans="2:25" ht="19.5" customHeight="1">
      <c r="B687" s="2"/>
      <c r="C687" s="2"/>
      <c r="D687" s="2"/>
      <c r="E687" s="2"/>
      <c r="F687" s="2"/>
      <c r="G687" s="2"/>
      <c r="I687" s="2"/>
      <c r="J687" s="2"/>
      <c r="K687" s="2"/>
      <c r="L687" s="2"/>
      <c r="M687" s="3"/>
      <c r="N687" s="3"/>
      <c r="O687" s="3"/>
      <c r="P687" s="2"/>
      <c r="Q687" s="2"/>
      <c r="R687" s="2"/>
      <c r="S687" s="2"/>
      <c r="T687" s="2"/>
      <c r="U687" s="2"/>
      <c r="V687" s="2"/>
      <c r="W687" s="2"/>
      <c r="Y687" s="2"/>
    </row>
    <row r="688" spans="2:25" ht="19.5" customHeight="1">
      <c r="B688" s="2"/>
      <c r="C688" s="2"/>
      <c r="D688" s="2"/>
      <c r="E688" s="2"/>
      <c r="F688" s="2"/>
      <c r="G688" s="2"/>
      <c r="I688" s="2"/>
      <c r="J688" s="2"/>
      <c r="K688" s="2"/>
      <c r="L688" s="2"/>
      <c r="M688" s="3"/>
      <c r="N688" s="3"/>
      <c r="O688" s="3"/>
      <c r="P688" s="2"/>
      <c r="Q688" s="2"/>
      <c r="R688" s="2"/>
      <c r="S688" s="2"/>
      <c r="T688" s="2"/>
      <c r="U688" s="2"/>
      <c r="V688" s="2"/>
      <c r="W688" s="2"/>
      <c r="Y688" s="2"/>
    </row>
    <row r="689" spans="2:25" ht="19.5" customHeight="1">
      <c r="B689" s="2"/>
      <c r="C689" s="2"/>
      <c r="D689" s="2"/>
      <c r="E689" s="2"/>
      <c r="F689" s="2"/>
      <c r="G689" s="2"/>
      <c r="I689" s="2"/>
      <c r="J689" s="2"/>
      <c r="K689" s="2"/>
      <c r="L689" s="2"/>
      <c r="M689" s="3"/>
      <c r="N689" s="3"/>
      <c r="O689" s="3"/>
      <c r="P689" s="2"/>
      <c r="Q689" s="2"/>
      <c r="R689" s="2"/>
      <c r="S689" s="2"/>
      <c r="T689" s="2"/>
      <c r="U689" s="2"/>
      <c r="V689" s="2"/>
      <c r="W689" s="2"/>
      <c r="Y689" s="2"/>
    </row>
    <row r="690" spans="2:25" ht="19.5" customHeight="1">
      <c r="B690" s="2"/>
      <c r="C690" s="2"/>
      <c r="D690" s="2"/>
      <c r="E690" s="2"/>
      <c r="F690" s="2"/>
      <c r="G690" s="2"/>
      <c r="I690" s="2"/>
      <c r="J690" s="2"/>
      <c r="K690" s="2"/>
      <c r="L690" s="2"/>
      <c r="M690" s="3"/>
      <c r="N690" s="3"/>
      <c r="O690" s="3"/>
      <c r="P690" s="2"/>
      <c r="Q690" s="2"/>
      <c r="R690" s="2"/>
      <c r="S690" s="2"/>
      <c r="T690" s="2"/>
      <c r="U690" s="2"/>
      <c r="V690" s="2"/>
      <c r="W690" s="2"/>
      <c r="Y690" s="2"/>
    </row>
    <row r="691" spans="2:25" ht="19.5" customHeight="1">
      <c r="B691" s="2"/>
      <c r="C691" s="2"/>
      <c r="D691" s="2"/>
      <c r="E691" s="2"/>
      <c r="F691" s="2"/>
      <c r="G691" s="2"/>
      <c r="I691" s="2"/>
      <c r="J691" s="2"/>
      <c r="K691" s="2"/>
      <c r="L691" s="2"/>
      <c r="M691" s="3"/>
      <c r="N691" s="3"/>
      <c r="O691" s="3"/>
      <c r="P691" s="2"/>
      <c r="Q691" s="2"/>
      <c r="R691" s="2"/>
      <c r="S691" s="2"/>
      <c r="T691" s="2"/>
      <c r="U691" s="2"/>
      <c r="V691" s="2"/>
      <c r="W691" s="2"/>
      <c r="Y691" s="2"/>
    </row>
    <row r="692" spans="2:25" ht="19.5" customHeight="1">
      <c r="B692" s="2"/>
      <c r="C692" s="2"/>
      <c r="D692" s="2"/>
      <c r="E692" s="2"/>
      <c r="F692" s="2"/>
      <c r="G692" s="2"/>
      <c r="I692" s="2"/>
      <c r="J692" s="2"/>
      <c r="K692" s="2"/>
      <c r="L692" s="2"/>
      <c r="M692" s="3"/>
      <c r="N692" s="3"/>
      <c r="O692" s="3"/>
      <c r="P692" s="2"/>
      <c r="Q692" s="2"/>
      <c r="R692" s="2"/>
      <c r="S692" s="2"/>
      <c r="T692" s="2"/>
      <c r="U692" s="2"/>
      <c r="V692" s="2"/>
      <c r="W692" s="2"/>
      <c r="Y692" s="2"/>
    </row>
    <row r="693" spans="2:25" ht="19.5" customHeight="1">
      <c r="B693" s="2"/>
      <c r="C693" s="2"/>
      <c r="D693" s="2"/>
      <c r="E693" s="2"/>
      <c r="F693" s="2"/>
      <c r="G693" s="2"/>
      <c r="I693" s="2"/>
      <c r="J693" s="2"/>
      <c r="K693" s="2"/>
      <c r="L693" s="2"/>
      <c r="M693" s="3"/>
      <c r="N693" s="3"/>
      <c r="O693" s="3"/>
      <c r="P693" s="2"/>
      <c r="Q693" s="2"/>
      <c r="R693" s="2"/>
      <c r="S693" s="2"/>
      <c r="T693" s="2"/>
      <c r="U693" s="2"/>
      <c r="V693" s="2"/>
      <c r="W693" s="2"/>
      <c r="Y693" s="2"/>
    </row>
    <row r="694" spans="2:25" ht="19.5" customHeight="1">
      <c r="B694" s="2"/>
      <c r="C694" s="2"/>
      <c r="D694" s="2"/>
      <c r="E694" s="2"/>
      <c r="F694" s="2"/>
      <c r="G694" s="2"/>
      <c r="I694" s="2"/>
      <c r="J694" s="2"/>
      <c r="K694" s="2"/>
      <c r="L694" s="2"/>
      <c r="M694" s="3"/>
      <c r="N694" s="3"/>
      <c r="O694" s="3"/>
      <c r="P694" s="2"/>
      <c r="Q694" s="2"/>
      <c r="R694" s="2"/>
      <c r="S694" s="2"/>
      <c r="T694" s="2"/>
      <c r="U694" s="2"/>
      <c r="V694" s="2"/>
      <c r="W694" s="2"/>
      <c r="Y694" s="2"/>
    </row>
    <row r="695" spans="2:25" ht="19.5" customHeight="1">
      <c r="B695" s="2"/>
      <c r="C695" s="2"/>
      <c r="D695" s="2"/>
      <c r="E695" s="2"/>
      <c r="F695" s="2"/>
      <c r="G695" s="2"/>
      <c r="I695" s="2"/>
      <c r="J695" s="2"/>
      <c r="K695" s="2"/>
      <c r="L695" s="2"/>
      <c r="M695" s="3"/>
      <c r="N695" s="3"/>
      <c r="O695" s="3"/>
      <c r="P695" s="2"/>
      <c r="Q695" s="2"/>
      <c r="R695" s="2"/>
      <c r="S695" s="2"/>
      <c r="T695" s="2"/>
      <c r="U695" s="2"/>
      <c r="V695" s="2"/>
      <c r="W695" s="2"/>
      <c r="Y695" s="2"/>
    </row>
    <row r="696" spans="2:25" ht="19.5" customHeight="1">
      <c r="B696" s="2"/>
      <c r="C696" s="2"/>
      <c r="D696" s="2"/>
      <c r="E696" s="2"/>
      <c r="F696" s="2"/>
      <c r="G696" s="2"/>
      <c r="I696" s="2"/>
      <c r="J696" s="2"/>
      <c r="K696" s="2"/>
      <c r="L696" s="2"/>
      <c r="M696" s="3"/>
      <c r="N696" s="3"/>
      <c r="O696" s="3"/>
      <c r="P696" s="2"/>
      <c r="Q696" s="2"/>
      <c r="R696" s="2"/>
      <c r="S696" s="2"/>
      <c r="T696" s="2"/>
      <c r="U696" s="2"/>
      <c r="V696" s="2"/>
      <c r="W696" s="2"/>
      <c r="Y696" s="2"/>
    </row>
    <row r="697" spans="2:25" ht="19.5" customHeight="1">
      <c r="B697" s="2"/>
      <c r="C697" s="2"/>
      <c r="D697" s="2"/>
      <c r="E697" s="2"/>
      <c r="F697" s="2"/>
      <c r="G697" s="2"/>
      <c r="I697" s="2"/>
      <c r="J697" s="2"/>
      <c r="K697" s="2"/>
      <c r="L697" s="2"/>
      <c r="M697" s="3"/>
      <c r="N697" s="3"/>
      <c r="O697" s="3"/>
      <c r="P697" s="2"/>
      <c r="Q697" s="2"/>
      <c r="R697" s="2"/>
      <c r="S697" s="2"/>
      <c r="T697" s="2"/>
      <c r="U697" s="2"/>
      <c r="V697" s="2"/>
      <c r="W697" s="2"/>
      <c r="Y697" s="2"/>
    </row>
    <row r="698" spans="2:25" ht="19.5" customHeight="1">
      <c r="B698" s="2"/>
      <c r="C698" s="2"/>
      <c r="D698" s="2"/>
      <c r="E698" s="2"/>
      <c r="F698" s="2"/>
      <c r="G698" s="2"/>
      <c r="I698" s="2"/>
      <c r="J698" s="2"/>
      <c r="K698" s="2"/>
      <c r="L698" s="2"/>
      <c r="M698" s="3"/>
      <c r="N698" s="3"/>
      <c r="O698" s="3"/>
      <c r="P698" s="2"/>
      <c r="Q698" s="2"/>
      <c r="R698" s="2"/>
      <c r="S698" s="2"/>
      <c r="T698" s="2"/>
      <c r="U698" s="2"/>
      <c r="V698" s="2"/>
      <c r="W698" s="2"/>
      <c r="Y698" s="2"/>
    </row>
    <row r="699" spans="2:25" ht="19.5" customHeight="1">
      <c r="B699" s="2"/>
      <c r="C699" s="2"/>
      <c r="D699" s="2"/>
      <c r="E699" s="2"/>
      <c r="F699" s="2"/>
      <c r="G699" s="2"/>
      <c r="I699" s="2"/>
      <c r="J699" s="2"/>
      <c r="K699" s="2"/>
      <c r="L699" s="2"/>
      <c r="M699" s="3"/>
      <c r="N699" s="3"/>
      <c r="O699" s="3"/>
      <c r="P699" s="2"/>
      <c r="Q699" s="2"/>
      <c r="R699" s="2"/>
      <c r="S699" s="2"/>
      <c r="T699" s="2"/>
      <c r="U699" s="2"/>
      <c r="V699" s="2"/>
      <c r="W699" s="2"/>
      <c r="Y699" s="2"/>
    </row>
    <row r="700" spans="2:25" ht="19.5" customHeight="1">
      <c r="B700" s="2"/>
      <c r="C700" s="2"/>
      <c r="D700" s="2"/>
      <c r="E700" s="2"/>
      <c r="F700" s="2"/>
      <c r="G700" s="2"/>
      <c r="I700" s="2"/>
      <c r="J700" s="2"/>
      <c r="K700" s="2"/>
      <c r="L700" s="2"/>
      <c r="M700" s="3"/>
      <c r="N700" s="3"/>
      <c r="O700" s="3"/>
      <c r="P700" s="2"/>
      <c r="Q700" s="2"/>
      <c r="R700" s="2"/>
      <c r="S700" s="2"/>
      <c r="T700" s="2"/>
      <c r="U700" s="2"/>
      <c r="V700" s="2"/>
      <c r="W700" s="2"/>
      <c r="Y700" s="2"/>
    </row>
    <row r="701" spans="2:25" ht="19.5" customHeight="1">
      <c r="B701" s="2"/>
      <c r="C701" s="2"/>
      <c r="D701" s="2"/>
      <c r="E701" s="2"/>
      <c r="F701" s="2"/>
      <c r="G701" s="2"/>
      <c r="I701" s="2"/>
      <c r="J701" s="2"/>
      <c r="K701" s="2"/>
      <c r="L701" s="2"/>
      <c r="M701" s="3"/>
      <c r="N701" s="3"/>
      <c r="O701" s="3"/>
      <c r="P701" s="2"/>
      <c r="Q701" s="2"/>
      <c r="R701" s="2"/>
      <c r="S701" s="2"/>
      <c r="T701" s="2"/>
      <c r="U701" s="2"/>
      <c r="V701" s="2"/>
      <c r="W701" s="2"/>
      <c r="Y701" s="2"/>
    </row>
    <row r="702" spans="2:25" ht="19.5" customHeight="1">
      <c r="B702" s="2"/>
      <c r="C702" s="2"/>
      <c r="D702" s="2"/>
      <c r="E702" s="2"/>
      <c r="F702" s="2"/>
      <c r="G702" s="2"/>
      <c r="I702" s="2"/>
      <c r="J702" s="2"/>
      <c r="K702" s="2"/>
      <c r="L702" s="2"/>
      <c r="M702" s="3"/>
      <c r="N702" s="3"/>
      <c r="O702" s="3"/>
      <c r="P702" s="2"/>
      <c r="Q702" s="2"/>
      <c r="R702" s="2"/>
      <c r="S702" s="2"/>
      <c r="T702" s="2"/>
      <c r="U702" s="2"/>
      <c r="V702" s="2"/>
      <c r="W702" s="2"/>
      <c r="Y702" s="2"/>
    </row>
    <row r="703" spans="2:25" ht="19.5" customHeight="1">
      <c r="B703" s="2"/>
      <c r="C703" s="2"/>
      <c r="D703" s="2"/>
      <c r="E703" s="2"/>
      <c r="F703" s="2"/>
      <c r="G703" s="2"/>
      <c r="I703" s="2"/>
      <c r="J703" s="2"/>
      <c r="K703" s="2"/>
      <c r="L703" s="2"/>
      <c r="M703" s="3"/>
      <c r="N703" s="3"/>
      <c r="O703" s="3"/>
      <c r="P703" s="2"/>
      <c r="Q703" s="2"/>
      <c r="R703" s="2"/>
      <c r="S703" s="2"/>
      <c r="T703" s="2"/>
      <c r="U703" s="2"/>
      <c r="V703" s="2"/>
      <c r="W703" s="2"/>
      <c r="Y703" s="2"/>
    </row>
    <row r="704" spans="2:25" ht="19.5" customHeight="1">
      <c r="B704" s="2"/>
      <c r="C704" s="2"/>
      <c r="D704" s="2"/>
      <c r="E704" s="2"/>
      <c r="F704" s="2"/>
      <c r="G704" s="2"/>
      <c r="I704" s="2"/>
      <c r="J704" s="2"/>
      <c r="K704" s="2"/>
      <c r="L704" s="2"/>
      <c r="M704" s="3"/>
      <c r="N704" s="3"/>
      <c r="O704" s="3"/>
      <c r="P704" s="2"/>
      <c r="Q704" s="2"/>
      <c r="R704" s="2"/>
      <c r="S704" s="2"/>
      <c r="T704" s="2"/>
      <c r="U704" s="2"/>
      <c r="V704" s="2"/>
      <c r="W704" s="2"/>
      <c r="Y704" s="2"/>
    </row>
    <row r="705" spans="2:25" ht="19.5" customHeight="1">
      <c r="B705" s="2"/>
      <c r="C705" s="2"/>
      <c r="D705" s="2"/>
      <c r="E705" s="2"/>
      <c r="F705" s="2"/>
      <c r="G705" s="2"/>
      <c r="I705" s="2"/>
      <c r="J705" s="2"/>
      <c r="K705" s="2"/>
      <c r="L705" s="2"/>
      <c r="M705" s="3"/>
      <c r="N705" s="3"/>
      <c r="O705" s="3"/>
      <c r="P705" s="2"/>
      <c r="Q705" s="2"/>
      <c r="R705" s="2"/>
      <c r="S705" s="2"/>
      <c r="T705" s="2"/>
      <c r="U705" s="2"/>
      <c r="V705" s="2"/>
      <c r="W705" s="2"/>
      <c r="Y705" s="2"/>
    </row>
    <row r="706" spans="2:25" ht="19.5" customHeight="1">
      <c r="B706" s="2"/>
      <c r="C706" s="2"/>
      <c r="D706" s="2"/>
      <c r="E706" s="2"/>
      <c r="F706" s="2"/>
      <c r="G706" s="2"/>
      <c r="I706" s="2"/>
      <c r="J706" s="2"/>
      <c r="K706" s="2"/>
      <c r="L706" s="2"/>
      <c r="M706" s="3"/>
      <c r="N706" s="3"/>
      <c r="O706" s="3"/>
      <c r="P706" s="2"/>
      <c r="Q706" s="2"/>
      <c r="R706" s="2"/>
      <c r="S706" s="2"/>
      <c r="T706" s="2"/>
      <c r="U706" s="2"/>
      <c r="V706" s="2"/>
      <c r="W706" s="2"/>
      <c r="Y706" s="2"/>
    </row>
    <row r="707" spans="2:25" ht="19.5" customHeight="1">
      <c r="B707" s="2"/>
      <c r="C707" s="2"/>
      <c r="D707" s="2"/>
      <c r="E707" s="2"/>
      <c r="F707" s="2"/>
      <c r="G707" s="2"/>
      <c r="I707" s="2"/>
      <c r="J707" s="2"/>
      <c r="K707" s="2"/>
      <c r="L707" s="2"/>
      <c r="M707" s="3"/>
      <c r="N707" s="3"/>
      <c r="O707" s="3"/>
      <c r="P707" s="2"/>
      <c r="Q707" s="2"/>
      <c r="R707" s="2"/>
      <c r="S707" s="2"/>
      <c r="T707" s="2"/>
      <c r="U707" s="2"/>
      <c r="V707" s="2"/>
      <c r="W707" s="2"/>
      <c r="Y707" s="2"/>
    </row>
    <row r="708" spans="2:25" ht="19.5" customHeight="1">
      <c r="B708" s="2"/>
      <c r="C708" s="2"/>
      <c r="D708" s="2"/>
      <c r="E708" s="2"/>
      <c r="F708" s="2"/>
      <c r="G708" s="2"/>
      <c r="I708" s="2"/>
      <c r="J708" s="2"/>
      <c r="K708" s="2"/>
      <c r="L708" s="2"/>
      <c r="M708" s="3"/>
      <c r="N708" s="3"/>
      <c r="O708" s="3"/>
      <c r="P708" s="2"/>
      <c r="Q708" s="2"/>
      <c r="R708" s="2"/>
      <c r="S708" s="2"/>
      <c r="T708" s="2"/>
      <c r="U708" s="2"/>
      <c r="V708" s="2"/>
      <c r="W708" s="2"/>
      <c r="Y708" s="2"/>
    </row>
    <row r="709" spans="2:25" ht="19.5" customHeight="1">
      <c r="B709" s="2"/>
      <c r="C709" s="2"/>
      <c r="D709" s="2"/>
      <c r="E709" s="2"/>
      <c r="F709" s="2"/>
      <c r="G709" s="2"/>
      <c r="I709" s="2"/>
      <c r="J709" s="2"/>
      <c r="K709" s="2"/>
      <c r="L709" s="2"/>
      <c r="M709" s="3"/>
      <c r="N709" s="3"/>
      <c r="O709" s="3"/>
      <c r="P709" s="2"/>
      <c r="Q709" s="2"/>
      <c r="R709" s="2"/>
      <c r="S709" s="2"/>
      <c r="T709" s="2"/>
      <c r="U709" s="2"/>
      <c r="V709" s="2"/>
      <c r="W709" s="2"/>
      <c r="Y709" s="2"/>
    </row>
    <row r="710" spans="2:25" ht="19.5" customHeight="1">
      <c r="B710" s="2"/>
      <c r="C710" s="2"/>
      <c r="D710" s="2"/>
      <c r="E710" s="2"/>
      <c r="F710" s="2"/>
      <c r="G710" s="2"/>
      <c r="I710" s="2"/>
      <c r="J710" s="2"/>
      <c r="K710" s="2"/>
      <c r="L710" s="2"/>
      <c r="M710" s="3"/>
      <c r="N710" s="3"/>
      <c r="O710" s="3"/>
      <c r="P710" s="2"/>
      <c r="Q710" s="2"/>
      <c r="R710" s="2"/>
      <c r="S710" s="2"/>
      <c r="T710" s="2"/>
      <c r="U710" s="2"/>
      <c r="V710" s="2"/>
      <c r="W710" s="2"/>
      <c r="Y710" s="2"/>
    </row>
    <row r="711" spans="2:25" ht="19.5" customHeight="1">
      <c r="B711" s="2"/>
      <c r="C711" s="2"/>
      <c r="D711" s="2"/>
      <c r="E711" s="2"/>
      <c r="F711" s="2"/>
      <c r="G711" s="2"/>
      <c r="I711" s="2"/>
      <c r="J711" s="2"/>
      <c r="K711" s="2"/>
      <c r="L711" s="2"/>
      <c r="M711" s="3"/>
      <c r="N711" s="3"/>
      <c r="O711" s="3"/>
      <c r="P711" s="2"/>
      <c r="Q711" s="2"/>
      <c r="R711" s="2"/>
      <c r="S711" s="2"/>
      <c r="T711" s="2"/>
      <c r="U711" s="2"/>
      <c r="V711" s="2"/>
      <c r="W711" s="2"/>
      <c r="Y711" s="2"/>
    </row>
    <row r="712" spans="2:25" ht="19.5" customHeight="1">
      <c r="B712" s="2"/>
      <c r="C712" s="2"/>
      <c r="D712" s="2"/>
      <c r="E712" s="2"/>
      <c r="F712" s="2"/>
      <c r="G712" s="2"/>
      <c r="I712" s="2"/>
      <c r="J712" s="2"/>
      <c r="K712" s="2"/>
      <c r="L712" s="2"/>
      <c r="M712" s="3"/>
      <c r="N712" s="3"/>
      <c r="O712" s="3"/>
      <c r="P712" s="2"/>
      <c r="Q712" s="2"/>
      <c r="R712" s="2"/>
      <c r="S712" s="2"/>
      <c r="T712" s="2"/>
      <c r="U712" s="2"/>
      <c r="V712" s="2"/>
      <c r="W712" s="2"/>
      <c r="Y712" s="2"/>
    </row>
    <row r="713" spans="2:25" ht="19.5" customHeight="1">
      <c r="B713" s="2"/>
      <c r="C713" s="2"/>
      <c r="D713" s="2"/>
      <c r="E713" s="2"/>
      <c r="F713" s="2"/>
      <c r="G713" s="2"/>
      <c r="I713" s="2"/>
      <c r="J713" s="2"/>
      <c r="K713" s="2"/>
      <c r="L713" s="2"/>
      <c r="M713" s="3"/>
      <c r="N713" s="3"/>
      <c r="O713" s="3"/>
      <c r="P713" s="2"/>
      <c r="Q713" s="2"/>
      <c r="R713" s="2"/>
      <c r="S713" s="2"/>
      <c r="T713" s="2"/>
      <c r="U713" s="2"/>
      <c r="V713" s="2"/>
      <c r="W713" s="2"/>
      <c r="Y713" s="2"/>
    </row>
    <row r="714" spans="2:25" ht="19.5" customHeight="1">
      <c r="B714" s="2"/>
      <c r="C714" s="2"/>
      <c r="D714" s="2"/>
      <c r="E714" s="2"/>
      <c r="F714" s="2"/>
      <c r="G714" s="2"/>
      <c r="I714" s="2"/>
      <c r="J714" s="2"/>
      <c r="K714" s="2"/>
      <c r="L714" s="2"/>
      <c r="M714" s="3"/>
      <c r="N714" s="3"/>
      <c r="O714" s="3"/>
      <c r="P714" s="2"/>
      <c r="Q714" s="2"/>
      <c r="R714" s="2"/>
      <c r="S714" s="2"/>
      <c r="T714" s="2"/>
      <c r="U714" s="2"/>
      <c r="V714" s="2"/>
      <c r="W714" s="2"/>
      <c r="Y714" s="2"/>
    </row>
    <row r="715" spans="2:25" ht="19.5" customHeight="1">
      <c r="B715" s="2"/>
      <c r="C715" s="2"/>
      <c r="D715" s="2"/>
      <c r="E715" s="2"/>
      <c r="F715" s="2"/>
      <c r="G715" s="2"/>
      <c r="I715" s="2"/>
      <c r="J715" s="2"/>
      <c r="K715" s="2"/>
      <c r="L715" s="2"/>
      <c r="M715" s="3"/>
      <c r="N715" s="3"/>
      <c r="O715" s="3"/>
      <c r="P715" s="2"/>
      <c r="Q715" s="2"/>
      <c r="R715" s="2"/>
      <c r="S715" s="2"/>
      <c r="T715" s="2"/>
      <c r="U715" s="2"/>
      <c r="V715" s="2"/>
      <c r="W715" s="2"/>
      <c r="Y715" s="2"/>
    </row>
    <row r="716" spans="2:25" ht="19.5" customHeight="1">
      <c r="B716" s="2"/>
      <c r="C716" s="2"/>
      <c r="D716" s="2"/>
      <c r="E716" s="2"/>
      <c r="F716" s="2"/>
      <c r="G716" s="2"/>
      <c r="I716" s="2"/>
      <c r="J716" s="2"/>
      <c r="K716" s="2"/>
      <c r="L716" s="2"/>
      <c r="M716" s="3"/>
      <c r="N716" s="3"/>
      <c r="O716" s="3"/>
      <c r="P716" s="2"/>
      <c r="Q716" s="2"/>
      <c r="R716" s="2"/>
      <c r="S716" s="2"/>
      <c r="T716" s="2"/>
      <c r="U716" s="2"/>
      <c r="V716" s="2"/>
      <c r="W716" s="2"/>
      <c r="Y716" s="2"/>
    </row>
    <row r="717" spans="2:25" ht="19.5" customHeight="1">
      <c r="B717" s="2"/>
      <c r="C717" s="2"/>
      <c r="D717" s="2"/>
      <c r="E717" s="2"/>
      <c r="F717" s="2"/>
      <c r="G717" s="2"/>
      <c r="I717" s="2"/>
      <c r="J717" s="2"/>
      <c r="K717" s="2"/>
      <c r="L717" s="2"/>
      <c r="M717" s="3"/>
      <c r="N717" s="3"/>
      <c r="O717" s="3"/>
      <c r="P717" s="2"/>
      <c r="Q717" s="2"/>
      <c r="R717" s="2"/>
      <c r="S717" s="2"/>
      <c r="T717" s="2"/>
      <c r="U717" s="2"/>
      <c r="V717" s="2"/>
      <c r="W717" s="2"/>
      <c r="Y717" s="2"/>
    </row>
    <row r="718" spans="2:25" ht="19.5" customHeight="1">
      <c r="B718" s="2"/>
      <c r="C718" s="2"/>
      <c r="D718" s="2"/>
      <c r="E718" s="2"/>
      <c r="F718" s="2"/>
      <c r="G718" s="2"/>
      <c r="I718" s="2"/>
      <c r="J718" s="2"/>
      <c r="K718" s="2"/>
      <c r="L718" s="2"/>
      <c r="M718" s="3"/>
      <c r="N718" s="3"/>
      <c r="O718" s="3"/>
      <c r="P718" s="2"/>
      <c r="Q718" s="2"/>
      <c r="R718" s="2"/>
      <c r="S718" s="2"/>
      <c r="T718" s="2"/>
      <c r="U718" s="2"/>
      <c r="V718" s="2"/>
      <c r="W718" s="2"/>
      <c r="Y718" s="2"/>
    </row>
    <row r="719" spans="2:25" ht="19.5" customHeight="1">
      <c r="B719" s="2"/>
      <c r="C719" s="2"/>
      <c r="D719" s="2"/>
      <c r="E719" s="2"/>
      <c r="F719" s="2"/>
      <c r="G719" s="2"/>
      <c r="I719" s="2"/>
      <c r="J719" s="2"/>
      <c r="K719" s="2"/>
      <c r="L719" s="2"/>
      <c r="M719" s="3"/>
      <c r="N719" s="3"/>
      <c r="O719" s="3"/>
      <c r="P719" s="2"/>
      <c r="Q719" s="2"/>
      <c r="R719" s="2"/>
      <c r="S719" s="2"/>
      <c r="T719" s="2"/>
      <c r="U719" s="2"/>
      <c r="V719" s="2"/>
      <c r="W719" s="2"/>
      <c r="Y719" s="2"/>
    </row>
    <row r="720" spans="2:25" ht="19.5" customHeight="1">
      <c r="B720" s="2"/>
      <c r="C720" s="2"/>
      <c r="D720" s="2"/>
      <c r="E720" s="2"/>
      <c r="F720" s="2"/>
      <c r="G720" s="2"/>
      <c r="I720" s="2"/>
      <c r="J720" s="2"/>
      <c r="K720" s="2"/>
      <c r="L720" s="2"/>
      <c r="M720" s="3"/>
      <c r="N720" s="3"/>
      <c r="O720" s="3"/>
      <c r="P720" s="2"/>
      <c r="Q720" s="2"/>
      <c r="R720" s="2"/>
      <c r="S720" s="2"/>
      <c r="T720" s="2"/>
      <c r="U720" s="2"/>
      <c r="V720" s="2"/>
      <c r="W720" s="2"/>
      <c r="Y720" s="2"/>
    </row>
    <row r="721" spans="2:25" ht="19.5" customHeight="1">
      <c r="B721" s="2"/>
      <c r="C721" s="2"/>
      <c r="D721" s="2"/>
      <c r="E721" s="2"/>
      <c r="F721" s="2"/>
      <c r="G721" s="2"/>
      <c r="I721" s="2"/>
      <c r="J721" s="2"/>
      <c r="K721" s="2"/>
      <c r="L721" s="2"/>
      <c r="M721" s="3"/>
      <c r="N721" s="3"/>
      <c r="O721" s="3"/>
      <c r="P721" s="2"/>
      <c r="Q721" s="2"/>
      <c r="R721" s="2"/>
      <c r="S721" s="2"/>
      <c r="T721" s="2"/>
      <c r="U721" s="2"/>
      <c r="V721" s="2"/>
      <c r="W721" s="2"/>
      <c r="Y721" s="2"/>
    </row>
    <row r="722" spans="2:25" ht="19.5" customHeight="1">
      <c r="B722" s="2"/>
      <c r="C722" s="2"/>
      <c r="D722" s="2"/>
      <c r="E722" s="2"/>
      <c r="F722" s="2"/>
      <c r="G722" s="2"/>
      <c r="I722" s="2"/>
      <c r="J722" s="2"/>
      <c r="K722" s="2"/>
      <c r="L722" s="2"/>
      <c r="M722" s="3"/>
      <c r="N722" s="3"/>
      <c r="O722" s="3"/>
      <c r="P722" s="2"/>
      <c r="Q722" s="2"/>
      <c r="R722" s="2"/>
      <c r="S722" s="2"/>
      <c r="T722" s="2"/>
      <c r="U722" s="2"/>
      <c r="V722" s="2"/>
      <c r="W722" s="2"/>
      <c r="Y722" s="2"/>
    </row>
    <row r="723" spans="2:25" ht="19.5" customHeight="1">
      <c r="B723" s="2"/>
      <c r="C723" s="2"/>
      <c r="D723" s="2"/>
      <c r="E723" s="2"/>
      <c r="F723" s="2"/>
      <c r="G723" s="2"/>
      <c r="I723" s="2"/>
      <c r="J723" s="2"/>
      <c r="K723" s="2"/>
      <c r="L723" s="2"/>
      <c r="M723" s="3"/>
      <c r="N723" s="3"/>
      <c r="O723" s="3"/>
      <c r="P723" s="2"/>
      <c r="Q723" s="2"/>
      <c r="R723" s="2"/>
      <c r="S723" s="2"/>
      <c r="T723" s="2"/>
      <c r="U723" s="2"/>
      <c r="V723" s="2"/>
      <c r="W723" s="2"/>
      <c r="Y723" s="2"/>
    </row>
    <row r="724" spans="2:25" ht="19.5" customHeight="1">
      <c r="B724" s="2"/>
      <c r="C724" s="2"/>
      <c r="D724" s="2"/>
      <c r="E724" s="2"/>
      <c r="F724" s="2"/>
      <c r="G724" s="2"/>
      <c r="I724" s="2"/>
      <c r="J724" s="2"/>
      <c r="K724" s="2"/>
      <c r="L724" s="2"/>
      <c r="M724" s="3"/>
      <c r="N724" s="3"/>
      <c r="O724" s="3"/>
      <c r="P724" s="2"/>
      <c r="Q724" s="2"/>
      <c r="R724" s="2"/>
      <c r="S724" s="2"/>
      <c r="T724" s="2"/>
      <c r="U724" s="2"/>
      <c r="V724" s="2"/>
      <c r="W724" s="2"/>
      <c r="Y724" s="2"/>
    </row>
    <row r="725" spans="2:25" ht="19.5" customHeight="1">
      <c r="B725" s="2"/>
      <c r="C725" s="2"/>
      <c r="D725" s="2"/>
      <c r="E725" s="2"/>
      <c r="F725" s="2"/>
      <c r="G725" s="2"/>
      <c r="I725" s="2"/>
      <c r="J725" s="2"/>
      <c r="K725" s="2"/>
      <c r="L725" s="2"/>
      <c r="M725" s="3"/>
      <c r="N725" s="3"/>
      <c r="O725" s="3"/>
      <c r="P725" s="2"/>
      <c r="Q725" s="2"/>
      <c r="R725" s="2"/>
      <c r="S725" s="2"/>
      <c r="T725" s="2"/>
      <c r="U725" s="2"/>
      <c r="V725" s="2"/>
      <c r="W725" s="2"/>
      <c r="Y725" s="2"/>
    </row>
    <row r="726" spans="2:25" ht="19.5" customHeight="1">
      <c r="B726" s="2"/>
      <c r="C726" s="2"/>
      <c r="D726" s="2"/>
      <c r="E726" s="2"/>
      <c r="F726" s="2"/>
      <c r="G726" s="2"/>
      <c r="I726" s="2"/>
      <c r="J726" s="2"/>
      <c r="K726" s="2"/>
      <c r="L726" s="2"/>
      <c r="M726" s="3"/>
      <c r="N726" s="3"/>
      <c r="O726" s="3"/>
      <c r="P726" s="2"/>
      <c r="Q726" s="2"/>
      <c r="R726" s="2"/>
      <c r="S726" s="2"/>
      <c r="T726" s="2"/>
      <c r="U726" s="2"/>
      <c r="V726" s="2"/>
      <c r="W726" s="2"/>
      <c r="Y726" s="2"/>
    </row>
    <row r="727" spans="2:25" ht="19.5" customHeight="1">
      <c r="B727" s="2"/>
      <c r="C727" s="2"/>
      <c r="D727" s="2"/>
      <c r="E727" s="2"/>
      <c r="F727" s="2"/>
      <c r="G727" s="2"/>
      <c r="I727" s="2"/>
      <c r="J727" s="2"/>
      <c r="K727" s="2"/>
      <c r="L727" s="2"/>
      <c r="M727" s="3"/>
      <c r="N727" s="3"/>
      <c r="O727" s="3"/>
      <c r="P727" s="2"/>
      <c r="Q727" s="2"/>
      <c r="R727" s="2"/>
      <c r="S727" s="2"/>
      <c r="T727" s="2"/>
      <c r="U727" s="2"/>
      <c r="V727" s="2"/>
      <c r="W727" s="2"/>
      <c r="Y727" s="2"/>
    </row>
    <row r="728" spans="2:25" ht="19.5" customHeight="1">
      <c r="B728" s="2"/>
      <c r="C728" s="2"/>
      <c r="D728" s="2"/>
      <c r="E728" s="2"/>
      <c r="F728" s="2"/>
      <c r="G728" s="2"/>
      <c r="I728" s="2"/>
      <c r="J728" s="2"/>
      <c r="K728" s="2"/>
      <c r="L728" s="2"/>
      <c r="M728" s="3"/>
      <c r="N728" s="3"/>
      <c r="O728" s="3"/>
      <c r="P728" s="2"/>
      <c r="Q728" s="2"/>
      <c r="R728" s="2"/>
      <c r="S728" s="2"/>
      <c r="T728" s="2"/>
      <c r="U728" s="2"/>
      <c r="V728" s="2"/>
      <c r="W728" s="2"/>
      <c r="Y728" s="2"/>
    </row>
    <row r="729" spans="2:25" ht="19.5" customHeight="1">
      <c r="B729" s="2"/>
      <c r="C729" s="2"/>
      <c r="D729" s="2"/>
      <c r="E729" s="2"/>
      <c r="F729" s="2"/>
      <c r="G729" s="2"/>
      <c r="I729" s="2"/>
      <c r="J729" s="2"/>
      <c r="K729" s="2"/>
      <c r="L729" s="2"/>
      <c r="M729" s="3"/>
      <c r="N729" s="3"/>
      <c r="O729" s="3"/>
      <c r="P729" s="2"/>
      <c r="Q729" s="2"/>
      <c r="R729" s="2"/>
      <c r="S729" s="2"/>
      <c r="T729" s="2"/>
      <c r="U729" s="2"/>
      <c r="V729" s="2"/>
      <c r="W729" s="2"/>
      <c r="Y729" s="2"/>
    </row>
    <row r="730" spans="2:25" ht="19.5" customHeight="1">
      <c r="B730" s="2"/>
      <c r="C730" s="2"/>
      <c r="D730" s="2"/>
      <c r="E730" s="2"/>
      <c r="F730" s="2"/>
      <c r="G730" s="2"/>
      <c r="I730" s="2"/>
      <c r="J730" s="2"/>
      <c r="K730" s="2"/>
      <c r="L730" s="2"/>
      <c r="M730" s="3"/>
      <c r="N730" s="3"/>
      <c r="O730" s="3"/>
      <c r="P730" s="2"/>
      <c r="Q730" s="2"/>
      <c r="R730" s="2"/>
      <c r="S730" s="2"/>
      <c r="T730" s="2"/>
      <c r="U730" s="2"/>
      <c r="V730" s="2"/>
      <c r="W730" s="2"/>
      <c r="Y730" s="2"/>
    </row>
    <row r="731" spans="2:25" ht="19.5" customHeight="1">
      <c r="B731" s="2"/>
      <c r="C731" s="2"/>
      <c r="D731" s="2"/>
      <c r="E731" s="2"/>
      <c r="F731" s="2"/>
      <c r="G731" s="2"/>
      <c r="I731" s="2"/>
      <c r="J731" s="2"/>
      <c r="K731" s="2"/>
      <c r="L731" s="2"/>
      <c r="M731" s="3"/>
      <c r="N731" s="3"/>
      <c r="O731" s="3"/>
      <c r="P731" s="2"/>
      <c r="Q731" s="2"/>
      <c r="R731" s="2"/>
      <c r="S731" s="2"/>
      <c r="T731" s="2"/>
      <c r="U731" s="2"/>
      <c r="V731" s="2"/>
      <c r="W731" s="2"/>
      <c r="Y731" s="2"/>
    </row>
    <row r="732" spans="2:25" ht="19.5" customHeight="1">
      <c r="B732" s="2"/>
      <c r="C732" s="2"/>
      <c r="D732" s="2"/>
      <c r="E732" s="2"/>
      <c r="F732" s="2"/>
      <c r="G732" s="2"/>
      <c r="I732" s="2"/>
      <c r="J732" s="2"/>
      <c r="K732" s="2"/>
      <c r="L732" s="2"/>
      <c r="M732" s="3"/>
      <c r="N732" s="3"/>
      <c r="O732" s="3"/>
      <c r="P732" s="2"/>
      <c r="Q732" s="2"/>
      <c r="R732" s="2"/>
      <c r="S732" s="2"/>
      <c r="T732" s="2"/>
      <c r="U732" s="2"/>
      <c r="V732" s="2"/>
      <c r="W732" s="2"/>
      <c r="Y732" s="2"/>
    </row>
    <row r="733" spans="2:25" ht="19.5" customHeight="1">
      <c r="B733" s="2"/>
      <c r="C733" s="2"/>
      <c r="D733" s="2"/>
      <c r="E733" s="2"/>
      <c r="F733" s="2"/>
      <c r="G733" s="2"/>
      <c r="I733" s="2"/>
      <c r="J733" s="2"/>
      <c r="K733" s="2"/>
      <c r="L733" s="2"/>
      <c r="M733" s="3"/>
      <c r="N733" s="3"/>
      <c r="O733" s="3"/>
      <c r="P733" s="2"/>
      <c r="Q733" s="2"/>
      <c r="R733" s="2"/>
      <c r="S733" s="2"/>
      <c r="T733" s="2"/>
      <c r="U733" s="2"/>
      <c r="V733" s="2"/>
      <c r="W733" s="2"/>
      <c r="Y733" s="2"/>
    </row>
    <row r="734" spans="2:25" ht="19.5" customHeight="1">
      <c r="B734" s="2"/>
      <c r="C734" s="2"/>
      <c r="D734" s="2"/>
      <c r="E734" s="2"/>
      <c r="F734" s="2"/>
      <c r="G734" s="2"/>
      <c r="I734" s="2"/>
      <c r="J734" s="2"/>
      <c r="K734" s="2"/>
      <c r="L734" s="2"/>
      <c r="M734" s="3"/>
      <c r="N734" s="3"/>
      <c r="O734" s="3"/>
      <c r="P734" s="2"/>
      <c r="Q734" s="2"/>
      <c r="R734" s="2"/>
      <c r="S734" s="2"/>
      <c r="T734" s="2"/>
      <c r="U734" s="2"/>
      <c r="V734" s="2"/>
      <c r="W734" s="2"/>
      <c r="Y734" s="2"/>
    </row>
    <row r="735" spans="2:25" ht="19.5" customHeight="1">
      <c r="B735" s="2"/>
      <c r="C735" s="2"/>
      <c r="D735" s="2"/>
      <c r="E735" s="2"/>
      <c r="F735" s="2"/>
      <c r="G735" s="2"/>
      <c r="I735" s="2"/>
      <c r="J735" s="2"/>
      <c r="K735" s="2"/>
      <c r="L735" s="2"/>
      <c r="M735" s="3"/>
      <c r="N735" s="3"/>
      <c r="O735" s="3"/>
      <c r="P735" s="2"/>
      <c r="Q735" s="2"/>
      <c r="R735" s="2"/>
      <c r="S735" s="2"/>
      <c r="T735" s="2"/>
      <c r="U735" s="2"/>
      <c r="V735" s="2"/>
      <c r="W735" s="2"/>
      <c r="Y735" s="2"/>
    </row>
    <row r="736" spans="2:25" ht="19.5" customHeight="1">
      <c r="B736" s="2"/>
      <c r="C736" s="2"/>
      <c r="D736" s="2"/>
      <c r="E736" s="2"/>
      <c r="F736" s="2"/>
      <c r="G736" s="2"/>
      <c r="I736" s="2"/>
      <c r="J736" s="2"/>
      <c r="K736" s="2"/>
      <c r="L736" s="2"/>
      <c r="M736" s="3"/>
      <c r="N736" s="3"/>
      <c r="O736" s="3"/>
      <c r="P736" s="2"/>
      <c r="Q736" s="2"/>
      <c r="R736" s="2"/>
      <c r="S736" s="2"/>
      <c r="T736" s="2"/>
      <c r="U736" s="2"/>
      <c r="V736" s="2"/>
      <c r="W736" s="2"/>
      <c r="Y736" s="2"/>
    </row>
    <row r="737" spans="2:25" ht="19.5" customHeight="1">
      <c r="B737" s="2"/>
      <c r="C737" s="2"/>
      <c r="D737" s="2"/>
      <c r="E737" s="2"/>
      <c r="F737" s="2"/>
      <c r="G737" s="2"/>
      <c r="I737" s="2"/>
      <c r="J737" s="2"/>
      <c r="K737" s="2"/>
      <c r="L737" s="2"/>
      <c r="M737" s="3"/>
      <c r="N737" s="3"/>
      <c r="O737" s="3"/>
      <c r="P737" s="2"/>
      <c r="Q737" s="2"/>
      <c r="R737" s="2"/>
      <c r="S737" s="2"/>
      <c r="T737" s="2"/>
      <c r="U737" s="2"/>
      <c r="V737" s="2"/>
      <c r="W737" s="2"/>
      <c r="Y737" s="2"/>
    </row>
    <row r="738" spans="2:25" ht="19.5" customHeight="1">
      <c r="B738" s="2"/>
      <c r="C738" s="2"/>
      <c r="D738" s="2"/>
      <c r="E738" s="2"/>
      <c r="F738" s="2"/>
      <c r="G738" s="2"/>
      <c r="I738" s="2"/>
      <c r="J738" s="2"/>
      <c r="K738" s="2"/>
      <c r="L738" s="2"/>
      <c r="M738" s="3"/>
      <c r="N738" s="3"/>
      <c r="O738" s="3"/>
      <c r="P738" s="2"/>
      <c r="Q738" s="2"/>
      <c r="R738" s="2"/>
      <c r="S738" s="2"/>
      <c r="T738" s="2"/>
      <c r="U738" s="2"/>
      <c r="V738" s="2"/>
      <c r="W738" s="2"/>
      <c r="Y738" s="2"/>
    </row>
    <row r="739" spans="2:25" ht="19.5" customHeight="1">
      <c r="B739" s="2"/>
      <c r="C739" s="2"/>
      <c r="D739" s="2"/>
      <c r="E739" s="2"/>
      <c r="F739" s="2"/>
      <c r="G739" s="2"/>
      <c r="I739" s="2"/>
      <c r="J739" s="2"/>
      <c r="K739" s="2"/>
      <c r="L739" s="2"/>
      <c r="M739" s="3"/>
      <c r="N739" s="3"/>
      <c r="O739" s="3"/>
      <c r="P739" s="2"/>
      <c r="Q739" s="2"/>
      <c r="R739" s="2"/>
      <c r="S739" s="2"/>
      <c r="T739" s="2"/>
      <c r="U739" s="2"/>
      <c r="V739" s="2"/>
      <c r="W739" s="2"/>
      <c r="Y739" s="2"/>
    </row>
    <row r="740" spans="2:25" ht="19.5" customHeight="1">
      <c r="B740" s="2"/>
      <c r="C740" s="2"/>
      <c r="D740" s="2"/>
      <c r="E740" s="2"/>
      <c r="F740" s="2"/>
      <c r="G740" s="2"/>
      <c r="I740" s="2"/>
      <c r="J740" s="2"/>
      <c r="K740" s="2"/>
      <c r="L740" s="2"/>
      <c r="M740" s="3"/>
      <c r="N740" s="3"/>
      <c r="O740" s="3"/>
      <c r="P740" s="2"/>
      <c r="Q740" s="2"/>
      <c r="R740" s="2"/>
      <c r="S740" s="2"/>
      <c r="T740" s="2"/>
      <c r="U740" s="2"/>
      <c r="V740" s="2"/>
      <c r="W740" s="2"/>
      <c r="Y740" s="2"/>
    </row>
    <row r="741" spans="2:25" ht="19.5" customHeight="1">
      <c r="B741" s="2"/>
      <c r="C741" s="2"/>
      <c r="D741" s="2"/>
      <c r="E741" s="2"/>
      <c r="F741" s="2"/>
      <c r="G741" s="2"/>
      <c r="I741" s="2"/>
      <c r="J741" s="2"/>
      <c r="K741" s="2"/>
      <c r="L741" s="2"/>
      <c r="M741" s="3"/>
      <c r="N741" s="3"/>
      <c r="O741" s="3"/>
      <c r="P741" s="2"/>
      <c r="Q741" s="2"/>
      <c r="R741" s="2"/>
      <c r="S741" s="2"/>
      <c r="T741" s="2"/>
      <c r="U741" s="2"/>
      <c r="V741" s="2"/>
      <c r="W741" s="2"/>
      <c r="Y741" s="2"/>
    </row>
    <row r="742" spans="2:25" ht="19.5" customHeight="1">
      <c r="B742" s="2"/>
      <c r="C742" s="2"/>
      <c r="D742" s="2"/>
      <c r="E742" s="2"/>
      <c r="F742" s="2"/>
      <c r="G742" s="2"/>
      <c r="I742" s="2"/>
      <c r="J742" s="2"/>
      <c r="K742" s="2"/>
      <c r="L742" s="2"/>
      <c r="M742" s="3"/>
      <c r="N742" s="3"/>
      <c r="O742" s="3"/>
      <c r="P742" s="2"/>
      <c r="Q742" s="2"/>
      <c r="R742" s="2"/>
      <c r="S742" s="2"/>
      <c r="T742" s="2"/>
      <c r="U742" s="2"/>
      <c r="V742" s="2"/>
      <c r="W742" s="2"/>
      <c r="Y742" s="2"/>
    </row>
    <row r="743" spans="2:25" ht="19.5" customHeight="1">
      <c r="B743" s="2"/>
      <c r="C743" s="2"/>
      <c r="D743" s="2"/>
      <c r="E743" s="2"/>
      <c r="F743" s="2"/>
      <c r="G743" s="2"/>
      <c r="I743" s="2"/>
      <c r="J743" s="2"/>
      <c r="K743" s="2"/>
      <c r="L743" s="2"/>
      <c r="M743" s="3"/>
      <c r="N743" s="3"/>
      <c r="O743" s="3"/>
      <c r="P743" s="2"/>
      <c r="Q743" s="2"/>
      <c r="R743" s="2"/>
      <c r="S743" s="2"/>
      <c r="T743" s="2"/>
      <c r="U743" s="2"/>
      <c r="V743" s="2"/>
      <c r="W743" s="2"/>
      <c r="Y743" s="2"/>
    </row>
    <row r="744" spans="2:25" ht="19.5" customHeight="1">
      <c r="B744" s="2"/>
      <c r="C744" s="2"/>
      <c r="D744" s="2"/>
      <c r="E744" s="2"/>
      <c r="F744" s="2"/>
      <c r="G744" s="2"/>
      <c r="I744" s="2"/>
      <c r="J744" s="2"/>
      <c r="K744" s="2"/>
      <c r="L744" s="2"/>
      <c r="M744" s="3"/>
      <c r="N744" s="3"/>
      <c r="O744" s="3"/>
      <c r="P744" s="2"/>
      <c r="Q744" s="2"/>
      <c r="R744" s="2"/>
      <c r="S744" s="2"/>
      <c r="T744" s="2"/>
      <c r="U744" s="2"/>
      <c r="V744" s="2"/>
      <c r="W744" s="2"/>
      <c r="Y744" s="2"/>
    </row>
    <row r="745" spans="2:25" ht="19.5" customHeight="1">
      <c r="B745" s="2"/>
      <c r="C745" s="2"/>
      <c r="D745" s="2"/>
      <c r="E745" s="2"/>
      <c r="F745" s="2"/>
      <c r="G745" s="2"/>
      <c r="I745" s="2"/>
      <c r="J745" s="2"/>
      <c r="K745" s="2"/>
      <c r="L745" s="2"/>
      <c r="M745" s="3"/>
      <c r="N745" s="3"/>
      <c r="O745" s="3"/>
      <c r="P745" s="2"/>
      <c r="Q745" s="2"/>
      <c r="R745" s="2"/>
      <c r="S745" s="2"/>
      <c r="T745" s="2"/>
      <c r="U745" s="2"/>
      <c r="V745" s="2"/>
      <c r="W745" s="2"/>
      <c r="Y745" s="2"/>
    </row>
    <row r="746" spans="2:25" ht="19.5" customHeight="1">
      <c r="B746" s="2"/>
      <c r="C746" s="2"/>
      <c r="D746" s="2"/>
      <c r="E746" s="2"/>
      <c r="F746" s="2"/>
      <c r="G746" s="2"/>
      <c r="I746" s="2"/>
      <c r="J746" s="2"/>
      <c r="K746" s="2"/>
      <c r="L746" s="2"/>
      <c r="M746" s="3"/>
      <c r="N746" s="3"/>
      <c r="O746" s="3"/>
      <c r="P746" s="2"/>
      <c r="Q746" s="2"/>
      <c r="R746" s="2"/>
      <c r="S746" s="2"/>
      <c r="T746" s="2"/>
      <c r="U746" s="2"/>
      <c r="V746" s="2"/>
      <c r="W746" s="2"/>
      <c r="Y746" s="2"/>
    </row>
    <row r="747" spans="2:25" ht="19.5" customHeight="1">
      <c r="B747" s="2"/>
      <c r="C747" s="2"/>
      <c r="D747" s="2"/>
      <c r="E747" s="2"/>
      <c r="F747" s="2"/>
      <c r="G747" s="2"/>
      <c r="I747" s="2"/>
      <c r="J747" s="2"/>
      <c r="K747" s="2"/>
      <c r="L747" s="2"/>
      <c r="M747" s="3"/>
      <c r="N747" s="3"/>
      <c r="O747" s="3"/>
      <c r="P747" s="2"/>
      <c r="Q747" s="2"/>
      <c r="R747" s="2"/>
      <c r="S747" s="2"/>
      <c r="T747" s="2"/>
      <c r="U747" s="2"/>
      <c r="V747" s="2"/>
      <c r="W747" s="2"/>
      <c r="Y747" s="2"/>
    </row>
    <row r="748" spans="2:25" ht="19.5" customHeight="1">
      <c r="B748" s="2"/>
      <c r="C748" s="2"/>
      <c r="D748" s="2"/>
      <c r="E748" s="2"/>
      <c r="F748" s="2"/>
      <c r="G748" s="2"/>
      <c r="I748" s="2"/>
      <c r="J748" s="2"/>
      <c r="K748" s="2"/>
      <c r="L748" s="2"/>
      <c r="M748" s="3"/>
      <c r="N748" s="3"/>
      <c r="O748" s="3"/>
      <c r="P748" s="2"/>
      <c r="Q748" s="2"/>
      <c r="R748" s="2"/>
      <c r="S748" s="2"/>
      <c r="T748" s="2"/>
      <c r="U748" s="2"/>
      <c r="V748" s="2"/>
      <c r="W748" s="2"/>
      <c r="Y748" s="2"/>
    </row>
    <row r="749" spans="2:25" ht="19.5" customHeight="1">
      <c r="B749" s="2"/>
      <c r="C749" s="2"/>
      <c r="D749" s="2"/>
      <c r="E749" s="2"/>
      <c r="F749" s="2"/>
      <c r="G749" s="2"/>
      <c r="I749" s="2"/>
      <c r="J749" s="2"/>
      <c r="K749" s="2"/>
      <c r="L749" s="2"/>
      <c r="M749" s="3"/>
      <c r="N749" s="3"/>
      <c r="O749" s="3"/>
      <c r="P749" s="2"/>
      <c r="Q749" s="2"/>
      <c r="R749" s="2"/>
      <c r="S749" s="2"/>
      <c r="T749" s="2"/>
      <c r="U749" s="2"/>
      <c r="V749" s="2"/>
      <c r="W749" s="2"/>
      <c r="Y749" s="2"/>
    </row>
    <row r="750" spans="2:25" ht="19.5" customHeight="1">
      <c r="B750" s="2"/>
      <c r="C750" s="2"/>
      <c r="D750" s="2"/>
      <c r="E750" s="2"/>
      <c r="F750" s="2"/>
      <c r="G750" s="2"/>
      <c r="I750" s="2"/>
      <c r="J750" s="2"/>
      <c r="K750" s="2"/>
      <c r="L750" s="2"/>
      <c r="M750" s="3"/>
      <c r="N750" s="3"/>
      <c r="O750" s="3"/>
      <c r="P750" s="2"/>
      <c r="Q750" s="2"/>
      <c r="R750" s="2"/>
      <c r="S750" s="2"/>
      <c r="T750" s="2"/>
      <c r="U750" s="2"/>
      <c r="V750" s="2"/>
      <c r="W750" s="2"/>
      <c r="Y750" s="2"/>
    </row>
    <row r="751" spans="2:25" ht="19.5" customHeight="1">
      <c r="B751" s="2"/>
      <c r="C751" s="2"/>
      <c r="D751" s="2"/>
      <c r="E751" s="2"/>
      <c r="F751" s="2"/>
      <c r="G751" s="2"/>
      <c r="I751" s="2"/>
      <c r="J751" s="2"/>
      <c r="K751" s="2"/>
      <c r="L751" s="2"/>
      <c r="M751" s="3"/>
      <c r="N751" s="3"/>
      <c r="O751" s="3"/>
      <c r="P751" s="2"/>
      <c r="Q751" s="2"/>
      <c r="R751" s="2"/>
      <c r="S751" s="2"/>
      <c r="T751" s="2"/>
      <c r="U751" s="2"/>
      <c r="V751" s="2"/>
      <c r="W751" s="2"/>
      <c r="Y751" s="2"/>
    </row>
    <row r="752" spans="2:25" ht="19.5" customHeight="1">
      <c r="B752" s="2"/>
      <c r="C752" s="2"/>
      <c r="D752" s="2"/>
      <c r="E752" s="2"/>
      <c r="F752" s="2"/>
      <c r="G752" s="2"/>
      <c r="I752" s="2"/>
      <c r="J752" s="2"/>
      <c r="K752" s="2"/>
      <c r="L752" s="2"/>
      <c r="M752" s="3"/>
      <c r="N752" s="3"/>
      <c r="O752" s="3"/>
      <c r="P752" s="2"/>
      <c r="Q752" s="2"/>
      <c r="R752" s="2"/>
      <c r="S752" s="2"/>
      <c r="T752" s="2"/>
      <c r="U752" s="2"/>
      <c r="V752" s="2"/>
      <c r="W752" s="2"/>
      <c r="Y752" s="2"/>
    </row>
    <row r="753" spans="2:25" ht="19.5" customHeight="1">
      <c r="B753" s="2"/>
      <c r="C753" s="2"/>
      <c r="D753" s="2"/>
      <c r="E753" s="2"/>
      <c r="F753" s="2"/>
      <c r="G753" s="2"/>
      <c r="I753" s="2"/>
      <c r="J753" s="2"/>
      <c r="K753" s="2"/>
      <c r="L753" s="2"/>
      <c r="M753" s="3"/>
      <c r="N753" s="3"/>
      <c r="O753" s="3"/>
      <c r="P753" s="2"/>
      <c r="Q753" s="2"/>
      <c r="R753" s="2"/>
      <c r="S753" s="2"/>
      <c r="T753" s="2"/>
      <c r="U753" s="2"/>
      <c r="V753" s="2"/>
      <c r="W753" s="2"/>
      <c r="Y753" s="2"/>
    </row>
    <row r="754" spans="2:25" ht="19.5" customHeight="1">
      <c r="B754" s="2"/>
      <c r="C754" s="2"/>
      <c r="D754" s="2"/>
      <c r="E754" s="2"/>
      <c r="F754" s="2"/>
      <c r="G754" s="2"/>
      <c r="I754" s="2"/>
      <c r="J754" s="2"/>
      <c r="K754" s="2"/>
      <c r="L754" s="2"/>
      <c r="M754" s="3"/>
      <c r="N754" s="3"/>
      <c r="O754" s="3"/>
      <c r="P754" s="2"/>
      <c r="Q754" s="2"/>
      <c r="R754" s="2"/>
      <c r="S754" s="2"/>
      <c r="T754" s="2"/>
      <c r="U754" s="2"/>
      <c r="V754" s="2"/>
      <c r="W754" s="2"/>
      <c r="Y754" s="2"/>
    </row>
    <row r="755" spans="2:25" ht="19.5" customHeight="1">
      <c r="B755" s="2"/>
      <c r="C755" s="2"/>
      <c r="D755" s="2"/>
      <c r="E755" s="2"/>
      <c r="F755" s="2"/>
      <c r="G755" s="2"/>
      <c r="I755" s="2"/>
      <c r="J755" s="2"/>
      <c r="K755" s="2"/>
      <c r="L755" s="2"/>
      <c r="M755" s="3"/>
      <c r="N755" s="3"/>
      <c r="O755" s="3"/>
      <c r="P755" s="2"/>
      <c r="Q755" s="2"/>
      <c r="R755" s="2"/>
      <c r="S755" s="2"/>
      <c r="T755" s="2"/>
      <c r="U755" s="2"/>
      <c r="V755" s="2"/>
      <c r="W755" s="2"/>
      <c r="Y755" s="2"/>
    </row>
    <row r="756" spans="2:25" ht="19.5" customHeight="1">
      <c r="B756" s="2"/>
      <c r="C756" s="2"/>
      <c r="D756" s="2"/>
      <c r="E756" s="2"/>
      <c r="F756" s="2"/>
      <c r="G756" s="2"/>
      <c r="I756" s="2"/>
      <c r="J756" s="2"/>
      <c r="K756" s="2"/>
      <c r="L756" s="2"/>
      <c r="M756" s="3"/>
      <c r="N756" s="3"/>
      <c r="O756" s="3"/>
      <c r="P756" s="2"/>
      <c r="Q756" s="2"/>
      <c r="R756" s="2"/>
      <c r="S756" s="2"/>
      <c r="T756" s="2"/>
      <c r="U756" s="2"/>
      <c r="V756" s="2"/>
      <c r="W756" s="2"/>
      <c r="Y756" s="2"/>
    </row>
    <row r="757" spans="2:25" ht="19.5" customHeight="1">
      <c r="B757" s="2"/>
      <c r="C757" s="2"/>
      <c r="D757" s="2"/>
      <c r="E757" s="2"/>
      <c r="F757" s="2"/>
      <c r="G757" s="2"/>
      <c r="I757" s="2"/>
      <c r="J757" s="2"/>
      <c r="K757" s="2"/>
      <c r="L757" s="2"/>
      <c r="M757" s="3"/>
      <c r="N757" s="3"/>
      <c r="O757" s="3"/>
      <c r="P757" s="2"/>
      <c r="Q757" s="2"/>
      <c r="R757" s="2"/>
      <c r="S757" s="2"/>
      <c r="T757" s="2"/>
      <c r="U757" s="2"/>
      <c r="V757" s="2"/>
      <c r="W757" s="2"/>
      <c r="Y757" s="2"/>
    </row>
    <row r="758" spans="2:25" ht="19.5" customHeight="1">
      <c r="B758" s="2"/>
      <c r="C758" s="2"/>
      <c r="D758" s="2"/>
      <c r="E758" s="2"/>
      <c r="F758" s="2"/>
      <c r="G758" s="2"/>
      <c r="I758" s="2"/>
      <c r="J758" s="2"/>
      <c r="K758" s="2"/>
      <c r="L758" s="2"/>
      <c r="M758" s="3"/>
      <c r="N758" s="3"/>
      <c r="O758" s="3"/>
      <c r="P758" s="2"/>
      <c r="Q758" s="2"/>
      <c r="R758" s="2"/>
      <c r="S758" s="2"/>
      <c r="T758" s="2"/>
      <c r="U758" s="2"/>
      <c r="V758" s="2"/>
      <c r="W758" s="2"/>
      <c r="Y758" s="2"/>
    </row>
    <row r="759" spans="2:25" ht="19.5" customHeight="1">
      <c r="B759" s="2"/>
      <c r="C759" s="2"/>
      <c r="D759" s="2"/>
      <c r="E759" s="2"/>
      <c r="F759" s="2"/>
      <c r="G759" s="2"/>
      <c r="I759" s="2"/>
      <c r="J759" s="2"/>
      <c r="K759" s="2"/>
      <c r="L759" s="2"/>
      <c r="M759" s="3"/>
      <c r="N759" s="3"/>
      <c r="O759" s="3"/>
      <c r="P759" s="2"/>
      <c r="Q759" s="2"/>
      <c r="R759" s="2"/>
      <c r="S759" s="2"/>
      <c r="T759" s="2"/>
      <c r="U759" s="2"/>
      <c r="V759" s="2"/>
      <c r="W759" s="2"/>
      <c r="Y759" s="2"/>
    </row>
    <row r="760" spans="2:25" ht="19.5" customHeight="1">
      <c r="B760" s="2"/>
      <c r="C760" s="2"/>
      <c r="D760" s="2"/>
      <c r="E760" s="2"/>
      <c r="F760" s="2"/>
      <c r="G760" s="2"/>
      <c r="I760" s="2"/>
      <c r="J760" s="2"/>
      <c r="K760" s="2"/>
      <c r="L760" s="2"/>
      <c r="M760" s="3"/>
      <c r="N760" s="3"/>
      <c r="O760" s="3"/>
      <c r="P760" s="2"/>
      <c r="Q760" s="2"/>
      <c r="R760" s="2"/>
      <c r="S760" s="2"/>
      <c r="T760" s="2"/>
      <c r="U760" s="2"/>
      <c r="V760" s="2"/>
      <c r="W760" s="2"/>
      <c r="Y760" s="2"/>
    </row>
    <row r="761" spans="2:25" ht="19.5" customHeight="1">
      <c r="B761" s="2"/>
      <c r="C761" s="2"/>
      <c r="D761" s="2"/>
      <c r="E761" s="2"/>
      <c r="F761" s="2"/>
      <c r="G761" s="2"/>
      <c r="I761" s="2"/>
      <c r="J761" s="2"/>
      <c r="K761" s="2"/>
      <c r="L761" s="2"/>
      <c r="M761" s="3"/>
      <c r="N761" s="3"/>
      <c r="O761" s="3"/>
      <c r="P761" s="2"/>
      <c r="Q761" s="2"/>
      <c r="R761" s="2"/>
      <c r="S761" s="2"/>
      <c r="T761" s="2"/>
      <c r="U761" s="2"/>
      <c r="V761" s="2"/>
      <c r="W761" s="2"/>
      <c r="Y761" s="2"/>
    </row>
    <row r="762" spans="2:25" ht="19.5" customHeight="1">
      <c r="B762" s="2"/>
      <c r="C762" s="2"/>
      <c r="D762" s="2"/>
      <c r="E762" s="2"/>
      <c r="F762" s="2"/>
      <c r="G762" s="2"/>
      <c r="I762" s="2"/>
      <c r="J762" s="2"/>
      <c r="K762" s="2"/>
      <c r="L762" s="2"/>
      <c r="M762" s="3"/>
      <c r="N762" s="3"/>
      <c r="O762" s="3"/>
      <c r="P762" s="2"/>
      <c r="Q762" s="2"/>
      <c r="R762" s="2"/>
      <c r="S762" s="2"/>
      <c r="T762" s="2"/>
      <c r="U762" s="2"/>
      <c r="V762" s="2"/>
      <c r="W762" s="2"/>
      <c r="Y762" s="2"/>
    </row>
    <row r="763" spans="2:25" ht="19.5" customHeight="1">
      <c r="B763" s="2"/>
      <c r="C763" s="2"/>
      <c r="D763" s="2"/>
      <c r="E763" s="2"/>
      <c r="F763" s="2"/>
      <c r="G763" s="2"/>
      <c r="I763" s="2"/>
      <c r="J763" s="2"/>
      <c r="K763" s="2"/>
      <c r="L763" s="2"/>
      <c r="M763" s="3"/>
      <c r="N763" s="3"/>
      <c r="O763" s="3"/>
      <c r="P763" s="2"/>
      <c r="Q763" s="2"/>
      <c r="R763" s="2"/>
      <c r="S763" s="2"/>
      <c r="T763" s="2"/>
      <c r="U763" s="2"/>
      <c r="V763" s="2"/>
      <c r="W763" s="2"/>
      <c r="Y763" s="2"/>
    </row>
    <row r="764" spans="2:25" ht="19.5" customHeight="1">
      <c r="B764" s="2"/>
      <c r="C764" s="2"/>
      <c r="D764" s="2"/>
      <c r="E764" s="2"/>
      <c r="F764" s="2"/>
      <c r="G764" s="2"/>
      <c r="I764" s="2"/>
      <c r="J764" s="2"/>
      <c r="K764" s="2"/>
      <c r="L764" s="2"/>
      <c r="M764" s="3"/>
      <c r="N764" s="3"/>
      <c r="O764" s="3"/>
      <c r="P764" s="2"/>
      <c r="Q764" s="2"/>
      <c r="R764" s="2"/>
      <c r="S764" s="2"/>
      <c r="T764" s="2"/>
      <c r="U764" s="2"/>
      <c r="V764" s="2"/>
      <c r="W764" s="2"/>
      <c r="Y764" s="2"/>
    </row>
    <row r="765" spans="2:25" ht="19.5" customHeight="1">
      <c r="B765" s="2"/>
      <c r="C765" s="2"/>
      <c r="D765" s="2"/>
      <c r="E765" s="2"/>
      <c r="F765" s="2"/>
      <c r="G765" s="2"/>
      <c r="I765" s="2"/>
      <c r="J765" s="2"/>
      <c r="K765" s="2"/>
      <c r="L765" s="2"/>
      <c r="M765" s="3"/>
      <c r="N765" s="3"/>
      <c r="O765" s="3"/>
      <c r="P765" s="2"/>
      <c r="Q765" s="2"/>
      <c r="R765" s="2"/>
      <c r="S765" s="2"/>
      <c r="T765" s="2"/>
      <c r="U765" s="2"/>
      <c r="V765" s="2"/>
      <c r="W765" s="2"/>
      <c r="Y765" s="2"/>
    </row>
    <row r="766" spans="2:25" ht="19.5" customHeight="1">
      <c r="B766" s="2"/>
      <c r="C766" s="2"/>
      <c r="D766" s="2"/>
      <c r="E766" s="2"/>
      <c r="F766" s="2"/>
      <c r="G766" s="2"/>
      <c r="I766" s="2"/>
      <c r="J766" s="2"/>
      <c r="K766" s="2"/>
      <c r="L766" s="2"/>
      <c r="M766" s="3"/>
      <c r="N766" s="3"/>
      <c r="O766" s="3"/>
      <c r="P766" s="2"/>
      <c r="Q766" s="2"/>
      <c r="R766" s="2"/>
      <c r="S766" s="2"/>
      <c r="T766" s="2"/>
      <c r="U766" s="2"/>
      <c r="V766" s="2"/>
      <c r="W766" s="2"/>
      <c r="Y766" s="2"/>
    </row>
    <row r="767" spans="2:25" ht="19.5" customHeight="1">
      <c r="B767" s="2"/>
      <c r="C767" s="2"/>
      <c r="D767" s="2"/>
      <c r="E767" s="2"/>
      <c r="F767" s="2"/>
      <c r="G767" s="2"/>
      <c r="I767" s="2"/>
      <c r="J767" s="2"/>
      <c r="K767" s="2"/>
      <c r="L767" s="2"/>
      <c r="M767" s="3"/>
      <c r="N767" s="3"/>
      <c r="O767" s="3"/>
      <c r="P767" s="2"/>
      <c r="Q767" s="2"/>
      <c r="R767" s="2"/>
      <c r="S767" s="2"/>
      <c r="T767" s="2"/>
      <c r="U767" s="2"/>
      <c r="V767" s="2"/>
      <c r="W767" s="2"/>
      <c r="Y767" s="2"/>
    </row>
    <row r="768" spans="2:25" ht="19.5" customHeight="1">
      <c r="B768" s="2"/>
      <c r="C768" s="2"/>
      <c r="D768" s="2"/>
      <c r="E768" s="2"/>
      <c r="F768" s="2"/>
      <c r="G768" s="2"/>
      <c r="I768" s="2"/>
      <c r="J768" s="2"/>
      <c r="K768" s="2"/>
      <c r="L768" s="2"/>
      <c r="M768" s="3"/>
      <c r="N768" s="3"/>
      <c r="O768" s="3"/>
      <c r="P768" s="2"/>
      <c r="Q768" s="2"/>
      <c r="R768" s="2"/>
      <c r="S768" s="2"/>
      <c r="T768" s="2"/>
      <c r="U768" s="2"/>
      <c r="V768" s="2"/>
      <c r="W768" s="2"/>
      <c r="Y768" s="2"/>
    </row>
    <row r="769" spans="2:25" ht="19.5" customHeight="1">
      <c r="B769" s="2"/>
      <c r="C769" s="2"/>
      <c r="D769" s="2"/>
      <c r="E769" s="2"/>
      <c r="F769" s="2"/>
      <c r="G769" s="2"/>
      <c r="I769" s="2"/>
      <c r="J769" s="2"/>
      <c r="K769" s="2"/>
      <c r="L769" s="2"/>
      <c r="M769" s="3"/>
      <c r="N769" s="3"/>
      <c r="O769" s="3"/>
      <c r="P769" s="2"/>
      <c r="Q769" s="2"/>
      <c r="R769" s="2"/>
      <c r="S769" s="2"/>
      <c r="T769" s="2"/>
      <c r="U769" s="2"/>
      <c r="V769" s="2"/>
      <c r="W769" s="2"/>
      <c r="Y769" s="2"/>
    </row>
    <row r="770" spans="2:25" ht="19.5" customHeight="1">
      <c r="B770" s="2"/>
      <c r="C770" s="2"/>
      <c r="D770" s="2"/>
      <c r="E770" s="2"/>
      <c r="F770" s="2"/>
      <c r="G770" s="2"/>
      <c r="I770" s="2"/>
      <c r="J770" s="2"/>
      <c r="K770" s="2"/>
      <c r="L770" s="2"/>
      <c r="M770" s="3"/>
      <c r="N770" s="3"/>
      <c r="O770" s="3"/>
      <c r="P770" s="2"/>
      <c r="Q770" s="2"/>
      <c r="R770" s="2"/>
      <c r="S770" s="2"/>
      <c r="T770" s="2"/>
      <c r="U770" s="2"/>
      <c r="V770" s="2"/>
      <c r="W770" s="2"/>
      <c r="Y770" s="2"/>
    </row>
    <row r="771" spans="2:25" ht="19.5" customHeight="1">
      <c r="B771" s="2"/>
      <c r="C771" s="2"/>
      <c r="D771" s="2"/>
      <c r="E771" s="2"/>
      <c r="F771" s="2"/>
      <c r="G771" s="2"/>
      <c r="I771" s="2"/>
      <c r="J771" s="2"/>
      <c r="K771" s="2"/>
      <c r="L771" s="2"/>
      <c r="M771" s="3"/>
      <c r="N771" s="3"/>
      <c r="O771" s="3"/>
      <c r="P771" s="2"/>
      <c r="Q771" s="2"/>
      <c r="R771" s="2"/>
      <c r="S771" s="2"/>
      <c r="T771" s="2"/>
      <c r="U771" s="2"/>
      <c r="V771" s="2"/>
      <c r="W771" s="2"/>
      <c r="Y771" s="2"/>
    </row>
    <row r="772" spans="2:25" ht="19.5" customHeight="1">
      <c r="B772" s="2"/>
      <c r="C772" s="2"/>
      <c r="D772" s="2"/>
      <c r="E772" s="2"/>
      <c r="F772" s="2"/>
      <c r="G772" s="2"/>
      <c r="I772" s="2"/>
      <c r="J772" s="2"/>
      <c r="K772" s="2"/>
      <c r="L772" s="2"/>
      <c r="M772" s="3"/>
      <c r="N772" s="3"/>
      <c r="O772" s="3"/>
      <c r="P772" s="2"/>
      <c r="Q772" s="2"/>
      <c r="R772" s="2"/>
      <c r="S772" s="2"/>
      <c r="T772" s="2"/>
      <c r="U772" s="2"/>
      <c r="V772" s="2"/>
      <c r="W772" s="2"/>
      <c r="Y772" s="2"/>
    </row>
    <row r="773" spans="2:25" ht="19.5" customHeight="1">
      <c r="B773" s="2"/>
      <c r="C773" s="2"/>
      <c r="D773" s="2"/>
      <c r="E773" s="2"/>
      <c r="F773" s="2"/>
      <c r="G773" s="2"/>
      <c r="I773" s="2"/>
      <c r="J773" s="2"/>
      <c r="K773" s="2"/>
      <c r="L773" s="2"/>
      <c r="M773" s="3"/>
      <c r="N773" s="3"/>
      <c r="O773" s="3"/>
      <c r="P773" s="2"/>
      <c r="Q773" s="2"/>
      <c r="R773" s="2"/>
      <c r="S773" s="2"/>
      <c r="T773" s="2"/>
      <c r="U773" s="2"/>
      <c r="V773" s="2"/>
      <c r="W773" s="2"/>
      <c r="Y773" s="2"/>
    </row>
    <row r="774" spans="2:25" ht="19.5" customHeight="1">
      <c r="B774" s="2"/>
      <c r="C774" s="2"/>
      <c r="D774" s="2"/>
      <c r="E774" s="2"/>
      <c r="F774" s="2"/>
      <c r="G774" s="2"/>
      <c r="I774" s="2"/>
      <c r="J774" s="2"/>
      <c r="K774" s="2"/>
      <c r="L774" s="2"/>
      <c r="M774" s="3"/>
      <c r="N774" s="3"/>
      <c r="O774" s="3"/>
      <c r="P774" s="2"/>
      <c r="Q774" s="2"/>
      <c r="R774" s="2"/>
      <c r="S774" s="2"/>
      <c r="T774" s="2"/>
      <c r="U774" s="2"/>
      <c r="V774" s="2"/>
      <c r="W774" s="2"/>
      <c r="Y774" s="2"/>
    </row>
    <row r="775" spans="2:25" ht="19.5" customHeight="1">
      <c r="B775" s="2"/>
      <c r="C775" s="2"/>
      <c r="D775" s="2"/>
      <c r="E775" s="2"/>
      <c r="F775" s="2"/>
      <c r="G775" s="2"/>
      <c r="I775" s="2"/>
      <c r="J775" s="2"/>
      <c r="K775" s="2"/>
      <c r="L775" s="2"/>
      <c r="M775" s="3"/>
      <c r="N775" s="3"/>
      <c r="O775" s="3"/>
      <c r="P775" s="2"/>
      <c r="Q775" s="2"/>
      <c r="R775" s="2"/>
      <c r="S775" s="2"/>
      <c r="T775" s="2"/>
      <c r="U775" s="2"/>
      <c r="V775" s="2"/>
      <c r="W775" s="2"/>
      <c r="Y775" s="2"/>
    </row>
    <row r="776" spans="2:25" ht="19.5" customHeight="1">
      <c r="B776" s="2"/>
      <c r="C776" s="2"/>
      <c r="D776" s="2"/>
      <c r="E776" s="2"/>
      <c r="F776" s="2"/>
      <c r="G776" s="2"/>
      <c r="I776" s="2"/>
      <c r="J776" s="2"/>
      <c r="K776" s="2"/>
      <c r="L776" s="2"/>
      <c r="M776" s="3"/>
      <c r="N776" s="3"/>
      <c r="O776" s="3"/>
      <c r="P776" s="2"/>
      <c r="Q776" s="2"/>
      <c r="R776" s="2"/>
      <c r="S776" s="2"/>
      <c r="T776" s="2"/>
      <c r="U776" s="2"/>
      <c r="V776" s="2"/>
      <c r="W776" s="2"/>
      <c r="Y776" s="2"/>
    </row>
    <row r="777" spans="2:25" ht="19.5" customHeight="1">
      <c r="B777" s="2"/>
      <c r="C777" s="2"/>
      <c r="D777" s="2"/>
      <c r="E777" s="2"/>
      <c r="F777" s="2"/>
      <c r="G777" s="2"/>
      <c r="I777" s="2"/>
      <c r="J777" s="2"/>
      <c r="K777" s="2"/>
      <c r="L777" s="2"/>
      <c r="M777" s="3"/>
      <c r="N777" s="3"/>
      <c r="O777" s="3"/>
      <c r="P777" s="2"/>
      <c r="Q777" s="2"/>
      <c r="R777" s="2"/>
      <c r="S777" s="2"/>
      <c r="T777" s="2"/>
      <c r="U777" s="2"/>
      <c r="V777" s="2"/>
      <c r="W777" s="2"/>
      <c r="Y777" s="2"/>
    </row>
    <row r="778" spans="2:25" ht="19.5" customHeight="1">
      <c r="B778" s="2"/>
      <c r="C778" s="2"/>
      <c r="D778" s="2"/>
      <c r="E778" s="2"/>
      <c r="F778" s="2"/>
      <c r="G778" s="2"/>
      <c r="I778" s="2"/>
      <c r="J778" s="2"/>
      <c r="K778" s="2"/>
      <c r="L778" s="2"/>
      <c r="M778" s="3"/>
      <c r="N778" s="3"/>
      <c r="O778" s="3"/>
      <c r="P778" s="2"/>
      <c r="Q778" s="2"/>
      <c r="R778" s="2"/>
      <c r="S778" s="2"/>
      <c r="T778" s="2"/>
      <c r="U778" s="2"/>
      <c r="V778" s="2"/>
      <c r="W778" s="2"/>
      <c r="Y778" s="2"/>
    </row>
    <row r="779" spans="2:25" ht="19.5" customHeight="1">
      <c r="B779" s="2"/>
      <c r="C779" s="2"/>
      <c r="D779" s="2"/>
      <c r="E779" s="2"/>
      <c r="F779" s="2"/>
      <c r="G779" s="2"/>
      <c r="I779" s="2"/>
      <c r="J779" s="2"/>
      <c r="K779" s="2"/>
      <c r="L779" s="2"/>
      <c r="M779" s="3"/>
      <c r="N779" s="3"/>
      <c r="O779" s="3"/>
      <c r="P779" s="2"/>
      <c r="Q779" s="2"/>
      <c r="R779" s="2"/>
      <c r="S779" s="2"/>
      <c r="T779" s="2"/>
      <c r="U779" s="2"/>
      <c r="V779" s="2"/>
      <c r="W779" s="2"/>
      <c r="Y779" s="2"/>
    </row>
    <row r="780" spans="2:25" ht="19.5" customHeight="1">
      <c r="B780" s="2"/>
      <c r="C780" s="2"/>
      <c r="D780" s="2"/>
      <c r="E780" s="2"/>
      <c r="F780" s="2"/>
      <c r="G780" s="2"/>
      <c r="I780" s="2"/>
      <c r="J780" s="2"/>
      <c r="K780" s="2"/>
      <c r="L780" s="2"/>
      <c r="M780" s="3"/>
      <c r="N780" s="3"/>
      <c r="O780" s="3"/>
      <c r="P780" s="2"/>
      <c r="Q780" s="2"/>
      <c r="R780" s="2"/>
      <c r="S780" s="2"/>
      <c r="T780" s="2"/>
      <c r="U780" s="2"/>
      <c r="V780" s="2"/>
      <c r="W780" s="2"/>
      <c r="Y780" s="2"/>
    </row>
    <row r="781" spans="2:25" ht="19.5" customHeight="1">
      <c r="B781" s="2"/>
      <c r="C781" s="2"/>
      <c r="D781" s="2"/>
      <c r="E781" s="2"/>
      <c r="F781" s="2"/>
      <c r="G781" s="2"/>
      <c r="I781" s="2"/>
      <c r="J781" s="2"/>
      <c r="K781" s="2"/>
      <c r="L781" s="2"/>
      <c r="M781" s="3"/>
      <c r="N781" s="3"/>
      <c r="O781" s="3"/>
      <c r="P781" s="2"/>
      <c r="Q781" s="2"/>
      <c r="R781" s="2"/>
      <c r="S781" s="2"/>
      <c r="T781" s="2"/>
      <c r="U781" s="2"/>
      <c r="V781" s="2"/>
      <c r="W781" s="2"/>
      <c r="Y781" s="2"/>
    </row>
    <row r="782" spans="2:25" ht="19.5" customHeight="1">
      <c r="B782" s="2"/>
      <c r="C782" s="2"/>
      <c r="D782" s="2"/>
      <c r="E782" s="2"/>
      <c r="F782" s="2"/>
      <c r="G782" s="2"/>
      <c r="I782" s="2"/>
      <c r="J782" s="2"/>
      <c r="K782" s="2"/>
      <c r="L782" s="2"/>
      <c r="M782" s="3"/>
      <c r="N782" s="3"/>
      <c r="O782" s="3"/>
      <c r="P782" s="2"/>
      <c r="Q782" s="2"/>
      <c r="R782" s="2"/>
      <c r="S782" s="2"/>
      <c r="T782" s="2"/>
      <c r="U782" s="2"/>
      <c r="V782" s="2"/>
      <c r="W782" s="2"/>
      <c r="Y782" s="2"/>
    </row>
    <row r="783" spans="2:25" ht="19.5" customHeight="1">
      <c r="B783" s="2"/>
      <c r="C783" s="2"/>
      <c r="D783" s="2"/>
      <c r="E783" s="2"/>
      <c r="F783" s="2"/>
      <c r="G783" s="2"/>
      <c r="I783" s="2"/>
      <c r="J783" s="2"/>
      <c r="K783" s="2"/>
      <c r="L783" s="2"/>
      <c r="M783" s="3"/>
      <c r="N783" s="3"/>
      <c r="O783" s="3"/>
      <c r="P783" s="2"/>
      <c r="Q783" s="2"/>
      <c r="R783" s="2"/>
      <c r="S783" s="2"/>
      <c r="T783" s="2"/>
      <c r="U783" s="2"/>
      <c r="V783" s="2"/>
      <c r="W783" s="2"/>
      <c r="Y783" s="2"/>
    </row>
    <row r="784" spans="2:25" ht="19.5" customHeight="1">
      <c r="B784" s="2"/>
      <c r="C784" s="2"/>
      <c r="D784" s="2"/>
      <c r="E784" s="2"/>
      <c r="F784" s="2"/>
      <c r="G784" s="2"/>
      <c r="I784" s="2"/>
      <c r="J784" s="2"/>
      <c r="K784" s="2"/>
      <c r="L784" s="2"/>
      <c r="M784" s="3"/>
      <c r="N784" s="3"/>
      <c r="O784" s="3"/>
      <c r="P784" s="2"/>
      <c r="Q784" s="2"/>
      <c r="R784" s="2"/>
      <c r="S784" s="2"/>
      <c r="T784" s="2"/>
      <c r="U784" s="2"/>
      <c r="V784" s="2"/>
      <c r="W784" s="2"/>
      <c r="Y784" s="2"/>
    </row>
    <row r="785" spans="2:25" ht="19.5" customHeight="1">
      <c r="B785" s="2"/>
      <c r="C785" s="2"/>
      <c r="D785" s="2"/>
      <c r="E785" s="2"/>
      <c r="F785" s="2"/>
      <c r="G785" s="2"/>
      <c r="I785" s="2"/>
      <c r="J785" s="2"/>
      <c r="K785" s="2"/>
      <c r="L785" s="2"/>
      <c r="M785" s="3"/>
      <c r="N785" s="3"/>
      <c r="O785" s="3"/>
      <c r="P785" s="2"/>
      <c r="Q785" s="2"/>
      <c r="R785" s="2"/>
      <c r="S785" s="2"/>
      <c r="T785" s="2"/>
      <c r="U785" s="2"/>
      <c r="V785" s="2"/>
      <c r="W785" s="2"/>
      <c r="Y785" s="2"/>
    </row>
    <row r="786" spans="2:25" ht="19.5" customHeight="1">
      <c r="B786" s="2"/>
      <c r="C786" s="2"/>
      <c r="D786" s="2"/>
      <c r="E786" s="2"/>
      <c r="F786" s="2"/>
      <c r="G786" s="2"/>
      <c r="I786" s="2"/>
      <c r="J786" s="2"/>
      <c r="K786" s="2"/>
      <c r="L786" s="2"/>
      <c r="M786" s="3"/>
      <c r="N786" s="3"/>
      <c r="O786" s="3"/>
      <c r="P786" s="2"/>
      <c r="Q786" s="2"/>
      <c r="R786" s="2"/>
      <c r="S786" s="2"/>
      <c r="T786" s="2"/>
      <c r="U786" s="2"/>
      <c r="V786" s="2"/>
      <c r="W786" s="2"/>
      <c r="Y786" s="2"/>
    </row>
    <row r="787" spans="2:25" ht="19.5" customHeight="1">
      <c r="B787" s="2"/>
      <c r="C787" s="2"/>
      <c r="D787" s="2"/>
      <c r="E787" s="2"/>
      <c r="F787" s="2"/>
      <c r="G787" s="2"/>
      <c r="I787" s="2"/>
      <c r="J787" s="2"/>
      <c r="K787" s="2"/>
      <c r="L787" s="2"/>
      <c r="M787" s="3"/>
      <c r="N787" s="3"/>
      <c r="O787" s="3"/>
      <c r="P787" s="2"/>
      <c r="Q787" s="2"/>
      <c r="R787" s="2"/>
      <c r="S787" s="2"/>
      <c r="T787" s="2"/>
      <c r="U787" s="2"/>
      <c r="V787" s="2"/>
      <c r="W787" s="2"/>
      <c r="Y787" s="2"/>
    </row>
    <row r="788" spans="2:25" ht="19.5" customHeight="1">
      <c r="B788" s="2"/>
      <c r="C788" s="2"/>
      <c r="D788" s="2"/>
      <c r="E788" s="2"/>
      <c r="F788" s="2"/>
      <c r="G788" s="2"/>
      <c r="I788" s="2"/>
      <c r="J788" s="2"/>
      <c r="K788" s="2"/>
      <c r="L788" s="2"/>
      <c r="M788" s="3"/>
      <c r="N788" s="3"/>
      <c r="O788" s="3"/>
      <c r="P788" s="2"/>
      <c r="Q788" s="2"/>
      <c r="R788" s="2"/>
      <c r="S788" s="2"/>
      <c r="T788" s="2"/>
      <c r="U788" s="2"/>
      <c r="V788" s="2"/>
      <c r="W788" s="2"/>
      <c r="Y788" s="2"/>
    </row>
    <row r="789" spans="2:25" ht="19.5" customHeight="1">
      <c r="B789" s="2"/>
      <c r="C789" s="2"/>
      <c r="D789" s="2"/>
      <c r="E789" s="2"/>
      <c r="F789" s="2"/>
      <c r="G789" s="2"/>
      <c r="I789" s="2"/>
      <c r="J789" s="2"/>
      <c r="K789" s="2"/>
      <c r="L789" s="2"/>
      <c r="M789" s="3"/>
      <c r="N789" s="3"/>
      <c r="O789" s="3"/>
      <c r="P789" s="2"/>
      <c r="Q789" s="2"/>
      <c r="R789" s="2"/>
      <c r="S789" s="2"/>
      <c r="T789" s="2"/>
      <c r="U789" s="2"/>
      <c r="V789" s="2"/>
      <c r="W789" s="2"/>
      <c r="Y789" s="2"/>
    </row>
    <row r="790" spans="2:25" ht="19.5" customHeight="1">
      <c r="B790" s="2"/>
      <c r="C790" s="2"/>
      <c r="D790" s="2"/>
      <c r="E790" s="2"/>
      <c r="F790" s="2"/>
      <c r="G790" s="2"/>
      <c r="I790" s="2"/>
      <c r="J790" s="2"/>
      <c r="K790" s="2"/>
      <c r="L790" s="2"/>
      <c r="M790" s="3"/>
      <c r="N790" s="3"/>
      <c r="O790" s="3"/>
      <c r="P790" s="2"/>
      <c r="Q790" s="2"/>
      <c r="R790" s="2"/>
      <c r="S790" s="2"/>
      <c r="T790" s="2"/>
      <c r="U790" s="2"/>
      <c r="V790" s="2"/>
      <c r="W790" s="2"/>
      <c r="Y790" s="2"/>
    </row>
    <row r="791" spans="2:25" ht="19.5" customHeight="1">
      <c r="B791" s="2"/>
      <c r="C791" s="2"/>
      <c r="D791" s="2"/>
      <c r="E791" s="2"/>
      <c r="F791" s="2"/>
      <c r="G791" s="2"/>
      <c r="I791" s="2"/>
      <c r="J791" s="2"/>
      <c r="K791" s="2"/>
      <c r="L791" s="2"/>
      <c r="M791" s="3"/>
      <c r="N791" s="3"/>
      <c r="O791" s="3"/>
      <c r="P791" s="2"/>
      <c r="Q791" s="2"/>
      <c r="R791" s="2"/>
      <c r="S791" s="2"/>
      <c r="T791" s="2"/>
      <c r="U791" s="2"/>
      <c r="V791" s="2"/>
      <c r="W791" s="2"/>
      <c r="Y791" s="2"/>
    </row>
    <row r="792" spans="2:25" ht="19.5" customHeight="1">
      <c r="B792" s="2"/>
      <c r="C792" s="2"/>
      <c r="D792" s="2"/>
      <c r="E792" s="2"/>
      <c r="F792" s="2"/>
      <c r="G792" s="2"/>
      <c r="I792" s="2"/>
      <c r="J792" s="2"/>
      <c r="K792" s="2"/>
      <c r="L792" s="2"/>
      <c r="M792" s="3"/>
      <c r="N792" s="3"/>
      <c r="O792" s="3"/>
      <c r="P792" s="2"/>
      <c r="Q792" s="2"/>
      <c r="R792" s="2"/>
      <c r="S792" s="2"/>
      <c r="T792" s="2"/>
      <c r="U792" s="2"/>
      <c r="V792" s="2"/>
      <c r="W792" s="2"/>
      <c r="Y792" s="2"/>
    </row>
    <row r="793" spans="2:25" ht="19.5" customHeight="1">
      <c r="B793" s="2"/>
      <c r="C793" s="2"/>
      <c r="D793" s="2"/>
      <c r="E793" s="2"/>
      <c r="F793" s="2"/>
      <c r="G793" s="2"/>
      <c r="I793" s="2"/>
      <c r="J793" s="2"/>
      <c r="K793" s="2"/>
      <c r="L793" s="2"/>
      <c r="M793" s="3"/>
      <c r="N793" s="3"/>
      <c r="O793" s="3"/>
      <c r="P793" s="2"/>
      <c r="Q793" s="2"/>
      <c r="R793" s="2"/>
      <c r="S793" s="2"/>
      <c r="T793" s="2"/>
      <c r="U793" s="2"/>
      <c r="V793" s="2"/>
      <c r="W793" s="2"/>
      <c r="Y793" s="2"/>
    </row>
    <row r="794" spans="2:25" ht="19.5" customHeight="1">
      <c r="B794" s="2"/>
      <c r="C794" s="2"/>
      <c r="D794" s="2"/>
      <c r="E794" s="2"/>
      <c r="F794" s="2"/>
      <c r="G794" s="2"/>
      <c r="I794" s="2"/>
      <c r="J794" s="2"/>
      <c r="K794" s="2"/>
      <c r="L794" s="2"/>
      <c r="M794" s="3"/>
      <c r="N794" s="3"/>
      <c r="O794" s="3"/>
      <c r="P794" s="2"/>
      <c r="Q794" s="2"/>
      <c r="R794" s="2"/>
      <c r="S794" s="2"/>
      <c r="T794" s="2"/>
      <c r="U794" s="2"/>
      <c r="V794" s="2"/>
      <c r="W794" s="2"/>
      <c r="Y794" s="2"/>
    </row>
    <row r="795" spans="2:25" ht="19.5" customHeight="1">
      <c r="B795" s="2"/>
      <c r="C795" s="2"/>
      <c r="D795" s="2"/>
      <c r="E795" s="2"/>
      <c r="F795" s="2"/>
      <c r="G795" s="2"/>
      <c r="I795" s="2"/>
      <c r="J795" s="2"/>
      <c r="K795" s="2"/>
      <c r="L795" s="2"/>
      <c r="M795" s="3"/>
      <c r="N795" s="3"/>
      <c r="O795" s="3"/>
      <c r="P795" s="2"/>
      <c r="Q795" s="2"/>
      <c r="R795" s="2"/>
      <c r="S795" s="2"/>
      <c r="T795" s="2"/>
      <c r="U795" s="2"/>
      <c r="V795" s="2"/>
      <c r="W795" s="2"/>
      <c r="Y795" s="2"/>
    </row>
    <row r="796" spans="2:25" ht="19.5" customHeight="1">
      <c r="B796" s="2"/>
      <c r="C796" s="2"/>
      <c r="D796" s="2"/>
      <c r="E796" s="2"/>
      <c r="F796" s="2"/>
      <c r="G796" s="2"/>
      <c r="I796" s="2"/>
      <c r="J796" s="2"/>
      <c r="K796" s="2"/>
      <c r="L796" s="2"/>
      <c r="M796" s="3"/>
      <c r="N796" s="3"/>
      <c r="O796" s="3"/>
      <c r="P796" s="2"/>
      <c r="Q796" s="2"/>
      <c r="R796" s="2"/>
      <c r="S796" s="2"/>
      <c r="T796" s="2"/>
      <c r="U796" s="2"/>
      <c r="V796" s="2"/>
      <c r="W796" s="2"/>
      <c r="Y796" s="2"/>
    </row>
    <row r="797" spans="2:25" ht="19.5" customHeight="1">
      <c r="B797" s="2"/>
      <c r="C797" s="2"/>
      <c r="D797" s="2"/>
      <c r="E797" s="2"/>
      <c r="F797" s="2"/>
      <c r="G797" s="2"/>
      <c r="I797" s="2"/>
      <c r="J797" s="2"/>
      <c r="K797" s="2"/>
      <c r="L797" s="2"/>
      <c r="M797" s="3"/>
      <c r="N797" s="3"/>
      <c r="O797" s="3"/>
      <c r="P797" s="2"/>
      <c r="Q797" s="2"/>
      <c r="R797" s="2"/>
      <c r="S797" s="2"/>
      <c r="T797" s="2"/>
      <c r="U797" s="2"/>
      <c r="V797" s="2"/>
      <c r="W797" s="2"/>
      <c r="Y797" s="2"/>
    </row>
    <row r="798" spans="2:25" ht="19.5" customHeight="1">
      <c r="B798" s="2"/>
      <c r="C798" s="2"/>
      <c r="D798" s="2"/>
      <c r="E798" s="2"/>
      <c r="F798" s="2"/>
      <c r="G798" s="2"/>
      <c r="I798" s="2"/>
      <c r="J798" s="2"/>
      <c r="K798" s="2"/>
      <c r="L798" s="2"/>
      <c r="M798" s="3"/>
      <c r="N798" s="3"/>
      <c r="O798" s="3"/>
      <c r="P798" s="2"/>
      <c r="Q798" s="2"/>
      <c r="R798" s="2"/>
      <c r="S798" s="2"/>
      <c r="T798" s="2"/>
      <c r="U798" s="2"/>
      <c r="V798" s="2"/>
      <c r="W798" s="2"/>
      <c r="Y798" s="2"/>
    </row>
    <row r="799" spans="2:25" ht="19.5" customHeight="1">
      <c r="B799" s="2"/>
      <c r="C799" s="2"/>
      <c r="D799" s="2"/>
      <c r="E799" s="2"/>
      <c r="F799" s="2"/>
      <c r="G799" s="2"/>
      <c r="I799" s="2"/>
      <c r="J799" s="2"/>
      <c r="K799" s="2"/>
      <c r="L799" s="2"/>
      <c r="M799" s="3"/>
      <c r="N799" s="3"/>
      <c r="O799" s="3"/>
      <c r="P799" s="2"/>
      <c r="Q799" s="2"/>
      <c r="R799" s="2"/>
      <c r="S799" s="2"/>
      <c r="T799" s="2"/>
      <c r="U799" s="2"/>
      <c r="V799" s="2"/>
      <c r="W799" s="2"/>
      <c r="Y799" s="2"/>
    </row>
    <row r="800" spans="2:25" ht="19.5" customHeight="1">
      <c r="B800" s="2"/>
      <c r="C800" s="2"/>
      <c r="D800" s="2"/>
      <c r="E800" s="2"/>
      <c r="F800" s="2"/>
      <c r="G800" s="2"/>
      <c r="I800" s="2"/>
      <c r="J800" s="2"/>
      <c r="K800" s="2"/>
      <c r="L800" s="2"/>
      <c r="M800" s="3"/>
      <c r="N800" s="3"/>
      <c r="O800" s="3"/>
      <c r="P800" s="2"/>
      <c r="Q800" s="2"/>
      <c r="R800" s="2"/>
      <c r="S800" s="2"/>
      <c r="T800" s="2"/>
      <c r="U800" s="2"/>
      <c r="V800" s="2"/>
      <c r="W800" s="2"/>
      <c r="Y800" s="2"/>
    </row>
    <row r="801" spans="2:25" ht="19.5" customHeight="1">
      <c r="B801" s="2"/>
      <c r="C801" s="2"/>
      <c r="D801" s="2"/>
      <c r="E801" s="2"/>
      <c r="F801" s="2"/>
      <c r="G801" s="2"/>
      <c r="I801" s="2"/>
      <c r="J801" s="2"/>
      <c r="K801" s="2"/>
      <c r="L801" s="2"/>
      <c r="M801" s="3"/>
      <c r="N801" s="3"/>
      <c r="O801" s="3"/>
      <c r="P801" s="2"/>
      <c r="Q801" s="2"/>
      <c r="R801" s="2"/>
      <c r="S801" s="2"/>
      <c r="T801" s="2"/>
      <c r="U801" s="2"/>
      <c r="V801" s="2"/>
      <c r="W801" s="2"/>
      <c r="Y801" s="2"/>
    </row>
    <row r="802" spans="2:25" ht="19.5" customHeight="1">
      <c r="B802" s="2"/>
      <c r="C802" s="2"/>
      <c r="D802" s="2"/>
      <c r="E802" s="2"/>
      <c r="F802" s="2"/>
      <c r="G802" s="2"/>
      <c r="I802" s="2"/>
      <c r="J802" s="2"/>
      <c r="K802" s="2"/>
      <c r="L802" s="2"/>
      <c r="M802" s="3"/>
      <c r="N802" s="3"/>
      <c r="O802" s="3"/>
      <c r="P802" s="2"/>
      <c r="Q802" s="2"/>
      <c r="R802" s="2"/>
      <c r="S802" s="2"/>
      <c r="T802" s="2"/>
      <c r="U802" s="2"/>
      <c r="V802" s="2"/>
      <c r="W802" s="2"/>
      <c r="Y802" s="2"/>
    </row>
    <row r="803" spans="2:25" ht="19.5" customHeight="1">
      <c r="B803" s="2"/>
      <c r="C803" s="2"/>
      <c r="D803" s="2"/>
      <c r="E803" s="2"/>
      <c r="F803" s="2"/>
      <c r="G803" s="2"/>
      <c r="I803" s="2"/>
      <c r="J803" s="2"/>
      <c r="K803" s="2"/>
      <c r="L803" s="2"/>
      <c r="M803" s="3"/>
      <c r="N803" s="3"/>
      <c r="O803" s="3"/>
      <c r="P803" s="2"/>
      <c r="Q803" s="2"/>
      <c r="R803" s="2"/>
      <c r="S803" s="2"/>
      <c r="T803" s="2"/>
      <c r="U803" s="2"/>
      <c r="V803" s="2"/>
      <c r="W803" s="2"/>
      <c r="Y803" s="2"/>
    </row>
    <row r="804" spans="2:25" ht="19.5" customHeight="1">
      <c r="B804" s="2"/>
      <c r="C804" s="2"/>
      <c r="D804" s="2"/>
      <c r="E804" s="2"/>
      <c r="F804" s="2"/>
      <c r="G804" s="2"/>
      <c r="I804" s="2"/>
      <c r="J804" s="2"/>
      <c r="K804" s="2"/>
      <c r="L804" s="2"/>
      <c r="M804" s="3"/>
      <c r="N804" s="3"/>
      <c r="O804" s="3"/>
      <c r="P804" s="2"/>
      <c r="Q804" s="2"/>
      <c r="R804" s="2"/>
      <c r="S804" s="2"/>
      <c r="T804" s="2"/>
      <c r="U804" s="2"/>
      <c r="V804" s="2"/>
      <c r="W804" s="2"/>
      <c r="Y804" s="2"/>
    </row>
    <row r="805" spans="2:25" ht="19.5" customHeight="1">
      <c r="B805" s="2"/>
      <c r="C805" s="2"/>
      <c r="D805" s="2"/>
      <c r="E805" s="2"/>
      <c r="F805" s="2"/>
      <c r="G805" s="2"/>
      <c r="I805" s="2"/>
      <c r="J805" s="2"/>
      <c r="K805" s="2"/>
      <c r="L805" s="2"/>
      <c r="M805" s="3"/>
      <c r="N805" s="3"/>
      <c r="O805" s="3"/>
      <c r="P805" s="2"/>
      <c r="Q805" s="2"/>
      <c r="R805" s="2"/>
      <c r="S805" s="2"/>
      <c r="T805" s="2"/>
      <c r="U805" s="2"/>
      <c r="V805" s="2"/>
      <c r="W805" s="2"/>
      <c r="Y805" s="2"/>
    </row>
    <row r="806" spans="2:25" ht="19.5" customHeight="1">
      <c r="B806" s="2"/>
      <c r="C806" s="2"/>
      <c r="D806" s="2"/>
      <c r="E806" s="2"/>
      <c r="F806" s="2"/>
      <c r="G806" s="2"/>
      <c r="I806" s="2"/>
      <c r="J806" s="2"/>
      <c r="K806" s="2"/>
      <c r="L806" s="2"/>
      <c r="M806" s="3"/>
      <c r="N806" s="3"/>
      <c r="O806" s="3"/>
      <c r="P806" s="2"/>
      <c r="Q806" s="2"/>
      <c r="R806" s="2"/>
      <c r="S806" s="2"/>
      <c r="T806" s="2"/>
      <c r="U806" s="2"/>
      <c r="V806" s="2"/>
      <c r="W806" s="2"/>
      <c r="Y806" s="2"/>
    </row>
    <row r="807" spans="2:25" ht="19.5" customHeight="1">
      <c r="B807" s="2"/>
      <c r="C807" s="2"/>
      <c r="D807" s="2"/>
      <c r="E807" s="2"/>
      <c r="F807" s="2"/>
      <c r="G807" s="2"/>
      <c r="I807" s="2"/>
      <c r="J807" s="2"/>
      <c r="K807" s="2"/>
      <c r="L807" s="2"/>
      <c r="M807" s="3"/>
      <c r="N807" s="3"/>
      <c r="O807" s="3"/>
      <c r="P807" s="2"/>
      <c r="Q807" s="2"/>
      <c r="R807" s="2"/>
      <c r="S807" s="2"/>
      <c r="T807" s="2"/>
      <c r="U807" s="2"/>
      <c r="V807" s="2"/>
      <c r="W807" s="2"/>
      <c r="Y807" s="2"/>
    </row>
    <row r="808" spans="2:25" ht="19.5" customHeight="1">
      <c r="B808" s="2"/>
      <c r="C808" s="2"/>
      <c r="D808" s="2"/>
      <c r="E808" s="2"/>
      <c r="F808" s="2"/>
      <c r="G808" s="2"/>
      <c r="I808" s="2"/>
      <c r="J808" s="2"/>
      <c r="K808" s="2"/>
      <c r="L808" s="2"/>
      <c r="M808" s="3"/>
      <c r="N808" s="3"/>
      <c r="O808" s="3"/>
      <c r="P808" s="2"/>
      <c r="Q808" s="2"/>
      <c r="R808" s="2"/>
      <c r="S808" s="2"/>
      <c r="T808" s="2"/>
      <c r="U808" s="2"/>
      <c r="V808" s="2"/>
      <c r="W808" s="2"/>
      <c r="Y808" s="2"/>
    </row>
    <row r="809" spans="2:25" ht="19.5" customHeight="1">
      <c r="B809" s="2"/>
      <c r="C809" s="2"/>
      <c r="D809" s="2"/>
      <c r="E809" s="2"/>
      <c r="F809" s="2"/>
      <c r="G809" s="2"/>
      <c r="I809" s="2"/>
      <c r="J809" s="2"/>
      <c r="K809" s="2"/>
      <c r="L809" s="2"/>
      <c r="M809" s="3"/>
      <c r="N809" s="3"/>
      <c r="O809" s="3"/>
      <c r="P809" s="2"/>
      <c r="Q809" s="2"/>
      <c r="R809" s="2"/>
      <c r="S809" s="2"/>
      <c r="T809" s="2"/>
      <c r="U809" s="2"/>
      <c r="V809" s="2"/>
      <c r="W809" s="2"/>
      <c r="Y809" s="2"/>
    </row>
    <row r="810" spans="2:25" ht="19.5" customHeight="1">
      <c r="B810" s="2"/>
      <c r="C810" s="2"/>
      <c r="D810" s="2"/>
      <c r="E810" s="2"/>
      <c r="F810" s="2"/>
      <c r="G810" s="2"/>
      <c r="I810" s="2"/>
      <c r="J810" s="2"/>
      <c r="K810" s="2"/>
      <c r="L810" s="2"/>
      <c r="M810" s="3"/>
      <c r="N810" s="3"/>
      <c r="O810" s="3"/>
      <c r="P810" s="2"/>
      <c r="Q810" s="2"/>
      <c r="R810" s="2"/>
      <c r="S810" s="2"/>
      <c r="T810" s="2"/>
      <c r="U810" s="2"/>
      <c r="V810" s="2"/>
      <c r="W810" s="2"/>
      <c r="Y810" s="2"/>
    </row>
    <row r="811" spans="2:25" ht="19.5" customHeight="1">
      <c r="B811" s="2"/>
      <c r="C811" s="2"/>
      <c r="D811" s="2"/>
      <c r="E811" s="2"/>
      <c r="F811" s="2"/>
      <c r="G811" s="2"/>
      <c r="I811" s="2"/>
      <c r="J811" s="2"/>
      <c r="K811" s="2"/>
      <c r="L811" s="2"/>
      <c r="M811" s="3"/>
      <c r="N811" s="3"/>
      <c r="O811" s="3"/>
      <c r="P811" s="2"/>
      <c r="Q811" s="2"/>
      <c r="R811" s="2"/>
      <c r="S811" s="2"/>
      <c r="T811" s="2"/>
      <c r="U811" s="2"/>
      <c r="V811" s="2"/>
      <c r="W811" s="2"/>
      <c r="Y811" s="2"/>
    </row>
    <row r="812" spans="2:25" ht="19.5" customHeight="1">
      <c r="B812" s="2"/>
      <c r="C812" s="2"/>
      <c r="D812" s="2"/>
      <c r="E812" s="2"/>
      <c r="F812" s="2"/>
      <c r="G812" s="2"/>
      <c r="I812" s="2"/>
      <c r="J812" s="2"/>
      <c r="K812" s="2"/>
      <c r="L812" s="2"/>
      <c r="M812" s="3"/>
      <c r="N812" s="3"/>
      <c r="O812" s="3"/>
      <c r="P812" s="2"/>
      <c r="Q812" s="2"/>
      <c r="R812" s="2"/>
      <c r="S812" s="2"/>
      <c r="T812" s="2"/>
      <c r="U812" s="2"/>
      <c r="V812" s="2"/>
      <c r="W812" s="2"/>
      <c r="Y812" s="2"/>
    </row>
    <row r="813" spans="2:25" ht="19.5" customHeight="1">
      <c r="B813" s="2"/>
      <c r="C813" s="2"/>
      <c r="D813" s="2"/>
      <c r="E813" s="2"/>
      <c r="F813" s="2"/>
      <c r="G813" s="2"/>
      <c r="I813" s="2"/>
      <c r="J813" s="2"/>
      <c r="K813" s="2"/>
      <c r="L813" s="2"/>
      <c r="M813" s="3"/>
      <c r="N813" s="3"/>
      <c r="O813" s="3"/>
      <c r="P813" s="2"/>
      <c r="Q813" s="2"/>
      <c r="R813" s="2"/>
      <c r="S813" s="2"/>
      <c r="T813" s="2"/>
      <c r="U813" s="2"/>
      <c r="V813" s="2"/>
      <c r="W813" s="2"/>
      <c r="Y813" s="2"/>
    </row>
    <row r="814" spans="2:25" ht="19.5" customHeight="1">
      <c r="B814" s="2"/>
      <c r="C814" s="2"/>
      <c r="D814" s="2"/>
      <c r="E814" s="2"/>
      <c r="F814" s="2"/>
      <c r="G814" s="2"/>
      <c r="I814" s="2"/>
      <c r="J814" s="2"/>
      <c r="K814" s="2"/>
      <c r="L814" s="2"/>
      <c r="M814" s="3"/>
      <c r="N814" s="3"/>
      <c r="O814" s="3"/>
      <c r="P814" s="2"/>
      <c r="Q814" s="2"/>
      <c r="R814" s="2"/>
      <c r="S814" s="2"/>
      <c r="T814" s="2"/>
      <c r="U814" s="2"/>
      <c r="V814" s="2"/>
      <c r="W814" s="2"/>
      <c r="Y814" s="2"/>
    </row>
    <row r="815" spans="2:25" ht="19.5" customHeight="1">
      <c r="B815" s="2"/>
      <c r="C815" s="2"/>
      <c r="D815" s="2"/>
      <c r="E815" s="2"/>
      <c r="F815" s="2"/>
      <c r="G815" s="2"/>
      <c r="I815" s="2"/>
      <c r="J815" s="2"/>
      <c r="K815" s="2"/>
      <c r="L815" s="2"/>
      <c r="M815" s="3"/>
      <c r="N815" s="3"/>
      <c r="O815" s="3"/>
      <c r="P815" s="2"/>
      <c r="Q815" s="2"/>
      <c r="R815" s="2"/>
      <c r="S815" s="2"/>
      <c r="T815" s="2"/>
      <c r="U815" s="2"/>
      <c r="V815" s="2"/>
      <c r="W815" s="2"/>
      <c r="Y815" s="2"/>
    </row>
    <row r="816" spans="2:25" ht="19.5" customHeight="1">
      <c r="B816" s="2"/>
      <c r="C816" s="2"/>
      <c r="D816" s="2"/>
      <c r="E816" s="2"/>
      <c r="F816" s="2"/>
      <c r="G816" s="2"/>
      <c r="I816" s="2"/>
      <c r="J816" s="2"/>
      <c r="K816" s="2"/>
      <c r="L816" s="2"/>
      <c r="M816" s="3"/>
      <c r="N816" s="3"/>
      <c r="O816" s="3"/>
      <c r="P816" s="2"/>
      <c r="Q816" s="2"/>
      <c r="R816" s="2"/>
      <c r="S816" s="2"/>
      <c r="T816" s="2"/>
      <c r="U816" s="2"/>
      <c r="V816" s="2"/>
      <c r="W816" s="2"/>
      <c r="Y816" s="2"/>
    </row>
    <row r="817" spans="2:25" ht="19.5" customHeight="1">
      <c r="B817" s="2"/>
      <c r="C817" s="2"/>
      <c r="D817" s="2"/>
      <c r="E817" s="2"/>
      <c r="F817" s="2"/>
      <c r="G817" s="2"/>
      <c r="I817" s="2"/>
      <c r="J817" s="2"/>
      <c r="K817" s="2"/>
      <c r="L817" s="2"/>
      <c r="M817" s="3"/>
      <c r="N817" s="3"/>
      <c r="O817" s="3"/>
      <c r="P817" s="2"/>
      <c r="Q817" s="2"/>
      <c r="R817" s="2"/>
      <c r="S817" s="2"/>
      <c r="T817" s="2"/>
      <c r="U817" s="2"/>
      <c r="V817" s="2"/>
      <c r="W817" s="2"/>
      <c r="Y817" s="2"/>
    </row>
    <row r="818" spans="2:25" ht="19.5" customHeight="1">
      <c r="B818" s="2"/>
      <c r="C818" s="2"/>
      <c r="D818" s="2"/>
      <c r="E818" s="2"/>
      <c r="F818" s="2"/>
      <c r="G818" s="2"/>
      <c r="I818" s="2"/>
      <c r="J818" s="2"/>
      <c r="K818" s="2"/>
      <c r="L818" s="2"/>
      <c r="M818" s="3"/>
      <c r="N818" s="3"/>
      <c r="O818" s="3"/>
      <c r="P818" s="2"/>
      <c r="Q818" s="2"/>
      <c r="R818" s="2"/>
      <c r="S818" s="2"/>
      <c r="T818" s="2"/>
      <c r="U818" s="2"/>
      <c r="V818" s="2"/>
      <c r="W818" s="2"/>
      <c r="Y818" s="2"/>
    </row>
    <row r="819" spans="2:25" ht="19.5" customHeight="1">
      <c r="B819" s="2"/>
      <c r="C819" s="2"/>
      <c r="D819" s="2"/>
      <c r="E819" s="2"/>
      <c r="F819" s="2"/>
      <c r="G819" s="2"/>
      <c r="I819" s="2"/>
      <c r="J819" s="2"/>
      <c r="K819" s="2"/>
      <c r="L819" s="2"/>
      <c r="M819" s="3"/>
      <c r="N819" s="3"/>
      <c r="O819" s="3"/>
      <c r="P819" s="2"/>
      <c r="Q819" s="2"/>
      <c r="R819" s="2"/>
      <c r="S819" s="2"/>
      <c r="T819" s="2"/>
      <c r="U819" s="2"/>
      <c r="V819" s="2"/>
      <c r="W819" s="2"/>
      <c r="Y819" s="2"/>
    </row>
    <row r="820" spans="2:25" ht="19.5" customHeight="1">
      <c r="B820" s="2"/>
      <c r="C820" s="2"/>
      <c r="D820" s="2"/>
      <c r="E820" s="2"/>
      <c r="F820" s="2"/>
      <c r="G820" s="2"/>
      <c r="I820" s="2"/>
      <c r="J820" s="2"/>
      <c r="K820" s="2"/>
      <c r="L820" s="2"/>
      <c r="M820" s="3"/>
      <c r="N820" s="3"/>
      <c r="O820" s="3"/>
      <c r="P820" s="2"/>
      <c r="Q820" s="2"/>
      <c r="R820" s="2"/>
      <c r="S820" s="2"/>
      <c r="T820" s="2"/>
      <c r="U820" s="2"/>
      <c r="V820" s="2"/>
      <c r="W820" s="2"/>
      <c r="Y820" s="2"/>
    </row>
    <row r="821" spans="2:25" ht="19.5" customHeight="1">
      <c r="B821" s="2"/>
      <c r="C821" s="2"/>
      <c r="D821" s="2"/>
      <c r="E821" s="2"/>
      <c r="F821" s="2"/>
      <c r="G821" s="2"/>
      <c r="I821" s="2"/>
      <c r="J821" s="2"/>
      <c r="K821" s="2"/>
      <c r="L821" s="2"/>
      <c r="M821" s="3"/>
      <c r="N821" s="3"/>
      <c r="O821" s="3"/>
      <c r="P821" s="2"/>
      <c r="Q821" s="2"/>
      <c r="R821" s="2"/>
      <c r="S821" s="2"/>
      <c r="T821" s="2"/>
      <c r="U821" s="2"/>
      <c r="V821" s="2"/>
      <c r="W821" s="2"/>
      <c r="Y821" s="2"/>
    </row>
    <row r="822" spans="2:25" ht="19.5" customHeight="1">
      <c r="B822" s="2"/>
      <c r="C822" s="2"/>
      <c r="D822" s="2"/>
      <c r="E822" s="2"/>
      <c r="F822" s="2"/>
      <c r="G822" s="2"/>
      <c r="I822" s="2"/>
      <c r="J822" s="2"/>
      <c r="K822" s="2"/>
      <c r="L822" s="2"/>
      <c r="M822" s="3"/>
      <c r="N822" s="3"/>
      <c r="O822" s="3"/>
      <c r="P822" s="2"/>
      <c r="Q822" s="2"/>
      <c r="R822" s="2"/>
      <c r="S822" s="2"/>
      <c r="T822" s="2"/>
      <c r="U822" s="2"/>
      <c r="V822" s="2"/>
      <c r="W822" s="2"/>
      <c r="Y822" s="2"/>
    </row>
    <row r="823" spans="2:25" ht="19.5" customHeight="1">
      <c r="B823" s="2"/>
      <c r="C823" s="2"/>
      <c r="D823" s="2"/>
      <c r="E823" s="2"/>
      <c r="F823" s="2"/>
      <c r="G823" s="2"/>
      <c r="I823" s="2"/>
      <c r="J823" s="2"/>
      <c r="K823" s="2"/>
      <c r="L823" s="2"/>
      <c r="M823" s="3"/>
      <c r="N823" s="3"/>
      <c r="O823" s="3"/>
      <c r="P823" s="2"/>
      <c r="Q823" s="2"/>
      <c r="R823" s="2"/>
      <c r="S823" s="2"/>
      <c r="T823" s="2"/>
      <c r="U823" s="2"/>
      <c r="V823" s="2"/>
      <c r="W823" s="2"/>
      <c r="Y823" s="2"/>
    </row>
    <row r="824" spans="2:25" ht="19.5" customHeight="1">
      <c r="B824" s="2"/>
      <c r="C824" s="2"/>
      <c r="D824" s="2"/>
      <c r="E824" s="2"/>
      <c r="F824" s="2"/>
      <c r="G824" s="2"/>
      <c r="I824" s="2"/>
      <c r="J824" s="2"/>
      <c r="K824" s="2"/>
      <c r="L824" s="2"/>
      <c r="M824" s="3"/>
      <c r="N824" s="3"/>
      <c r="O824" s="3"/>
      <c r="P824" s="2"/>
      <c r="Q824" s="2"/>
      <c r="R824" s="2"/>
      <c r="S824" s="2"/>
      <c r="T824" s="2"/>
      <c r="U824" s="2"/>
      <c r="V824" s="2"/>
      <c r="W824" s="2"/>
      <c r="Y824" s="2"/>
    </row>
    <row r="825" spans="2:25" ht="19.5" customHeight="1">
      <c r="B825" s="2"/>
      <c r="C825" s="2"/>
      <c r="D825" s="2"/>
      <c r="E825" s="2"/>
      <c r="F825" s="2"/>
      <c r="G825" s="2"/>
      <c r="I825" s="2"/>
      <c r="J825" s="2"/>
      <c r="K825" s="2"/>
      <c r="L825" s="2"/>
      <c r="M825" s="3"/>
      <c r="N825" s="3"/>
      <c r="O825" s="3"/>
      <c r="P825" s="2"/>
      <c r="Q825" s="2"/>
      <c r="R825" s="2"/>
      <c r="S825" s="2"/>
      <c r="T825" s="2"/>
      <c r="U825" s="2"/>
      <c r="V825" s="2"/>
      <c r="W825" s="2"/>
      <c r="Y825" s="2"/>
    </row>
    <row r="826" spans="2:25" ht="19.5" customHeight="1">
      <c r="B826" s="2"/>
      <c r="C826" s="2"/>
      <c r="D826" s="2"/>
      <c r="E826" s="2"/>
      <c r="F826" s="2"/>
      <c r="G826" s="2"/>
      <c r="I826" s="2"/>
      <c r="J826" s="2"/>
      <c r="K826" s="2"/>
      <c r="L826" s="2"/>
      <c r="M826" s="3"/>
      <c r="N826" s="3"/>
      <c r="O826" s="3"/>
      <c r="P826" s="2"/>
      <c r="Q826" s="2"/>
      <c r="R826" s="2"/>
      <c r="S826" s="2"/>
      <c r="T826" s="2"/>
      <c r="U826" s="2"/>
      <c r="V826" s="2"/>
      <c r="W826" s="2"/>
      <c r="Y826" s="2"/>
    </row>
    <row r="827" spans="2:25" ht="19.5" customHeight="1">
      <c r="B827" s="2"/>
      <c r="C827" s="2"/>
      <c r="D827" s="2"/>
      <c r="E827" s="2"/>
      <c r="F827" s="2"/>
      <c r="G827" s="2"/>
      <c r="I827" s="2"/>
      <c r="J827" s="2"/>
      <c r="K827" s="2"/>
      <c r="L827" s="2"/>
      <c r="M827" s="3"/>
      <c r="N827" s="3"/>
      <c r="O827" s="3"/>
      <c r="P827" s="2"/>
      <c r="Q827" s="2"/>
      <c r="R827" s="2"/>
      <c r="S827" s="2"/>
      <c r="T827" s="2"/>
      <c r="U827" s="2"/>
      <c r="V827" s="2"/>
      <c r="W827" s="2"/>
      <c r="Y827" s="2"/>
    </row>
    <row r="828" spans="2:25" ht="19.5" customHeight="1">
      <c r="B828" s="2"/>
      <c r="C828" s="2"/>
      <c r="D828" s="2"/>
      <c r="E828" s="2"/>
      <c r="F828" s="2"/>
      <c r="G828" s="2"/>
      <c r="I828" s="2"/>
      <c r="J828" s="2"/>
      <c r="K828" s="2"/>
      <c r="L828" s="2"/>
      <c r="M828" s="3"/>
      <c r="N828" s="3"/>
      <c r="O828" s="3"/>
      <c r="P828" s="2"/>
      <c r="Q828" s="2"/>
      <c r="R828" s="2"/>
      <c r="S828" s="2"/>
      <c r="T828" s="2"/>
      <c r="U828" s="2"/>
      <c r="V828" s="2"/>
      <c r="W828" s="2"/>
      <c r="Y828" s="2"/>
    </row>
    <row r="829" spans="2:25" ht="19.5" customHeight="1">
      <c r="B829" s="2"/>
      <c r="C829" s="2"/>
      <c r="D829" s="2"/>
      <c r="E829" s="2"/>
      <c r="F829" s="2"/>
      <c r="G829" s="2"/>
      <c r="I829" s="2"/>
      <c r="J829" s="2"/>
      <c r="K829" s="2"/>
      <c r="L829" s="2"/>
      <c r="M829" s="3"/>
      <c r="N829" s="3"/>
      <c r="O829" s="3"/>
      <c r="P829" s="2"/>
      <c r="Q829" s="2"/>
      <c r="R829" s="2"/>
      <c r="S829" s="2"/>
      <c r="T829" s="2"/>
      <c r="U829" s="2"/>
      <c r="V829" s="2"/>
      <c r="W829" s="2"/>
      <c r="Y829" s="2"/>
    </row>
    <row r="830" spans="2:25" ht="19.5" customHeight="1">
      <c r="B830" s="2"/>
      <c r="C830" s="2"/>
      <c r="D830" s="2"/>
      <c r="E830" s="2"/>
      <c r="F830" s="2"/>
      <c r="G830" s="2"/>
      <c r="I830" s="2"/>
      <c r="J830" s="2"/>
      <c r="K830" s="2"/>
      <c r="L830" s="2"/>
      <c r="M830" s="3"/>
      <c r="N830" s="3"/>
      <c r="O830" s="3"/>
      <c r="P830" s="2"/>
      <c r="Q830" s="2"/>
      <c r="R830" s="2"/>
      <c r="S830" s="2"/>
      <c r="T830" s="2"/>
      <c r="U830" s="2"/>
      <c r="V830" s="2"/>
      <c r="W830" s="2"/>
      <c r="Y830" s="2"/>
    </row>
    <row r="831" spans="2:25" ht="19.5" customHeight="1">
      <c r="B831" s="2"/>
      <c r="C831" s="2"/>
      <c r="D831" s="2"/>
      <c r="E831" s="2"/>
      <c r="F831" s="2"/>
      <c r="G831" s="2"/>
      <c r="I831" s="2"/>
      <c r="J831" s="2"/>
      <c r="K831" s="2"/>
      <c r="L831" s="2"/>
      <c r="M831" s="3"/>
      <c r="N831" s="3"/>
      <c r="O831" s="3"/>
      <c r="P831" s="2"/>
      <c r="Q831" s="2"/>
      <c r="R831" s="2"/>
      <c r="S831" s="2"/>
      <c r="T831" s="2"/>
      <c r="U831" s="2"/>
      <c r="V831" s="2"/>
      <c r="W831" s="2"/>
      <c r="Y831" s="2"/>
    </row>
    <row r="832" spans="2:25" ht="19.5" customHeight="1">
      <c r="B832" s="2"/>
      <c r="C832" s="2"/>
      <c r="D832" s="2"/>
      <c r="E832" s="2"/>
      <c r="F832" s="2"/>
      <c r="G832" s="2"/>
      <c r="I832" s="2"/>
      <c r="J832" s="2"/>
      <c r="K832" s="2"/>
      <c r="L832" s="2"/>
      <c r="M832" s="3"/>
      <c r="N832" s="3"/>
      <c r="O832" s="3"/>
      <c r="P832" s="2"/>
      <c r="Q832" s="2"/>
      <c r="R832" s="2"/>
      <c r="S832" s="2"/>
      <c r="T832" s="2"/>
      <c r="U832" s="2"/>
      <c r="V832" s="2"/>
      <c r="W832" s="2"/>
      <c r="Y832" s="2"/>
    </row>
    <row r="833" spans="2:25" ht="19.5" customHeight="1">
      <c r="B833" s="2"/>
      <c r="C833" s="2"/>
      <c r="D833" s="2"/>
      <c r="E833" s="2"/>
      <c r="F833" s="2"/>
      <c r="G833" s="2"/>
      <c r="I833" s="2"/>
      <c r="J833" s="2"/>
      <c r="K833" s="2"/>
      <c r="L833" s="2"/>
      <c r="M833" s="3"/>
      <c r="N833" s="3"/>
      <c r="O833" s="3"/>
      <c r="P833" s="2"/>
      <c r="Q833" s="2"/>
      <c r="R833" s="2"/>
      <c r="S833" s="2"/>
      <c r="T833" s="2"/>
      <c r="U833" s="2"/>
      <c r="V833" s="2"/>
      <c r="W833" s="2"/>
      <c r="Y833" s="2"/>
    </row>
    <row r="834" spans="2:25" ht="19.5" customHeight="1">
      <c r="B834" s="2"/>
      <c r="C834" s="2"/>
      <c r="D834" s="2"/>
      <c r="E834" s="2"/>
      <c r="F834" s="2"/>
      <c r="G834" s="2"/>
      <c r="I834" s="2"/>
      <c r="J834" s="2"/>
      <c r="K834" s="2"/>
      <c r="L834" s="2"/>
      <c r="M834" s="3"/>
      <c r="N834" s="3"/>
      <c r="O834" s="3"/>
      <c r="P834" s="2"/>
      <c r="Q834" s="2"/>
      <c r="R834" s="2"/>
      <c r="S834" s="2"/>
      <c r="T834" s="2"/>
      <c r="U834" s="2"/>
      <c r="V834" s="2"/>
      <c r="W834" s="2"/>
      <c r="Y834" s="2"/>
    </row>
    <row r="835" spans="2:25" ht="19.5" customHeight="1">
      <c r="B835" s="2"/>
      <c r="C835" s="2"/>
      <c r="D835" s="2"/>
      <c r="E835" s="2"/>
      <c r="F835" s="2"/>
      <c r="G835" s="2"/>
      <c r="I835" s="2"/>
      <c r="J835" s="2"/>
      <c r="K835" s="2"/>
      <c r="L835" s="2"/>
      <c r="M835" s="3"/>
      <c r="N835" s="3"/>
      <c r="O835" s="3"/>
      <c r="P835" s="2"/>
      <c r="Q835" s="2"/>
      <c r="R835" s="2"/>
      <c r="S835" s="2"/>
      <c r="T835" s="2"/>
      <c r="U835" s="2"/>
      <c r="V835" s="2"/>
      <c r="W835" s="2"/>
      <c r="Y835" s="2"/>
    </row>
    <row r="836" spans="2:25" ht="19.5" customHeight="1">
      <c r="B836" s="2"/>
      <c r="C836" s="2"/>
      <c r="D836" s="2"/>
      <c r="E836" s="2"/>
      <c r="F836" s="2"/>
      <c r="G836" s="2"/>
      <c r="I836" s="2"/>
      <c r="J836" s="2"/>
      <c r="K836" s="2"/>
      <c r="L836" s="2"/>
      <c r="M836" s="3"/>
      <c r="N836" s="3"/>
      <c r="O836" s="3"/>
      <c r="P836" s="2"/>
      <c r="Q836" s="2"/>
      <c r="R836" s="2"/>
      <c r="S836" s="2"/>
      <c r="T836" s="2"/>
      <c r="U836" s="2"/>
      <c r="V836" s="2"/>
      <c r="W836" s="2"/>
      <c r="Y836" s="2"/>
    </row>
    <row r="837" spans="2:25" ht="19.5" customHeight="1">
      <c r="B837" s="2"/>
      <c r="C837" s="2"/>
      <c r="D837" s="2"/>
      <c r="E837" s="2"/>
      <c r="F837" s="2"/>
      <c r="G837" s="2"/>
      <c r="I837" s="2"/>
      <c r="J837" s="2"/>
      <c r="K837" s="2"/>
      <c r="L837" s="2"/>
      <c r="M837" s="3"/>
      <c r="N837" s="3"/>
      <c r="O837" s="3"/>
      <c r="P837" s="2"/>
      <c r="Q837" s="2"/>
      <c r="R837" s="2"/>
      <c r="S837" s="2"/>
      <c r="T837" s="2"/>
      <c r="U837" s="2"/>
      <c r="V837" s="2"/>
      <c r="W837" s="2"/>
      <c r="Y837" s="2"/>
    </row>
    <row r="838" spans="2:25" ht="19.5" customHeight="1">
      <c r="B838" s="2"/>
      <c r="C838" s="2"/>
      <c r="D838" s="2"/>
      <c r="E838" s="2"/>
      <c r="F838" s="2"/>
      <c r="G838" s="2"/>
      <c r="I838" s="2"/>
      <c r="J838" s="2"/>
      <c r="K838" s="2"/>
      <c r="L838" s="2"/>
      <c r="M838" s="3"/>
      <c r="N838" s="3"/>
      <c r="O838" s="3"/>
      <c r="P838" s="2"/>
      <c r="Q838" s="2"/>
      <c r="R838" s="2"/>
      <c r="S838" s="2"/>
      <c r="T838" s="2"/>
      <c r="U838" s="2"/>
      <c r="V838" s="2"/>
      <c r="W838" s="2"/>
      <c r="Y838" s="2"/>
    </row>
    <row r="839" spans="2:25" ht="19.5" customHeight="1">
      <c r="B839" s="2"/>
      <c r="C839" s="2"/>
      <c r="D839" s="2"/>
      <c r="E839" s="2"/>
      <c r="F839" s="2"/>
      <c r="G839" s="2"/>
      <c r="I839" s="2"/>
      <c r="J839" s="2"/>
      <c r="K839" s="2"/>
      <c r="L839" s="2"/>
      <c r="M839" s="3"/>
      <c r="N839" s="3"/>
      <c r="O839" s="3"/>
      <c r="P839" s="2"/>
      <c r="Q839" s="2"/>
      <c r="R839" s="2"/>
      <c r="S839" s="2"/>
      <c r="T839" s="2"/>
      <c r="U839" s="2"/>
      <c r="V839" s="2"/>
      <c r="W839" s="2"/>
      <c r="Y839" s="2"/>
    </row>
    <row r="840" spans="2:25" ht="19.5" customHeight="1">
      <c r="B840" s="2"/>
      <c r="C840" s="2"/>
      <c r="D840" s="2"/>
      <c r="E840" s="2"/>
      <c r="F840" s="2"/>
      <c r="G840" s="2"/>
      <c r="I840" s="2"/>
      <c r="J840" s="2"/>
      <c r="K840" s="2"/>
      <c r="L840" s="2"/>
      <c r="M840" s="3"/>
      <c r="N840" s="3"/>
      <c r="O840" s="3"/>
      <c r="P840" s="2"/>
      <c r="Q840" s="2"/>
      <c r="R840" s="2"/>
      <c r="S840" s="2"/>
      <c r="T840" s="2"/>
      <c r="U840" s="2"/>
      <c r="V840" s="2"/>
      <c r="W840" s="2"/>
      <c r="Y840" s="2"/>
    </row>
    <row r="841" spans="2:25" ht="19.5" customHeight="1">
      <c r="B841" s="2"/>
      <c r="C841" s="2"/>
      <c r="D841" s="2"/>
      <c r="E841" s="2"/>
      <c r="F841" s="2"/>
      <c r="G841" s="2"/>
      <c r="I841" s="2"/>
      <c r="J841" s="2"/>
      <c r="K841" s="2"/>
      <c r="L841" s="2"/>
      <c r="M841" s="3"/>
      <c r="N841" s="3"/>
      <c r="O841" s="3"/>
      <c r="P841" s="2"/>
      <c r="Q841" s="2"/>
      <c r="R841" s="2"/>
      <c r="S841" s="2"/>
      <c r="T841" s="2"/>
      <c r="U841" s="2"/>
      <c r="V841" s="2"/>
      <c r="W841" s="2"/>
      <c r="Y841" s="2"/>
    </row>
    <row r="842" spans="2:25" ht="19.5" customHeight="1">
      <c r="B842" s="2"/>
      <c r="C842" s="2"/>
      <c r="D842" s="2"/>
      <c r="E842" s="2"/>
      <c r="F842" s="2"/>
      <c r="G842" s="2"/>
      <c r="I842" s="2"/>
      <c r="J842" s="2"/>
      <c r="K842" s="2"/>
      <c r="L842" s="2"/>
      <c r="M842" s="3"/>
      <c r="N842" s="3"/>
      <c r="O842" s="3"/>
      <c r="P842" s="2"/>
      <c r="Q842" s="2"/>
      <c r="R842" s="2"/>
      <c r="S842" s="2"/>
      <c r="T842" s="2"/>
      <c r="U842" s="2"/>
      <c r="V842" s="2"/>
      <c r="W842" s="2"/>
      <c r="Y842" s="2"/>
    </row>
    <row r="843" spans="2:25" ht="19.5" customHeight="1">
      <c r="B843" s="2"/>
      <c r="C843" s="2"/>
      <c r="D843" s="2"/>
      <c r="E843" s="2"/>
      <c r="F843" s="2"/>
      <c r="G843" s="2"/>
      <c r="I843" s="2"/>
      <c r="J843" s="2"/>
      <c r="K843" s="2"/>
      <c r="L843" s="2"/>
      <c r="M843" s="3"/>
      <c r="N843" s="3"/>
      <c r="O843" s="3"/>
      <c r="P843" s="2"/>
      <c r="Q843" s="2"/>
      <c r="R843" s="2"/>
      <c r="S843" s="2"/>
      <c r="T843" s="2"/>
      <c r="U843" s="2"/>
      <c r="V843" s="2"/>
      <c r="W843" s="2"/>
      <c r="Y843" s="2"/>
    </row>
    <row r="844" spans="2:25" ht="19.5" customHeight="1">
      <c r="B844" s="2"/>
      <c r="C844" s="2"/>
      <c r="D844" s="2"/>
      <c r="E844" s="2"/>
      <c r="F844" s="2"/>
      <c r="G844" s="2"/>
      <c r="I844" s="2"/>
      <c r="J844" s="2"/>
      <c r="K844" s="2"/>
      <c r="L844" s="2"/>
      <c r="M844" s="3"/>
      <c r="N844" s="3"/>
      <c r="O844" s="3"/>
      <c r="P844" s="2"/>
      <c r="Q844" s="2"/>
      <c r="R844" s="2"/>
      <c r="S844" s="2"/>
      <c r="T844" s="2"/>
      <c r="U844" s="2"/>
      <c r="V844" s="2"/>
      <c r="W844" s="2"/>
      <c r="Y844" s="2"/>
    </row>
    <row r="845" spans="2:25" ht="19.5" customHeight="1">
      <c r="B845" s="2"/>
      <c r="C845" s="2"/>
      <c r="D845" s="2"/>
      <c r="E845" s="2"/>
      <c r="F845" s="2"/>
      <c r="G845" s="2"/>
      <c r="I845" s="2"/>
      <c r="J845" s="2"/>
      <c r="K845" s="2"/>
      <c r="L845" s="2"/>
      <c r="M845" s="3"/>
      <c r="N845" s="3"/>
      <c r="O845" s="3"/>
      <c r="P845" s="2"/>
      <c r="Q845" s="2"/>
      <c r="R845" s="2"/>
      <c r="S845" s="2"/>
      <c r="T845" s="2"/>
      <c r="U845" s="2"/>
      <c r="V845" s="2"/>
      <c r="W845" s="2"/>
      <c r="Y845" s="2"/>
    </row>
    <row r="846" spans="2:25" ht="19.5" customHeight="1">
      <c r="B846" s="2"/>
      <c r="C846" s="2"/>
      <c r="D846" s="2"/>
      <c r="E846" s="2"/>
      <c r="F846" s="2"/>
      <c r="G846" s="2"/>
      <c r="I846" s="2"/>
      <c r="J846" s="2"/>
      <c r="K846" s="2"/>
      <c r="L846" s="2"/>
      <c r="M846" s="3"/>
      <c r="N846" s="3"/>
      <c r="O846" s="3"/>
      <c r="P846" s="2"/>
      <c r="Q846" s="2"/>
      <c r="R846" s="2"/>
      <c r="S846" s="2"/>
      <c r="T846" s="2"/>
      <c r="U846" s="2"/>
      <c r="V846" s="2"/>
      <c r="W846" s="2"/>
      <c r="Y846" s="2"/>
    </row>
    <row r="847" spans="2:25" ht="19.5" customHeight="1">
      <c r="B847" s="2"/>
      <c r="C847" s="2"/>
      <c r="D847" s="2"/>
      <c r="E847" s="2"/>
      <c r="F847" s="2"/>
      <c r="G847" s="2"/>
      <c r="I847" s="2"/>
      <c r="J847" s="2"/>
      <c r="K847" s="2"/>
      <c r="L847" s="2"/>
      <c r="M847" s="3"/>
      <c r="N847" s="3"/>
      <c r="O847" s="3"/>
      <c r="P847" s="2"/>
      <c r="Q847" s="2"/>
      <c r="R847" s="2"/>
      <c r="S847" s="2"/>
      <c r="T847" s="2"/>
      <c r="U847" s="2"/>
      <c r="V847" s="2"/>
      <c r="W847" s="2"/>
      <c r="Y847" s="2"/>
    </row>
    <row r="848" spans="2:25" ht="19.5" customHeight="1">
      <c r="B848" s="2"/>
      <c r="C848" s="2"/>
      <c r="D848" s="2"/>
      <c r="E848" s="2"/>
      <c r="F848" s="2"/>
      <c r="G848" s="2"/>
      <c r="I848" s="2"/>
      <c r="J848" s="2"/>
      <c r="K848" s="2"/>
      <c r="L848" s="2"/>
      <c r="M848" s="3"/>
      <c r="N848" s="3"/>
      <c r="O848" s="3"/>
      <c r="P848" s="2"/>
      <c r="Q848" s="2"/>
      <c r="R848" s="2"/>
      <c r="S848" s="2"/>
      <c r="T848" s="2"/>
      <c r="U848" s="2"/>
      <c r="V848" s="2"/>
      <c r="W848" s="2"/>
      <c r="Y848" s="2"/>
    </row>
    <row r="849" spans="2:25" ht="19.5" customHeight="1">
      <c r="B849" s="2"/>
      <c r="C849" s="2"/>
      <c r="D849" s="2"/>
      <c r="E849" s="2"/>
      <c r="F849" s="2"/>
      <c r="G849" s="2"/>
      <c r="I849" s="2"/>
      <c r="J849" s="2"/>
      <c r="K849" s="2"/>
      <c r="L849" s="2"/>
      <c r="M849" s="3"/>
      <c r="N849" s="3"/>
      <c r="O849" s="3"/>
      <c r="P849" s="2"/>
      <c r="Q849" s="2"/>
      <c r="R849" s="2"/>
      <c r="S849" s="2"/>
      <c r="T849" s="2"/>
      <c r="U849" s="2"/>
      <c r="V849" s="2"/>
      <c r="W849" s="2"/>
      <c r="Y849" s="2"/>
    </row>
    <row r="850" spans="2:25" ht="19.5" customHeight="1">
      <c r="B850" s="2"/>
      <c r="C850" s="2"/>
      <c r="D850" s="2"/>
      <c r="E850" s="2"/>
      <c r="F850" s="2"/>
      <c r="G850" s="2"/>
      <c r="I850" s="2"/>
      <c r="J850" s="2"/>
      <c r="K850" s="2"/>
      <c r="L850" s="2"/>
      <c r="M850" s="3"/>
      <c r="N850" s="3"/>
      <c r="O850" s="3"/>
      <c r="P850" s="2"/>
      <c r="Q850" s="2"/>
      <c r="R850" s="2"/>
      <c r="S850" s="2"/>
      <c r="T850" s="2"/>
      <c r="U850" s="2"/>
      <c r="V850" s="2"/>
      <c r="W850" s="2"/>
      <c r="Y850" s="2"/>
    </row>
    <row r="851" spans="2:25" ht="19.5" customHeight="1">
      <c r="B851" s="2"/>
      <c r="C851" s="2"/>
      <c r="D851" s="2"/>
      <c r="E851" s="2"/>
      <c r="F851" s="2"/>
      <c r="G851" s="2"/>
      <c r="I851" s="2"/>
      <c r="J851" s="2"/>
      <c r="K851" s="2"/>
      <c r="L851" s="2"/>
      <c r="M851" s="3"/>
      <c r="N851" s="3"/>
      <c r="O851" s="3"/>
      <c r="P851" s="2"/>
      <c r="Q851" s="2"/>
      <c r="R851" s="2"/>
      <c r="S851" s="2"/>
      <c r="T851" s="2"/>
      <c r="U851" s="2"/>
      <c r="V851" s="2"/>
      <c r="W851" s="2"/>
      <c r="Y851" s="2"/>
    </row>
    <row r="852" spans="2:25" ht="19.5" customHeight="1">
      <c r="B852" s="2"/>
      <c r="C852" s="2"/>
      <c r="D852" s="2"/>
      <c r="E852" s="2"/>
      <c r="F852" s="2"/>
      <c r="G852" s="2"/>
      <c r="I852" s="2"/>
      <c r="J852" s="2"/>
      <c r="K852" s="2"/>
      <c r="L852" s="2"/>
      <c r="M852" s="3"/>
      <c r="N852" s="3"/>
      <c r="O852" s="3"/>
      <c r="P852" s="2"/>
      <c r="Q852" s="2"/>
      <c r="R852" s="2"/>
      <c r="S852" s="2"/>
      <c r="T852" s="2"/>
      <c r="U852" s="2"/>
      <c r="V852" s="2"/>
      <c r="W852" s="2"/>
      <c r="Y852" s="2"/>
    </row>
    <row r="853" spans="2:25" ht="19.5" customHeight="1">
      <c r="B853" s="2"/>
      <c r="C853" s="2"/>
      <c r="D853" s="2"/>
      <c r="E853" s="2"/>
      <c r="F853" s="2"/>
      <c r="G853" s="2"/>
      <c r="I853" s="2"/>
      <c r="J853" s="2"/>
      <c r="K853" s="2"/>
      <c r="L853" s="2"/>
      <c r="M853" s="3"/>
      <c r="N853" s="3"/>
      <c r="O853" s="3"/>
      <c r="P853" s="2"/>
      <c r="Q853" s="2"/>
      <c r="R853" s="2"/>
      <c r="S853" s="2"/>
      <c r="T853" s="2"/>
      <c r="U853" s="2"/>
      <c r="V853" s="2"/>
      <c r="W853" s="2"/>
      <c r="Y853" s="2"/>
    </row>
    <row r="854" spans="2:25" ht="19.5" customHeight="1">
      <c r="B854" s="2"/>
      <c r="C854" s="2"/>
      <c r="D854" s="2"/>
      <c r="E854" s="2"/>
      <c r="F854" s="2"/>
      <c r="G854" s="2"/>
      <c r="I854" s="2"/>
      <c r="J854" s="2"/>
      <c r="K854" s="2"/>
      <c r="L854" s="2"/>
      <c r="M854" s="3"/>
      <c r="N854" s="3"/>
      <c r="O854" s="3"/>
      <c r="P854" s="2"/>
      <c r="Q854" s="2"/>
      <c r="R854" s="2"/>
      <c r="S854" s="2"/>
      <c r="T854" s="2"/>
      <c r="U854" s="2"/>
      <c r="V854" s="2"/>
      <c r="W854" s="2"/>
      <c r="Y854" s="2"/>
    </row>
    <row r="855" spans="2:25" ht="19.5" customHeight="1">
      <c r="B855" s="2"/>
      <c r="C855" s="2"/>
      <c r="D855" s="2"/>
      <c r="E855" s="2"/>
      <c r="F855" s="2"/>
      <c r="G855" s="2"/>
      <c r="I855" s="2"/>
      <c r="J855" s="2"/>
      <c r="K855" s="2"/>
      <c r="L855" s="2"/>
      <c r="M855" s="3"/>
      <c r="N855" s="3"/>
      <c r="O855" s="3"/>
      <c r="P855" s="2"/>
      <c r="Q855" s="2"/>
      <c r="R855" s="2"/>
      <c r="S855" s="2"/>
      <c r="T855" s="2"/>
      <c r="U855" s="2"/>
      <c r="V855" s="2"/>
      <c r="W855" s="2"/>
      <c r="Y855" s="2"/>
    </row>
    <row r="856" spans="2:25" ht="19.5" customHeight="1">
      <c r="B856" s="2"/>
      <c r="C856" s="2"/>
      <c r="D856" s="2"/>
      <c r="E856" s="2"/>
      <c r="F856" s="2"/>
      <c r="G856" s="2"/>
      <c r="I856" s="2"/>
      <c r="J856" s="2"/>
      <c r="K856" s="2"/>
      <c r="L856" s="2"/>
      <c r="M856" s="3"/>
      <c r="N856" s="3"/>
      <c r="O856" s="3"/>
      <c r="P856" s="2"/>
      <c r="Q856" s="2"/>
      <c r="R856" s="2"/>
      <c r="S856" s="2"/>
      <c r="T856" s="2"/>
      <c r="U856" s="2"/>
      <c r="V856" s="2"/>
      <c r="W856" s="2"/>
      <c r="Y856" s="2"/>
    </row>
    <row r="857" spans="2:25" ht="19.5" customHeight="1">
      <c r="B857" s="2"/>
      <c r="C857" s="2"/>
      <c r="D857" s="2"/>
      <c r="E857" s="2"/>
      <c r="F857" s="2"/>
      <c r="G857" s="2"/>
      <c r="I857" s="2"/>
      <c r="J857" s="2"/>
      <c r="K857" s="2"/>
      <c r="L857" s="2"/>
      <c r="M857" s="3"/>
      <c r="N857" s="3"/>
      <c r="O857" s="3"/>
      <c r="P857" s="2"/>
      <c r="Q857" s="2"/>
      <c r="R857" s="2"/>
      <c r="S857" s="2"/>
      <c r="T857" s="2"/>
      <c r="U857" s="2"/>
      <c r="V857" s="2"/>
      <c r="W857" s="2"/>
      <c r="Y857" s="2"/>
    </row>
    <row r="858" spans="2:25" ht="19.5" customHeight="1">
      <c r="B858" s="2"/>
      <c r="C858" s="2"/>
      <c r="D858" s="2"/>
      <c r="E858" s="2"/>
      <c r="F858" s="2"/>
      <c r="G858" s="2"/>
      <c r="I858" s="2"/>
      <c r="J858" s="2"/>
      <c r="K858" s="2"/>
      <c r="L858" s="2"/>
      <c r="M858" s="3"/>
      <c r="N858" s="3"/>
      <c r="O858" s="3"/>
      <c r="P858" s="2"/>
      <c r="Q858" s="2"/>
      <c r="R858" s="2"/>
      <c r="S858" s="2"/>
      <c r="T858" s="2"/>
      <c r="U858" s="2"/>
      <c r="V858" s="2"/>
      <c r="W858" s="2"/>
      <c r="Y858" s="2"/>
    </row>
    <row r="859" spans="2:25" ht="19.5" customHeight="1">
      <c r="B859" s="2"/>
      <c r="C859" s="2"/>
      <c r="D859" s="2"/>
      <c r="E859" s="2"/>
      <c r="F859" s="2"/>
      <c r="G859" s="2"/>
      <c r="I859" s="2"/>
      <c r="J859" s="2"/>
      <c r="K859" s="2"/>
      <c r="L859" s="2"/>
      <c r="M859" s="3"/>
      <c r="N859" s="3"/>
      <c r="O859" s="3"/>
      <c r="P859" s="2"/>
      <c r="Q859" s="2"/>
      <c r="R859" s="2"/>
      <c r="S859" s="2"/>
      <c r="T859" s="2"/>
      <c r="U859" s="2"/>
      <c r="V859" s="2"/>
      <c r="W859" s="2"/>
      <c r="Y859" s="2"/>
    </row>
    <row r="860" spans="2:25" ht="19.5" customHeight="1">
      <c r="B860" s="2"/>
      <c r="C860" s="2"/>
      <c r="D860" s="2"/>
      <c r="E860" s="2"/>
      <c r="F860" s="2"/>
      <c r="G860" s="2"/>
      <c r="I860" s="2"/>
      <c r="J860" s="2"/>
      <c r="K860" s="2"/>
      <c r="L860" s="2"/>
      <c r="M860" s="3"/>
      <c r="N860" s="3"/>
      <c r="O860" s="3"/>
      <c r="P860" s="2"/>
      <c r="Q860" s="2"/>
      <c r="R860" s="2"/>
      <c r="S860" s="2"/>
      <c r="T860" s="2"/>
      <c r="U860" s="2"/>
      <c r="V860" s="2"/>
      <c r="W860" s="2"/>
      <c r="Y860" s="2"/>
    </row>
    <row r="861" spans="2:25" ht="19.5" customHeight="1">
      <c r="B861" s="2"/>
      <c r="C861" s="2"/>
      <c r="D861" s="2"/>
      <c r="E861" s="2"/>
      <c r="F861" s="2"/>
      <c r="G861" s="2"/>
      <c r="I861" s="2"/>
      <c r="J861" s="2"/>
      <c r="K861" s="2"/>
      <c r="L861" s="2"/>
      <c r="M861" s="3"/>
      <c r="N861" s="3"/>
      <c r="O861" s="3"/>
      <c r="P861" s="2"/>
      <c r="Q861" s="2"/>
      <c r="R861" s="2"/>
      <c r="S861" s="2"/>
      <c r="T861" s="2"/>
      <c r="U861" s="2"/>
      <c r="V861" s="2"/>
      <c r="W861" s="2"/>
      <c r="Y861" s="2"/>
    </row>
    <row r="862" spans="2:25" ht="19.5" customHeight="1">
      <c r="B862" s="2"/>
      <c r="C862" s="2"/>
      <c r="D862" s="2"/>
      <c r="E862" s="2"/>
      <c r="F862" s="2"/>
      <c r="G862" s="2"/>
      <c r="I862" s="2"/>
      <c r="J862" s="2"/>
      <c r="K862" s="2"/>
      <c r="L862" s="2"/>
      <c r="M862" s="3"/>
      <c r="N862" s="3"/>
      <c r="O862" s="3"/>
      <c r="P862" s="2"/>
      <c r="Q862" s="2"/>
      <c r="R862" s="2"/>
      <c r="S862" s="2"/>
      <c r="T862" s="2"/>
      <c r="U862" s="2"/>
      <c r="V862" s="2"/>
      <c r="W862" s="2"/>
      <c r="Y862" s="2"/>
    </row>
    <row r="863" spans="2:25" ht="19.5" customHeight="1">
      <c r="B863" s="2"/>
      <c r="C863" s="2"/>
      <c r="D863" s="2"/>
      <c r="E863" s="2"/>
      <c r="F863" s="2"/>
      <c r="G863" s="2"/>
      <c r="I863" s="2"/>
      <c r="J863" s="2"/>
      <c r="K863" s="2"/>
      <c r="L863" s="2"/>
      <c r="M863" s="3"/>
      <c r="N863" s="3"/>
      <c r="O863" s="3"/>
      <c r="P863" s="2"/>
      <c r="Q863" s="2"/>
      <c r="R863" s="2"/>
      <c r="S863" s="2"/>
      <c r="T863" s="2"/>
      <c r="U863" s="2"/>
      <c r="V863" s="2"/>
      <c r="W863" s="2"/>
      <c r="Y863" s="2"/>
    </row>
    <row r="864" spans="2:25" ht="19.5" customHeight="1">
      <c r="B864" s="2"/>
      <c r="C864" s="2"/>
      <c r="D864" s="2"/>
      <c r="E864" s="2"/>
      <c r="F864" s="2"/>
      <c r="G864" s="2"/>
      <c r="I864" s="2"/>
      <c r="J864" s="2"/>
      <c r="K864" s="2"/>
      <c r="L864" s="2"/>
      <c r="M864" s="3"/>
      <c r="N864" s="3"/>
      <c r="O864" s="3"/>
      <c r="P864" s="2"/>
      <c r="Q864" s="2"/>
      <c r="R864" s="2"/>
      <c r="S864" s="2"/>
      <c r="T864" s="2"/>
      <c r="U864" s="2"/>
      <c r="V864" s="2"/>
      <c r="W864" s="2"/>
      <c r="Y864" s="2"/>
    </row>
    <row r="865" spans="2:25" ht="19.5" customHeight="1">
      <c r="B865" s="2"/>
      <c r="C865" s="2"/>
      <c r="D865" s="2"/>
      <c r="E865" s="2"/>
      <c r="F865" s="2"/>
      <c r="G865" s="2"/>
      <c r="I865" s="2"/>
      <c r="J865" s="2"/>
      <c r="K865" s="2"/>
      <c r="L865" s="2"/>
      <c r="M865" s="3"/>
      <c r="N865" s="3"/>
      <c r="O865" s="3"/>
      <c r="P865" s="2"/>
      <c r="Q865" s="2"/>
      <c r="R865" s="2"/>
      <c r="S865" s="2"/>
      <c r="T865" s="2"/>
      <c r="U865" s="2"/>
      <c r="V865" s="2"/>
      <c r="W865" s="2"/>
      <c r="Y865" s="2"/>
    </row>
    <row r="866" spans="2:25" ht="19.5" customHeight="1">
      <c r="B866" s="2"/>
      <c r="C866" s="2"/>
      <c r="D866" s="2"/>
      <c r="E866" s="2"/>
      <c r="F866" s="2"/>
      <c r="G866" s="2"/>
      <c r="I866" s="2"/>
      <c r="J866" s="2"/>
      <c r="K866" s="2"/>
      <c r="L866" s="2"/>
      <c r="M866" s="3"/>
      <c r="N866" s="3"/>
      <c r="O866" s="3"/>
      <c r="P866" s="2"/>
      <c r="Q866" s="2"/>
      <c r="R866" s="2"/>
      <c r="S866" s="2"/>
      <c r="T866" s="2"/>
      <c r="U866" s="2"/>
      <c r="V866" s="2"/>
      <c r="W866" s="2"/>
      <c r="Y866" s="2"/>
    </row>
    <row r="867" spans="2:25" ht="19.5" customHeight="1">
      <c r="B867" s="2"/>
      <c r="C867" s="2"/>
      <c r="D867" s="2"/>
      <c r="E867" s="2"/>
      <c r="F867" s="2"/>
      <c r="G867" s="2"/>
      <c r="I867" s="2"/>
      <c r="J867" s="2"/>
      <c r="K867" s="2"/>
      <c r="L867" s="2"/>
      <c r="M867" s="3"/>
      <c r="N867" s="3"/>
      <c r="O867" s="3"/>
      <c r="P867" s="2"/>
      <c r="Q867" s="2"/>
      <c r="R867" s="2"/>
      <c r="S867" s="2"/>
      <c r="T867" s="2"/>
      <c r="U867" s="2"/>
      <c r="V867" s="2"/>
      <c r="W867" s="2"/>
      <c r="Y867" s="2"/>
    </row>
    <row r="868" spans="2:25" ht="19.5" customHeight="1">
      <c r="B868" s="2"/>
      <c r="C868" s="2"/>
      <c r="D868" s="2"/>
      <c r="E868" s="2"/>
      <c r="F868" s="2"/>
      <c r="G868" s="2"/>
      <c r="I868" s="2"/>
      <c r="J868" s="2"/>
      <c r="K868" s="2"/>
      <c r="L868" s="2"/>
      <c r="M868" s="3"/>
      <c r="N868" s="3"/>
      <c r="O868" s="3"/>
      <c r="P868" s="2"/>
      <c r="Q868" s="2"/>
      <c r="R868" s="2"/>
      <c r="S868" s="2"/>
      <c r="T868" s="2"/>
      <c r="U868" s="2"/>
      <c r="V868" s="2"/>
      <c r="W868" s="2"/>
      <c r="Y868" s="2"/>
    </row>
    <row r="869" spans="2:25" ht="19.5" customHeight="1">
      <c r="B869" s="2"/>
      <c r="C869" s="2"/>
      <c r="D869" s="2"/>
      <c r="E869" s="2"/>
      <c r="F869" s="2"/>
      <c r="G869" s="2"/>
      <c r="I869" s="2"/>
      <c r="J869" s="2"/>
      <c r="K869" s="2"/>
      <c r="L869" s="2"/>
      <c r="M869" s="3"/>
      <c r="N869" s="3"/>
      <c r="O869" s="3"/>
      <c r="P869" s="2"/>
      <c r="Q869" s="2"/>
      <c r="R869" s="2"/>
      <c r="S869" s="2"/>
      <c r="T869" s="2"/>
      <c r="U869" s="2"/>
      <c r="V869" s="2"/>
      <c r="W869" s="2"/>
      <c r="Y869" s="2"/>
    </row>
    <row r="870" spans="2:25" ht="19.5" customHeight="1">
      <c r="B870" s="2"/>
      <c r="C870" s="2"/>
      <c r="D870" s="2"/>
      <c r="E870" s="2"/>
      <c r="F870" s="2"/>
      <c r="G870" s="2"/>
      <c r="I870" s="2"/>
      <c r="J870" s="2"/>
      <c r="K870" s="2"/>
      <c r="L870" s="2"/>
      <c r="M870" s="3"/>
      <c r="N870" s="3"/>
      <c r="O870" s="3"/>
      <c r="P870" s="2"/>
      <c r="Q870" s="2"/>
      <c r="R870" s="2"/>
      <c r="S870" s="2"/>
      <c r="T870" s="2"/>
      <c r="U870" s="2"/>
      <c r="V870" s="2"/>
      <c r="W870" s="2"/>
      <c r="Y870" s="2"/>
    </row>
    <row r="871" spans="2:25" ht="19.5" customHeight="1">
      <c r="B871" s="2"/>
      <c r="C871" s="2"/>
      <c r="D871" s="2"/>
      <c r="E871" s="2"/>
      <c r="F871" s="2"/>
      <c r="G871" s="2"/>
      <c r="I871" s="2"/>
      <c r="J871" s="2"/>
      <c r="K871" s="2"/>
      <c r="L871" s="2"/>
      <c r="M871" s="3"/>
      <c r="N871" s="3"/>
      <c r="O871" s="3"/>
      <c r="P871" s="2"/>
      <c r="Q871" s="2"/>
      <c r="R871" s="2"/>
      <c r="S871" s="2"/>
      <c r="T871" s="2"/>
      <c r="U871" s="2"/>
      <c r="V871" s="2"/>
      <c r="W871" s="2"/>
      <c r="Y871" s="2"/>
    </row>
    <row r="872" spans="2:25" ht="19.5" customHeight="1">
      <c r="B872" s="2"/>
      <c r="C872" s="2"/>
      <c r="D872" s="2"/>
      <c r="E872" s="2"/>
      <c r="F872" s="2"/>
      <c r="G872" s="2"/>
      <c r="I872" s="2"/>
      <c r="J872" s="2"/>
      <c r="K872" s="2"/>
      <c r="L872" s="2"/>
      <c r="M872" s="3"/>
      <c r="N872" s="3"/>
      <c r="O872" s="3"/>
      <c r="P872" s="2"/>
      <c r="Q872" s="2"/>
      <c r="R872" s="2"/>
      <c r="S872" s="2"/>
      <c r="T872" s="2"/>
      <c r="U872" s="2"/>
      <c r="V872" s="2"/>
      <c r="W872" s="2"/>
      <c r="Y872" s="2"/>
    </row>
    <row r="873" spans="2:25" ht="19.5" customHeight="1">
      <c r="B873" s="2"/>
      <c r="C873" s="2"/>
      <c r="D873" s="2"/>
      <c r="E873" s="2"/>
      <c r="F873" s="2"/>
      <c r="G873" s="2"/>
      <c r="I873" s="2"/>
      <c r="J873" s="2"/>
      <c r="K873" s="2"/>
      <c r="L873" s="2"/>
      <c r="M873" s="3"/>
      <c r="N873" s="3"/>
      <c r="O873" s="3"/>
      <c r="P873" s="2"/>
      <c r="Q873" s="2"/>
      <c r="R873" s="2"/>
      <c r="S873" s="2"/>
      <c r="T873" s="2"/>
      <c r="U873" s="2"/>
      <c r="V873" s="2"/>
      <c r="W873" s="2"/>
      <c r="Y873" s="2"/>
    </row>
    <row r="874" spans="2:25" ht="19.5" customHeight="1">
      <c r="B874" s="2"/>
      <c r="C874" s="2"/>
      <c r="D874" s="2"/>
      <c r="E874" s="2"/>
      <c r="F874" s="2"/>
      <c r="G874" s="2"/>
      <c r="I874" s="2"/>
      <c r="J874" s="2"/>
      <c r="K874" s="2"/>
      <c r="L874" s="2"/>
      <c r="M874" s="3"/>
      <c r="N874" s="3"/>
      <c r="O874" s="3"/>
      <c r="P874" s="2"/>
      <c r="Q874" s="2"/>
      <c r="R874" s="2"/>
      <c r="S874" s="2"/>
      <c r="T874" s="2"/>
      <c r="U874" s="2"/>
      <c r="V874" s="2"/>
      <c r="W874" s="2"/>
      <c r="Y874" s="2"/>
    </row>
    <row r="875" spans="2:25" ht="19.5" customHeight="1">
      <c r="B875" s="2"/>
      <c r="C875" s="2"/>
      <c r="D875" s="2"/>
      <c r="E875" s="2"/>
      <c r="F875" s="2"/>
      <c r="G875" s="2"/>
      <c r="I875" s="2"/>
      <c r="J875" s="2"/>
      <c r="K875" s="2"/>
      <c r="L875" s="2"/>
      <c r="M875" s="3"/>
      <c r="N875" s="3"/>
      <c r="O875" s="3"/>
      <c r="P875" s="2"/>
      <c r="Q875" s="2"/>
      <c r="R875" s="2"/>
      <c r="S875" s="2"/>
      <c r="T875" s="2"/>
      <c r="U875" s="2"/>
      <c r="V875" s="2"/>
      <c r="W875" s="2"/>
      <c r="Y875" s="2"/>
    </row>
    <row r="876" spans="2:25" ht="19.5" customHeight="1">
      <c r="B876" s="2"/>
      <c r="C876" s="2"/>
      <c r="D876" s="2"/>
      <c r="E876" s="2"/>
      <c r="F876" s="2"/>
      <c r="G876" s="2"/>
      <c r="I876" s="2"/>
      <c r="J876" s="2"/>
      <c r="K876" s="2"/>
      <c r="L876" s="2"/>
      <c r="M876" s="3"/>
      <c r="N876" s="3"/>
      <c r="O876" s="3"/>
      <c r="P876" s="2"/>
      <c r="Q876" s="2"/>
      <c r="R876" s="2"/>
      <c r="S876" s="2"/>
      <c r="T876" s="2"/>
      <c r="U876" s="2"/>
      <c r="V876" s="2"/>
      <c r="W876" s="2"/>
      <c r="Y876" s="2"/>
    </row>
    <row r="877" spans="2:25" ht="19.5" customHeight="1">
      <c r="B877" s="2"/>
      <c r="C877" s="2"/>
      <c r="D877" s="2"/>
      <c r="E877" s="2"/>
      <c r="F877" s="2"/>
      <c r="G877" s="2"/>
      <c r="I877" s="2"/>
      <c r="J877" s="2"/>
      <c r="K877" s="2"/>
      <c r="L877" s="2"/>
      <c r="M877" s="3"/>
      <c r="N877" s="3"/>
      <c r="O877" s="3"/>
      <c r="P877" s="2"/>
      <c r="Q877" s="2"/>
      <c r="R877" s="2"/>
      <c r="S877" s="2"/>
      <c r="T877" s="2"/>
      <c r="U877" s="2"/>
      <c r="V877" s="2"/>
      <c r="W877" s="2"/>
      <c r="Y877" s="2"/>
    </row>
    <row r="878" spans="2:25" ht="19.5" customHeight="1">
      <c r="B878" s="2"/>
      <c r="C878" s="2"/>
      <c r="D878" s="2"/>
      <c r="E878" s="2"/>
      <c r="F878" s="2"/>
      <c r="G878" s="2"/>
      <c r="I878" s="2"/>
      <c r="J878" s="2"/>
      <c r="K878" s="2"/>
      <c r="L878" s="2"/>
      <c r="M878" s="3"/>
      <c r="N878" s="3"/>
      <c r="O878" s="3"/>
      <c r="P878" s="2"/>
      <c r="Q878" s="2"/>
      <c r="R878" s="2"/>
      <c r="S878" s="2"/>
      <c r="T878" s="2"/>
      <c r="U878" s="2"/>
      <c r="V878" s="2"/>
      <c r="W878" s="2"/>
      <c r="Y878" s="2"/>
    </row>
    <row r="879" spans="2:25" ht="19.5" customHeight="1">
      <c r="B879" s="2"/>
      <c r="C879" s="2"/>
      <c r="D879" s="2"/>
      <c r="E879" s="2"/>
      <c r="F879" s="2"/>
      <c r="G879" s="2"/>
      <c r="I879" s="2"/>
      <c r="J879" s="2"/>
      <c r="K879" s="2"/>
      <c r="L879" s="2"/>
      <c r="M879" s="3"/>
      <c r="N879" s="3"/>
      <c r="O879" s="3"/>
      <c r="P879" s="2"/>
      <c r="Q879" s="2"/>
      <c r="R879" s="2"/>
      <c r="S879" s="2"/>
      <c r="T879" s="2"/>
      <c r="U879" s="2"/>
      <c r="V879" s="2"/>
      <c r="W879" s="2"/>
      <c r="Y879" s="2"/>
    </row>
    <row r="880" spans="2:25" ht="19.5" customHeight="1">
      <c r="B880" s="2"/>
      <c r="C880" s="2"/>
      <c r="D880" s="2"/>
      <c r="E880" s="2"/>
      <c r="F880" s="2"/>
      <c r="G880" s="2"/>
      <c r="I880" s="2"/>
      <c r="J880" s="2"/>
      <c r="K880" s="2"/>
      <c r="L880" s="2"/>
      <c r="M880" s="3"/>
      <c r="N880" s="3"/>
      <c r="O880" s="3"/>
      <c r="P880" s="2"/>
      <c r="Q880" s="2"/>
      <c r="R880" s="2"/>
      <c r="S880" s="2"/>
      <c r="T880" s="2"/>
      <c r="U880" s="2"/>
      <c r="V880" s="2"/>
      <c r="W880" s="2"/>
      <c r="Y880" s="2"/>
    </row>
    <row r="881" spans="2:25" ht="19.5" customHeight="1">
      <c r="B881" s="2"/>
      <c r="C881" s="2"/>
      <c r="D881" s="2"/>
      <c r="E881" s="2"/>
      <c r="F881" s="2"/>
      <c r="G881" s="2"/>
      <c r="I881" s="2"/>
      <c r="J881" s="2"/>
      <c r="K881" s="2"/>
      <c r="L881" s="2"/>
      <c r="M881" s="3"/>
      <c r="N881" s="3"/>
      <c r="O881" s="3"/>
      <c r="P881" s="2"/>
      <c r="Q881" s="2"/>
      <c r="R881" s="2"/>
      <c r="S881" s="2"/>
      <c r="T881" s="2"/>
      <c r="U881" s="2"/>
      <c r="V881" s="2"/>
      <c r="W881" s="2"/>
      <c r="Y881" s="2"/>
    </row>
    <row r="882" spans="2:25" ht="19.5" customHeight="1">
      <c r="B882" s="2"/>
      <c r="C882" s="2"/>
      <c r="D882" s="2"/>
      <c r="E882" s="2"/>
      <c r="F882" s="2"/>
      <c r="G882" s="2"/>
      <c r="I882" s="2"/>
      <c r="J882" s="2"/>
      <c r="K882" s="2"/>
      <c r="L882" s="2"/>
      <c r="M882" s="3"/>
      <c r="N882" s="3"/>
      <c r="O882" s="3"/>
      <c r="P882" s="2"/>
      <c r="Q882" s="2"/>
      <c r="R882" s="2"/>
      <c r="S882" s="2"/>
      <c r="T882" s="2"/>
      <c r="U882" s="2"/>
      <c r="V882" s="2"/>
      <c r="W882" s="2"/>
      <c r="Y882" s="2"/>
    </row>
    <row r="883" spans="2:25" ht="19.5" customHeight="1">
      <c r="B883" s="2"/>
      <c r="C883" s="2"/>
      <c r="D883" s="2"/>
      <c r="E883" s="2"/>
      <c r="F883" s="2"/>
      <c r="G883" s="2"/>
      <c r="I883" s="2"/>
      <c r="J883" s="2"/>
      <c r="K883" s="2"/>
      <c r="L883" s="2"/>
      <c r="M883" s="3"/>
      <c r="N883" s="3"/>
      <c r="O883" s="3"/>
      <c r="P883" s="2"/>
      <c r="Q883" s="2"/>
      <c r="R883" s="2"/>
      <c r="S883" s="2"/>
      <c r="T883" s="2"/>
      <c r="U883" s="2"/>
      <c r="V883" s="2"/>
      <c r="W883" s="2"/>
      <c r="Y883" s="2"/>
    </row>
    <row r="884" spans="2:25" ht="19.5" customHeight="1">
      <c r="B884" s="2"/>
      <c r="C884" s="2"/>
      <c r="D884" s="2"/>
      <c r="E884" s="2"/>
      <c r="F884" s="2"/>
      <c r="G884" s="2"/>
      <c r="I884" s="2"/>
      <c r="J884" s="2"/>
      <c r="K884" s="2"/>
      <c r="L884" s="2"/>
      <c r="M884" s="3"/>
      <c r="N884" s="3"/>
      <c r="O884" s="3"/>
      <c r="P884" s="2"/>
      <c r="Q884" s="2"/>
      <c r="R884" s="2"/>
      <c r="S884" s="2"/>
      <c r="T884" s="2"/>
      <c r="U884" s="2"/>
      <c r="V884" s="2"/>
      <c r="W884" s="2"/>
      <c r="Y884" s="2"/>
    </row>
    <row r="885" spans="2:25" ht="19.5" customHeight="1">
      <c r="B885" s="2"/>
      <c r="C885" s="2"/>
      <c r="D885" s="2"/>
      <c r="E885" s="2"/>
      <c r="F885" s="2"/>
      <c r="G885" s="2"/>
      <c r="I885" s="2"/>
      <c r="J885" s="2"/>
      <c r="K885" s="2"/>
      <c r="L885" s="2"/>
      <c r="M885" s="3"/>
      <c r="N885" s="3"/>
      <c r="O885" s="3"/>
      <c r="P885" s="2"/>
      <c r="Q885" s="2"/>
      <c r="R885" s="2"/>
      <c r="S885" s="2"/>
      <c r="T885" s="2"/>
      <c r="U885" s="2"/>
      <c r="V885" s="2"/>
      <c r="W885" s="2"/>
      <c r="Y885" s="2"/>
    </row>
    <row r="886" spans="2:25" ht="19.5" customHeight="1">
      <c r="B886" s="2"/>
      <c r="C886" s="2"/>
      <c r="D886" s="2"/>
      <c r="E886" s="2"/>
      <c r="F886" s="2"/>
      <c r="G886" s="2"/>
      <c r="I886" s="2"/>
      <c r="J886" s="2"/>
      <c r="K886" s="2"/>
      <c r="L886" s="2"/>
      <c r="M886" s="3"/>
      <c r="N886" s="3"/>
      <c r="O886" s="3"/>
      <c r="P886" s="2"/>
      <c r="Q886" s="2"/>
      <c r="R886" s="2"/>
      <c r="S886" s="2"/>
      <c r="T886" s="2"/>
      <c r="U886" s="2"/>
      <c r="V886" s="2"/>
      <c r="W886" s="2"/>
      <c r="Y886" s="2"/>
    </row>
    <row r="887" spans="2:25" ht="19.5" customHeight="1">
      <c r="B887" s="2"/>
      <c r="C887" s="2"/>
      <c r="D887" s="2"/>
      <c r="E887" s="2"/>
      <c r="F887" s="2"/>
      <c r="G887" s="2"/>
      <c r="I887" s="2"/>
      <c r="J887" s="2"/>
      <c r="K887" s="2"/>
      <c r="L887" s="2"/>
      <c r="M887" s="3"/>
      <c r="N887" s="3"/>
      <c r="O887" s="3"/>
      <c r="P887" s="2"/>
      <c r="Q887" s="2"/>
      <c r="R887" s="2"/>
      <c r="S887" s="2"/>
      <c r="T887" s="2"/>
      <c r="U887" s="2"/>
      <c r="V887" s="2"/>
      <c r="W887" s="2"/>
      <c r="Y887" s="2"/>
    </row>
    <row r="888" spans="2:25" ht="19.5" customHeight="1">
      <c r="B888" s="2"/>
      <c r="C888" s="2"/>
      <c r="D888" s="2"/>
      <c r="E888" s="2"/>
      <c r="F888" s="2"/>
      <c r="G888" s="2"/>
      <c r="I888" s="2"/>
      <c r="J888" s="2"/>
      <c r="K888" s="2"/>
      <c r="L888" s="2"/>
      <c r="M888" s="3"/>
      <c r="N888" s="3"/>
      <c r="O888" s="3"/>
      <c r="P888" s="2"/>
      <c r="Q888" s="2"/>
      <c r="R888" s="2"/>
      <c r="S888" s="2"/>
      <c r="T888" s="2"/>
      <c r="U888" s="2"/>
      <c r="V888" s="2"/>
      <c r="W888" s="2"/>
      <c r="Y888" s="2"/>
    </row>
    <row r="889" spans="2:25" ht="19.5" customHeight="1">
      <c r="B889" s="2"/>
      <c r="C889" s="2"/>
      <c r="D889" s="2"/>
      <c r="E889" s="2"/>
      <c r="F889" s="2"/>
      <c r="G889" s="2"/>
      <c r="I889" s="2"/>
      <c r="J889" s="2"/>
      <c r="K889" s="2"/>
      <c r="L889" s="2"/>
      <c r="M889" s="3"/>
      <c r="N889" s="3"/>
      <c r="O889" s="3"/>
      <c r="P889" s="2"/>
      <c r="Q889" s="2"/>
      <c r="R889" s="2"/>
      <c r="S889" s="2"/>
      <c r="T889" s="2"/>
      <c r="U889" s="2"/>
      <c r="V889" s="2"/>
      <c r="W889" s="2"/>
      <c r="Y889" s="2"/>
    </row>
    <row r="890" spans="2:25" ht="19.5" customHeight="1">
      <c r="B890" s="2"/>
      <c r="C890" s="2"/>
      <c r="D890" s="2"/>
      <c r="E890" s="2"/>
      <c r="F890" s="2"/>
      <c r="G890" s="2"/>
      <c r="I890" s="2"/>
      <c r="J890" s="2"/>
      <c r="K890" s="2"/>
      <c r="L890" s="2"/>
      <c r="M890" s="3"/>
      <c r="N890" s="3"/>
      <c r="O890" s="3"/>
      <c r="P890" s="2"/>
      <c r="Q890" s="2"/>
      <c r="R890" s="2"/>
      <c r="S890" s="2"/>
      <c r="T890" s="2"/>
      <c r="U890" s="2"/>
      <c r="V890" s="2"/>
      <c r="W890" s="2"/>
      <c r="Y890" s="2"/>
    </row>
    <row r="891" spans="2:25" ht="19.5" customHeight="1">
      <c r="B891" s="2"/>
      <c r="C891" s="2"/>
      <c r="D891" s="2"/>
      <c r="E891" s="2"/>
      <c r="F891" s="2"/>
      <c r="G891" s="2"/>
      <c r="I891" s="2"/>
      <c r="J891" s="2"/>
      <c r="K891" s="2"/>
      <c r="L891" s="2"/>
      <c r="M891" s="3"/>
      <c r="N891" s="3"/>
      <c r="O891" s="3"/>
      <c r="P891" s="2"/>
      <c r="Q891" s="2"/>
      <c r="R891" s="2"/>
      <c r="S891" s="2"/>
      <c r="T891" s="2"/>
      <c r="U891" s="2"/>
      <c r="V891" s="2"/>
      <c r="W891" s="2"/>
      <c r="Y891" s="2"/>
    </row>
    <row r="892" spans="2:25" ht="19.5" customHeight="1">
      <c r="B892" s="2"/>
      <c r="C892" s="2"/>
      <c r="D892" s="2"/>
      <c r="E892" s="2"/>
      <c r="F892" s="2"/>
      <c r="G892" s="2"/>
      <c r="I892" s="2"/>
      <c r="J892" s="2"/>
      <c r="K892" s="2"/>
      <c r="L892" s="2"/>
      <c r="M892" s="3"/>
      <c r="N892" s="3"/>
      <c r="O892" s="3"/>
      <c r="P892" s="2"/>
      <c r="Q892" s="2"/>
      <c r="R892" s="2"/>
      <c r="S892" s="2"/>
      <c r="T892" s="2"/>
      <c r="U892" s="2"/>
      <c r="V892" s="2"/>
      <c r="W892" s="2"/>
      <c r="Y892" s="2"/>
    </row>
    <row r="893" spans="2:25" ht="19.5" customHeight="1">
      <c r="B893" s="2"/>
      <c r="C893" s="2"/>
      <c r="D893" s="2"/>
      <c r="E893" s="2"/>
      <c r="F893" s="2"/>
      <c r="G893" s="2"/>
      <c r="I893" s="2"/>
      <c r="J893" s="2"/>
      <c r="K893" s="2"/>
      <c r="L893" s="2"/>
      <c r="M893" s="3"/>
      <c r="N893" s="3"/>
      <c r="O893" s="3"/>
      <c r="P893" s="2"/>
      <c r="Q893" s="2"/>
      <c r="R893" s="2"/>
      <c r="S893" s="2"/>
      <c r="T893" s="2"/>
      <c r="U893" s="2"/>
      <c r="V893" s="2"/>
      <c r="W893" s="2"/>
      <c r="Y893" s="2"/>
    </row>
    <row r="894" spans="2:25" ht="19.5" customHeight="1">
      <c r="B894" s="2"/>
      <c r="C894" s="2"/>
      <c r="D894" s="2"/>
      <c r="E894" s="2"/>
      <c r="F894" s="2"/>
      <c r="G894" s="2"/>
      <c r="I894" s="2"/>
      <c r="J894" s="2"/>
      <c r="K894" s="2"/>
      <c r="L894" s="2"/>
      <c r="M894" s="3"/>
      <c r="N894" s="3"/>
      <c r="O894" s="3"/>
      <c r="P894" s="2"/>
      <c r="Q894" s="2"/>
      <c r="R894" s="2"/>
      <c r="S894" s="2"/>
      <c r="T894" s="2"/>
      <c r="U894" s="2"/>
      <c r="V894" s="2"/>
      <c r="W894" s="2"/>
      <c r="Y894" s="2"/>
    </row>
    <row r="895" spans="2:25" ht="19.5" customHeight="1">
      <c r="B895" s="2"/>
      <c r="C895" s="2"/>
      <c r="D895" s="2"/>
      <c r="E895" s="2"/>
      <c r="F895" s="2"/>
      <c r="G895" s="2"/>
      <c r="I895" s="2"/>
      <c r="J895" s="2"/>
      <c r="K895" s="2"/>
      <c r="L895" s="2"/>
      <c r="M895" s="3"/>
      <c r="N895" s="3"/>
      <c r="O895" s="3"/>
      <c r="P895" s="2"/>
      <c r="Q895" s="2"/>
      <c r="R895" s="2"/>
      <c r="S895" s="2"/>
      <c r="T895" s="2"/>
      <c r="U895" s="2"/>
      <c r="V895" s="2"/>
      <c r="W895" s="2"/>
      <c r="Y895" s="2"/>
    </row>
    <row r="896" spans="2:25" ht="19.5" customHeight="1">
      <c r="B896" s="2"/>
      <c r="C896" s="2"/>
      <c r="D896" s="2"/>
      <c r="E896" s="2"/>
      <c r="F896" s="2"/>
      <c r="G896" s="2"/>
      <c r="I896" s="2"/>
      <c r="J896" s="2"/>
      <c r="K896" s="2"/>
      <c r="L896" s="2"/>
      <c r="M896" s="3"/>
      <c r="N896" s="3"/>
      <c r="O896" s="3"/>
      <c r="P896" s="2"/>
      <c r="Q896" s="2"/>
      <c r="R896" s="2"/>
      <c r="S896" s="2"/>
      <c r="T896" s="2"/>
      <c r="U896" s="2"/>
      <c r="V896" s="2"/>
      <c r="W896" s="2"/>
      <c r="Y896" s="2"/>
    </row>
    <row r="897" spans="2:25" ht="19.5" customHeight="1">
      <c r="B897" s="2"/>
      <c r="C897" s="2"/>
      <c r="D897" s="2"/>
      <c r="E897" s="2"/>
      <c r="F897" s="2"/>
      <c r="G897" s="2"/>
      <c r="I897" s="2"/>
      <c r="J897" s="2"/>
      <c r="K897" s="2"/>
      <c r="L897" s="2"/>
      <c r="M897" s="3"/>
      <c r="N897" s="3"/>
      <c r="O897" s="3"/>
      <c r="P897" s="2"/>
      <c r="Q897" s="2"/>
      <c r="R897" s="2"/>
      <c r="S897" s="2"/>
      <c r="T897" s="2"/>
      <c r="U897" s="2"/>
      <c r="V897" s="2"/>
      <c r="W897" s="2"/>
      <c r="Y897" s="2"/>
    </row>
    <row r="898" spans="2:25" ht="19.5" customHeight="1">
      <c r="B898" s="2"/>
      <c r="C898" s="2"/>
      <c r="D898" s="2"/>
      <c r="E898" s="2"/>
      <c r="F898" s="2"/>
      <c r="G898" s="2"/>
      <c r="I898" s="2"/>
      <c r="J898" s="2"/>
      <c r="K898" s="2"/>
      <c r="L898" s="2"/>
      <c r="M898" s="3"/>
      <c r="N898" s="3"/>
      <c r="O898" s="3"/>
      <c r="P898" s="2"/>
      <c r="Q898" s="2"/>
      <c r="R898" s="2"/>
      <c r="S898" s="2"/>
      <c r="T898" s="2"/>
      <c r="U898" s="2"/>
      <c r="V898" s="2"/>
      <c r="W898" s="2"/>
      <c r="Y898" s="2"/>
    </row>
    <row r="899" spans="2:25" ht="19.5" customHeight="1">
      <c r="B899" s="2"/>
      <c r="C899" s="2"/>
      <c r="D899" s="2"/>
      <c r="E899" s="2"/>
      <c r="F899" s="2"/>
      <c r="G899" s="2"/>
      <c r="I899" s="2"/>
      <c r="J899" s="2"/>
      <c r="K899" s="2"/>
      <c r="L899" s="2"/>
      <c r="M899" s="3"/>
      <c r="N899" s="3"/>
      <c r="O899" s="3"/>
      <c r="P899" s="2"/>
      <c r="Q899" s="2"/>
      <c r="R899" s="2"/>
      <c r="S899" s="2"/>
      <c r="T899" s="2"/>
      <c r="U899" s="2"/>
      <c r="V899" s="2"/>
      <c r="W899" s="2"/>
      <c r="Y899" s="2"/>
    </row>
    <row r="900" spans="2:25" ht="19.5" customHeight="1">
      <c r="B900" s="2"/>
      <c r="C900" s="2"/>
      <c r="D900" s="2"/>
      <c r="E900" s="2"/>
      <c r="F900" s="2"/>
      <c r="G900" s="2"/>
      <c r="I900" s="2"/>
      <c r="J900" s="2"/>
      <c r="K900" s="2"/>
      <c r="L900" s="2"/>
      <c r="M900" s="3"/>
      <c r="N900" s="3"/>
      <c r="O900" s="3"/>
      <c r="P900" s="2"/>
      <c r="Q900" s="2"/>
      <c r="R900" s="2"/>
      <c r="S900" s="2"/>
      <c r="T900" s="2"/>
      <c r="U900" s="2"/>
      <c r="V900" s="2"/>
      <c r="W900" s="2"/>
      <c r="Y900" s="2"/>
    </row>
    <row r="901" spans="2:25" ht="19.5" customHeight="1">
      <c r="B901" s="2"/>
      <c r="C901" s="2"/>
      <c r="D901" s="2"/>
      <c r="E901" s="2"/>
      <c r="F901" s="2"/>
      <c r="G901" s="2"/>
      <c r="I901" s="2"/>
      <c r="J901" s="2"/>
      <c r="K901" s="2"/>
      <c r="L901" s="2"/>
      <c r="M901" s="3"/>
      <c r="N901" s="3"/>
      <c r="O901" s="3"/>
      <c r="P901" s="2"/>
      <c r="Q901" s="2"/>
      <c r="R901" s="2"/>
      <c r="S901" s="2"/>
      <c r="T901" s="2"/>
      <c r="U901" s="2"/>
      <c r="V901" s="2"/>
      <c r="W901" s="2"/>
      <c r="Y901" s="2"/>
    </row>
    <row r="902" spans="2:25" ht="19.5" customHeight="1">
      <c r="B902" s="2"/>
      <c r="C902" s="2"/>
      <c r="D902" s="2"/>
      <c r="E902" s="2"/>
      <c r="F902" s="2"/>
      <c r="G902" s="2"/>
      <c r="I902" s="2"/>
      <c r="J902" s="2"/>
      <c r="K902" s="2"/>
      <c r="L902" s="2"/>
      <c r="M902" s="3"/>
      <c r="N902" s="3"/>
      <c r="O902" s="3"/>
      <c r="P902" s="2"/>
      <c r="Q902" s="2"/>
      <c r="R902" s="2"/>
      <c r="S902" s="2"/>
      <c r="T902" s="2"/>
      <c r="U902" s="2"/>
      <c r="V902" s="2"/>
      <c r="W902" s="2"/>
      <c r="Y902" s="2"/>
    </row>
    <row r="903" spans="2:25" ht="19.5" customHeight="1">
      <c r="B903" s="2"/>
      <c r="C903" s="2"/>
      <c r="D903" s="2"/>
      <c r="E903" s="2"/>
      <c r="F903" s="2"/>
      <c r="G903" s="2"/>
      <c r="I903" s="2"/>
      <c r="J903" s="2"/>
      <c r="K903" s="2"/>
      <c r="L903" s="2"/>
      <c r="M903" s="3"/>
      <c r="N903" s="3"/>
      <c r="O903" s="3"/>
      <c r="P903" s="2"/>
      <c r="Q903" s="2"/>
      <c r="R903" s="2"/>
      <c r="S903" s="2"/>
      <c r="T903" s="2"/>
      <c r="U903" s="2"/>
      <c r="V903" s="2"/>
      <c r="W903" s="2"/>
      <c r="Y903" s="2"/>
    </row>
    <row r="904" spans="2:25" ht="19.5" customHeight="1">
      <c r="B904" s="2"/>
      <c r="C904" s="2"/>
      <c r="D904" s="2"/>
      <c r="E904" s="2"/>
      <c r="F904" s="2"/>
      <c r="G904" s="2"/>
      <c r="I904" s="2"/>
      <c r="J904" s="2"/>
      <c r="K904" s="2"/>
      <c r="L904" s="2"/>
      <c r="M904" s="3"/>
      <c r="N904" s="3"/>
      <c r="O904" s="3"/>
      <c r="P904" s="2"/>
      <c r="Q904" s="2"/>
      <c r="R904" s="2"/>
      <c r="S904" s="2"/>
      <c r="T904" s="2"/>
      <c r="U904" s="2"/>
      <c r="V904" s="2"/>
      <c r="W904" s="2"/>
      <c r="Y904" s="2"/>
    </row>
    <row r="905" spans="2:25" ht="19.5" customHeight="1">
      <c r="B905" s="2"/>
      <c r="C905" s="2"/>
      <c r="D905" s="2"/>
      <c r="E905" s="2"/>
      <c r="F905" s="2"/>
      <c r="G905" s="2"/>
      <c r="I905" s="2"/>
      <c r="J905" s="2"/>
      <c r="K905" s="2"/>
      <c r="L905" s="2"/>
      <c r="M905" s="3"/>
      <c r="N905" s="3"/>
      <c r="O905" s="3"/>
      <c r="P905" s="2"/>
      <c r="Q905" s="2"/>
      <c r="R905" s="2"/>
      <c r="S905" s="2"/>
      <c r="T905" s="2"/>
      <c r="U905" s="2"/>
      <c r="V905" s="2"/>
      <c r="W905" s="2"/>
      <c r="Y905" s="2"/>
    </row>
    <row r="906" spans="2:25" ht="19.5" customHeight="1">
      <c r="B906" s="2"/>
      <c r="C906" s="2"/>
      <c r="D906" s="2"/>
      <c r="E906" s="2"/>
      <c r="F906" s="2"/>
      <c r="G906" s="2"/>
      <c r="I906" s="2"/>
      <c r="J906" s="2"/>
      <c r="K906" s="2"/>
      <c r="L906" s="2"/>
      <c r="M906" s="3"/>
      <c r="N906" s="3"/>
      <c r="O906" s="3"/>
      <c r="P906" s="2"/>
      <c r="Q906" s="2"/>
      <c r="R906" s="2"/>
      <c r="S906" s="2"/>
      <c r="T906" s="2"/>
      <c r="U906" s="2"/>
      <c r="V906" s="2"/>
      <c r="W906" s="2"/>
      <c r="Y906" s="2"/>
    </row>
    <row r="907" spans="2:25" ht="19.5" customHeight="1">
      <c r="B907" s="2"/>
      <c r="C907" s="2"/>
      <c r="D907" s="2"/>
      <c r="E907" s="2"/>
      <c r="F907" s="2"/>
      <c r="G907" s="2"/>
      <c r="I907" s="2"/>
      <c r="J907" s="2"/>
      <c r="K907" s="2"/>
      <c r="L907" s="2"/>
      <c r="M907" s="3"/>
      <c r="N907" s="3"/>
      <c r="O907" s="3"/>
      <c r="P907" s="2"/>
      <c r="Q907" s="2"/>
      <c r="R907" s="2"/>
      <c r="S907" s="2"/>
      <c r="T907" s="2"/>
      <c r="U907" s="2"/>
      <c r="V907" s="2"/>
      <c r="W907" s="2"/>
      <c r="Y907" s="2"/>
    </row>
    <row r="908" spans="2:25" ht="19.5" customHeight="1">
      <c r="B908" s="2"/>
      <c r="C908" s="2"/>
      <c r="D908" s="2"/>
      <c r="E908" s="2"/>
      <c r="F908" s="2"/>
      <c r="G908" s="2"/>
      <c r="I908" s="2"/>
      <c r="J908" s="2"/>
      <c r="K908" s="2"/>
      <c r="L908" s="2"/>
      <c r="M908" s="3"/>
      <c r="N908" s="3"/>
      <c r="O908" s="3"/>
      <c r="P908" s="2"/>
      <c r="Q908" s="2"/>
      <c r="R908" s="2"/>
      <c r="S908" s="2"/>
      <c r="T908" s="2"/>
      <c r="U908" s="2"/>
      <c r="V908" s="2"/>
      <c r="W908" s="2"/>
      <c r="Y908" s="2"/>
    </row>
    <row r="909" spans="2:25" ht="19.5" customHeight="1">
      <c r="B909" s="2"/>
      <c r="C909" s="2"/>
      <c r="D909" s="2"/>
      <c r="E909" s="2"/>
      <c r="F909" s="2"/>
      <c r="G909" s="2"/>
      <c r="I909" s="2"/>
      <c r="J909" s="2"/>
      <c r="K909" s="2"/>
      <c r="L909" s="2"/>
      <c r="M909" s="3"/>
      <c r="N909" s="3"/>
      <c r="O909" s="3"/>
      <c r="P909" s="2"/>
      <c r="Q909" s="2"/>
      <c r="R909" s="2"/>
      <c r="S909" s="2"/>
      <c r="T909" s="2"/>
      <c r="U909" s="2"/>
      <c r="V909" s="2"/>
      <c r="W909" s="2"/>
      <c r="Y909" s="2"/>
    </row>
    <row r="910" spans="2:25" ht="19.5" customHeight="1">
      <c r="B910" s="2"/>
      <c r="C910" s="2"/>
      <c r="D910" s="2"/>
      <c r="E910" s="2"/>
      <c r="F910" s="2"/>
      <c r="G910" s="2"/>
      <c r="I910" s="2"/>
      <c r="J910" s="2"/>
      <c r="K910" s="2"/>
      <c r="L910" s="2"/>
      <c r="M910" s="3"/>
      <c r="N910" s="3"/>
      <c r="O910" s="3"/>
      <c r="P910" s="2"/>
      <c r="Q910" s="2"/>
      <c r="R910" s="2"/>
      <c r="S910" s="2"/>
      <c r="T910" s="2"/>
      <c r="U910" s="2"/>
      <c r="V910" s="2"/>
      <c r="W910" s="2"/>
      <c r="Y910" s="2"/>
    </row>
    <row r="911" spans="2:25" ht="19.5" customHeight="1">
      <c r="B911" s="2"/>
      <c r="C911" s="2"/>
      <c r="D911" s="2"/>
      <c r="E911" s="2"/>
      <c r="F911" s="2"/>
      <c r="G911" s="2"/>
      <c r="I911" s="2"/>
      <c r="J911" s="2"/>
      <c r="K911" s="2"/>
      <c r="L911" s="2"/>
      <c r="M911" s="3"/>
      <c r="N911" s="3"/>
      <c r="O911" s="3"/>
      <c r="P911" s="2"/>
      <c r="Q911" s="2"/>
      <c r="R911" s="2"/>
      <c r="S911" s="2"/>
      <c r="T911" s="2"/>
      <c r="U911" s="2"/>
      <c r="V911" s="2"/>
      <c r="W911" s="2"/>
      <c r="Y911" s="2"/>
    </row>
    <row r="912" spans="2:25" ht="19.5" customHeight="1">
      <c r="B912" s="2"/>
      <c r="C912" s="2"/>
      <c r="D912" s="2"/>
      <c r="E912" s="2"/>
      <c r="F912" s="2"/>
      <c r="G912" s="2"/>
      <c r="I912" s="2"/>
      <c r="J912" s="2"/>
      <c r="K912" s="2"/>
      <c r="L912" s="2"/>
      <c r="M912" s="3"/>
      <c r="N912" s="3"/>
      <c r="O912" s="3"/>
      <c r="P912" s="2"/>
      <c r="Q912" s="2"/>
      <c r="R912" s="2"/>
      <c r="S912" s="2"/>
      <c r="T912" s="2"/>
      <c r="U912" s="2"/>
      <c r="V912" s="2"/>
      <c r="W912" s="2"/>
      <c r="Y912" s="2"/>
    </row>
    <row r="913" spans="2:25" ht="19.5" customHeight="1">
      <c r="B913" s="2"/>
      <c r="C913" s="2"/>
      <c r="D913" s="2"/>
      <c r="E913" s="2"/>
      <c r="F913" s="2"/>
      <c r="G913" s="2"/>
      <c r="I913" s="2"/>
      <c r="J913" s="2"/>
      <c r="K913" s="2"/>
      <c r="L913" s="2"/>
      <c r="M913" s="3"/>
      <c r="N913" s="3"/>
      <c r="O913" s="3"/>
      <c r="P913" s="2"/>
      <c r="Q913" s="2"/>
      <c r="R913" s="2"/>
      <c r="S913" s="2"/>
      <c r="T913" s="2"/>
      <c r="U913" s="2"/>
      <c r="V913" s="2"/>
      <c r="W913" s="2"/>
      <c r="Y913" s="2"/>
    </row>
    <row r="914" spans="2:25" ht="19.5" customHeight="1">
      <c r="B914" s="2"/>
      <c r="C914" s="2"/>
      <c r="D914" s="2"/>
      <c r="E914" s="2"/>
      <c r="F914" s="2"/>
      <c r="G914" s="2"/>
      <c r="I914" s="2"/>
      <c r="J914" s="2"/>
      <c r="K914" s="2"/>
      <c r="L914" s="2"/>
      <c r="M914" s="3"/>
      <c r="N914" s="3"/>
      <c r="O914" s="3"/>
      <c r="P914" s="2"/>
      <c r="Q914" s="2"/>
      <c r="R914" s="2"/>
      <c r="S914" s="2"/>
      <c r="T914" s="2"/>
      <c r="U914" s="2"/>
      <c r="V914" s="2"/>
      <c r="W914" s="2"/>
      <c r="Y914" s="2"/>
    </row>
    <row r="915" spans="2:25" ht="19.5" customHeight="1">
      <c r="B915" s="2"/>
      <c r="C915" s="2"/>
      <c r="D915" s="2"/>
      <c r="E915" s="2"/>
      <c r="F915" s="2"/>
      <c r="G915" s="2"/>
      <c r="I915" s="2"/>
      <c r="J915" s="2"/>
      <c r="K915" s="2"/>
      <c r="L915" s="2"/>
      <c r="M915" s="3"/>
      <c r="N915" s="3"/>
      <c r="O915" s="3"/>
      <c r="P915" s="2"/>
      <c r="Q915" s="2"/>
      <c r="R915" s="2"/>
      <c r="S915" s="2"/>
      <c r="T915" s="2"/>
      <c r="U915" s="2"/>
      <c r="V915" s="2"/>
      <c r="W915" s="2"/>
      <c r="Y915" s="2"/>
    </row>
    <row r="916" spans="2:25" ht="19.5" customHeight="1">
      <c r="B916" s="2"/>
      <c r="C916" s="2"/>
      <c r="D916" s="2"/>
      <c r="E916" s="2"/>
      <c r="F916" s="2"/>
      <c r="G916" s="2"/>
      <c r="I916" s="2"/>
      <c r="J916" s="2"/>
      <c r="K916" s="2"/>
      <c r="L916" s="2"/>
      <c r="M916" s="3"/>
      <c r="N916" s="3"/>
      <c r="O916" s="3"/>
      <c r="P916" s="2"/>
      <c r="Q916" s="2"/>
      <c r="R916" s="2"/>
      <c r="S916" s="2"/>
      <c r="T916" s="2"/>
      <c r="U916" s="2"/>
      <c r="V916" s="2"/>
      <c r="W916" s="2"/>
      <c r="Y916" s="2"/>
    </row>
    <row r="917" spans="2:25" ht="19.5" customHeight="1">
      <c r="B917" s="2"/>
      <c r="C917" s="2"/>
      <c r="D917" s="2"/>
      <c r="E917" s="2"/>
      <c r="F917" s="2"/>
      <c r="G917" s="2"/>
      <c r="I917" s="2"/>
      <c r="J917" s="2"/>
      <c r="K917" s="2"/>
      <c r="L917" s="2"/>
      <c r="M917" s="3"/>
      <c r="N917" s="3"/>
      <c r="O917" s="3"/>
      <c r="P917" s="2"/>
      <c r="Q917" s="2"/>
      <c r="R917" s="2"/>
      <c r="S917" s="2"/>
      <c r="T917" s="2"/>
      <c r="U917" s="2"/>
      <c r="V917" s="2"/>
      <c r="W917" s="2"/>
      <c r="Y917" s="2"/>
    </row>
    <row r="918" spans="2:25" ht="19.5" customHeight="1">
      <c r="B918" s="2"/>
      <c r="C918" s="2"/>
      <c r="D918" s="2"/>
      <c r="E918" s="2"/>
      <c r="F918" s="2"/>
      <c r="G918" s="2"/>
      <c r="I918" s="2"/>
      <c r="J918" s="2"/>
      <c r="K918" s="2"/>
      <c r="L918" s="2"/>
      <c r="M918" s="3"/>
      <c r="N918" s="3"/>
      <c r="O918" s="3"/>
      <c r="P918" s="2"/>
      <c r="Q918" s="2"/>
      <c r="R918" s="2"/>
      <c r="S918" s="2"/>
      <c r="T918" s="2"/>
      <c r="U918" s="2"/>
      <c r="V918" s="2"/>
      <c r="W918" s="2"/>
      <c r="Y918" s="2"/>
    </row>
    <row r="919" spans="2:25" ht="19.5" customHeight="1">
      <c r="B919" s="2"/>
      <c r="C919" s="2"/>
      <c r="D919" s="2"/>
      <c r="E919" s="2"/>
      <c r="F919" s="2"/>
      <c r="G919" s="2"/>
      <c r="I919" s="2"/>
      <c r="J919" s="2"/>
      <c r="K919" s="2"/>
      <c r="L919" s="2"/>
      <c r="M919" s="3"/>
      <c r="N919" s="3"/>
      <c r="O919" s="3"/>
      <c r="P919" s="2"/>
      <c r="Q919" s="2"/>
      <c r="R919" s="2"/>
      <c r="S919" s="2"/>
      <c r="T919" s="2"/>
      <c r="U919" s="2"/>
      <c r="V919" s="2"/>
      <c r="W919" s="2"/>
      <c r="Y919" s="2"/>
    </row>
    <row r="920" spans="2:25" ht="19.5" customHeight="1">
      <c r="B920" s="2"/>
      <c r="C920" s="2"/>
      <c r="D920" s="2"/>
      <c r="E920" s="2"/>
      <c r="F920" s="2"/>
      <c r="G920" s="2"/>
      <c r="I920" s="2"/>
      <c r="J920" s="2"/>
      <c r="K920" s="2"/>
      <c r="L920" s="2"/>
      <c r="M920" s="3"/>
      <c r="N920" s="3"/>
      <c r="O920" s="3"/>
      <c r="P920" s="2"/>
      <c r="Q920" s="2"/>
      <c r="R920" s="2"/>
      <c r="S920" s="2"/>
      <c r="T920" s="2"/>
      <c r="U920" s="2"/>
      <c r="V920" s="2"/>
      <c r="W920" s="2"/>
      <c r="Y920" s="2"/>
    </row>
    <row r="921" spans="2:25" ht="19.5" customHeight="1">
      <c r="B921" s="2"/>
      <c r="C921" s="2"/>
      <c r="D921" s="2"/>
      <c r="E921" s="2"/>
      <c r="F921" s="2"/>
      <c r="G921" s="2"/>
      <c r="I921" s="2"/>
      <c r="J921" s="2"/>
      <c r="K921" s="2"/>
      <c r="L921" s="2"/>
      <c r="M921" s="3"/>
      <c r="N921" s="3"/>
      <c r="O921" s="3"/>
      <c r="P921" s="2"/>
      <c r="Q921" s="2"/>
      <c r="R921" s="2"/>
      <c r="S921" s="2"/>
      <c r="T921" s="2"/>
      <c r="U921" s="2"/>
      <c r="V921" s="2"/>
      <c r="W921" s="2"/>
      <c r="Y921" s="2"/>
    </row>
    <row r="922" spans="2:25" ht="19.5" customHeight="1">
      <c r="B922" s="2"/>
      <c r="C922" s="2"/>
      <c r="D922" s="2"/>
      <c r="E922" s="2"/>
      <c r="F922" s="2"/>
      <c r="G922" s="2"/>
      <c r="I922" s="2"/>
      <c r="J922" s="2"/>
      <c r="K922" s="2"/>
      <c r="L922" s="2"/>
      <c r="M922" s="3"/>
      <c r="N922" s="3"/>
      <c r="O922" s="3"/>
      <c r="P922" s="2"/>
      <c r="Q922" s="2"/>
      <c r="R922" s="2"/>
      <c r="S922" s="2"/>
      <c r="T922" s="2"/>
      <c r="U922" s="2"/>
      <c r="V922" s="2"/>
      <c r="W922" s="2"/>
      <c r="Y922" s="2"/>
    </row>
    <row r="923" spans="2:25" ht="19.5" customHeight="1">
      <c r="B923" s="2"/>
      <c r="C923" s="2"/>
      <c r="D923" s="2"/>
      <c r="E923" s="2"/>
      <c r="F923" s="2"/>
      <c r="G923" s="2"/>
      <c r="I923" s="2"/>
      <c r="J923" s="2"/>
      <c r="K923" s="2"/>
      <c r="L923" s="2"/>
      <c r="M923" s="3"/>
      <c r="N923" s="3"/>
      <c r="O923" s="3"/>
      <c r="P923" s="2"/>
      <c r="Q923" s="2"/>
      <c r="R923" s="2"/>
      <c r="S923" s="2"/>
      <c r="T923" s="2"/>
      <c r="U923" s="2"/>
      <c r="V923" s="2"/>
      <c r="W923" s="2"/>
      <c r="Y923" s="2"/>
    </row>
    <row r="924" spans="2:25" ht="19.5" customHeight="1">
      <c r="B924" s="2"/>
      <c r="C924" s="2"/>
      <c r="D924" s="2"/>
      <c r="E924" s="2"/>
      <c r="F924" s="2"/>
      <c r="G924" s="2"/>
      <c r="I924" s="2"/>
      <c r="J924" s="2"/>
      <c r="K924" s="2"/>
      <c r="L924" s="2"/>
      <c r="M924" s="3"/>
      <c r="N924" s="3"/>
      <c r="O924" s="3"/>
      <c r="P924" s="2"/>
      <c r="Q924" s="2"/>
      <c r="R924" s="2"/>
      <c r="S924" s="2"/>
      <c r="T924" s="2"/>
      <c r="U924" s="2"/>
      <c r="V924" s="2"/>
      <c r="W924" s="2"/>
      <c r="Y924" s="2"/>
    </row>
    <row r="925" spans="2:25" ht="19.5" customHeight="1">
      <c r="B925" s="2"/>
      <c r="C925" s="2"/>
      <c r="D925" s="2"/>
      <c r="E925" s="2"/>
      <c r="F925" s="2"/>
      <c r="G925" s="2"/>
      <c r="I925" s="2"/>
      <c r="J925" s="2"/>
      <c r="K925" s="2"/>
      <c r="L925" s="2"/>
      <c r="M925" s="3"/>
      <c r="N925" s="3"/>
      <c r="O925" s="3"/>
      <c r="P925" s="2"/>
      <c r="Q925" s="2"/>
      <c r="R925" s="2"/>
      <c r="S925" s="2"/>
      <c r="T925" s="2"/>
      <c r="U925" s="2"/>
      <c r="V925" s="2"/>
      <c r="W925" s="2"/>
      <c r="Y925" s="2"/>
    </row>
    <row r="926" spans="2:25" ht="19.5" customHeight="1">
      <c r="B926" s="2"/>
      <c r="C926" s="2"/>
      <c r="D926" s="2"/>
      <c r="E926" s="2"/>
      <c r="F926" s="2"/>
      <c r="G926" s="2"/>
      <c r="I926" s="2"/>
      <c r="J926" s="2"/>
      <c r="K926" s="2"/>
      <c r="L926" s="2"/>
      <c r="M926" s="3"/>
      <c r="N926" s="3"/>
      <c r="O926" s="3"/>
      <c r="P926" s="2"/>
      <c r="Q926" s="2"/>
      <c r="R926" s="2"/>
      <c r="S926" s="2"/>
      <c r="T926" s="2"/>
      <c r="U926" s="2"/>
      <c r="V926" s="2"/>
      <c r="W926" s="2"/>
      <c r="Y926" s="2"/>
    </row>
    <row r="927" spans="2:25" ht="19.5" customHeight="1">
      <c r="B927" s="2"/>
      <c r="C927" s="2"/>
      <c r="D927" s="2"/>
      <c r="E927" s="2"/>
      <c r="F927" s="2"/>
      <c r="G927" s="2"/>
      <c r="I927" s="2"/>
      <c r="J927" s="2"/>
      <c r="K927" s="2"/>
      <c r="L927" s="2"/>
      <c r="M927" s="3"/>
      <c r="N927" s="3"/>
      <c r="O927" s="3"/>
      <c r="P927" s="2"/>
      <c r="Q927" s="2"/>
      <c r="R927" s="2"/>
      <c r="S927" s="2"/>
      <c r="T927" s="2"/>
      <c r="U927" s="2"/>
      <c r="V927" s="2"/>
      <c r="W927" s="2"/>
      <c r="Y927" s="2"/>
    </row>
    <row r="928" spans="2:25" ht="19.5" customHeight="1">
      <c r="B928" s="2"/>
      <c r="C928" s="2"/>
      <c r="D928" s="2"/>
      <c r="E928" s="2"/>
      <c r="F928" s="2"/>
      <c r="G928" s="2"/>
      <c r="I928" s="2"/>
      <c r="J928" s="2"/>
      <c r="K928" s="2"/>
      <c r="L928" s="2"/>
      <c r="M928" s="3"/>
      <c r="N928" s="3"/>
      <c r="O928" s="3"/>
      <c r="P928" s="2"/>
      <c r="Q928" s="2"/>
      <c r="R928" s="2"/>
      <c r="S928" s="2"/>
      <c r="T928" s="2"/>
      <c r="U928" s="2"/>
      <c r="V928" s="2"/>
      <c r="W928" s="2"/>
      <c r="Y928" s="2"/>
    </row>
    <row r="929" spans="2:25" ht="19.5" customHeight="1">
      <c r="B929" s="2"/>
      <c r="C929" s="2"/>
      <c r="D929" s="2"/>
      <c r="E929" s="2"/>
      <c r="F929" s="2"/>
      <c r="G929" s="2"/>
      <c r="I929" s="2"/>
      <c r="J929" s="2"/>
      <c r="K929" s="2"/>
      <c r="L929" s="2"/>
      <c r="M929" s="3"/>
      <c r="N929" s="3"/>
      <c r="O929" s="3"/>
      <c r="P929" s="2"/>
      <c r="Q929" s="2"/>
      <c r="R929" s="2"/>
      <c r="S929" s="2"/>
      <c r="T929" s="2"/>
      <c r="U929" s="2"/>
      <c r="V929" s="2"/>
      <c r="W929" s="2"/>
      <c r="Y929" s="2"/>
    </row>
    <row r="930" spans="2:25" ht="19.5" customHeight="1">
      <c r="B930" s="2"/>
      <c r="C930" s="2"/>
      <c r="D930" s="2"/>
      <c r="E930" s="2"/>
      <c r="F930" s="2"/>
      <c r="G930" s="2"/>
      <c r="I930" s="2"/>
      <c r="J930" s="2"/>
      <c r="K930" s="2"/>
      <c r="L930" s="2"/>
      <c r="M930" s="3"/>
      <c r="N930" s="3"/>
      <c r="O930" s="3"/>
      <c r="P930" s="2"/>
      <c r="Q930" s="2"/>
      <c r="R930" s="2"/>
      <c r="S930" s="2"/>
      <c r="T930" s="2"/>
      <c r="U930" s="2"/>
      <c r="V930" s="2"/>
      <c r="W930" s="2"/>
      <c r="Y930" s="2"/>
    </row>
    <row r="931" spans="2:25" ht="19.5" customHeight="1">
      <c r="B931" s="2"/>
      <c r="C931" s="2"/>
      <c r="D931" s="2"/>
      <c r="E931" s="2"/>
      <c r="F931" s="2"/>
      <c r="G931" s="2"/>
      <c r="I931" s="2"/>
      <c r="J931" s="2"/>
      <c r="K931" s="2"/>
      <c r="L931" s="2"/>
      <c r="M931" s="3"/>
      <c r="N931" s="3"/>
      <c r="O931" s="3"/>
      <c r="P931" s="2"/>
      <c r="Q931" s="2"/>
      <c r="R931" s="2"/>
      <c r="S931" s="2"/>
      <c r="T931" s="2"/>
      <c r="U931" s="2"/>
      <c r="V931" s="2"/>
      <c r="W931" s="2"/>
      <c r="Y931" s="2"/>
    </row>
    <row r="932" spans="2:25" ht="19.5" customHeight="1">
      <c r="B932" s="2"/>
      <c r="C932" s="2"/>
      <c r="D932" s="2"/>
      <c r="E932" s="2"/>
      <c r="F932" s="2"/>
      <c r="G932" s="2"/>
      <c r="I932" s="2"/>
      <c r="J932" s="2"/>
      <c r="K932" s="2"/>
      <c r="L932" s="2"/>
      <c r="M932" s="3"/>
      <c r="N932" s="3"/>
      <c r="O932" s="3"/>
      <c r="P932" s="2"/>
      <c r="Q932" s="2"/>
      <c r="R932" s="2"/>
      <c r="S932" s="2"/>
      <c r="T932" s="2"/>
      <c r="U932" s="2"/>
      <c r="V932" s="2"/>
      <c r="W932" s="2"/>
      <c r="Y932" s="2"/>
    </row>
    <row r="933" spans="2:25" ht="19.5" customHeight="1">
      <c r="B933" s="2"/>
      <c r="C933" s="2"/>
      <c r="D933" s="2"/>
      <c r="E933" s="2"/>
      <c r="F933" s="2"/>
      <c r="G933" s="2"/>
      <c r="I933" s="2"/>
      <c r="J933" s="2"/>
      <c r="K933" s="2"/>
      <c r="L933" s="2"/>
      <c r="M933" s="3"/>
      <c r="N933" s="3"/>
      <c r="O933" s="3"/>
      <c r="P933" s="2"/>
      <c r="Q933" s="2"/>
      <c r="R933" s="2"/>
      <c r="S933" s="2"/>
      <c r="T933" s="2"/>
      <c r="U933" s="2"/>
      <c r="V933" s="2"/>
      <c r="W933" s="2"/>
      <c r="Y933" s="2"/>
    </row>
    <row r="934" spans="2:25" ht="19.5" customHeight="1">
      <c r="B934" s="2"/>
      <c r="C934" s="2"/>
      <c r="D934" s="2"/>
      <c r="E934" s="2"/>
      <c r="F934" s="2"/>
      <c r="G934" s="2"/>
      <c r="I934" s="2"/>
      <c r="J934" s="2"/>
      <c r="K934" s="2"/>
      <c r="L934" s="2"/>
      <c r="M934" s="3"/>
      <c r="N934" s="3"/>
      <c r="O934" s="3"/>
      <c r="P934" s="2"/>
      <c r="Q934" s="2"/>
      <c r="R934" s="2"/>
      <c r="S934" s="2"/>
      <c r="T934" s="2"/>
      <c r="U934" s="2"/>
      <c r="V934" s="2"/>
      <c r="W934" s="2"/>
      <c r="Y934" s="2"/>
    </row>
    <row r="935" spans="2:25" ht="19.5" customHeight="1">
      <c r="B935" s="2"/>
      <c r="C935" s="2"/>
      <c r="D935" s="2"/>
      <c r="E935" s="2"/>
      <c r="F935" s="2"/>
      <c r="G935" s="2"/>
      <c r="I935" s="2"/>
      <c r="J935" s="2"/>
      <c r="K935" s="2"/>
      <c r="L935" s="2"/>
      <c r="M935" s="3"/>
      <c r="N935" s="3"/>
      <c r="O935" s="3"/>
      <c r="P935" s="2"/>
      <c r="Q935" s="2"/>
      <c r="R935" s="2"/>
      <c r="S935" s="2"/>
      <c r="T935" s="2"/>
      <c r="U935" s="2"/>
      <c r="V935" s="2"/>
      <c r="W935" s="2"/>
      <c r="Y935" s="2"/>
    </row>
    <row r="936" spans="2:25" ht="19.5" customHeight="1">
      <c r="B936" s="2"/>
      <c r="C936" s="2"/>
      <c r="D936" s="2"/>
      <c r="E936" s="2"/>
      <c r="F936" s="2"/>
      <c r="G936" s="2"/>
      <c r="I936" s="2"/>
      <c r="J936" s="2"/>
      <c r="K936" s="2"/>
      <c r="L936" s="2"/>
      <c r="M936" s="3"/>
      <c r="N936" s="3"/>
      <c r="O936" s="3"/>
      <c r="P936" s="2"/>
      <c r="Q936" s="2"/>
      <c r="R936" s="2"/>
      <c r="S936" s="2"/>
      <c r="T936" s="2"/>
      <c r="U936" s="2"/>
      <c r="V936" s="2"/>
      <c r="W936" s="2"/>
      <c r="Y936" s="2"/>
    </row>
    <row r="937" spans="2:25" ht="19.5" customHeight="1">
      <c r="B937" s="2"/>
      <c r="C937" s="2"/>
      <c r="D937" s="2"/>
      <c r="E937" s="2"/>
      <c r="F937" s="2"/>
      <c r="G937" s="2"/>
      <c r="I937" s="2"/>
      <c r="J937" s="2"/>
      <c r="K937" s="2"/>
      <c r="L937" s="2"/>
      <c r="M937" s="3"/>
      <c r="N937" s="3"/>
      <c r="O937" s="3"/>
      <c r="P937" s="2"/>
      <c r="Q937" s="2"/>
      <c r="R937" s="2"/>
      <c r="S937" s="2"/>
      <c r="T937" s="2"/>
      <c r="U937" s="2"/>
      <c r="V937" s="2"/>
      <c r="W937" s="2"/>
      <c r="Y937" s="2"/>
    </row>
    <row r="938" spans="2:25" ht="19.5" customHeight="1">
      <c r="B938" s="2"/>
      <c r="C938" s="2"/>
      <c r="D938" s="2"/>
      <c r="E938" s="2"/>
      <c r="F938" s="2"/>
      <c r="G938" s="2"/>
      <c r="I938" s="2"/>
      <c r="J938" s="2"/>
      <c r="K938" s="2"/>
      <c r="L938" s="2"/>
      <c r="M938" s="3"/>
      <c r="N938" s="3"/>
      <c r="O938" s="3"/>
      <c r="P938" s="2"/>
      <c r="Q938" s="2"/>
      <c r="R938" s="2"/>
      <c r="S938" s="2"/>
      <c r="T938" s="2"/>
      <c r="U938" s="2"/>
      <c r="V938" s="2"/>
      <c r="W938" s="2"/>
      <c r="Y938" s="2"/>
    </row>
    <row r="939" spans="2:25" ht="19.5" customHeight="1">
      <c r="B939" s="2"/>
      <c r="C939" s="2"/>
      <c r="D939" s="2"/>
      <c r="E939" s="2"/>
      <c r="F939" s="2"/>
      <c r="G939" s="2"/>
      <c r="I939" s="2"/>
      <c r="J939" s="2"/>
      <c r="K939" s="2"/>
      <c r="L939" s="2"/>
      <c r="M939" s="3"/>
      <c r="N939" s="3"/>
      <c r="O939" s="3"/>
      <c r="P939" s="2"/>
      <c r="Q939" s="2"/>
      <c r="R939" s="2"/>
      <c r="S939" s="2"/>
      <c r="T939" s="2"/>
      <c r="U939" s="2"/>
      <c r="V939" s="2"/>
      <c r="W939" s="2"/>
      <c r="Y939" s="2"/>
    </row>
    <row r="940" spans="2:25" ht="19.5" customHeight="1">
      <c r="B940" s="2"/>
      <c r="C940" s="2"/>
      <c r="D940" s="2"/>
      <c r="E940" s="2"/>
      <c r="F940" s="2"/>
      <c r="G940" s="2"/>
      <c r="I940" s="2"/>
      <c r="J940" s="2"/>
      <c r="K940" s="2"/>
      <c r="L940" s="2"/>
      <c r="M940" s="3"/>
      <c r="N940" s="3"/>
      <c r="O940" s="3"/>
      <c r="P940" s="2"/>
      <c r="Q940" s="2"/>
      <c r="R940" s="2"/>
      <c r="S940" s="2"/>
      <c r="T940" s="2"/>
      <c r="U940" s="2"/>
      <c r="V940" s="2"/>
      <c r="W940" s="2"/>
      <c r="Y940" s="2"/>
    </row>
    <row r="941" spans="2:25" ht="19.5" customHeight="1">
      <c r="B941" s="2"/>
      <c r="C941" s="2"/>
      <c r="D941" s="2"/>
      <c r="E941" s="2"/>
      <c r="F941" s="2"/>
      <c r="G941" s="2"/>
      <c r="I941" s="2"/>
      <c r="J941" s="2"/>
      <c r="K941" s="2"/>
      <c r="L941" s="2"/>
      <c r="M941" s="3"/>
      <c r="N941" s="3"/>
      <c r="O941" s="3"/>
      <c r="P941" s="2"/>
      <c r="Q941" s="2"/>
      <c r="R941" s="2"/>
      <c r="S941" s="2"/>
      <c r="T941" s="2"/>
      <c r="U941" s="2"/>
      <c r="V941" s="2"/>
      <c r="W941" s="2"/>
      <c r="Y941" s="2"/>
    </row>
    <row r="942" spans="2:25" ht="19.5" customHeight="1">
      <c r="B942" s="2"/>
      <c r="C942" s="2"/>
      <c r="D942" s="2"/>
      <c r="E942" s="2"/>
      <c r="F942" s="2"/>
      <c r="G942" s="2"/>
      <c r="I942" s="2"/>
      <c r="J942" s="2"/>
      <c r="K942" s="2"/>
      <c r="L942" s="2"/>
      <c r="M942" s="3"/>
      <c r="N942" s="3"/>
      <c r="O942" s="3"/>
      <c r="P942" s="2"/>
      <c r="Q942" s="2"/>
      <c r="R942" s="2"/>
      <c r="S942" s="2"/>
      <c r="T942" s="2"/>
      <c r="U942" s="2"/>
      <c r="V942" s="2"/>
      <c r="W942" s="2"/>
      <c r="Y942" s="2"/>
    </row>
    <row r="943" spans="2:25" ht="19.5" customHeight="1">
      <c r="B943" s="2"/>
      <c r="C943" s="2"/>
      <c r="D943" s="2"/>
      <c r="E943" s="2"/>
      <c r="F943" s="2"/>
      <c r="G943" s="2"/>
      <c r="I943" s="2"/>
      <c r="J943" s="2"/>
      <c r="K943" s="2"/>
      <c r="L943" s="2"/>
      <c r="M943" s="3"/>
      <c r="N943" s="3"/>
      <c r="O943" s="3"/>
      <c r="P943" s="2"/>
      <c r="Q943" s="2"/>
      <c r="R943" s="2"/>
      <c r="S943" s="2"/>
      <c r="T943" s="2"/>
      <c r="U943" s="2"/>
      <c r="V943" s="2"/>
      <c r="W943" s="2"/>
      <c r="Y943" s="2"/>
    </row>
    <row r="944" spans="2:25" ht="19.5" customHeight="1">
      <c r="B944" s="2"/>
      <c r="C944" s="2"/>
      <c r="D944" s="2"/>
      <c r="E944" s="2"/>
      <c r="F944" s="2"/>
      <c r="G944" s="2"/>
      <c r="I944" s="2"/>
      <c r="J944" s="2"/>
      <c r="K944" s="2"/>
      <c r="L944" s="2"/>
      <c r="M944" s="3"/>
      <c r="N944" s="3"/>
      <c r="O944" s="3"/>
      <c r="P944" s="2"/>
      <c r="Q944" s="2"/>
      <c r="R944" s="2"/>
      <c r="S944" s="2"/>
      <c r="T944" s="2"/>
      <c r="U944" s="2"/>
      <c r="V944" s="2"/>
      <c r="W944" s="2"/>
      <c r="Y944" s="2"/>
    </row>
    <row r="945" spans="2:25" ht="19.5" customHeight="1">
      <c r="B945" s="2"/>
      <c r="C945" s="2"/>
      <c r="D945" s="2"/>
      <c r="E945" s="2"/>
      <c r="F945" s="2"/>
      <c r="G945" s="2"/>
      <c r="I945" s="2"/>
      <c r="J945" s="2"/>
      <c r="K945" s="2"/>
      <c r="L945" s="2"/>
      <c r="M945" s="3"/>
      <c r="N945" s="3"/>
      <c r="O945" s="3"/>
      <c r="P945" s="2"/>
      <c r="Q945" s="2"/>
      <c r="R945" s="2"/>
      <c r="S945" s="2"/>
      <c r="T945" s="2"/>
      <c r="U945" s="2"/>
      <c r="V945" s="2"/>
      <c r="W945" s="2"/>
      <c r="Y945" s="2"/>
    </row>
    <row r="946" spans="2:25" ht="19.5" customHeight="1">
      <c r="B946" s="2"/>
      <c r="C946" s="2"/>
      <c r="D946" s="2"/>
      <c r="E946" s="2"/>
      <c r="F946" s="2"/>
      <c r="G946" s="2"/>
      <c r="I946" s="2"/>
      <c r="J946" s="2"/>
      <c r="K946" s="2"/>
      <c r="L946" s="2"/>
      <c r="M946" s="3"/>
      <c r="N946" s="3"/>
      <c r="O946" s="3"/>
      <c r="P946" s="2"/>
      <c r="Q946" s="2"/>
      <c r="R946" s="2"/>
      <c r="S946" s="2"/>
      <c r="T946" s="2"/>
      <c r="U946" s="2"/>
      <c r="V946" s="2"/>
      <c r="W946" s="2"/>
      <c r="Y946" s="2"/>
    </row>
    <row r="947" spans="2:25" ht="19.5" customHeight="1">
      <c r="B947" s="2"/>
      <c r="C947" s="2"/>
      <c r="D947" s="2"/>
      <c r="E947" s="2"/>
      <c r="F947" s="2"/>
      <c r="G947" s="2"/>
      <c r="I947" s="2"/>
      <c r="J947" s="2"/>
      <c r="K947" s="2"/>
      <c r="L947" s="2"/>
      <c r="M947" s="3"/>
      <c r="N947" s="3"/>
      <c r="O947" s="3"/>
      <c r="P947" s="2"/>
      <c r="Q947" s="2"/>
      <c r="R947" s="2"/>
      <c r="S947" s="2"/>
      <c r="T947" s="2"/>
      <c r="U947" s="2"/>
      <c r="V947" s="2"/>
      <c r="W947" s="2"/>
      <c r="Y947" s="2"/>
    </row>
    <row r="948" spans="2:25" ht="19.5" customHeight="1">
      <c r="B948" s="2"/>
      <c r="C948" s="2"/>
      <c r="D948" s="2"/>
      <c r="E948" s="2"/>
      <c r="F948" s="2"/>
      <c r="G948" s="2"/>
      <c r="I948" s="2"/>
      <c r="J948" s="2"/>
      <c r="K948" s="2"/>
      <c r="L948" s="2"/>
      <c r="M948" s="3"/>
      <c r="N948" s="3"/>
      <c r="O948" s="3"/>
      <c r="P948" s="2"/>
      <c r="Q948" s="2"/>
      <c r="R948" s="2"/>
      <c r="S948" s="2"/>
      <c r="T948" s="2"/>
      <c r="U948" s="2"/>
      <c r="V948" s="2"/>
      <c r="W948" s="2"/>
      <c r="Y948" s="2"/>
    </row>
    <row r="949" spans="2:25" ht="19.5" customHeight="1">
      <c r="B949" s="2"/>
      <c r="C949" s="2"/>
      <c r="D949" s="2"/>
      <c r="E949" s="2"/>
      <c r="F949" s="2"/>
      <c r="G949" s="2"/>
      <c r="I949" s="2"/>
      <c r="J949" s="2"/>
      <c r="K949" s="2"/>
      <c r="L949" s="2"/>
      <c r="M949" s="3"/>
      <c r="N949" s="3"/>
      <c r="O949" s="3"/>
      <c r="P949" s="2"/>
      <c r="Q949" s="2"/>
      <c r="R949" s="2"/>
      <c r="S949" s="2"/>
      <c r="T949" s="2"/>
      <c r="U949" s="2"/>
      <c r="V949" s="2"/>
      <c r="W949" s="2"/>
      <c r="Y949" s="2"/>
    </row>
    <row r="950" spans="2:25" ht="19.5" customHeight="1">
      <c r="B950" s="2"/>
      <c r="C950" s="2"/>
      <c r="D950" s="2"/>
      <c r="E950" s="2"/>
      <c r="F950" s="2"/>
      <c r="G950" s="2"/>
      <c r="I950" s="2"/>
      <c r="J950" s="2"/>
      <c r="K950" s="2"/>
      <c r="L950" s="2"/>
      <c r="M950" s="3"/>
      <c r="N950" s="3"/>
      <c r="O950" s="3"/>
      <c r="P950" s="2"/>
      <c r="Q950" s="2"/>
      <c r="R950" s="2"/>
      <c r="S950" s="2"/>
      <c r="T950" s="2"/>
      <c r="U950" s="2"/>
      <c r="V950" s="2"/>
      <c r="W950" s="2"/>
      <c r="Y950" s="2"/>
    </row>
    <row r="951" spans="2:25" ht="19.5" customHeight="1">
      <c r="B951" s="2"/>
      <c r="C951" s="2"/>
      <c r="D951" s="2"/>
      <c r="E951" s="2"/>
      <c r="F951" s="2"/>
      <c r="G951" s="2"/>
      <c r="I951" s="2"/>
      <c r="J951" s="2"/>
      <c r="K951" s="2"/>
      <c r="L951" s="2"/>
      <c r="M951" s="3"/>
      <c r="N951" s="3"/>
      <c r="O951" s="3"/>
      <c r="P951" s="2"/>
      <c r="Q951" s="2"/>
      <c r="R951" s="2"/>
      <c r="S951" s="2"/>
      <c r="T951" s="2"/>
      <c r="U951" s="2"/>
      <c r="V951" s="2"/>
      <c r="W951" s="2"/>
      <c r="Y951" s="2"/>
    </row>
    <row r="952" spans="2:25" ht="19.5" customHeight="1">
      <c r="B952" s="2"/>
      <c r="C952" s="2"/>
      <c r="D952" s="2"/>
      <c r="E952" s="2"/>
      <c r="F952" s="2"/>
      <c r="G952" s="2"/>
      <c r="I952" s="2"/>
      <c r="J952" s="2"/>
      <c r="K952" s="2"/>
      <c r="L952" s="2"/>
      <c r="M952" s="3"/>
      <c r="N952" s="3"/>
      <c r="O952" s="3"/>
      <c r="P952" s="2"/>
      <c r="Q952" s="2"/>
      <c r="R952" s="2"/>
      <c r="S952" s="2"/>
      <c r="T952" s="2"/>
      <c r="U952" s="2"/>
      <c r="V952" s="2"/>
      <c r="W952" s="2"/>
      <c r="Y952" s="2"/>
    </row>
    <row r="953" spans="2:25" ht="19.5" customHeight="1">
      <c r="B953" s="2"/>
      <c r="C953" s="2"/>
      <c r="D953" s="2"/>
      <c r="E953" s="2"/>
      <c r="F953" s="2"/>
      <c r="G953" s="2"/>
      <c r="I953" s="2"/>
      <c r="J953" s="2"/>
      <c r="K953" s="2"/>
      <c r="L953" s="2"/>
      <c r="M953" s="3"/>
      <c r="N953" s="3"/>
      <c r="O953" s="3"/>
      <c r="P953" s="2"/>
      <c r="Q953" s="2"/>
      <c r="R953" s="2"/>
      <c r="S953" s="2"/>
      <c r="T953" s="2"/>
      <c r="U953" s="2"/>
      <c r="V953" s="2"/>
      <c r="W953" s="2"/>
      <c r="Y953" s="2"/>
    </row>
    <row r="954" spans="2:25" ht="19.5" customHeight="1">
      <c r="B954" s="2"/>
      <c r="C954" s="2"/>
      <c r="D954" s="2"/>
      <c r="E954" s="2"/>
      <c r="F954" s="2"/>
      <c r="G954" s="2"/>
      <c r="I954" s="2"/>
      <c r="J954" s="2"/>
      <c r="K954" s="2"/>
      <c r="L954" s="2"/>
      <c r="M954" s="3"/>
      <c r="N954" s="3"/>
      <c r="O954" s="3"/>
      <c r="P954" s="2"/>
      <c r="Q954" s="2"/>
      <c r="R954" s="2"/>
      <c r="S954" s="2"/>
      <c r="T954" s="2"/>
      <c r="U954" s="2"/>
      <c r="V954" s="2"/>
      <c r="W954" s="2"/>
      <c r="Y954" s="2"/>
    </row>
    <row r="955" spans="2:25" ht="19.5" customHeight="1">
      <c r="B955" s="2"/>
      <c r="C955" s="2"/>
      <c r="D955" s="2"/>
      <c r="E955" s="2"/>
      <c r="F955" s="2"/>
      <c r="G955" s="2"/>
      <c r="I955" s="2"/>
      <c r="J955" s="2"/>
      <c r="K955" s="2"/>
      <c r="L955" s="2"/>
      <c r="M955" s="3"/>
      <c r="N955" s="3"/>
      <c r="O955" s="3"/>
      <c r="P955" s="2"/>
      <c r="Q955" s="2"/>
      <c r="R955" s="2"/>
      <c r="S955" s="2"/>
      <c r="T955" s="2"/>
      <c r="U955" s="2"/>
      <c r="V955" s="2"/>
      <c r="W955" s="2"/>
      <c r="Y955" s="2"/>
    </row>
    <row r="956" spans="2:25" ht="19.5" customHeight="1">
      <c r="B956" s="2"/>
      <c r="C956" s="2"/>
      <c r="D956" s="2"/>
      <c r="E956" s="2"/>
      <c r="F956" s="2"/>
      <c r="G956" s="2"/>
      <c r="I956" s="2"/>
      <c r="J956" s="2"/>
      <c r="K956" s="2"/>
      <c r="L956" s="2"/>
      <c r="M956" s="3"/>
      <c r="N956" s="3"/>
      <c r="O956" s="3"/>
      <c r="P956" s="2"/>
      <c r="Q956" s="2"/>
      <c r="R956" s="2"/>
      <c r="S956" s="2"/>
      <c r="T956" s="2"/>
      <c r="U956" s="2"/>
      <c r="V956" s="2"/>
      <c r="W956" s="2"/>
      <c r="Y956" s="2"/>
    </row>
    <row r="957" spans="2:25" ht="19.5" customHeight="1">
      <c r="B957" s="2"/>
      <c r="C957" s="2"/>
      <c r="D957" s="2"/>
      <c r="E957" s="2"/>
      <c r="F957" s="2"/>
      <c r="G957" s="2"/>
      <c r="I957" s="2"/>
      <c r="J957" s="2"/>
      <c r="K957" s="2"/>
      <c r="L957" s="2"/>
      <c r="M957" s="3"/>
      <c r="N957" s="3"/>
      <c r="O957" s="3"/>
      <c r="P957" s="2"/>
      <c r="Q957" s="2"/>
      <c r="R957" s="2"/>
      <c r="S957" s="2"/>
      <c r="T957" s="2"/>
      <c r="U957" s="2"/>
      <c r="V957" s="2"/>
      <c r="W957" s="2"/>
      <c r="Y957" s="2"/>
    </row>
    <row r="958" spans="2:25" ht="19.5" customHeight="1">
      <c r="B958" s="2"/>
      <c r="C958" s="2"/>
      <c r="D958" s="2"/>
      <c r="E958" s="2"/>
      <c r="F958" s="2"/>
      <c r="G958" s="2"/>
      <c r="I958" s="2"/>
      <c r="J958" s="2"/>
      <c r="K958" s="2"/>
      <c r="L958" s="2"/>
      <c r="M958" s="3"/>
      <c r="N958" s="3"/>
      <c r="O958" s="3"/>
      <c r="P958" s="2"/>
      <c r="Q958" s="2"/>
      <c r="R958" s="2"/>
      <c r="S958" s="2"/>
      <c r="T958" s="2"/>
      <c r="U958" s="2"/>
      <c r="V958" s="2"/>
      <c r="W958" s="2"/>
      <c r="Y958" s="2"/>
    </row>
    <row r="959" spans="2:25" ht="19.5" customHeight="1">
      <c r="B959" s="2"/>
      <c r="C959" s="2"/>
      <c r="D959" s="2"/>
      <c r="E959" s="2"/>
      <c r="F959" s="2"/>
      <c r="G959" s="2"/>
      <c r="I959" s="2"/>
      <c r="J959" s="2"/>
      <c r="K959" s="2"/>
      <c r="L959" s="2"/>
      <c r="M959" s="3"/>
      <c r="N959" s="3"/>
      <c r="O959" s="3"/>
      <c r="P959" s="2"/>
      <c r="Q959" s="2"/>
      <c r="R959" s="2"/>
      <c r="S959" s="2"/>
      <c r="T959" s="2"/>
      <c r="U959" s="2"/>
      <c r="V959" s="2"/>
      <c r="W959" s="2"/>
      <c r="Y959" s="2"/>
    </row>
    <row r="960" spans="2:25" ht="19.5" customHeight="1">
      <c r="B960" s="2"/>
      <c r="C960" s="2"/>
      <c r="D960" s="2"/>
      <c r="E960" s="2"/>
      <c r="F960" s="2"/>
      <c r="G960" s="2"/>
      <c r="I960" s="2"/>
      <c r="J960" s="2"/>
      <c r="K960" s="2"/>
      <c r="L960" s="2"/>
      <c r="M960" s="3"/>
      <c r="N960" s="3"/>
      <c r="O960" s="3"/>
      <c r="P960" s="2"/>
      <c r="Q960" s="2"/>
      <c r="R960" s="2"/>
      <c r="S960" s="2"/>
      <c r="T960" s="2"/>
      <c r="U960" s="2"/>
      <c r="V960" s="2"/>
      <c r="W960" s="2"/>
      <c r="Y960" s="2"/>
    </row>
    <row r="961" spans="2:25" ht="19.5" customHeight="1">
      <c r="B961" s="2"/>
      <c r="C961" s="2"/>
      <c r="D961" s="2"/>
      <c r="E961" s="2"/>
      <c r="F961" s="2"/>
      <c r="G961" s="2"/>
      <c r="I961" s="2"/>
      <c r="J961" s="2"/>
      <c r="K961" s="2"/>
      <c r="L961" s="2"/>
      <c r="M961" s="3"/>
      <c r="N961" s="3"/>
      <c r="O961" s="3"/>
      <c r="P961" s="2"/>
      <c r="Q961" s="2"/>
      <c r="R961" s="2"/>
      <c r="S961" s="2"/>
      <c r="T961" s="2"/>
      <c r="U961" s="2"/>
      <c r="V961" s="2"/>
      <c r="W961" s="2"/>
      <c r="Y961" s="2"/>
    </row>
    <row r="962" spans="2:25" ht="19.5" customHeight="1">
      <c r="B962" s="2"/>
      <c r="C962" s="2"/>
      <c r="D962" s="2"/>
      <c r="E962" s="2"/>
      <c r="F962" s="2"/>
      <c r="G962" s="2"/>
      <c r="I962" s="2"/>
      <c r="J962" s="2"/>
      <c r="K962" s="2"/>
      <c r="L962" s="2"/>
      <c r="M962" s="3"/>
      <c r="N962" s="3"/>
      <c r="O962" s="3"/>
      <c r="P962" s="2"/>
      <c r="Q962" s="2"/>
      <c r="R962" s="2"/>
      <c r="S962" s="2"/>
      <c r="T962" s="2"/>
      <c r="U962" s="2"/>
      <c r="V962" s="2"/>
      <c r="W962" s="2"/>
      <c r="Y962" s="2"/>
    </row>
    <row r="963" spans="2:25" ht="19.5" customHeight="1">
      <c r="B963" s="2"/>
      <c r="C963" s="2"/>
      <c r="D963" s="2"/>
      <c r="E963" s="2"/>
      <c r="F963" s="2"/>
      <c r="G963" s="2"/>
      <c r="I963" s="2"/>
      <c r="J963" s="2"/>
      <c r="K963" s="2"/>
      <c r="L963" s="2"/>
      <c r="M963" s="3"/>
      <c r="N963" s="3"/>
      <c r="O963" s="3"/>
      <c r="P963" s="2"/>
      <c r="Q963" s="2"/>
      <c r="R963" s="2"/>
      <c r="S963" s="2"/>
      <c r="T963" s="2"/>
      <c r="U963" s="2"/>
      <c r="V963" s="2"/>
      <c r="W963" s="2"/>
      <c r="Y963" s="2"/>
    </row>
    <row r="964" spans="2:25" ht="19.5" customHeight="1">
      <c r="B964" s="2"/>
      <c r="C964" s="2"/>
      <c r="D964" s="2"/>
      <c r="E964" s="2"/>
      <c r="F964" s="2"/>
      <c r="G964" s="2"/>
      <c r="I964" s="2"/>
      <c r="J964" s="2"/>
      <c r="K964" s="2"/>
      <c r="L964" s="2"/>
      <c r="M964" s="3"/>
      <c r="N964" s="3"/>
      <c r="O964" s="3"/>
      <c r="P964" s="2"/>
      <c r="Q964" s="2"/>
      <c r="R964" s="2"/>
      <c r="S964" s="2"/>
      <c r="T964" s="2"/>
      <c r="U964" s="2"/>
      <c r="V964" s="2"/>
      <c r="W964" s="2"/>
      <c r="Y964" s="2"/>
    </row>
    <row r="965" spans="2:25" ht="19.5" customHeight="1">
      <c r="B965" s="2"/>
      <c r="C965" s="2"/>
      <c r="D965" s="2"/>
      <c r="E965" s="2"/>
      <c r="F965" s="2"/>
      <c r="G965" s="2"/>
      <c r="I965" s="2"/>
      <c r="J965" s="2"/>
      <c r="K965" s="2"/>
      <c r="L965" s="2"/>
      <c r="M965" s="3"/>
      <c r="N965" s="3"/>
      <c r="O965" s="3"/>
      <c r="P965" s="2"/>
      <c r="Q965" s="2"/>
      <c r="R965" s="2"/>
      <c r="S965" s="2"/>
      <c r="T965" s="2"/>
      <c r="U965" s="2"/>
      <c r="V965" s="2"/>
      <c r="W965" s="2"/>
      <c r="Y965" s="2"/>
    </row>
    <row r="966" spans="2:25" ht="19.5" customHeight="1">
      <c r="B966" s="2"/>
      <c r="C966" s="2"/>
      <c r="D966" s="2"/>
      <c r="E966" s="2"/>
      <c r="F966" s="2"/>
      <c r="G966" s="2"/>
      <c r="I966" s="2"/>
      <c r="J966" s="2"/>
      <c r="K966" s="2"/>
      <c r="L966" s="2"/>
      <c r="M966" s="3"/>
      <c r="N966" s="3"/>
      <c r="O966" s="3"/>
      <c r="P966" s="2"/>
      <c r="Q966" s="2"/>
      <c r="R966" s="2"/>
      <c r="S966" s="2"/>
      <c r="T966" s="2"/>
      <c r="U966" s="2"/>
      <c r="V966" s="2"/>
      <c r="W966" s="2"/>
      <c r="Y966" s="2"/>
    </row>
    <row r="967" spans="2:25" ht="19.5" customHeight="1">
      <c r="B967" s="2"/>
      <c r="C967" s="2"/>
      <c r="D967" s="2"/>
      <c r="E967" s="2"/>
      <c r="F967" s="2"/>
      <c r="G967" s="2"/>
      <c r="I967" s="2"/>
      <c r="J967" s="2"/>
      <c r="K967" s="2"/>
      <c r="L967" s="2"/>
      <c r="M967" s="3"/>
      <c r="N967" s="3"/>
      <c r="O967" s="3"/>
      <c r="P967" s="2"/>
      <c r="Q967" s="2"/>
      <c r="R967" s="2"/>
      <c r="S967" s="2"/>
      <c r="T967" s="2"/>
      <c r="U967" s="2"/>
      <c r="V967" s="2"/>
      <c r="W967" s="2"/>
      <c r="Y967" s="2"/>
    </row>
    <row r="968" spans="2:25" ht="19.5" customHeight="1">
      <c r="B968" s="2"/>
      <c r="C968" s="2"/>
      <c r="D968" s="2"/>
      <c r="E968" s="2"/>
      <c r="F968" s="2"/>
      <c r="G968" s="2"/>
      <c r="I968" s="2"/>
      <c r="J968" s="2"/>
      <c r="K968" s="2"/>
      <c r="L968" s="2"/>
      <c r="M968" s="3"/>
      <c r="N968" s="3"/>
      <c r="O968" s="3"/>
      <c r="P968" s="2"/>
      <c r="Q968" s="2"/>
      <c r="R968" s="2"/>
      <c r="S968" s="2"/>
      <c r="T968" s="2"/>
      <c r="U968" s="2"/>
      <c r="V968" s="2"/>
      <c r="W968" s="2"/>
      <c r="Y968" s="2"/>
    </row>
    <row r="969" spans="2:25" ht="19.5" customHeight="1">
      <c r="B969" s="2"/>
      <c r="C969" s="2"/>
      <c r="D969" s="2"/>
      <c r="E969" s="2"/>
      <c r="F969" s="2"/>
      <c r="G969" s="2"/>
      <c r="I969" s="2"/>
      <c r="J969" s="2"/>
      <c r="K969" s="2"/>
      <c r="L969" s="2"/>
      <c r="M969" s="3"/>
      <c r="N969" s="3"/>
      <c r="O969" s="3"/>
      <c r="P969" s="2"/>
      <c r="Q969" s="2"/>
      <c r="R969" s="2"/>
      <c r="S969" s="2"/>
      <c r="T969" s="2"/>
      <c r="U969" s="2"/>
      <c r="V969" s="2"/>
      <c r="W969" s="2"/>
      <c r="Y969" s="2"/>
    </row>
    <row r="970" spans="2:25" ht="19.5" customHeight="1">
      <c r="B970" s="2"/>
      <c r="C970" s="2"/>
      <c r="D970" s="2"/>
      <c r="E970" s="2"/>
      <c r="F970" s="2"/>
      <c r="G970" s="2"/>
      <c r="I970" s="2"/>
      <c r="J970" s="2"/>
      <c r="K970" s="2"/>
      <c r="L970" s="2"/>
      <c r="M970" s="3"/>
      <c r="N970" s="3"/>
      <c r="O970" s="3"/>
      <c r="P970" s="2"/>
      <c r="Q970" s="2"/>
      <c r="R970" s="2"/>
      <c r="S970" s="2"/>
      <c r="T970" s="2"/>
      <c r="U970" s="2"/>
      <c r="V970" s="2"/>
      <c r="W970" s="2"/>
      <c r="Y970" s="2"/>
    </row>
    <row r="971" spans="2:25" ht="19.5" customHeight="1">
      <c r="B971" s="2"/>
      <c r="C971" s="2"/>
      <c r="D971" s="2"/>
      <c r="E971" s="2"/>
      <c r="F971" s="2"/>
      <c r="G971" s="2"/>
      <c r="I971" s="2"/>
      <c r="J971" s="2"/>
      <c r="K971" s="2"/>
      <c r="L971" s="2"/>
      <c r="M971" s="3"/>
      <c r="N971" s="3"/>
      <c r="O971" s="3"/>
      <c r="P971" s="2"/>
      <c r="Q971" s="2"/>
      <c r="R971" s="2"/>
      <c r="S971" s="2"/>
      <c r="T971" s="2"/>
      <c r="U971" s="2"/>
      <c r="V971" s="2"/>
      <c r="W971" s="2"/>
      <c r="Y971" s="2"/>
    </row>
    <row r="972" spans="2:25" ht="19.5" customHeight="1">
      <c r="B972" s="2"/>
      <c r="C972" s="2"/>
      <c r="D972" s="2"/>
      <c r="E972" s="2"/>
      <c r="F972" s="2"/>
      <c r="G972" s="2"/>
      <c r="I972" s="2"/>
      <c r="J972" s="2"/>
      <c r="K972" s="2"/>
      <c r="L972" s="2"/>
      <c r="M972" s="3"/>
      <c r="N972" s="3"/>
      <c r="O972" s="3"/>
      <c r="P972" s="2"/>
      <c r="Q972" s="2"/>
      <c r="R972" s="2"/>
      <c r="S972" s="2"/>
      <c r="T972" s="2"/>
      <c r="U972" s="2"/>
      <c r="V972" s="2"/>
      <c r="W972" s="2"/>
      <c r="Y972" s="2"/>
    </row>
    <row r="973" spans="2:25" ht="19.5" customHeight="1">
      <c r="B973" s="2"/>
      <c r="C973" s="2"/>
      <c r="D973" s="2"/>
      <c r="E973" s="2"/>
      <c r="F973" s="2"/>
      <c r="G973" s="2"/>
      <c r="I973" s="2"/>
      <c r="J973" s="2"/>
      <c r="K973" s="2"/>
      <c r="L973" s="2"/>
      <c r="M973" s="3"/>
      <c r="N973" s="3"/>
      <c r="O973" s="3"/>
      <c r="P973" s="2"/>
      <c r="Q973" s="2"/>
      <c r="R973" s="2"/>
      <c r="S973" s="2"/>
      <c r="T973" s="2"/>
      <c r="U973" s="2"/>
      <c r="V973" s="2"/>
      <c r="W973" s="2"/>
      <c r="Y973" s="2"/>
    </row>
    <row r="974" spans="2:25" ht="19.5" customHeight="1">
      <c r="B974" s="2"/>
      <c r="C974" s="2"/>
      <c r="D974" s="2"/>
      <c r="E974" s="2"/>
      <c r="F974" s="2"/>
      <c r="G974" s="2"/>
      <c r="I974" s="2"/>
      <c r="J974" s="2"/>
      <c r="K974" s="2"/>
      <c r="L974" s="2"/>
      <c r="M974" s="3"/>
      <c r="N974" s="3"/>
      <c r="O974" s="3"/>
      <c r="P974" s="2"/>
      <c r="Q974" s="2"/>
      <c r="R974" s="2"/>
      <c r="S974" s="2"/>
      <c r="T974" s="2"/>
      <c r="U974" s="2"/>
      <c r="V974" s="2"/>
      <c r="W974" s="2"/>
      <c r="Y974" s="2"/>
    </row>
    <row r="975" spans="2:25" ht="19.5" customHeight="1">
      <c r="B975" s="2"/>
      <c r="C975" s="2"/>
      <c r="D975" s="2"/>
      <c r="E975" s="2"/>
      <c r="F975" s="2"/>
      <c r="G975" s="2"/>
      <c r="I975" s="2"/>
      <c r="J975" s="2"/>
      <c r="K975" s="2"/>
      <c r="L975" s="2"/>
      <c r="M975" s="3"/>
      <c r="N975" s="3"/>
      <c r="O975" s="3"/>
      <c r="P975" s="2"/>
      <c r="Q975" s="2"/>
      <c r="R975" s="2"/>
      <c r="S975" s="2"/>
      <c r="T975" s="2"/>
      <c r="U975" s="2"/>
      <c r="V975" s="2"/>
      <c r="W975" s="2"/>
      <c r="Y975" s="2"/>
    </row>
    <row r="976" spans="2:25" ht="19.5" customHeight="1">
      <c r="B976" s="2"/>
      <c r="C976" s="2"/>
      <c r="D976" s="2"/>
      <c r="E976" s="2"/>
      <c r="F976" s="2"/>
      <c r="G976" s="2"/>
      <c r="I976" s="2"/>
      <c r="J976" s="2"/>
      <c r="K976" s="2"/>
      <c r="L976" s="2"/>
      <c r="M976" s="3"/>
      <c r="N976" s="3"/>
      <c r="O976" s="3"/>
      <c r="P976" s="2"/>
      <c r="Q976" s="2"/>
      <c r="R976" s="2"/>
      <c r="S976" s="2"/>
      <c r="T976" s="2"/>
      <c r="U976" s="2"/>
      <c r="V976" s="2"/>
      <c r="W976" s="2"/>
      <c r="Y976" s="2"/>
    </row>
    <row r="977" spans="2:25" ht="19.5" customHeight="1">
      <c r="B977" s="2"/>
      <c r="C977" s="2"/>
      <c r="D977" s="2"/>
      <c r="E977" s="2"/>
      <c r="F977" s="2"/>
      <c r="G977" s="2"/>
      <c r="I977" s="2"/>
      <c r="J977" s="2"/>
      <c r="K977" s="2"/>
      <c r="L977" s="2"/>
      <c r="M977" s="3"/>
      <c r="N977" s="3"/>
      <c r="O977" s="3"/>
      <c r="P977" s="2"/>
      <c r="Q977" s="2"/>
      <c r="R977" s="2"/>
      <c r="S977" s="2"/>
      <c r="T977" s="2"/>
      <c r="U977" s="2"/>
      <c r="V977" s="2"/>
      <c r="W977" s="2"/>
      <c r="Y977" s="2"/>
    </row>
    <row r="978" spans="2:25" ht="19.5" customHeight="1">
      <c r="B978" s="2"/>
      <c r="C978" s="2"/>
      <c r="D978" s="2"/>
      <c r="E978" s="2"/>
      <c r="F978" s="2"/>
      <c r="G978" s="2"/>
      <c r="I978" s="2"/>
      <c r="J978" s="2"/>
      <c r="K978" s="2"/>
      <c r="L978" s="2"/>
      <c r="M978" s="3"/>
      <c r="N978" s="3"/>
      <c r="O978" s="3"/>
      <c r="P978" s="2"/>
      <c r="Q978" s="2"/>
      <c r="R978" s="2"/>
      <c r="S978" s="2"/>
      <c r="T978" s="2"/>
      <c r="U978" s="2"/>
      <c r="V978" s="2"/>
      <c r="W978" s="2"/>
      <c r="Y978" s="2"/>
    </row>
    <row r="979" spans="2:25" ht="19.5" customHeight="1">
      <c r="B979" s="2"/>
      <c r="C979" s="2"/>
      <c r="D979" s="2"/>
      <c r="E979" s="2"/>
      <c r="F979" s="2"/>
      <c r="G979" s="2"/>
      <c r="I979" s="2"/>
      <c r="J979" s="2"/>
      <c r="K979" s="2"/>
      <c r="L979" s="2"/>
      <c r="M979" s="3"/>
      <c r="N979" s="3"/>
      <c r="O979" s="3"/>
      <c r="P979" s="2"/>
      <c r="Q979" s="2"/>
      <c r="R979" s="2"/>
      <c r="S979" s="2"/>
      <c r="T979" s="2"/>
      <c r="U979" s="2"/>
      <c r="V979" s="2"/>
      <c r="W979" s="2"/>
      <c r="Y979" s="2"/>
    </row>
    <row r="980" spans="2:25" ht="19.5" customHeight="1">
      <c r="B980" s="2"/>
      <c r="C980" s="2"/>
      <c r="D980" s="2"/>
      <c r="E980" s="2"/>
      <c r="F980" s="2"/>
      <c r="G980" s="2"/>
      <c r="I980" s="2"/>
      <c r="J980" s="2"/>
      <c r="K980" s="2"/>
      <c r="L980" s="2"/>
      <c r="M980" s="3"/>
      <c r="N980" s="3"/>
      <c r="O980" s="3"/>
      <c r="P980" s="2"/>
      <c r="Q980" s="2"/>
      <c r="R980" s="2"/>
      <c r="S980" s="2"/>
      <c r="T980" s="2"/>
      <c r="U980" s="2"/>
      <c r="V980" s="2"/>
      <c r="W980" s="2"/>
      <c r="Y980" s="2"/>
    </row>
    <row r="981" spans="2:25" ht="19.5" customHeight="1">
      <c r="B981" s="2"/>
      <c r="C981" s="2"/>
      <c r="D981" s="2"/>
      <c r="E981" s="2"/>
      <c r="F981" s="2"/>
      <c r="G981" s="2"/>
      <c r="I981" s="2"/>
      <c r="J981" s="2"/>
      <c r="K981" s="2"/>
      <c r="L981" s="2"/>
      <c r="M981" s="3"/>
      <c r="N981" s="3"/>
      <c r="O981" s="3"/>
      <c r="P981" s="2"/>
      <c r="Q981" s="2"/>
      <c r="R981" s="2"/>
      <c r="S981" s="2"/>
      <c r="T981" s="2"/>
      <c r="U981" s="2"/>
      <c r="V981" s="2"/>
      <c r="W981" s="2"/>
      <c r="Y981" s="2"/>
    </row>
    <row r="982" spans="2:25" ht="19.5" customHeight="1">
      <c r="B982" s="2"/>
      <c r="C982" s="2"/>
      <c r="D982" s="2"/>
      <c r="E982" s="2"/>
      <c r="F982" s="2"/>
      <c r="G982" s="2"/>
      <c r="I982" s="2"/>
      <c r="J982" s="2"/>
      <c r="K982" s="2"/>
      <c r="L982" s="2"/>
      <c r="M982" s="3"/>
      <c r="N982" s="3"/>
      <c r="O982" s="3"/>
      <c r="P982" s="2"/>
      <c r="Q982" s="2"/>
      <c r="R982" s="2"/>
      <c r="S982" s="2"/>
      <c r="T982" s="2"/>
      <c r="U982" s="2"/>
      <c r="V982" s="2"/>
      <c r="W982" s="2"/>
      <c r="Y982" s="2"/>
    </row>
    <row r="983" spans="2:25" ht="19.5" customHeight="1">
      <c r="B983" s="2"/>
      <c r="C983" s="2"/>
      <c r="D983" s="2"/>
      <c r="E983" s="2"/>
      <c r="F983" s="2"/>
      <c r="G983" s="2"/>
      <c r="I983" s="2"/>
      <c r="J983" s="2"/>
      <c r="K983" s="2"/>
      <c r="L983" s="2"/>
      <c r="M983" s="3"/>
      <c r="N983" s="3"/>
      <c r="O983" s="3"/>
      <c r="P983" s="2"/>
      <c r="Q983" s="2"/>
      <c r="R983" s="2"/>
      <c r="S983" s="2"/>
      <c r="T983" s="2"/>
      <c r="U983" s="2"/>
      <c r="V983" s="2"/>
      <c r="W983" s="2"/>
      <c r="Y983" s="2"/>
    </row>
    <row r="984" spans="2:25" ht="19.5" customHeight="1">
      <c r="B984" s="2"/>
      <c r="C984" s="2"/>
      <c r="D984" s="2"/>
      <c r="E984" s="2"/>
      <c r="F984" s="2"/>
      <c r="G984" s="2"/>
      <c r="I984" s="2"/>
      <c r="J984" s="2"/>
      <c r="K984" s="2"/>
      <c r="L984" s="2"/>
      <c r="M984" s="3"/>
      <c r="N984" s="3"/>
      <c r="O984" s="3"/>
      <c r="P984" s="2"/>
      <c r="Q984" s="2"/>
      <c r="R984" s="2"/>
      <c r="S984" s="2"/>
      <c r="T984" s="2"/>
      <c r="U984" s="2"/>
      <c r="V984" s="2"/>
      <c r="W984" s="2"/>
      <c r="Y984" s="2"/>
    </row>
    <row r="985" spans="2:25" ht="19.5" customHeight="1">
      <c r="B985" s="2"/>
      <c r="C985" s="2"/>
      <c r="D985" s="2"/>
      <c r="E985" s="2"/>
      <c r="F985" s="2"/>
      <c r="G985" s="2"/>
      <c r="I985" s="2"/>
      <c r="J985" s="2"/>
      <c r="K985" s="2"/>
      <c r="L985" s="2"/>
      <c r="M985" s="3"/>
      <c r="N985" s="3"/>
      <c r="O985" s="3"/>
      <c r="P985" s="2"/>
      <c r="Q985" s="2"/>
      <c r="R985" s="2"/>
      <c r="S985" s="2"/>
      <c r="T985" s="2"/>
      <c r="U985" s="2"/>
      <c r="V985" s="2"/>
      <c r="W985" s="2"/>
      <c r="Y985" s="2"/>
    </row>
    <row r="986" spans="2:25" ht="19.5" customHeight="1">
      <c r="B986" s="2"/>
      <c r="C986" s="2"/>
      <c r="D986" s="2"/>
      <c r="E986" s="2"/>
      <c r="F986" s="2"/>
      <c r="G986" s="2"/>
      <c r="I986" s="2"/>
      <c r="J986" s="2"/>
      <c r="K986" s="2"/>
      <c r="L986" s="2"/>
      <c r="M986" s="3"/>
      <c r="N986" s="3"/>
      <c r="O986" s="3"/>
      <c r="P986" s="2"/>
      <c r="Q986" s="2"/>
      <c r="R986" s="2"/>
      <c r="S986" s="2"/>
      <c r="T986" s="2"/>
      <c r="U986" s="2"/>
      <c r="V986" s="2"/>
      <c r="W986" s="2"/>
      <c r="Y986" s="2"/>
    </row>
    <row r="987" spans="2:25" ht="19.5" customHeight="1">
      <c r="B987" s="2"/>
      <c r="C987" s="2"/>
      <c r="D987" s="2"/>
      <c r="E987" s="2"/>
      <c r="F987" s="2"/>
      <c r="G987" s="2"/>
      <c r="I987" s="2"/>
      <c r="J987" s="2"/>
      <c r="K987" s="2"/>
      <c r="L987" s="2"/>
      <c r="M987" s="3"/>
      <c r="N987" s="3"/>
      <c r="O987" s="3"/>
      <c r="P987" s="2"/>
      <c r="Q987" s="2"/>
      <c r="R987" s="2"/>
      <c r="S987" s="2"/>
      <c r="T987" s="2"/>
      <c r="U987" s="2"/>
      <c r="V987" s="2"/>
      <c r="W987" s="2"/>
      <c r="Y987" s="2"/>
    </row>
    <row r="988" spans="2:25" ht="19.5" customHeight="1">
      <c r="B988" s="2"/>
      <c r="C988" s="2"/>
      <c r="D988" s="2"/>
      <c r="E988" s="2"/>
      <c r="F988" s="2"/>
      <c r="G988" s="2"/>
      <c r="I988" s="2"/>
      <c r="J988" s="2"/>
      <c r="K988" s="2"/>
      <c r="L988" s="2"/>
      <c r="M988" s="3"/>
      <c r="N988" s="3"/>
      <c r="O988" s="3"/>
      <c r="P988" s="2"/>
      <c r="Q988" s="2"/>
      <c r="R988" s="2"/>
      <c r="S988" s="2"/>
      <c r="T988" s="2"/>
      <c r="U988" s="2"/>
      <c r="V988" s="2"/>
      <c r="W988" s="2"/>
      <c r="Y988" s="2"/>
    </row>
    <row r="989" spans="2:25" ht="19.5" customHeight="1">
      <c r="B989" s="2"/>
      <c r="C989" s="2"/>
      <c r="D989" s="2"/>
      <c r="E989" s="2"/>
      <c r="F989" s="2"/>
      <c r="G989" s="2"/>
      <c r="I989" s="2"/>
      <c r="J989" s="2"/>
      <c r="K989" s="2"/>
      <c r="L989" s="2"/>
      <c r="M989" s="3"/>
      <c r="N989" s="3"/>
      <c r="O989" s="3"/>
      <c r="P989" s="2"/>
      <c r="Q989" s="2"/>
      <c r="R989" s="2"/>
      <c r="S989" s="2"/>
      <c r="T989" s="2"/>
      <c r="U989" s="2"/>
      <c r="V989" s="2"/>
      <c r="W989" s="2"/>
      <c r="Y989" s="2"/>
    </row>
    <row r="990" spans="2:25" ht="19.5" customHeight="1">
      <c r="B990" s="2"/>
      <c r="C990" s="2"/>
      <c r="D990" s="2"/>
      <c r="E990" s="2"/>
      <c r="F990" s="2"/>
      <c r="G990" s="2"/>
      <c r="I990" s="2"/>
      <c r="J990" s="2"/>
      <c r="K990" s="2"/>
      <c r="L990" s="2"/>
      <c r="M990" s="3"/>
      <c r="N990" s="3"/>
      <c r="O990" s="3"/>
      <c r="P990" s="2"/>
      <c r="Q990" s="2"/>
      <c r="R990" s="2"/>
      <c r="S990" s="2"/>
      <c r="T990" s="2"/>
      <c r="U990" s="2"/>
      <c r="V990" s="2"/>
      <c r="W990" s="2"/>
      <c r="Y990" s="2"/>
    </row>
    <row r="991" spans="2:25" ht="19.5" customHeight="1">
      <c r="B991" s="2"/>
      <c r="C991" s="2"/>
      <c r="D991" s="2"/>
      <c r="E991" s="2"/>
      <c r="F991" s="2"/>
      <c r="G991" s="2"/>
      <c r="I991" s="2"/>
      <c r="J991" s="2"/>
      <c r="K991" s="2"/>
      <c r="L991" s="2"/>
      <c r="M991" s="3"/>
      <c r="N991" s="3"/>
      <c r="O991" s="3"/>
      <c r="P991" s="2"/>
      <c r="Q991" s="2"/>
      <c r="R991" s="2"/>
      <c r="S991" s="2"/>
      <c r="T991" s="2"/>
      <c r="U991" s="2"/>
      <c r="V991" s="2"/>
      <c r="W991" s="2"/>
      <c r="Y991" s="2"/>
    </row>
    <row r="992" spans="2:25" ht="19.5" customHeight="1">
      <c r="B992" s="2"/>
      <c r="C992" s="2"/>
      <c r="D992" s="2"/>
      <c r="E992" s="2"/>
      <c r="F992" s="2"/>
      <c r="G992" s="2"/>
      <c r="I992" s="2"/>
      <c r="J992" s="2"/>
      <c r="K992" s="2"/>
      <c r="L992" s="2"/>
      <c r="M992" s="3"/>
      <c r="N992" s="3"/>
      <c r="O992" s="3"/>
      <c r="P992" s="2"/>
      <c r="Q992" s="2"/>
      <c r="R992" s="2"/>
      <c r="S992" s="2"/>
      <c r="T992" s="2"/>
      <c r="U992" s="2"/>
      <c r="V992" s="2"/>
      <c r="W992" s="2"/>
      <c r="Y992" s="2"/>
    </row>
    <row r="993" spans="2:25" ht="19.5" customHeight="1">
      <c r="B993" s="2"/>
      <c r="C993" s="2"/>
      <c r="D993" s="2"/>
      <c r="E993" s="2"/>
      <c r="F993" s="2"/>
      <c r="G993" s="2"/>
      <c r="I993" s="2"/>
      <c r="J993" s="2"/>
      <c r="K993" s="2"/>
      <c r="L993" s="2"/>
      <c r="M993" s="3"/>
      <c r="N993" s="3"/>
      <c r="O993" s="3"/>
      <c r="P993" s="2"/>
      <c r="Q993" s="2"/>
      <c r="R993" s="2"/>
      <c r="S993" s="2"/>
      <c r="T993" s="2"/>
      <c r="U993" s="2"/>
      <c r="V993" s="2"/>
      <c r="W993" s="2"/>
      <c r="Y993" s="2"/>
    </row>
    <row r="994" spans="2:25" ht="19.5" customHeight="1">
      <c r="B994" s="2"/>
      <c r="C994" s="2"/>
      <c r="D994" s="2"/>
      <c r="E994" s="2"/>
      <c r="F994" s="2"/>
      <c r="G994" s="2"/>
      <c r="I994" s="2"/>
      <c r="J994" s="2"/>
      <c r="K994" s="2"/>
      <c r="L994" s="2"/>
      <c r="M994" s="3"/>
      <c r="N994" s="3"/>
      <c r="O994" s="3"/>
      <c r="P994" s="2"/>
      <c r="Q994" s="2"/>
      <c r="R994" s="2"/>
      <c r="S994" s="2"/>
      <c r="T994" s="2"/>
      <c r="U994" s="2"/>
      <c r="V994" s="2"/>
      <c r="W994" s="2"/>
      <c r="Y994" s="2"/>
    </row>
    <row r="995" spans="2:25" ht="19.5" customHeight="1">
      <c r="B995" s="2"/>
      <c r="C995" s="2"/>
      <c r="D995" s="2"/>
      <c r="E995" s="2"/>
      <c r="F995" s="2"/>
      <c r="G995" s="2"/>
      <c r="I995" s="2"/>
      <c r="J995" s="2"/>
      <c r="K995" s="2"/>
      <c r="L995" s="2"/>
      <c r="M995" s="3"/>
      <c r="N995" s="3"/>
      <c r="O995" s="3"/>
      <c r="P995" s="2"/>
      <c r="Q995" s="2"/>
      <c r="R995" s="2"/>
      <c r="S995" s="2"/>
      <c r="T995" s="2"/>
      <c r="U995" s="2"/>
      <c r="V995" s="2"/>
      <c r="W995" s="2"/>
      <c r="Y995" s="2"/>
    </row>
    <row r="996" spans="2:25" ht="19.5" customHeight="1">
      <c r="B996" s="2"/>
      <c r="C996" s="2"/>
      <c r="D996" s="2"/>
      <c r="E996" s="2"/>
      <c r="F996" s="2"/>
      <c r="G996" s="2"/>
      <c r="I996" s="2"/>
      <c r="J996" s="2"/>
      <c r="K996" s="2"/>
      <c r="L996" s="2"/>
      <c r="M996" s="3"/>
      <c r="N996" s="3"/>
      <c r="O996" s="3"/>
      <c r="P996" s="2"/>
      <c r="Q996" s="2"/>
      <c r="R996" s="2"/>
      <c r="S996" s="2"/>
      <c r="T996" s="2"/>
      <c r="U996" s="2"/>
      <c r="V996" s="2"/>
      <c r="W996" s="2"/>
      <c r="Y996" s="2"/>
    </row>
    <row r="997" spans="2:25" ht="19.5" customHeight="1">
      <c r="B997" s="2"/>
      <c r="C997" s="2"/>
      <c r="D997" s="2"/>
      <c r="E997" s="2"/>
      <c r="F997" s="2"/>
      <c r="G997" s="2"/>
      <c r="I997" s="2"/>
      <c r="J997" s="2"/>
      <c r="K997" s="2"/>
      <c r="L997" s="2"/>
      <c r="M997" s="3"/>
      <c r="N997" s="3"/>
      <c r="O997" s="3"/>
      <c r="P997" s="2"/>
      <c r="Q997" s="2"/>
      <c r="R997" s="2"/>
      <c r="S997" s="2"/>
      <c r="T997" s="2"/>
      <c r="U997" s="2"/>
      <c r="V997" s="2"/>
      <c r="W997" s="2"/>
      <c r="Y997" s="2"/>
    </row>
    <row r="998" spans="2:25" ht="19.5" customHeight="1">
      <c r="B998" s="2"/>
      <c r="C998" s="2"/>
      <c r="D998" s="2"/>
      <c r="E998" s="2"/>
      <c r="F998" s="2"/>
      <c r="G998" s="2"/>
      <c r="I998" s="2"/>
      <c r="J998" s="2"/>
      <c r="K998" s="2"/>
      <c r="L998" s="2"/>
      <c r="M998" s="3"/>
      <c r="N998" s="3"/>
      <c r="O998" s="3"/>
      <c r="P998" s="2"/>
      <c r="Q998" s="2"/>
      <c r="R998" s="2"/>
      <c r="S998" s="2"/>
      <c r="T998" s="2"/>
      <c r="U998" s="2"/>
      <c r="V998" s="2"/>
      <c r="W998" s="2"/>
      <c r="Y998" s="2"/>
    </row>
    <row r="999" spans="2:25" ht="19.5" customHeight="1">
      <c r="B999" s="2"/>
      <c r="C999" s="2"/>
      <c r="D999" s="2"/>
      <c r="E999" s="2"/>
      <c r="F999" s="2"/>
      <c r="G999" s="2"/>
      <c r="I999" s="2"/>
      <c r="J999" s="2"/>
      <c r="K999" s="2"/>
      <c r="L999" s="2"/>
      <c r="M999" s="3"/>
      <c r="N999" s="3"/>
      <c r="O999" s="3"/>
      <c r="P999" s="2"/>
      <c r="Q999" s="2"/>
      <c r="R999" s="2"/>
      <c r="S999" s="2"/>
      <c r="T999" s="2"/>
      <c r="U999" s="2"/>
      <c r="V999" s="2"/>
      <c r="W999" s="2"/>
      <c r="Y999" s="2"/>
    </row>
    <row r="1000" spans="2:25" ht="19.5" customHeight="1">
      <c r="B1000" s="2"/>
      <c r="C1000" s="2"/>
      <c r="D1000" s="2"/>
      <c r="E1000" s="2"/>
      <c r="F1000" s="2"/>
      <c r="G1000" s="2"/>
      <c r="I1000" s="2"/>
      <c r="J1000" s="2"/>
      <c r="K1000" s="2"/>
      <c r="L1000" s="2"/>
      <c r="M1000" s="3"/>
      <c r="N1000" s="3"/>
      <c r="O1000" s="3"/>
      <c r="P1000" s="2"/>
      <c r="Q1000" s="2"/>
      <c r="R1000" s="2"/>
      <c r="S1000" s="2"/>
      <c r="T1000" s="2"/>
      <c r="U1000" s="2"/>
      <c r="V1000" s="2"/>
      <c r="W1000" s="2"/>
      <c r="Y1000" s="2"/>
    </row>
  </sheetData>
  <mergeCells count="40">
    <mergeCell ref="E66:G67"/>
    <mergeCell ref="B69:D69"/>
    <mergeCell ref="E70:G71"/>
    <mergeCell ref="C66:C67"/>
    <mergeCell ref="C70:C71"/>
    <mergeCell ref="D70:D71"/>
    <mergeCell ref="B37:C39"/>
    <mergeCell ref="B40:C42"/>
    <mergeCell ref="B43:C45"/>
    <mergeCell ref="B65:D65"/>
    <mergeCell ref="D66:D67"/>
    <mergeCell ref="R34:R35"/>
    <mergeCell ref="K5:K6"/>
    <mergeCell ref="L5:L6"/>
    <mergeCell ref="F18:G21"/>
    <mergeCell ref="B33:C33"/>
    <mergeCell ref="I33:I35"/>
    <mergeCell ref="J33:O33"/>
    <mergeCell ref="B34:C36"/>
    <mergeCell ref="M5:O5"/>
    <mergeCell ref="P5:P6"/>
    <mergeCell ref="Q5:Q6"/>
    <mergeCell ref="R5:R6"/>
    <mergeCell ref="P33:U33"/>
    <mergeCell ref="V33:W34"/>
    <mergeCell ref="S34:U34"/>
    <mergeCell ref="A1:C1"/>
    <mergeCell ref="E1:G1"/>
    <mergeCell ref="I4:I6"/>
    <mergeCell ref="J4:O4"/>
    <mergeCell ref="P4:U4"/>
    <mergeCell ref="V4:W5"/>
    <mergeCell ref="J5:J6"/>
    <mergeCell ref="S5:U5"/>
    <mergeCell ref="J34:J35"/>
    <mergeCell ref="K34:K35"/>
    <mergeCell ref="L34:L35"/>
    <mergeCell ref="M34:O34"/>
    <mergeCell ref="P34:P35"/>
    <mergeCell ref="Q34:Q35"/>
  </mergeCells>
  <phoneticPr fontId="23"/>
  <conditionalFormatting sqref="W8:W29">
    <cfRule type="cellIs" dxfId="4" priority="1" operator="greaterThan">
      <formula>1.1</formula>
    </cfRule>
    <cfRule type="expression" dxfId="3" priority="3">
      <formula>$S8=0</formula>
    </cfRule>
  </conditionalFormatting>
  <conditionalFormatting sqref="W9:W29">
    <cfRule type="expression" dxfId="2" priority="4">
      <formula>"S8=0"</formula>
    </cfRule>
  </conditionalFormatting>
  <conditionalFormatting sqref="W37:W186">
    <cfRule type="cellIs" dxfId="1" priority="2" operator="greaterThan">
      <formula>1.1</formula>
    </cfRule>
    <cfRule type="expression" dxfId="0" priority="5">
      <formula>$S37=0</formula>
    </cfRule>
  </conditionalFormatting>
  <dataValidations count="1">
    <dataValidation type="list" allowBlank="1" showErrorMessage="1" sqref="E1" xr:uid="{00000000-0002-0000-0000-000000000000}">
      <formula1>$Y$2:$Y$5</formula1>
    </dataValidation>
  </dataValidations>
  <pageMargins left="0.31496062992125984" right="0.31496062992125984" top="0.35433070866141736" bottom="0.35433070866141736" header="0" footer="0"/>
  <pageSetup paperSize="8" scale="60"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F7F7F"/>
  </sheetPr>
  <dimension ref="A1:Z1000"/>
  <sheetViews>
    <sheetView workbookViewId="0"/>
  </sheetViews>
  <sheetFormatPr defaultColWidth="14.33203125" defaultRowHeight="15" customHeight="1"/>
  <cols>
    <col min="1" max="26" width="9" style="337" customWidth="1"/>
  </cols>
  <sheetData>
    <row r="1" spans="2:5" ht="13.5" customHeight="1"/>
    <row r="2" spans="2:5" ht="13.5" customHeight="1">
      <c r="C2" s="337" t="s">
        <v>58</v>
      </c>
      <c r="D2" s="337" t="s">
        <v>61</v>
      </c>
      <c r="E2" s="337" t="s">
        <v>62</v>
      </c>
    </row>
    <row r="3" spans="2:5" ht="13.5" customHeight="1">
      <c r="B3" s="337" t="str">
        <f>集計!D43</f>
        <v>R4年度</v>
      </c>
      <c r="C3" s="407" t="e">
        <f>+集計!F34</f>
        <v>#DIV/0!</v>
      </c>
      <c r="D3" s="407" t="e">
        <f>+集計!F37</f>
        <v>#DIV/0!</v>
      </c>
      <c r="E3" s="407" t="e">
        <f>+集計!F40</f>
        <v>#DIV/0!</v>
      </c>
    </row>
    <row r="4" spans="2:5" ht="13.5" customHeight="1">
      <c r="B4" s="337" t="str">
        <f>集計!D44</f>
        <v>R5年度</v>
      </c>
      <c r="C4" s="407" t="e">
        <f>+集計!F35</f>
        <v>#DIV/0!</v>
      </c>
      <c r="D4" s="407" t="e">
        <f>+集計!F38</f>
        <v>#DIV/0!</v>
      </c>
      <c r="E4" s="407" t="e">
        <f>+集計!F41</f>
        <v>#DIV/0!</v>
      </c>
    </row>
    <row r="5" spans="2:5" ht="13.5" customHeight="1"/>
    <row r="6" spans="2:5" ht="13.5" customHeight="1"/>
    <row r="7" spans="2:5" ht="13.5" customHeight="1"/>
    <row r="8" spans="2:5" ht="13.5" customHeight="1"/>
    <row r="9" spans="2:5" ht="13.5" customHeight="1"/>
    <row r="10" spans="2:5" ht="13.5" customHeight="1"/>
    <row r="11" spans="2:5" ht="13.5" customHeight="1"/>
    <row r="12" spans="2:5" ht="13.5" customHeight="1"/>
    <row r="13" spans="2:5" ht="13.5" customHeight="1"/>
    <row r="14" spans="2:5" ht="13.5" customHeight="1"/>
    <row r="15" spans="2:5" ht="13.5" customHeight="1"/>
    <row r="16" spans="2:5"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23"/>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V187"/>
  <sheetViews>
    <sheetView workbookViewId="0">
      <pane xSplit="5" ySplit="11" topLeftCell="F12" activePane="bottomRight" state="frozen"/>
      <selection pane="topRight" activeCell="F1" sqref="F1"/>
      <selection pane="bottomLeft" activeCell="A12" sqref="A12"/>
      <selection pane="bottomRight" activeCell="F12" sqref="F12"/>
    </sheetView>
  </sheetViews>
  <sheetFormatPr defaultColWidth="14.33203125" defaultRowHeight="15" customHeight="1"/>
  <cols>
    <col min="1" max="1" width="7.1328125" customWidth="1"/>
    <col min="2" max="2" width="7.33203125" customWidth="1"/>
    <col min="3" max="3" width="13" customWidth="1"/>
    <col min="4" max="4" width="40.796875" customWidth="1"/>
    <col min="5" max="5" width="12.33203125" customWidth="1"/>
    <col min="6" max="6" width="10.6640625" customWidth="1"/>
    <col min="7" max="7" width="15" customWidth="1"/>
    <col min="8" max="8" width="16" customWidth="1"/>
    <col min="9" max="9" width="87.33203125" customWidth="1"/>
    <col min="10" max="149" width="6.33203125" customWidth="1"/>
    <col min="150" max="150" width="10.796875" customWidth="1"/>
    <col min="151" max="190" width="6.33203125" customWidth="1"/>
    <col min="191" max="191" width="11" customWidth="1"/>
    <col min="192" max="201" width="5.796875" customWidth="1"/>
    <col min="202" max="202" width="11" customWidth="1"/>
    <col min="203" max="203" width="10.33203125" customWidth="1"/>
    <col min="204" max="204" width="10" customWidth="1"/>
  </cols>
  <sheetData>
    <row r="1" spans="1:204" ht="27" customHeight="1">
      <c r="A1" s="148"/>
      <c r="B1" s="148"/>
      <c r="C1" s="148"/>
      <c r="D1" s="149"/>
      <c r="E1" s="150"/>
      <c r="F1" s="150"/>
      <c r="G1" s="148"/>
      <c r="H1" s="148"/>
      <c r="I1" s="149"/>
      <c r="J1" s="151" t="s">
        <v>67</v>
      </c>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51"/>
      <c r="CM1" s="151"/>
      <c r="CN1" s="151"/>
      <c r="CO1" s="151"/>
      <c r="CP1" s="151"/>
      <c r="CQ1" s="151"/>
      <c r="CR1" s="151"/>
      <c r="CS1" s="151"/>
      <c r="CT1" s="151"/>
      <c r="CU1" s="151"/>
      <c r="CV1" s="151"/>
      <c r="CW1" s="151"/>
      <c r="CX1" s="151"/>
      <c r="CY1" s="151"/>
      <c r="CZ1" s="151"/>
      <c r="DA1" s="151"/>
      <c r="DB1" s="151"/>
      <c r="DC1" s="151"/>
      <c r="DD1" s="151"/>
      <c r="DE1" s="151"/>
      <c r="DF1" s="151"/>
      <c r="DG1" s="151"/>
      <c r="DH1" s="151"/>
      <c r="DI1" s="151"/>
      <c r="DJ1" s="151"/>
      <c r="DK1" s="151"/>
      <c r="DL1" s="151"/>
      <c r="DM1" s="151"/>
      <c r="DN1" s="151"/>
      <c r="DO1" s="151"/>
      <c r="DP1" s="151"/>
      <c r="DQ1" s="151"/>
      <c r="DR1" s="151"/>
      <c r="DS1" s="151"/>
      <c r="DT1" s="151"/>
      <c r="DU1" s="151"/>
      <c r="DV1" s="151"/>
      <c r="DW1" s="151"/>
      <c r="DX1" s="151"/>
      <c r="DY1" s="151"/>
      <c r="DZ1" s="151"/>
      <c r="EA1" s="151"/>
      <c r="EB1" s="151"/>
      <c r="EC1" s="151"/>
      <c r="ED1" s="151"/>
      <c r="EE1" s="151"/>
      <c r="EF1" s="151"/>
      <c r="EG1" s="151"/>
      <c r="EH1" s="151"/>
      <c r="EI1" s="151"/>
      <c r="EJ1" s="151"/>
      <c r="EK1" s="151"/>
      <c r="EL1" s="151"/>
      <c r="EM1" s="151"/>
      <c r="EN1" s="151"/>
      <c r="EO1" s="151"/>
      <c r="EP1" s="151"/>
      <c r="EQ1" s="151"/>
      <c r="ER1" s="151"/>
      <c r="ES1" s="152" t="s">
        <v>67</v>
      </c>
      <c r="ET1" s="426" t="s">
        <v>67</v>
      </c>
      <c r="EU1" s="151"/>
      <c r="EV1" s="151"/>
      <c r="EW1" s="151"/>
      <c r="EX1" s="151"/>
      <c r="EY1" s="151"/>
      <c r="EZ1" s="151"/>
      <c r="FA1" s="151"/>
      <c r="FB1" s="151"/>
      <c r="FC1" s="151"/>
      <c r="FD1" s="151"/>
      <c r="FE1" s="151"/>
      <c r="FF1" s="151"/>
      <c r="FG1" s="151"/>
      <c r="FH1" s="151"/>
      <c r="FI1" s="151"/>
      <c r="FJ1" s="151"/>
      <c r="FK1" s="151"/>
      <c r="FL1" s="151"/>
      <c r="FM1" s="151"/>
      <c r="FN1" s="151"/>
      <c r="FO1" s="151"/>
      <c r="FP1" s="151"/>
      <c r="FQ1" s="151"/>
      <c r="FR1" s="151"/>
      <c r="FS1" s="151"/>
      <c r="FT1" s="151"/>
      <c r="FU1" s="151"/>
      <c r="FV1" s="151"/>
      <c r="FW1" s="151"/>
      <c r="FX1" s="151"/>
      <c r="FY1" s="151"/>
      <c r="FZ1" s="151"/>
      <c r="GA1" s="151"/>
      <c r="GB1" s="151"/>
      <c r="GC1" s="151"/>
      <c r="GD1" s="151"/>
      <c r="GE1" s="151"/>
      <c r="GF1" s="151"/>
      <c r="GG1" s="151"/>
      <c r="GH1" s="152" t="s">
        <v>67</v>
      </c>
      <c r="GI1" s="426" t="s">
        <v>67</v>
      </c>
      <c r="GJ1" s="151"/>
      <c r="GK1" s="151"/>
      <c r="GL1" s="151"/>
      <c r="GM1" s="151"/>
      <c r="GN1" s="151"/>
      <c r="GO1" s="151"/>
      <c r="GP1" s="151"/>
      <c r="GQ1" s="151"/>
      <c r="GR1" s="151"/>
      <c r="GS1" s="151"/>
      <c r="GT1" s="427" t="s">
        <v>67</v>
      </c>
      <c r="GU1" s="427" t="s">
        <v>67</v>
      </c>
      <c r="GV1" s="428"/>
    </row>
    <row r="2" spans="1:204" ht="43.5" customHeight="1">
      <c r="A2" s="153" t="s">
        <v>68</v>
      </c>
      <c r="B2" s="154"/>
      <c r="C2" s="154"/>
      <c r="D2" s="155" t="s">
        <v>69</v>
      </c>
      <c r="E2" s="155"/>
      <c r="F2" s="156"/>
      <c r="G2" s="156"/>
      <c r="H2" s="156"/>
      <c r="I2" s="156"/>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157"/>
      <c r="EW2" s="157"/>
      <c r="EX2" s="2"/>
      <c r="EY2" s="83"/>
      <c r="EZ2" s="157"/>
      <c r="FA2" s="157"/>
      <c r="FB2" s="2"/>
      <c r="FC2" s="83"/>
      <c r="FD2" s="157"/>
      <c r="FE2" s="157"/>
      <c r="FF2" s="2"/>
      <c r="FG2" s="83"/>
      <c r="FH2" s="157"/>
      <c r="FI2" s="157"/>
      <c r="FJ2" s="2"/>
      <c r="FK2" s="83"/>
      <c r="FL2" s="157"/>
      <c r="FM2" s="157"/>
      <c r="FN2" s="2"/>
      <c r="FO2" s="83"/>
      <c r="FP2" s="157"/>
      <c r="FQ2" s="157"/>
      <c r="FR2" s="2"/>
      <c r="FS2" s="83"/>
      <c r="FT2" s="157"/>
      <c r="FU2" s="157"/>
      <c r="FV2" s="2"/>
      <c r="FW2" s="83"/>
      <c r="FX2" s="157"/>
      <c r="FY2" s="157"/>
      <c r="FZ2" s="2"/>
      <c r="GA2" s="83"/>
      <c r="GB2" s="157"/>
      <c r="GC2" s="157"/>
      <c r="GD2" s="2"/>
      <c r="GE2" s="83"/>
      <c r="GF2" s="157"/>
      <c r="GG2" s="157"/>
      <c r="GH2" s="2"/>
      <c r="GI2" s="2"/>
      <c r="GJ2" s="83"/>
      <c r="GK2" s="157"/>
      <c r="GL2" s="83"/>
      <c r="GM2" s="157"/>
      <c r="GN2" s="83"/>
      <c r="GO2" s="157"/>
      <c r="GP2" s="83"/>
      <c r="GQ2" s="157"/>
      <c r="GR2" s="83"/>
      <c r="GS2" s="157"/>
      <c r="GT2" s="2"/>
      <c r="GU2" s="2"/>
      <c r="GV2" s="2"/>
    </row>
    <row r="3" spans="1:204" ht="27.75" customHeight="1">
      <c r="A3" s="158"/>
      <c r="B3" s="154"/>
      <c r="C3" s="154"/>
      <c r="D3" s="156"/>
      <c r="E3" s="159"/>
      <c r="F3" s="159"/>
      <c r="G3" s="156"/>
      <c r="H3" s="156"/>
      <c r="I3" s="156"/>
      <c r="J3" s="160" t="str">
        <f>+IF(J9=(SUM(K36:K186)),"OK", "error")</f>
        <v>OK</v>
      </c>
      <c r="K3" s="83"/>
      <c r="L3" s="160" t="str">
        <f>+IF(L9=(SUM(M36:M186)),"OK", "error")</f>
        <v>OK</v>
      </c>
      <c r="M3" s="83"/>
      <c r="N3" s="160" t="str">
        <f>+IF(N9=(SUM(O36:O186)),"OK", "error")</f>
        <v>OK</v>
      </c>
      <c r="O3" s="83"/>
      <c r="P3" s="160" t="str">
        <f>+IF(P9=(SUM(Q36:Q186)),"OK", "error")</f>
        <v>OK</v>
      </c>
      <c r="Q3" s="83"/>
      <c r="R3" s="160" t="str">
        <f>+IF(R9=(SUM(S36:S186)),"OK", "error")</f>
        <v>OK</v>
      </c>
      <c r="S3" s="83"/>
      <c r="T3" s="160" t="str">
        <f>+IF(T9=(SUM(U36:U186)),"OK", "error")</f>
        <v>OK</v>
      </c>
      <c r="U3" s="83"/>
      <c r="V3" s="160" t="str">
        <f>+IF(V9=(SUM(W36:W186)),"OK", "error")</f>
        <v>OK</v>
      </c>
      <c r="W3" s="83"/>
      <c r="X3" s="160" t="str">
        <f>+IF(X9=(SUM(Y36:Y186)),"OK", "error")</f>
        <v>OK</v>
      </c>
      <c r="Y3" s="83"/>
      <c r="Z3" s="160" t="str">
        <f>+IF(Z9=(SUM(AA36:AA186)),"OK", "error")</f>
        <v>OK</v>
      </c>
      <c r="AA3" s="83"/>
      <c r="AB3" s="160" t="str">
        <f>+IF(AB9=(SUM(AC36:AC186)),"OK", "error")</f>
        <v>OK</v>
      </c>
      <c r="AC3" s="83"/>
      <c r="AD3" s="160" t="str">
        <f>+IF(AD9=(SUM(AE36:AE186)),"OK", "error")</f>
        <v>OK</v>
      </c>
      <c r="AE3" s="83"/>
      <c r="AF3" s="160" t="str">
        <f>+IF(AF9=(SUM(AG36:AG186)),"OK", "error")</f>
        <v>OK</v>
      </c>
      <c r="AG3" s="83"/>
      <c r="AH3" s="160" t="str">
        <f>+IF(AH9=(SUM(AI36:AI186)),"OK", "error")</f>
        <v>OK</v>
      </c>
      <c r="AI3" s="83"/>
      <c r="AJ3" s="160" t="str">
        <f>+IF(AJ9=(SUM(AK36:AK186)),"OK", "error")</f>
        <v>OK</v>
      </c>
      <c r="AK3" s="83"/>
      <c r="AL3" s="160" t="str">
        <f>+IF(AL9=(SUM(AM36:AM186)),"OK", "error")</f>
        <v>OK</v>
      </c>
      <c r="AM3" s="83"/>
      <c r="AN3" s="160" t="str">
        <f>+IF(AN9=(SUM(AO36:AO186)),"OK", "error")</f>
        <v>OK</v>
      </c>
      <c r="AO3" s="83"/>
      <c r="AP3" s="160" t="str">
        <f>+IF(AP9=(SUM(AQ36:AQ186)),"OK", "error")</f>
        <v>OK</v>
      </c>
      <c r="AQ3" s="83"/>
      <c r="AR3" s="160" t="str">
        <f>+IF(AR9=(SUM(AS36:AS186)),"OK", "error")</f>
        <v>OK</v>
      </c>
      <c r="AS3" s="83"/>
      <c r="AT3" s="160" t="str">
        <f>+IF(AT9=(SUM(AU36:AU186)),"OK", "error")</f>
        <v>OK</v>
      </c>
      <c r="AU3" s="83"/>
      <c r="AV3" s="160" t="str">
        <f>+IF(AV9=(SUM(AW36:AW186)),"OK", "error")</f>
        <v>OK</v>
      </c>
      <c r="AW3" s="83"/>
      <c r="AX3" s="160" t="str">
        <f>+IF(AX9=(SUM(AY36:AY186)),"OK", "error")</f>
        <v>OK</v>
      </c>
      <c r="AY3" s="83"/>
      <c r="AZ3" s="160" t="str">
        <f>+IF(AZ9=(SUM(BA36:BA186)),"OK", "error")</f>
        <v>OK</v>
      </c>
      <c r="BA3" s="83"/>
      <c r="BB3" s="160" t="str">
        <f>+IF(BB9=(SUM(BC36:BC186)),"OK", "error")</f>
        <v>OK</v>
      </c>
      <c r="BC3" s="83"/>
      <c r="BD3" s="160" t="str">
        <f>+IF(BD9=(SUM(BE36:BE186)),"OK", "error")</f>
        <v>OK</v>
      </c>
      <c r="BE3" s="83"/>
      <c r="BF3" s="160" t="str">
        <f>+IF(BF9=(SUM(BG36:BG186)),"OK", "error")</f>
        <v>OK</v>
      </c>
      <c r="BG3" s="83"/>
      <c r="BH3" s="160" t="str">
        <f>+IF(BH9=(SUM(BI36:BI186)),"OK", "error")</f>
        <v>OK</v>
      </c>
      <c r="BI3" s="83"/>
      <c r="BJ3" s="160" t="str">
        <f>+IF(BJ9=(SUM(BK36:BK186)),"OK", "error")</f>
        <v>OK</v>
      </c>
      <c r="BK3" s="83"/>
      <c r="BL3" s="160" t="str">
        <f>+IF(BL9=(SUM(BM36:BM186)),"OK", "error")</f>
        <v>OK</v>
      </c>
      <c r="BM3" s="83"/>
      <c r="BN3" s="160" t="str">
        <f>+IF(BN9=(SUM(BO36:BO186)),"OK", "error")</f>
        <v>OK</v>
      </c>
      <c r="BO3" s="83"/>
      <c r="BP3" s="160" t="str">
        <f>+IF(BP9=(SUM(BQ36:BQ186)),"OK", "error")</f>
        <v>OK</v>
      </c>
      <c r="BQ3" s="83"/>
      <c r="BR3" s="160" t="str">
        <f>+IF(BR9=(SUM(BS36:BS186)),"OK", "error")</f>
        <v>OK</v>
      </c>
      <c r="BS3" s="83"/>
      <c r="BT3" s="160" t="str">
        <f>+IF(BT9=(SUM(BU36:BU186)),"OK", "error")</f>
        <v>OK</v>
      </c>
      <c r="BU3" s="83"/>
      <c r="BV3" s="160" t="str">
        <f>+IF(BV9=(SUM(BW36:BW186)),"OK", "error")</f>
        <v>OK</v>
      </c>
      <c r="BW3" s="83"/>
      <c r="BX3" s="160" t="str">
        <f>+IF(BX9=(SUM(BY36:BY186)),"OK", "error")</f>
        <v>OK</v>
      </c>
      <c r="BY3" s="83"/>
      <c r="BZ3" s="160" t="str">
        <f>+IF(BZ9=(SUM(CA36:CA186)),"OK", "error")</f>
        <v>OK</v>
      </c>
      <c r="CA3" s="83"/>
      <c r="CB3" s="160" t="str">
        <f>+IF(CB9=(SUM(CC36:CC186)),"OK", "error")</f>
        <v>OK</v>
      </c>
      <c r="CC3" s="83"/>
      <c r="CD3" s="160" t="str">
        <f>+IF(CD9=(SUM(CE36:CE186)),"OK", "error")</f>
        <v>OK</v>
      </c>
      <c r="CE3" s="83"/>
      <c r="CF3" s="160" t="str">
        <f>+IF(CF9=(SUM(CG36:CG186)),"OK", "error")</f>
        <v>OK</v>
      </c>
      <c r="CG3" s="83"/>
      <c r="CH3" s="160" t="str">
        <f>+IF(CH9=(SUM(CI36:CI186)),"OK", "error")</f>
        <v>OK</v>
      </c>
      <c r="CI3" s="83"/>
      <c r="CJ3" s="160" t="str">
        <f>+IF(CJ9=(SUM(CK36:CK186)),"OK", "error")</f>
        <v>OK</v>
      </c>
      <c r="CK3" s="83"/>
      <c r="CL3" s="160" t="str">
        <f>+IF(CL9=(SUM(CM36:CM186)),"OK", "error")</f>
        <v>OK</v>
      </c>
      <c r="CM3" s="83"/>
      <c r="CN3" s="160" t="str">
        <f>+IF(CN9=(SUM(CO36:CO186)),"OK", "error")</f>
        <v>OK</v>
      </c>
      <c r="CO3" s="83"/>
      <c r="CP3" s="160" t="str">
        <f>+IF(CP9=(SUM(CQ36:CQ186)),"OK", "error")</f>
        <v>OK</v>
      </c>
      <c r="CQ3" s="83"/>
      <c r="CR3" s="160" t="str">
        <f>+IF(CR9=(SUM(CS36:CS186)),"OK", "error")</f>
        <v>OK</v>
      </c>
      <c r="CS3" s="83"/>
      <c r="CT3" s="160" t="str">
        <f>+IF(CT9=(SUM(CU36:CU186)),"OK", "error")</f>
        <v>OK</v>
      </c>
      <c r="CU3" s="83"/>
      <c r="CV3" s="160" t="str">
        <f>+IF(CV9=(SUM(CW36:CW186)),"OK", "error")</f>
        <v>OK</v>
      </c>
      <c r="CW3" s="83"/>
      <c r="CX3" s="160" t="str">
        <f>+IF(CX9=(SUM(CY36:CY186)),"OK", "error")</f>
        <v>OK</v>
      </c>
      <c r="CY3" s="83"/>
      <c r="CZ3" s="160" t="str">
        <f>+IF(CZ9=(SUM(DA36:DA186)),"OK", "error")</f>
        <v>OK</v>
      </c>
      <c r="DA3" s="83"/>
      <c r="DB3" s="160" t="str">
        <f>+IF(DB9=(SUM(DC36:DC186)),"OK", "error")</f>
        <v>OK</v>
      </c>
      <c r="DC3" s="83"/>
      <c r="DD3" s="160" t="str">
        <f>+IF(DD9=(SUM(DE36:DE186)),"OK", "error")</f>
        <v>OK</v>
      </c>
      <c r="DE3" s="83"/>
      <c r="DF3" s="160" t="str">
        <f>+IF(DF9=(SUM(DG36:DG186)),"OK", "error")</f>
        <v>OK</v>
      </c>
      <c r="DG3" s="83"/>
      <c r="DH3" s="160" t="str">
        <f>+IF(DH9=(SUM(DI36:DI186)),"OK", "error")</f>
        <v>OK</v>
      </c>
      <c r="DI3" s="83"/>
      <c r="DJ3" s="160" t="str">
        <f>+IF(DJ9=(SUM(DK36:DK186)),"OK", "error")</f>
        <v>OK</v>
      </c>
      <c r="DK3" s="83"/>
      <c r="DL3" s="160" t="str">
        <f>+IF(DL9=(SUM(DM36:DM186)),"OK", "error")</f>
        <v>OK</v>
      </c>
      <c r="DM3" s="83"/>
      <c r="DN3" s="160" t="str">
        <f>+IF(DN9=(SUM(DO36:DO186)),"OK", "error")</f>
        <v>OK</v>
      </c>
      <c r="DO3" s="83"/>
      <c r="DP3" s="160" t="str">
        <f>+IF(DP9=(SUM(DQ36:DQ186)),"OK", "error")</f>
        <v>OK</v>
      </c>
      <c r="DQ3" s="83"/>
      <c r="DR3" s="160" t="str">
        <f>+IF(DR9=(SUM(DS36:DS186)),"OK", "error")</f>
        <v>OK</v>
      </c>
      <c r="DS3" s="83"/>
      <c r="DT3" s="160" t="str">
        <f>+IF(DT9=(SUM(DU36:DU186)),"OK", "error")</f>
        <v>OK</v>
      </c>
      <c r="DU3" s="83"/>
      <c r="DV3" s="160" t="str">
        <f>+IF(DV9=(SUM(DW36:DW186)),"OK", "error")</f>
        <v>OK</v>
      </c>
      <c r="DW3" s="83"/>
      <c r="DX3" s="160" t="str">
        <f>+IF(DX9=(SUM(DY36:DY186)),"OK", "error")</f>
        <v>OK</v>
      </c>
      <c r="DY3" s="83"/>
      <c r="DZ3" s="160" t="str">
        <f>+IF(DZ9=(SUM(EA36:EA186)),"OK", "error")</f>
        <v>OK</v>
      </c>
      <c r="EA3" s="83"/>
      <c r="EB3" s="160" t="str">
        <f>+IF(EB9=(SUM(EC36:EC186)),"OK", "error")</f>
        <v>OK</v>
      </c>
      <c r="EC3" s="83"/>
      <c r="ED3" s="160" t="str">
        <f>+IF(ED9=(SUM(EE36:EE186)),"OK", "error")</f>
        <v>OK</v>
      </c>
      <c r="EE3" s="83"/>
      <c r="EF3" s="160" t="str">
        <f>+IF(EF9=(SUM(EG36:EG186)),"OK", "error")</f>
        <v>OK</v>
      </c>
      <c r="EG3" s="83"/>
      <c r="EH3" s="160" t="str">
        <f>+IF(EH9=(SUM(EI36:EI186)),"OK", "error")</f>
        <v>OK</v>
      </c>
      <c r="EI3" s="83"/>
      <c r="EJ3" s="160" t="str">
        <f>+IF(EJ9=(SUM(EK36:EK186)),"OK", "error")</f>
        <v>OK</v>
      </c>
      <c r="EK3" s="83"/>
      <c r="EL3" s="160" t="str">
        <f>+IF(EL9=(SUM(EM36:EM186)),"OK", "error")</f>
        <v>OK</v>
      </c>
      <c r="EM3" s="83"/>
      <c r="EN3" s="160" t="str">
        <f>+IF(EN9=(SUM(EO36:EO186)),"OK", "error")</f>
        <v>OK</v>
      </c>
      <c r="EO3" s="83"/>
      <c r="EP3" s="160" t="str">
        <f>+IF(EP9=(SUM(EQ36:EQ186)),"OK", "error")</f>
        <v>OK</v>
      </c>
      <c r="EQ3" s="83"/>
      <c r="ER3" s="160" t="str">
        <f>+IF(ER9=(SUM(ES36:ES186)),"OK", "error")</f>
        <v>OK</v>
      </c>
      <c r="ES3" s="83"/>
      <c r="ET3" s="161" t="str">
        <f>+IF(ET9=(SUM(ET36:ET186)),"OK", "error")</f>
        <v>OK</v>
      </c>
      <c r="EU3" s="160" t="str">
        <f>+IF(EU9=(SUM(EV36:EV186)),"OK", "error")</f>
        <v>OK</v>
      </c>
      <c r="EV3" s="83"/>
      <c r="EW3" s="160" t="str">
        <f>+IF(EW9=(SUM(EX36:EX186)),"OK", "error")</f>
        <v>OK</v>
      </c>
      <c r="EX3" s="83"/>
      <c r="EY3" s="160" t="str">
        <f>+IF(EY9=(SUM(EZ36:EZ186)),"OK", "error")</f>
        <v>OK</v>
      </c>
      <c r="EZ3" s="83"/>
      <c r="FA3" s="160" t="str">
        <f>+IF(FA9=(SUM(FB36:FB186)),"OK", "error")</f>
        <v>OK</v>
      </c>
      <c r="FB3" s="83"/>
      <c r="FC3" s="160" t="str">
        <f>+IF(FC9=(SUM(FD36:FD186)),"OK", "error")</f>
        <v>OK</v>
      </c>
      <c r="FD3" s="83"/>
      <c r="FE3" s="160" t="str">
        <f>+IF(FE9=(SUM(FF36:FF186)),"OK", "error")</f>
        <v>OK</v>
      </c>
      <c r="FF3" s="83"/>
      <c r="FG3" s="160" t="str">
        <f>+IF(FG9=(SUM(FH36:FH186)),"OK", "error")</f>
        <v>OK</v>
      </c>
      <c r="FH3" s="83"/>
      <c r="FI3" s="160" t="str">
        <f>+IF(FI9=(SUM(FJ36:FJ186)),"OK", "error")</f>
        <v>OK</v>
      </c>
      <c r="FJ3" s="83"/>
      <c r="FK3" s="160" t="str">
        <f>+IF(FK9=(SUM(FL36:FL186)),"OK", "error")</f>
        <v>OK</v>
      </c>
      <c r="FL3" s="83"/>
      <c r="FM3" s="160" t="str">
        <f>+IF(FM9=(SUM(FN36:FN186)),"OK", "error")</f>
        <v>OK</v>
      </c>
      <c r="FN3" s="83"/>
      <c r="FO3" s="160" t="str">
        <f>+IF(FO9=(SUM(FP36:FP186)),"OK", "error")</f>
        <v>OK</v>
      </c>
      <c r="FP3" s="83"/>
      <c r="FQ3" s="160" t="str">
        <f>+IF(FQ9=(SUM(FR36:FR186)),"OK", "error")</f>
        <v>OK</v>
      </c>
      <c r="FR3" s="83"/>
      <c r="FS3" s="160" t="str">
        <f>+IF(FS9=(SUM(FT36:FT186)),"OK", "error")</f>
        <v>OK</v>
      </c>
      <c r="FT3" s="83"/>
      <c r="FU3" s="160" t="str">
        <f>+IF(FU9=(SUM(FV36:FV186)),"OK", "error")</f>
        <v>OK</v>
      </c>
      <c r="FV3" s="83"/>
      <c r="FW3" s="160" t="str">
        <f>+IF(FW9=(SUM(FX36:FX186)),"OK", "error")</f>
        <v>OK</v>
      </c>
      <c r="FX3" s="83"/>
      <c r="FY3" s="160" t="str">
        <f>+IF(FY9=(SUM(FZ36:FZ186)),"OK", "error")</f>
        <v>OK</v>
      </c>
      <c r="FZ3" s="83"/>
      <c r="GA3" s="160" t="str">
        <f>+IF(GA9=(SUM(GB36:GB186)),"OK", "error")</f>
        <v>OK</v>
      </c>
      <c r="GB3" s="83"/>
      <c r="GC3" s="160" t="str">
        <f>+IF(GC9=(SUM(GD36:GD186)),"OK", "error")</f>
        <v>OK</v>
      </c>
      <c r="GD3" s="83"/>
      <c r="GE3" s="160" t="str">
        <f>+IF(GE9=(SUM(GF36:GF186)),"OK", "error")</f>
        <v>OK</v>
      </c>
      <c r="GF3" s="83"/>
      <c r="GG3" s="160" t="str">
        <f>+IF(GG9=(SUM(GH36:GH186)),"OK", "error")</f>
        <v>OK</v>
      </c>
      <c r="GH3" s="83"/>
      <c r="GI3" s="429" t="str">
        <f>+IF(GI9=(SUM(GI36:GI145)),"OK", "error")</f>
        <v>OK</v>
      </c>
      <c r="GJ3" s="160" t="str">
        <f>+IF(GJ9=(SUM(GK36:GK186)),"OK", "error")</f>
        <v>OK</v>
      </c>
      <c r="GK3" s="83"/>
      <c r="GL3" s="160" t="str">
        <f>+IF(GL9=(SUM(GM36:GM186)),"OK", "error")</f>
        <v>OK</v>
      </c>
      <c r="GM3" s="83"/>
      <c r="GN3" s="160" t="str">
        <f>+IF(GN9=(SUM(GO36:GO186)),"OK", "error")</f>
        <v>OK</v>
      </c>
      <c r="GO3" s="83"/>
      <c r="GP3" s="160" t="str">
        <f>+IF(GP9=(SUM(GQ36:GQ186)),"OK", "error")</f>
        <v>OK</v>
      </c>
      <c r="GQ3" s="83"/>
      <c r="GR3" s="160" t="str">
        <f>+IF(GR9=(SUM(GS36:GS186)),"OK", "error")</f>
        <v>OK</v>
      </c>
      <c r="GS3" s="83"/>
      <c r="GT3" s="429" t="str">
        <f t="shared" ref="GT3:GU3" si="0">+IF(GT9=(SUM(GT36:GT145)),"OK", "error")</f>
        <v>OK</v>
      </c>
      <c r="GU3" s="162" t="str">
        <f t="shared" si="0"/>
        <v>OK</v>
      </c>
      <c r="GV3" s="156"/>
    </row>
    <row r="4" spans="1:204" ht="4.5" customHeight="1">
      <c r="A4" s="158"/>
      <c r="B4" s="154"/>
      <c r="C4" s="154"/>
      <c r="D4" s="156"/>
      <c r="E4" s="159"/>
      <c r="F4" s="159"/>
      <c r="G4" s="156"/>
      <c r="H4" s="156"/>
      <c r="I4" s="156"/>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16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164"/>
      <c r="GV4" s="156"/>
    </row>
    <row r="5" spans="1:204" ht="16.5" customHeight="1">
      <c r="A5" s="569" t="s">
        <v>70</v>
      </c>
      <c r="B5" s="572" t="s">
        <v>71</v>
      </c>
      <c r="C5" s="555" t="s">
        <v>69</v>
      </c>
      <c r="D5" s="555" t="s">
        <v>72</v>
      </c>
      <c r="E5" s="555" t="s">
        <v>73</v>
      </c>
      <c r="F5" s="555" t="s">
        <v>74</v>
      </c>
      <c r="G5" s="555" t="s">
        <v>75</v>
      </c>
      <c r="H5" s="555" t="s">
        <v>76</v>
      </c>
      <c r="I5" s="558" t="s">
        <v>77</v>
      </c>
      <c r="J5" s="165" t="s">
        <v>6</v>
      </c>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7"/>
      <c r="ET5" s="168"/>
      <c r="EU5" s="169" t="s">
        <v>7</v>
      </c>
      <c r="EV5" s="170"/>
      <c r="EW5" s="170"/>
      <c r="EX5" s="170"/>
      <c r="EY5" s="430"/>
      <c r="EZ5" s="430"/>
      <c r="FA5" s="430"/>
      <c r="FB5" s="430"/>
      <c r="FC5" s="430"/>
      <c r="FD5" s="430"/>
      <c r="FE5" s="430"/>
      <c r="FF5" s="430"/>
      <c r="FG5" s="430"/>
      <c r="FH5" s="430"/>
      <c r="FI5" s="430"/>
      <c r="FJ5" s="430"/>
      <c r="FK5" s="430"/>
      <c r="FL5" s="430"/>
      <c r="FM5" s="430"/>
      <c r="FN5" s="430"/>
      <c r="FO5" s="430"/>
      <c r="FP5" s="430"/>
      <c r="FQ5" s="430"/>
      <c r="FR5" s="430"/>
      <c r="FS5" s="430"/>
      <c r="FT5" s="430"/>
      <c r="FU5" s="430"/>
      <c r="FV5" s="430"/>
      <c r="FW5" s="430"/>
      <c r="FX5" s="430"/>
      <c r="FY5" s="430"/>
      <c r="FZ5" s="430"/>
      <c r="GA5" s="430"/>
      <c r="GB5" s="430"/>
      <c r="GC5" s="430"/>
      <c r="GD5" s="430"/>
      <c r="GE5" s="430"/>
      <c r="GF5" s="430"/>
      <c r="GG5" s="430"/>
      <c r="GH5" s="430"/>
      <c r="GI5" s="171"/>
      <c r="GJ5" s="172" t="s">
        <v>78</v>
      </c>
      <c r="GK5" s="431"/>
      <c r="GL5" s="431"/>
      <c r="GM5" s="431"/>
      <c r="GN5" s="431"/>
      <c r="GO5" s="431"/>
      <c r="GP5" s="431"/>
      <c r="GQ5" s="431"/>
      <c r="GR5" s="431"/>
      <c r="GS5" s="431"/>
      <c r="GT5" s="431"/>
      <c r="GU5" s="561" t="s">
        <v>79</v>
      </c>
      <c r="GV5" s="563" t="s">
        <v>80</v>
      </c>
    </row>
    <row r="6" spans="1:204" ht="16.5" customHeight="1">
      <c r="A6" s="570"/>
      <c r="B6" s="556"/>
      <c r="C6" s="556"/>
      <c r="D6" s="556"/>
      <c r="E6" s="556"/>
      <c r="F6" s="556"/>
      <c r="G6" s="556"/>
      <c r="H6" s="556"/>
      <c r="I6" s="559"/>
      <c r="J6" s="552">
        <v>1</v>
      </c>
      <c r="K6" s="545"/>
      <c r="L6" s="544">
        <v>2</v>
      </c>
      <c r="M6" s="545"/>
      <c r="N6" s="544">
        <v>3</v>
      </c>
      <c r="O6" s="545"/>
      <c r="P6" s="544">
        <v>4</v>
      </c>
      <c r="Q6" s="545"/>
      <c r="R6" s="544">
        <v>5</v>
      </c>
      <c r="S6" s="545"/>
      <c r="T6" s="544">
        <v>6</v>
      </c>
      <c r="U6" s="545"/>
      <c r="V6" s="544">
        <v>7</v>
      </c>
      <c r="W6" s="545"/>
      <c r="X6" s="544">
        <v>8</v>
      </c>
      <c r="Y6" s="545"/>
      <c r="Z6" s="544">
        <v>9</v>
      </c>
      <c r="AA6" s="545"/>
      <c r="AB6" s="544">
        <v>10</v>
      </c>
      <c r="AC6" s="545"/>
      <c r="AD6" s="544">
        <v>11</v>
      </c>
      <c r="AE6" s="545"/>
      <c r="AF6" s="544">
        <v>12</v>
      </c>
      <c r="AG6" s="545"/>
      <c r="AH6" s="544">
        <v>13</v>
      </c>
      <c r="AI6" s="545"/>
      <c r="AJ6" s="544">
        <v>14</v>
      </c>
      <c r="AK6" s="545"/>
      <c r="AL6" s="544">
        <v>15</v>
      </c>
      <c r="AM6" s="545"/>
      <c r="AN6" s="544">
        <v>16</v>
      </c>
      <c r="AO6" s="545"/>
      <c r="AP6" s="544">
        <v>17</v>
      </c>
      <c r="AQ6" s="545"/>
      <c r="AR6" s="544">
        <v>18</v>
      </c>
      <c r="AS6" s="545"/>
      <c r="AT6" s="544">
        <v>19</v>
      </c>
      <c r="AU6" s="545"/>
      <c r="AV6" s="544">
        <v>20</v>
      </c>
      <c r="AW6" s="545"/>
      <c r="AX6" s="544">
        <v>21</v>
      </c>
      <c r="AY6" s="545"/>
      <c r="AZ6" s="544">
        <v>22</v>
      </c>
      <c r="BA6" s="545"/>
      <c r="BB6" s="544">
        <v>23</v>
      </c>
      <c r="BC6" s="545"/>
      <c r="BD6" s="544">
        <v>24</v>
      </c>
      <c r="BE6" s="545"/>
      <c r="BF6" s="544">
        <v>25</v>
      </c>
      <c r="BG6" s="545"/>
      <c r="BH6" s="544">
        <v>26</v>
      </c>
      <c r="BI6" s="545"/>
      <c r="BJ6" s="544">
        <v>27</v>
      </c>
      <c r="BK6" s="545"/>
      <c r="BL6" s="544">
        <v>28</v>
      </c>
      <c r="BM6" s="545"/>
      <c r="BN6" s="544">
        <v>29</v>
      </c>
      <c r="BO6" s="545"/>
      <c r="BP6" s="544">
        <v>30</v>
      </c>
      <c r="BQ6" s="545"/>
      <c r="BR6" s="544">
        <v>31</v>
      </c>
      <c r="BS6" s="545"/>
      <c r="BT6" s="544">
        <v>32</v>
      </c>
      <c r="BU6" s="545"/>
      <c r="BV6" s="544">
        <v>33</v>
      </c>
      <c r="BW6" s="545"/>
      <c r="BX6" s="544">
        <v>34</v>
      </c>
      <c r="BY6" s="545"/>
      <c r="BZ6" s="544">
        <v>35</v>
      </c>
      <c r="CA6" s="545"/>
      <c r="CB6" s="544">
        <v>36</v>
      </c>
      <c r="CC6" s="545"/>
      <c r="CD6" s="544">
        <v>37</v>
      </c>
      <c r="CE6" s="545"/>
      <c r="CF6" s="544">
        <v>38</v>
      </c>
      <c r="CG6" s="545"/>
      <c r="CH6" s="544">
        <v>39</v>
      </c>
      <c r="CI6" s="545"/>
      <c r="CJ6" s="544">
        <v>40</v>
      </c>
      <c r="CK6" s="545"/>
      <c r="CL6" s="544">
        <v>41</v>
      </c>
      <c r="CM6" s="545"/>
      <c r="CN6" s="544">
        <v>42</v>
      </c>
      <c r="CO6" s="545"/>
      <c r="CP6" s="544">
        <v>43</v>
      </c>
      <c r="CQ6" s="545"/>
      <c r="CR6" s="544">
        <v>44</v>
      </c>
      <c r="CS6" s="545"/>
      <c r="CT6" s="544">
        <v>45</v>
      </c>
      <c r="CU6" s="545"/>
      <c r="CV6" s="544">
        <v>46</v>
      </c>
      <c r="CW6" s="545"/>
      <c r="CX6" s="544">
        <v>47</v>
      </c>
      <c r="CY6" s="545"/>
      <c r="CZ6" s="544">
        <v>48</v>
      </c>
      <c r="DA6" s="545"/>
      <c r="DB6" s="544">
        <v>49</v>
      </c>
      <c r="DC6" s="545"/>
      <c r="DD6" s="544">
        <v>50</v>
      </c>
      <c r="DE6" s="545"/>
      <c r="DF6" s="544">
        <v>51</v>
      </c>
      <c r="DG6" s="545"/>
      <c r="DH6" s="544">
        <v>52</v>
      </c>
      <c r="DI6" s="545"/>
      <c r="DJ6" s="544">
        <v>53</v>
      </c>
      <c r="DK6" s="545"/>
      <c r="DL6" s="544">
        <v>54</v>
      </c>
      <c r="DM6" s="545"/>
      <c r="DN6" s="544">
        <v>55</v>
      </c>
      <c r="DO6" s="545"/>
      <c r="DP6" s="544">
        <v>56</v>
      </c>
      <c r="DQ6" s="545"/>
      <c r="DR6" s="544">
        <v>57</v>
      </c>
      <c r="DS6" s="545"/>
      <c r="DT6" s="544">
        <v>58</v>
      </c>
      <c r="DU6" s="545"/>
      <c r="DV6" s="544">
        <v>59</v>
      </c>
      <c r="DW6" s="545"/>
      <c r="DX6" s="544">
        <v>60</v>
      </c>
      <c r="DY6" s="545"/>
      <c r="DZ6" s="544">
        <v>61</v>
      </c>
      <c r="EA6" s="545"/>
      <c r="EB6" s="544">
        <v>62</v>
      </c>
      <c r="EC6" s="545"/>
      <c r="ED6" s="544">
        <v>63</v>
      </c>
      <c r="EE6" s="545"/>
      <c r="EF6" s="544">
        <v>64</v>
      </c>
      <c r="EG6" s="545"/>
      <c r="EH6" s="544">
        <v>65</v>
      </c>
      <c r="EI6" s="545"/>
      <c r="EJ6" s="544">
        <v>66</v>
      </c>
      <c r="EK6" s="545"/>
      <c r="EL6" s="544">
        <v>67</v>
      </c>
      <c r="EM6" s="545"/>
      <c r="EN6" s="544">
        <v>68</v>
      </c>
      <c r="EO6" s="545"/>
      <c r="EP6" s="544">
        <v>69</v>
      </c>
      <c r="EQ6" s="545"/>
      <c r="ER6" s="544">
        <v>70</v>
      </c>
      <c r="ES6" s="545"/>
      <c r="ET6" s="546" t="s">
        <v>81</v>
      </c>
      <c r="EU6" s="552">
        <v>101</v>
      </c>
      <c r="EV6" s="545"/>
      <c r="EW6" s="544">
        <v>102</v>
      </c>
      <c r="EX6" s="545"/>
      <c r="EY6" s="544">
        <v>103</v>
      </c>
      <c r="EZ6" s="545"/>
      <c r="FA6" s="544">
        <v>104</v>
      </c>
      <c r="FB6" s="545"/>
      <c r="FC6" s="544">
        <v>105</v>
      </c>
      <c r="FD6" s="545"/>
      <c r="FE6" s="544">
        <v>106</v>
      </c>
      <c r="FF6" s="545"/>
      <c r="FG6" s="544">
        <v>107</v>
      </c>
      <c r="FH6" s="545"/>
      <c r="FI6" s="544">
        <v>108</v>
      </c>
      <c r="FJ6" s="545"/>
      <c r="FK6" s="544">
        <v>109</v>
      </c>
      <c r="FL6" s="545"/>
      <c r="FM6" s="544">
        <v>110</v>
      </c>
      <c r="FN6" s="545"/>
      <c r="FO6" s="544">
        <v>111</v>
      </c>
      <c r="FP6" s="545"/>
      <c r="FQ6" s="544">
        <v>112</v>
      </c>
      <c r="FR6" s="545"/>
      <c r="FS6" s="544">
        <v>113</v>
      </c>
      <c r="FT6" s="545"/>
      <c r="FU6" s="544">
        <v>114</v>
      </c>
      <c r="FV6" s="545"/>
      <c r="FW6" s="544">
        <v>115</v>
      </c>
      <c r="FX6" s="545"/>
      <c r="FY6" s="544">
        <v>116</v>
      </c>
      <c r="FZ6" s="545"/>
      <c r="GA6" s="544">
        <v>117</v>
      </c>
      <c r="GB6" s="545"/>
      <c r="GC6" s="544">
        <v>118</v>
      </c>
      <c r="GD6" s="545"/>
      <c r="GE6" s="544">
        <v>119</v>
      </c>
      <c r="GF6" s="545"/>
      <c r="GG6" s="544">
        <v>120</v>
      </c>
      <c r="GH6" s="545"/>
      <c r="GI6" s="550" t="s">
        <v>82</v>
      </c>
      <c r="GJ6" s="544">
        <v>201</v>
      </c>
      <c r="GK6" s="545"/>
      <c r="GL6" s="544">
        <v>202</v>
      </c>
      <c r="GM6" s="545"/>
      <c r="GN6" s="544">
        <v>203</v>
      </c>
      <c r="GO6" s="545"/>
      <c r="GP6" s="544">
        <v>204</v>
      </c>
      <c r="GQ6" s="545"/>
      <c r="GR6" s="544">
        <v>205</v>
      </c>
      <c r="GS6" s="545"/>
      <c r="GT6" s="566" t="s">
        <v>83</v>
      </c>
      <c r="GU6" s="533"/>
      <c r="GV6" s="564"/>
    </row>
    <row r="7" spans="1:204" ht="16.5" customHeight="1">
      <c r="A7" s="570"/>
      <c r="B7" s="556"/>
      <c r="C7" s="556"/>
      <c r="D7" s="556"/>
      <c r="E7" s="556"/>
      <c r="F7" s="556"/>
      <c r="G7" s="556"/>
      <c r="H7" s="556"/>
      <c r="I7" s="559"/>
      <c r="J7" s="552">
        <f>+VLOOKUP(J6,正職員データ!$A$1:$K$71,3,FALSE)</f>
        <v>0</v>
      </c>
      <c r="K7" s="545"/>
      <c r="L7" s="544">
        <f>+VLOOKUP(L6,正職員データ!$A$1:$K$71,3,FALSE)</f>
        <v>0</v>
      </c>
      <c r="M7" s="545"/>
      <c r="N7" s="544">
        <f>+VLOOKUP(N6,正職員データ!$A$1:$K$71,3,FALSE)</f>
        <v>0</v>
      </c>
      <c r="O7" s="545"/>
      <c r="P7" s="544">
        <f>+VLOOKUP(P6,正職員データ!$A$1:$K$71,3,FALSE)</f>
        <v>0</v>
      </c>
      <c r="Q7" s="545"/>
      <c r="R7" s="544">
        <f>+VLOOKUP(R6,正職員データ!$A$1:$K$71,3,FALSE)</f>
        <v>0</v>
      </c>
      <c r="S7" s="545"/>
      <c r="T7" s="544">
        <f>+VLOOKUP(T6,正職員データ!$A$1:$K$71,3,FALSE)</f>
        <v>0</v>
      </c>
      <c r="U7" s="545"/>
      <c r="V7" s="544">
        <f>+VLOOKUP(V6,正職員データ!$A$1:$K$71,3,FALSE)</f>
        <v>0</v>
      </c>
      <c r="W7" s="545"/>
      <c r="X7" s="544">
        <f>+VLOOKUP(X6,正職員データ!$A$1:$K$71,3,FALSE)</f>
        <v>0</v>
      </c>
      <c r="Y7" s="545"/>
      <c r="Z7" s="544">
        <f>+VLOOKUP(Z6,正職員データ!$A$1:$K$71,3,FALSE)</f>
        <v>0</v>
      </c>
      <c r="AA7" s="545"/>
      <c r="AB7" s="544">
        <f>+VLOOKUP(AB6,正職員データ!$A$1:$K$71,3,FALSE)</f>
        <v>0</v>
      </c>
      <c r="AC7" s="545"/>
      <c r="AD7" s="544">
        <f>+VLOOKUP(AD6,正職員データ!$A$1:$K$71,3,FALSE)</f>
        <v>0</v>
      </c>
      <c r="AE7" s="545"/>
      <c r="AF7" s="544">
        <f>+VLOOKUP(AF6,正職員データ!$A$1:$K$71,3,FALSE)</f>
        <v>0</v>
      </c>
      <c r="AG7" s="545"/>
      <c r="AH7" s="544">
        <f>+VLOOKUP(AH6,正職員データ!$A$1:$K$71,3,FALSE)</f>
        <v>0</v>
      </c>
      <c r="AI7" s="545"/>
      <c r="AJ7" s="544">
        <f>+VLOOKUP(AJ6,正職員データ!$A$1:$K$71,3,FALSE)</f>
        <v>0</v>
      </c>
      <c r="AK7" s="545"/>
      <c r="AL7" s="544">
        <f>+VLOOKUP(AL6,正職員データ!$A$1:$K$71,3,FALSE)</f>
        <v>0</v>
      </c>
      <c r="AM7" s="545"/>
      <c r="AN7" s="544">
        <f>+VLOOKUP(AN6,正職員データ!$A$1:$K$71,3,FALSE)</f>
        <v>0</v>
      </c>
      <c r="AO7" s="545"/>
      <c r="AP7" s="544">
        <f>+VLOOKUP(AP6,正職員データ!$A$1:$K$71,3,FALSE)</f>
        <v>0</v>
      </c>
      <c r="AQ7" s="545"/>
      <c r="AR7" s="544">
        <f>+VLOOKUP(AR6,正職員データ!$A$1:$K$71,3,FALSE)</f>
        <v>0</v>
      </c>
      <c r="AS7" s="545"/>
      <c r="AT7" s="544">
        <f>+VLOOKUP(AT6,正職員データ!$A$1:$K$71,3,FALSE)</f>
        <v>0</v>
      </c>
      <c r="AU7" s="545"/>
      <c r="AV7" s="544">
        <f>+VLOOKUP(AV6,正職員データ!$A$1:$K$71,3,FALSE)</f>
        <v>0</v>
      </c>
      <c r="AW7" s="545"/>
      <c r="AX7" s="544">
        <f>+VLOOKUP(AX6,正職員データ!$A$1:$K$71,3,FALSE)</f>
        <v>0</v>
      </c>
      <c r="AY7" s="545"/>
      <c r="AZ7" s="544">
        <f>+VLOOKUP(AZ6,正職員データ!$A$1:$K$71,3,FALSE)</f>
        <v>0</v>
      </c>
      <c r="BA7" s="545"/>
      <c r="BB7" s="544">
        <f>+VLOOKUP(BB6,正職員データ!$A$1:$K$71,3,FALSE)</f>
        <v>0</v>
      </c>
      <c r="BC7" s="545"/>
      <c r="BD7" s="544">
        <f>+VLOOKUP(BD6,正職員データ!$A$1:$K$71,3,FALSE)</f>
        <v>0</v>
      </c>
      <c r="BE7" s="545"/>
      <c r="BF7" s="544">
        <f>+VLOOKUP(BF6,正職員データ!$A$1:$K$71,3,FALSE)</f>
        <v>0</v>
      </c>
      <c r="BG7" s="545"/>
      <c r="BH7" s="544">
        <f>+VLOOKUP(BH6,正職員データ!$A$1:$K$71,3,FALSE)</f>
        <v>0</v>
      </c>
      <c r="BI7" s="545"/>
      <c r="BJ7" s="544">
        <f>+VLOOKUP(BJ6,正職員データ!$A$1:$K$71,3,FALSE)</f>
        <v>0</v>
      </c>
      <c r="BK7" s="545"/>
      <c r="BL7" s="544">
        <f>+VLOOKUP(BL6,正職員データ!$A$1:$K$71,3,FALSE)</f>
        <v>0</v>
      </c>
      <c r="BM7" s="545"/>
      <c r="BN7" s="544">
        <f>+VLOOKUP(BN6,正職員データ!$A$1:$K$71,3,FALSE)</f>
        <v>0</v>
      </c>
      <c r="BO7" s="545"/>
      <c r="BP7" s="544">
        <f>+VLOOKUP(BP6,正職員データ!$A$1:$K$71,3,FALSE)</f>
        <v>0</v>
      </c>
      <c r="BQ7" s="545"/>
      <c r="BR7" s="544">
        <f>+VLOOKUP(BR6,正職員データ!$A$1:$K$71,3,FALSE)</f>
        <v>0</v>
      </c>
      <c r="BS7" s="545"/>
      <c r="BT7" s="544">
        <f>+VLOOKUP(BT6,正職員データ!$A$1:$K$71,3,FALSE)</f>
        <v>0</v>
      </c>
      <c r="BU7" s="545"/>
      <c r="BV7" s="544">
        <f>+VLOOKUP(BV6,正職員データ!$A$1:$K$71,3,FALSE)</f>
        <v>0</v>
      </c>
      <c r="BW7" s="545"/>
      <c r="BX7" s="544">
        <f>+VLOOKUP(BX6,正職員データ!$A$1:$K$71,3,FALSE)</f>
        <v>0</v>
      </c>
      <c r="BY7" s="545"/>
      <c r="BZ7" s="544">
        <f>+VLOOKUP(BZ6,正職員データ!$A$1:$K$71,3,FALSE)</f>
        <v>0</v>
      </c>
      <c r="CA7" s="545"/>
      <c r="CB7" s="544">
        <f>+VLOOKUP(CB6,正職員データ!$A$1:$K$71,3,FALSE)</f>
        <v>0</v>
      </c>
      <c r="CC7" s="545"/>
      <c r="CD7" s="544">
        <f>+VLOOKUP(CD6,正職員データ!$A$1:$K$71,3,FALSE)</f>
        <v>0</v>
      </c>
      <c r="CE7" s="545"/>
      <c r="CF7" s="544">
        <f>+VLOOKUP(CF6,正職員データ!$A$1:$K$71,3,FALSE)</f>
        <v>0</v>
      </c>
      <c r="CG7" s="545"/>
      <c r="CH7" s="544">
        <f>+VLOOKUP(CH6,正職員データ!$A$1:$K$71,3,FALSE)</f>
        <v>0</v>
      </c>
      <c r="CI7" s="545"/>
      <c r="CJ7" s="544">
        <f>+VLOOKUP(CJ6,正職員データ!$A$1:$K$71,3,FALSE)</f>
        <v>0</v>
      </c>
      <c r="CK7" s="545"/>
      <c r="CL7" s="544">
        <f>+VLOOKUP(CL6,正職員データ!$A$1:$K$71,3,FALSE)</f>
        <v>0</v>
      </c>
      <c r="CM7" s="545"/>
      <c r="CN7" s="544">
        <f>+VLOOKUP(CN6,正職員データ!$A$1:$K$71,3,FALSE)</f>
        <v>0</v>
      </c>
      <c r="CO7" s="545"/>
      <c r="CP7" s="544">
        <f>+VLOOKUP(CP6,正職員データ!$A$1:$K$71,3,FALSE)</f>
        <v>0</v>
      </c>
      <c r="CQ7" s="545"/>
      <c r="CR7" s="544">
        <f>+VLOOKUP(CR6,正職員データ!$A$1:$K$71,3,FALSE)</f>
        <v>0</v>
      </c>
      <c r="CS7" s="545"/>
      <c r="CT7" s="544">
        <f>+VLOOKUP(CT6,正職員データ!$A$1:$K$71,3,FALSE)</f>
        <v>0</v>
      </c>
      <c r="CU7" s="545"/>
      <c r="CV7" s="544">
        <f>+VLOOKUP(CV6,正職員データ!$A$1:$K$71,3,FALSE)</f>
        <v>0</v>
      </c>
      <c r="CW7" s="545"/>
      <c r="CX7" s="544">
        <f>+VLOOKUP(CX6,正職員データ!$A$1:$K$71,3,FALSE)</f>
        <v>0</v>
      </c>
      <c r="CY7" s="545"/>
      <c r="CZ7" s="544">
        <f>+VLOOKUP(CZ6,正職員データ!$A$1:$K$71,3,FALSE)</f>
        <v>0</v>
      </c>
      <c r="DA7" s="545"/>
      <c r="DB7" s="544">
        <f>+VLOOKUP(DB6,正職員データ!$A$1:$K$71,3,FALSE)</f>
        <v>0</v>
      </c>
      <c r="DC7" s="545"/>
      <c r="DD7" s="544">
        <f>+VLOOKUP(DD6,正職員データ!$A$1:$K$71,3,FALSE)</f>
        <v>0</v>
      </c>
      <c r="DE7" s="545"/>
      <c r="DF7" s="544">
        <f>+VLOOKUP(DF6,正職員データ!$A$1:$K$71,3,FALSE)</f>
        <v>0</v>
      </c>
      <c r="DG7" s="545"/>
      <c r="DH7" s="544">
        <f>+VLOOKUP(DH6,正職員データ!$A$1:$K$71,3,FALSE)</f>
        <v>0</v>
      </c>
      <c r="DI7" s="545"/>
      <c r="DJ7" s="544">
        <f>+VLOOKUP(DJ6,正職員データ!$A$1:$K$71,3,FALSE)</f>
        <v>0</v>
      </c>
      <c r="DK7" s="545"/>
      <c r="DL7" s="544">
        <f>+VLOOKUP(DL6,正職員データ!$A$1:$K$71,3,FALSE)</f>
        <v>0</v>
      </c>
      <c r="DM7" s="545"/>
      <c r="DN7" s="544">
        <f>+VLOOKUP(DN6,正職員データ!$A$1:$K$71,3,FALSE)</f>
        <v>0</v>
      </c>
      <c r="DO7" s="545"/>
      <c r="DP7" s="544">
        <f>+VLOOKUP(DP6,正職員データ!$A$1:$K$71,3,FALSE)</f>
        <v>0</v>
      </c>
      <c r="DQ7" s="545"/>
      <c r="DR7" s="544">
        <f>+VLOOKUP(DR6,正職員データ!$A$1:$K$71,3,FALSE)</f>
        <v>0</v>
      </c>
      <c r="DS7" s="545"/>
      <c r="DT7" s="544">
        <f>+VLOOKUP(DT6,正職員データ!$A$1:$K$71,3,FALSE)</f>
        <v>0</v>
      </c>
      <c r="DU7" s="545"/>
      <c r="DV7" s="544">
        <f>+VLOOKUP(DV6,正職員データ!$A$1:$K$71,3,FALSE)</f>
        <v>0</v>
      </c>
      <c r="DW7" s="545"/>
      <c r="DX7" s="544">
        <f>+VLOOKUP(DX6,正職員データ!$A$1:$K$71,3,FALSE)</f>
        <v>0</v>
      </c>
      <c r="DY7" s="545"/>
      <c r="DZ7" s="544">
        <f>+VLOOKUP(DZ6,正職員データ!$A$1:$K$71,3,FALSE)</f>
        <v>0</v>
      </c>
      <c r="EA7" s="545"/>
      <c r="EB7" s="544">
        <f>+VLOOKUP(EB6,正職員データ!$A$1:$K$71,3,FALSE)</f>
        <v>0</v>
      </c>
      <c r="EC7" s="545"/>
      <c r="ED7" s="544">
        <f>+VLOOKUP(ED6,正職員データ!$A$1:$K$71,3,FALSE)</f>
        <v>0</v>
      </c>
      <c r="EE7" s="545"/>
      <c r="EF7" s="544">
        <f>+VLOOKUP(EF6,正職員データ!$A$1:$K$71,3,FALSE)</f>
        <v>0</v>
      </c>
      <c r="EG7" s="545"/>
      <c r="EH7" s="544">
        <f>+VLOOKUP(EH6,正職員データ!$A$1:$K$71,3,FALSE)</f>
        <v>0</v>
      </c>
      <c r="EI7" s="545"/>
      <c r="EJ7" s="544">
        <f>+VLOOKUP(EJ6,正職員データ!$A$1:$K$71,3,FALSE)</f>
        <v>0</v>
      </c>
      <c r="EK7" s="545"/>
      <c r="EL7" s="544">
        <f>+VLOOKUP(EL6,正職員データ!$A$1:$K$71,3,FALSE)</f>
        <v>0</v>
      </c>
      <c r="EM7" s="545"/>
      <c r="EN7" s="544">
        <f>+VLOOKUP(EN6,正職員データ!$A$1:$K$71,3,FALSE)</f>
        <v>0</v>
      </c>
      <c r="EO7" s="545"/>
      <c r="EP7" s="544">
        <f>+VLOOKUP(EP6,正職員データ!$A$1:$K$71,3,FALSE)</f>
        <v>0</v>
      </c>
      <c r="EQ7" s="545"/>
      <c r="ER7" s="544">
        <f>+VLOOKUP(ER6,正職員データ!$A$1:$K$71,3,FALSE)</f>
        <v>0</v>
      </c>
      <c r="ES7" s="545"/>
      <c r="ET7" s="547"/>
      <c r="EU7" s="552">
        <f>+VLOOKUP(EU6,再任用データ!$A$2:$L$21,4,FALSE)</f>
        <v>0</v>
      </c>
      <c r="EV7" s="545"/>
      <c r="EW7" s="544">
        <f>+VLOOKUP(EW6,再任用データ!$A$2:$L$21,4,FALSE)</f>
        <v>0</v>
      </c>
      <c r="EX7" s="545"/>
      <c r="EY7" s="544">
        <f>+VLOOKUP(EY6,再任用データ!$A$2:$L$21,4,FALSE)</f>
        <v>0</v>
      </c>
      <c r="EZ7" s="545"/>
      <c r="FA7" s="544">
        <f>+VLOOKUP(FA6,再任用データ!$A$2:$L$21,4,FALSE)</f>
        <v>0</v>
      </c>
      <c r="FB7" s="545"/>
      <c r="FC7" s="544">
        <f>+VLOOKUP(FC6,再任用データ!$A$2:$L$21,4,FALSE)</f>
        <v>0</v>
      </c>
      <c r="FD7" s="545"/>
      <c r="FE7" s="549">
        <f>+VLOOKUP(FE6,再任用データ!$A$2:$L$21,4,FALSE)</f>
        <v>0</v>
      </c>
      <c r="FF7" s="545"/>
      <c r="FG7" s="544">
        <f>+VLOOKUP(FG6,再任用データ!$A$2:$L$21,4,FALSE)</f>
        <v>0</v>
      </c>
      <c r="FH7" s="545"/>
      <c r="FI7" s="544">
        <f>+VLOOKUP(FI6,再任用データ!$A$2:$L$21,4,FALSE)</f>
        <v>0</v>
      </c>
      <c r="FJ7" s="545"/>
      <c r="FK7" s="544">
        <f>+VLOOKUP(FK6,再任用データ!$A$2:$L$21,4,FALSE)</f>
        <v>0</v>
      </c>
      <c r="FL7" s="545"/>
      <c r="FM7" s="544">
        <f>+VLOOKUP(FM6,再任用データ!$A$2:$L$21,4,FALSE)</f>
        <v>0</v>
      </c>
      <c r="FN7" s="545"/>
      <c r="FO7" s="544">
        <f>+VLOOKUP(FO6,再任用データ!$A$2:$L$21,4,FALSE)</f>
        <v>0</v>
      </c>
      <c r="FP7" s="545"/>
      <c r="FQ7" s="544">
        <f>+VLOOKUP(FQ6,再任用データ!$A$2:$L$21,4,FALSE)</f>
        <v>0</v>
      </c>
      <c r="FR7" s="545"/>
      <c r="FS7" s="544">
        <f>+VLOOKUP(FS6,再任用データ!$A$2:$L$21,4,FALSE)</f>
        <v>0</v>
      </c>
      <c r="FT7" s="545"/>
      <c r="FU7" s="544">
        <f>+VLOOKUP(FU6,再任用データ!$A$2:$L$21,4,FALSE)</f>
        <v>0</v>
      </c>
      <c r="FV7" s="545"/>
      <c r="FW7" s="544">
        <f>+VLOOKUP(FW6,再任用データ!$A$2:$L$21,4,FALSE)</f>
        <v>0</v>
      </c>
      <c r="FX7" s="545"/>
      <c r="FY7" s="544">
        <f>+VLOOKUP(FY6,再任用データ!$A$2:$L$21,4,FALSE)</f>
        <v>0</v>
      </c>
      <c r="FZ7" s="545"/>
      <c r="GA7" s="544">
        <f>+VLOOKUP(GA6,再任用データ!$A$2:$L$21,4,FALSE)</f>
        <v>0</v>
      </c>
      <c r="GB7" s="545"/>
      <c r="GC7" s="544">
        <f>+VLOOKUP(GC6,再任用データ!$A$2:$L$21,4,FALSE)</f>
        <v>0</v>
      </c>
      <c r="GD7" s="545"/>
      <c r="GE7" s="544">
        <f>+VLOOKUP(GE6,再任用データ!$A$2:$L$21,4,FALSE)</f>
        <v>0</v>
      </c>
      <c r="GF7" s="545"/>
      <c r="GG7" s="544">
        <f>+VLOOKUP(GG6,再任用データ!$A$2:$L$21,4,FALSE)</f>
        <v>0</v>
      </c>
      <c r="GH7" s="545"/>
      <c r="GI7" s="547"/>
      <c r="GJ7" s="544" t="str">
        <f>+VLOOKUP(GJ6,会計年度まとめ!$A$2:$H$62,2,FALSE)</f>
        <v>A</v>
      </c>
      <c r="GK7" s="545"/>
      <c r="GL7" s="544" t="str">
        <f>+VLOOKUP(GL6,会計年度まとめ!$A$2:$H$62,2,FALSE)</f>
        <v>B</v>
      </c>
      <c r="GM7" s="545"/>
      <c r="GN7" s="544" t="str">
        <f>+VLOOKUP(GN6,会計年度まとめ!$A$2:$H$62,2,FALSE)</f>
        <v>C</v>
      </c>
      <c r="GO7" s="545"/>
      <c r="GP7" s="544" t="str">
        <f>+VLOOKUP(GP6,会計年度まとめ!$A$2:$H$62,2,FALSE)</f>
        <v>D</v>
      </c>
      <c r="GQ7" s="545"/>
      <c r="GR7" s="544" t="str">
        <f>+VLOOKUP(GR6,会計年度まとめ!$A$2:$H$62,2,FALSE)</f>
        <v>E</v>
      </c>
      <c r="GS7" s="545"/>
      <c r="GT7" s="533"/>
      <c r="GU7" s="533"/>
      <c r="GV7" s="564"/>
    </row>
    <row r="8" spans="1:204" ht="16.5" customHeight="1">
      <c r="A8" s="570"/>
      <c r="B8" s="556"/>
      <c r="C8" s="556"/>
      <c r="D8" s="556"/>
      <c r="E8" s="556"/>
      <c r="F8" s="556"/>
      <c r="G8" s="556"/>
      <c r="H8" s="556"/>
      <c r="I8" s="559"/>
      <c r="J8" s="552">
        <f>+VLOOKUP(J6,正職員データ!$A$1:$K$71,4,FALSE)</f>
        <v>0</v>
      </c>
      <c r="K8" s="545"/>
      <c r="L8" s="544">
        <f>+VLOOKUP(L6,正職員データ!$A$1:$K$71,4,FALSE)</f>
        <v>0</v>
      </c>
      <c r="M8" s="545"/>
      <c r="N8" s="544">
        <f>+VLOOKUP(N6,正職員データ!$A$1:$K$71,4,FALSE)</f>
        <v>0</v>
      </c>
      <c r="O8" s="545"/>
      <c r="P8" s="544">
        <f>+VLOOKUP(P6,正職員データ!$A$1:$K$71,4,FALSE)</f>
        <v>0</v>
      </c>
      <c r="Q8" s="545"/>
      <c r="R8" s="544">
        <f>+VLOOKUP(R6,正職員データ!$A$1:$K$71,4,FALSE)</f>
        <v>0</v>
      </c>
      <c r="S8" s="545"/>
      <c r="T8" s="549">
        <f>+VLOOKUP(T6,正職員データ!$A$1:$K$71,4,FALSE)</f>
        <v>0</v>
      </c>
      <c r="U8" s="545"/>
      <c r="V8" s="544">
        <f>+VLOOKUP(V6,正職員データ!$A$1:$K$71,4,FALSE)</f>
        <v>0</v>
      </c>
      <c r="W8" s="545"/>
      <c r="X8" s="544">
        <f>+VLOOKUP(X6,正職員データ!$A$1:$K$71,4,FALSE)</f>
        <v>0</v>
      </c>
      <c r="Y8" s="545"/>
      <c r="Z8" s="544">
        <f>+VLOOKUP(Z6,正職員データ!$A$1:$K$71,4,FALSE)</f>
        <v>0</v>
      </c>
      <c r="AA8" s="545"/>
      <c r="AB8" s="544">
        <f>+VLOOKUP(AB6,正職員データ!$A$1:$K$71,4,FALSE)</f>
        <v>0</v>
      </c>
      <c r="AC8" s="545"/>
      <c r="AD8" s="544">
        <f>+VLOOKUP(AD6,正職員データ!$A$1:$K$71,4,FALSE)</f>
        <v>0</v>
      </c>
      <c r="AE8" s="545"/>
      <c r="AF8" s="544">
        <f>+VLOOKUP(AF6,正職員データ!$A$1:$K$71,4,FALSE)</f>
        <v>0</v>
      </c>
      <c r="AG8" s="545"/>
      <c r="AH8" s="544">
        <f>+VLOOKUP(AH6,正職員データ!$A$1:$K$71,4,FALSE)</f>
        <v>0</v>
      </c>
      <c r="AI8" s="545"/>
      <c r="AJ8" s="544">
        <f>+VLOOKUP(AJ6,正職員データ!$A$1:$K$71,4,FALSE)</f>
        <v>0</v>
      </c>
      <c r="AK8" s="545"/>
      <c r="AL8" s="544">
        <f>+VLOOKUP(AL6,正職員データ!$A$1:$K$71,4,FALSE)</f>
        <v>0</v>
      </c>
      <c r="AM8" s="545"/>
      <c r="AN8" s="544">
        <f>+VLOOKUP(AN6,正職員データ!$A$1:$K$71,4,FALSE)</f>
        <v>0</v>
      </c>
      <c r="AO8" s="545"/>
      <c r="AP8" s="544">
        <f>+VLOOKUP(AP6,正職員データ!$A$1:$K$71,4,FALSE)</f>
        <v>0</v>
      </c>
      <c r="AQ8" s="545"/>
      <c r="AR8" s="544">
        <f>+VLOOKUP(AR6,正職員データ!$A$1:$K$71,4,FALSE)</f>
        <v>0</v>
      </c>
      <c r="AS8" s="545"/>
      <c r="AT8" s="544">
        <f>+VLOOKUP(AT6,正職員データ!$A$1:$K$71,4,FALSE)</f>
        <v>0</v>
      </c>
      <c r="AU8" s="545"/>
      <c r="AV8" s="544">
        <f>+VLOOKUP(AV6,正職員データ!$A$1:$K$71,4,FALSE)</f>
        <v>0</v>
      </c>
      <c r="AW8" s="545"/>
      <c r="AX8" s="544">
        <f>+VLOOKUP(AX6,正職員データ!$A$1:$K$71,4,FALSE)</f>
        <v>0</v>
      </c>
      <c r="AY8" s="545"/>
      <c r="AZ8" s="544">
        <f>+VLOOKUP(AZ6,正職員データ!$A$1:$K$71,4,FALSE)</f>
        <v>0</v>
      </c>
      <c r="BA8" s="545"/>
      <c r="BB8" s="544">
        <f>+VLOOKUP(BB6,正職員データ!$A$1:$K$71,4,FALSE)</f>
        <v>0</v>
      </c>
      <c r="BC8" s="545"/>
      <c r="BD8" s="544">
        <f>+VLOOKUP(BD6,正職員データ!$A$1:$K$71,4,FALSE)</f>
        <v>0</v>
      </c>
      <c r="BE8" s="545"/>
      <c r="BF8" s="544">
        <f>+VLOOKUP(BF6,正職員データ!$A$1:$K$71,4,FALSE)</f>
        <v>0</v>
      </c>
      <c r="BG8" s="545"/>
      <c r="BH8" s="544">
        <f>+VLOOKUP(BH6,正職員データ!$A$1:$K$71,4,FALSE)</f>
        <v>0</v>
      </c>
      <c r="BI8" s="545"/>
      <c r="BJ8" s="544">
        <f>+VLOOKUP(BJ6,正職員データ!$A$1:$K$71,4,FALSE)</f>
        <v>0</v>
      </c>
      <c r="BK8" s="545"/>
      <c r="BL8" s="544">
        <f>+VLOOKUP(BL6,正職員データ!$A$1:$K$71,4,FALSE)</f>
        <v>0</v>
      </c>
      <c r="BM8" s="545"/>
      <c r="BN8" s="544">
        <f>+VLOOKUP(BN6,正職員データ!$A$1:$K$71,4,FALSE)</f>
        <v>0</v>
      </c>
      <c r="BO8" s="545"/>
      <c r="BP8" s="544">
        <f>+VLOOKUP(BP6,正職員データ!$A$1:$K$71,4,FALSE)</f>
        <v>0</v>
      </c>
      <c r="BQ8" s="545"/>
      <c r="BR8" s="544">
        <f>+VLOOKUP(BR6,正職員データ!$A$1:$K$71,4,FALSE)</f>
        <v>0</v>
      </c>
      <c r="BS8" s="545"/>
      <c r="BT8" s="544">
        <f>+VLOOKUP(BT6,正職員データ!$A$1:$K$71,4,FALSE)</f>
        <v>0</v>
      </c>
      <c r="BU8" s="545"/>
      <c r="BV8" s="544">
        <f>+VLOOKUP(BV6,正職員データ!$A$1:$K$71,4,FALSE)</f>
        <v>0</v>
      </c>
      <c r="BW8" s="545"/>
      <c r="BX8" s="544">
        <f>+VLOOKUP(BX6,正職員データ!$A$1:$K$71,4,FALSE)</f>
        <v>0</v>
      </c>
      <c r="BY8" s="545"/>
      <c r="BZ8" s="544">
        <f>+VLOOKUP(BZ6,正職員データ!$A$1:$K$71,4,FALSE)</f>
        <v>0</v>
      </c>
      <c r="CA8" s="545"/>
      <c r="CB8" s="544">
        <f>+VLOOKUP(CB6,正職員データ!$A$1:$K$71,4,FALSE)</f>
        <v>0</v>
      </c>
      <c r="CC8" s="545"/>
      <c r="CD8" s="544">
        <f>+VLOOKUP(CD6,正職員データ!$A$1:$K$71,4,FALSE)</f>
        <v>0</v>
      </c>
      <c r="CE8" s="545"/>
      <c r="CF8" s="544">
        <f>+VLOOKUP(CF6,正職員データ!$A$1:$K$71,4,FALSE)</f>
        <v>0</v>
      </c>
      <c r="CG8" s="545"/>
      <c r="CH8" s="544">
        <f>+VLOOKUP(CH6,正職員データ!$A$1:$K$71,4,FALSE)</f>
        <v>0</v>
      </c>
      <c r="CI8" s="545"/>
      <c r="CJ8" s="544">
        <f>+VLOOKUP(CJ6,正職員データ!$A$1:$K$71,4,FALSE)</f>
        <v>0</v>
      </c>
      <c r="CK8" s="545"/>
      <c r="CL8" s="544">
        <f>+VLOOKUP(CL6,正職員データ!$A$1:$K$71,4,FALSE)</f>
        <v>0</v>
      </c>
      <c r="CM8" s="545"/>
      <c r="CN8" s="544">
        <f>+VLOOKUP(CN6,正職員データ!$A$1:$K$71,4,FALSE)</f>
        <v>0</v>
      </c>
      <c r="CO8" s="545"/>
      <c r="CP8" s="544">
        <f>+VLOOKUP(CP6,正職員データ!$A$1:$K$71,4,FALSE)</f>
        <v>0</v>
      </c>
      <c r="CQ8" s="545"/>
      <c r="CR8" s="544">
        <f>+VLOOKUP(CR6,正職員データ!$A$1:$K$71,4,FALSE)</f>
        <v>0</v>
      </c>
      <c r="CS8" s="545"/>
      <c r="CT8" s="544">
        <f>+VLOOKUP(CT6,正職員データ!$A$1:$K$71,4,FALSE)</f>
        <v>0</v>
      </c>
      <c r="CU8" s="545"/>
      <c r="CV8" s="544">
        <f>+VLOOKUP(CV6,正職員データ!$A$1:$K$71,4,FALSE)</f>
        <v>0</v>
      </c>
      <c r="CW8" s="545"/>
      <c r="CX8" s="544">
        <f>+VLOOKUP(CX6,正職員データ!$A$1:$K$71,4,FALSE)</f>
        <v>0</v>
      </c>
      <c r="CY8" s="545"/>
      <c r="CZ8" s="544">
        <f>+VLOOKUP(CZ6,正職員データ!$A$1:$K$71,4,FALSE)</f>
        <v>0</v>
      </c>
      <c r="DA8" s="545"/>
      <c r="DB8" s="544">
        <f>+VLOOKUP(DB6,正職員データ!$A$1:$K$71,4,FALSE)</f>
        <v>0</v>
      </c>
      <c r="DC8" s="545"/>
      <c r="DD8" s="544">
        <f>+VLOOKUP(DD6,正職員データ!$A$1:$K$71,4,FALSE)</f>
        <v>0</v>
      </c>
      <c r="DE8" s="545"/>
      <c r="DF8" s="544">
        <f>+VLOOKUP(DF6,正職員データ!$A$1:$K$71,4,FALSE)</f>
        <v>0</v>
      </c>
      <c r="DG8" s="545"/>
      <c r="DH8" s="544">
        <f>+VLOOKUP(DH6,正職員データ!$A$1:$K$71,4,FALSE)</f>
        <v>0</v>
      </c>
      <c r="DI8" s="545"/>
      <c r="DJ8" s="544">
        <f>+VLOOKUP(DJ6,正職員データ!$A$1:$K$71,4,FALSE)</f>
        <v>0</v>
      </c>
      <c r="DK8" s="545"/>
      <c r="DL8" s="544">
        <f>+VLOOKUP(DL6,正職員データ!$A$1:$K$71,4,FALSE)</f>
        <v>0</v>
      </c>
      <c r="DM8" s="545"/>
      <c r="DN8" s="544">
        <f>+VLOOKUP(DN6,正職員データ!$A$1:$K$71,4,FALSE)</f>
        <v>0</v>
      </c>
      <c r="DO8" s="545"/>
      <c r="DP8" s="544">
        <f>+VLOOKUP(DP6,正職員データ!$A$1:$K$71,4,FALSE)</f>
        <v>0</v>
      </c>
      <c r="DQ8" s="545"/>
      <c r="DR8" s="544">
        <f>+VLOOKUP(DR6,正職員データ!$A$1:$K$71,4,FALSE)</f>
        <v>0</v>
      </c>
      <c r="DS8" s="545"/>
      <c r="DT8" s="544">
        <f>+VLOOKUP(DT6,正職員データ!$A$1:$K$71,4,FALSE)</f>
        <v>0</v>
      </c>
      <c r="DU8" s="545"/>
      <c r="DV8" s="544">
        <f>+VLOOKUP(DV6,正職員データ!$A$1:$K$71,4,FALSE)</f>
        <v>0</v>
      </c>
      <c r="DW8" s="545"/>
      <c r="DX8" s="544">
        <f>+VLOOKUP(DX6,正職員データ!$A$1:$K$71,4,FALSE)</f>
        <v>0</v>
      </c>
      <c r="DY8" s="545"/>
      <c r="DZ8" s="544">
        <f>+VLOOKUP(DZ6,正職員データ!$A$1:$K$71,4,FALSE)</f>
        <v>0</v>
      </c>
      <c r="EA8" s="545"/>
      <c r="EB8" s="544">
        <f>+VLOOKUP(EB6,正職員データ!$A$1:$K$71,4,FALSE)</f>
        <v>0</v>
      </c>
      <c r="EC8" s="545"/>
      <c r="ED8" s="544">
        <f>+VLOOKUP(ED6,正職員データ!$A$1:$K$71,4,FALSE)</f>
        <v>0</v>
      </c>
      <c r="EE8" s="545"/>
      <c r="EF8" s="544">
        <f>+VLOOKUP(EF6,正職員データ!$A$1:$K$71,4,FALSE)</f>
        <v>0</v>
      </c>
      <c r="EG8" s="545"/>
      <c r="EH8" s="544">
        <f>+VLOOKUP(EH6,正職員データ!$A$1:$K$71,4,FALSE)</f>
        <v>0</v>
      </c>
      <c r="EI8" s="545"/>
      <c r="EJ8" s="544">
        <f>+VLOOKUP(EJ6,正職員データ!$A$1:$K$71,4,FALSE)</f>
        <v>0</v>
      </c>
      <c r="EK8" s="545"/>
      <c r="EL8" s="544">
        <f>+VLOOKUP(EL6,正職員データ!$A$1:$K$71,4,FALSE)</f>
        <v>0</v>
      </c>
      <c r="EM8" s="545"/>
      <c r="EN8" s="544">
        <f>+VLOOKUP(EN6,正職員データ!$A$1:$K$71,4,FALSE)</f>
        <v>0</v>
      </c>
      <c r="EO8" s="545"/>
      <c r="EP8" s="544">
        <f>+VLOOKUP(EP6,正職員データ!$A$1:$K$71,4,FALSE)</f>
        <v>0</v>
      </c>
      <c r="EQ8" s="545"/>
      <c r="ER8" s="544">
        <f>+VLOOKUP(ER6,正職員データ!$A$1:$K$71,4,FALSE)</f>
        <v>0</v>
      </c>
      <c r="ES8" s="545"/>
      <c r="ET8" s="548"/>
      <c r="EU8" s="552">
        <f>+VLOOKUP(EU6,再任用データ!$A$2:$L$21,5,FALSE)</f>
        <v>0</v>
      </c>
      <c r="EV8" s="545"/>
      <c r="EW8" s="544">
        <f>+VLOOKUP(EW6,再任用データ!$A$2:$L$21,5,FALSE)</f>
        <v>0</v>
      </c>
      <c r="EX8" s="545"/>
      <c r="EY8" s="544">
        <f>+VLOOKUP(EY6,再任用データ!$A$2:$L$21,5,FALSE)</f>
        <v>0</v>
      </c>
      <c r="EZ8" s="545"/>
      <c r="FA8" s="544">
        <f>+VLOOKUP(FA6,再任用データ!$A$2:$L$21,5,FALSE)</f>
        <v>0</v>
      </c>
      <c r="FB8" s="545"/>
      <c r="FC8" s="544">
        <f>+VLOOKUP(FC6,再任用データ!$A$2:$L$21,5,FALSE)</f>
        <v>0</v>
      </c>
      <c r="FD8" s="545"/>
      <c r="FE8" s="544">
        <f>+VLOOKUP(FE6,再任用データ!$A$2:$L$21,5,FALSE)</f>
        <v>0</v>
      </c>
      <c r="FF8" s="545"/>
      <c r="FG8" s="544">
        <f>+VLOOKUP(FG6,再任用データ!$A$2:$L$21,5,FALSE)</f>
        <v>0</v>
      </c>
      <c r="FH8" s="545"/>
      <c r="FI8" s="549">
        <f>+VLOOKUP(FI6,再任用データ!$A$2:$L$21,5,FALSE)</f>
        <v>0</v>
      </c>
      <c r="FJ8" s="545"/>
      <c r="FK8" s="549">
        <f>+VLOOKUP(FK6,再任用データ!$A$2:$L$21,5,FALSE)</f>
        <v>0</v>
      </c>
      <c r="FL8" s="545"/>
      <c r="FM8" s="549">
        <f>+VLOOKUP(FM6,再任用データ!$A$2:$L$21,5,FALSE)</f>
        <v>0</v>
      </c>
      <c r="FN8" s="545"/>
      <c r="FO8" s="549">
        <f>+VLOOKUP(FO6,再任用データ!$A$2:$L$21,5,FALSE)</f>
        <v>0</v>
      </c>
      <c r="FP8" s="545"/>
      <c r="FQ8" s="549">
        <f>+VLOOKUP(FQ6,再任用データ!$A$2:$L$21,5,FALSE)</f>
        <v>0</v>
      </c>
      <c r="FR8" s="545"/>
      <c r="FS8" s="549">
        <f>+VLOOKUP(FS6,再任用データ!$A$2:$L$21,5,FALSE)</f>
        <v>0</v>
      </c>
      <c r="FT8" s="545"/>
      <c r="FU8" s="549">
        <f>+VLOOKUP(FU6,再任用データ!$A$2:$L$21,5,FALSE)</f>
        <v>0</v>
      </c>
      <c r="FV8" s="545"/>
      <c r="FW8" s="549">
        <f>+VLOOKUP(FW6,再任用データ!$A$2:$L$21,5,FALSE)</f>
        <v>0</v>
      </c>
      <c r="FX8" s="545"/>
      <c r="FY8" s="549">
        <f>+VLOOKUP(FY6,再任用データ!$A$2:$L$21,5,FALSE)</f>
        <v>0</v>
      </c>
      <c r="FZ8" s="545"/>
      <c r="GA8" s="549">
        <f>+VLOOKUP(GA6,再任用データ!$A$2:$L$21,5,FALSE)</f>
        <v>0</v>
      </c>
      <c r="GB8" s="545"/>
      <c r="GC8" s="549">
        <f>+VLOOKUP(GC6,再任用データ!$A$2:$L$21,5,FALSE)</f>
        <v>0</v>
      </c>
      <c r="GD8" s="545"/>
      <c r="GE8" s="549">
        <f>+VLOOKUP(GE6,再任用データ!$A$2:$L$21,5,FALSE)</f>
        <v>0</v>
      </c>
      <c r="GF8" s="545"/>
      <c r="GG8" s="549">
        <f>+VLOOKUP(GG6,再任用データ!$A$2:$L$21,5,FALSE)</f>
        <v>0</v>
      </c>
      <c r="GH8" s="545"/>
      <c r="GI8" s="548"/>
      <c r="GJ8" s="551">
        <f>+VLOOKUP(GJ6,会計年度まとめ!$A$2:$H$62,5,FALSE)</f>
        <v>0</v>
      </c>
      <c r="GK8" s="545"/>
      <c r="GL8" s="551">
        <f>+VLOOKUP(GL6,会計年度まとめ!$A$2:$H$62,5,FALSE)</f>
        <v>0</v>
      </c>
      <c r="GM8" s="545"/>
      <c r="GN8" s="551">
        <f>+VLOOKUP(GN6,会計年度まとめ!$A$2:$H$62,5,FALSE)</f>
        <v>0</v>
      </c>
      <c r="GO8" s="545"/>
      <c r="GP8" s="551">
        <f>+VLOOKUP(GP6,会計年度まとめ!$A$2:$H$62,5,FALSE)</f>
        <v>0</v>
      </c>
      <c r="GQ8" s="545"/>
      <c r="GR8" s="551">
        <f>+VLOOKUP(GR6,会計年度まとめ!$A$2:$H$62,5,FALSE)</f>
        <v>0</v>
      </c>
      <c r="GS8" s="545"/>
      <c r="GT8" s="562"/>
      <c r="GU8" s="562"/>
      <c r="GV8" s="564"/>
    </row>
    <row r="9" spans="1:204" ht="16.5" customHeight="1">
      <c r="A9" s="570"/>
      <c r="B9" s="556"/>
      <c r="C9" s="556"/>
      <c r="D9" s="556"/>
      <c r="E9" s="556"/>
      <c r="F9" s="556"/>
      <c r="G9" s="556"/>
      <c r="H9" s="556"/>
      <c r="I9" s="559"/>
      <c r="J9" s="553">
        <f>+VLOOKUP(J6,正職員データ!$A$1:$K$71,11,FALSE)</f>
        <v>0</v>
      </c>
      <c r="K9" s="545"/>
      <c r="L9" s="554">
        <f>+VLOOKUP(L6,正職員データ!$A$1:$K$71,11,FALSE)</f>
        <v>0</v>
      </c>
      <c r="M9" s="545"/>
      <c r="N9" s="554">
        <f>+VLOOKUP(N6,正職員データ!$A$1:$K$71,11,FALSE)</f>
        <v>0</v>
      </c>
      <c r="O9" s="545"/>
      <c r="P9" s="554">
        <f>+VLOOKUP(P6,正職員データ!$A$1:$K$71,11,FALSE)</f>
        <v>0</v>
      </c>
      <c r="Q9" s="545"/>
      <c r="R9" s="554">
        <f>+VLOOKUP(R6,正職員データ!$A$1:$K$71,11,FALSE)</f>
        <v>0</v>
      </c>
      <c r="S9" s="545"/>
      <c r="T9" s="554">
        <f>+VLOOKUP(T6,正職員データ!$A$1:$K$71,11,FALSE)</f>
        <v>0</v>
      </c>
      <c r="U9" s="545"/>
      <c r="V9" s="554">
        <f>+VLOOKUP(V6,正職員データ!$A$1:$K$71,11,FALSE)</f>
        <v>0</v>
      </c>
      <c r="W9" s="545"/>
      <c r="X9" s="554">
        <f>+VLOOKUP(X6,正職員データ!$A$1:$K$71,11,FALSE)</f>
        <v>0</v>
      </c>
      <c r="Y9" s="545"/>
      <c r="Z9" s="554">
        <f>+VLOOKUP(Z6,正職員データ!$A$1:$K$71,11,FALSE)</f>
        <v>0</v>
      </c>
      <c r="AA9" s="545"/>
      <c r="AB9" s="554">
        <f>+VLOOKUP(AB6,正職員データ!$A$1:$K$71,11,FALSE)</f>
        <v>0</v>
      </c>
      <c r="AC9" s="545"/>
      <c r="AD9" s="554">
        <f>+VLOOKUP(AD6,正職員データ!$A$1:$K$71,11,FALSE)</f>
        <v>0</v>
      </c>
      <c r="AE9" s="545"/>
      <c r="AF9" s="554">
        <f>+VLOOKUP(AF6,正職員データ!$A$1:$K$71,11,FALSE)</f>
        <v>0</v>
      </c>
      <c r="AG9" s="545"/>
      <c r="AH9" s="554">
        <f>+VLOOKUP(AH6,正職員データ!$A$1:$K$71,11,FALSE)</f>
        <v>0</v>
      </c>
      <c r="AI9" s="545"/>
      <c r="AJ9" s="554">
        <f>+VLOOKUP(AJ6,正職員データ!$A$1:$K$71,11,FALSE)</f>
        <v>0</v>
      </c>
      <c r="AK9" s="545"/>
      <c r="AL9" s="554">
        <f>+VLOOKUP(AL6,正職員データ!$A$1:$K$71,11,FALSE)</f>
        <v>0</v>
      </c>
      <c r="AM9" s="545"/>
      <c r="AN9" s="554">
        <f>+VLOOKUP(AN6,正職員データ!$A$1:$K$71,11,FALSE)</f>
        <v>0</v>
      </c>
      <c r="AO9" s="545"/>
      <c r="AP9" s="554">
        <f>+VLOOKUP(AP6,正職員データ!$A$1:$K$71,11,FALSE)</f>
        <v>0</v>
      </c>
      <c r="AQ9" s="545"/>
      <c r="AR9" s="554">
        <f>+VLOOKUP(AR6,正職員データ!$A$1:$K$71,11,FALSE)</f>
        <v>0</v>
      </c>
      <c r="AS9" s="545"/>
      <c r="AT9" s="554">
        <f>+VLOOKUP(AT6,正職員データ!$A$1:$K$71,11,FALSE)</f>
        <v>0</v>
      </c>
      <c r="AU9" s="545"/>
      <c r="AV9" s="554">
        <f>+VLOOKUP(AV6,正職員データ!$A$1:$K$71,11,FALSE)</f>
        <v>0</v>
      </c>
      <c r="AW9" s="545"/>
      <c r="AX9" s="554">
        <f>+VLOOKUP(AX6,正職員データ!$A$1:$K$71,11,FALSE)</f>
        <v>0</v>
      </c>
      <c r="AY9" s="545"/>
      <c r="AZ9" s="554">
        <f>+VLOOKUP(AZ6,正職員データ!$A$1:$K$71,11,FALSE)</f>
        <v>0</v>
      </c>
      <c r="BA9" s="545"/>
      <c r="BB9" s="554">
        <f>+VLOOKUP(BB6,正職員データ!$A$1:$K$71,11,FALSE)</f>
        <v>0</v>
      </c>
      <c r="BC9" s="545"/>
      <c r="BD9" s="554">
        <f>+VLOOKUP(BD6,正職員データ!$A$1:$K$71,11,FALSE)</f>
        <v>0</v>
      </c>
      <c r="BE9" s="545"/>
      <c r="BF9" s="554">
        <f>+VLOOKUP(BF6,正職員データ!$A$1:$K$71,11,FALSE)</f>
        <v>0</v>
      </c>
      <c r="BG9" s="545"/>
      <c r="BH9" s="554">
        <f>+VLOOKUP(BH6,正職員データ!$A$1:$K$71,11,FALSE)</f>
        <v>0</v>
      </c>
      <c r="BI9" s="545"/>
      <c r="BJ9" s="554">
        <f>+VLOOKUP(BJ6,正職員データ!$A$1:$K$71,11,FALSE)</f>
        <v>0</v>
      </c>
      <c r="BK9" s="545"/>
      <c r="BL9" s="554">
        <f>+VLOOKUP(BL6,正職員データ!$A$1:$K$71,11,FALSE)</f>
        <v>0</v>
      </c>
      <c r="BM9" s="545"/>
      <c r="BN9" s="554">
        <f>+VLOOKUP(BN6,正職員データ!$A$1:$K$71,11,FALSE)</f>
        <v>0</v>
      </c>
      <c r="BO9" s="545"/>
      <c r="BP9" s="554">
        <f>+VLOOKUP(BP6,正職員データ!$A$1:$K$71,11,FALSE)</f>
        <v>0</v>
      </c>
      <c r="BQ9" s="545"/>
      <c r="BR9" s="554">
        <f>+VLOOKUP(BR6,正職員データ!$A$1:$K$71,11,FALSE)</f>
        <v>0</v>
      </c>
      <c r="BS9" s="545"/>
      <c r="BT9" s="554">
        <f>+VLOOKUP(BT6,正職員データ!$A$1:$K$71,11,FALSE)</f>
        <v>0</v>
      </c>
      <c r="BU9" s="545"/>
      <c r="BV9" s="554">
        <f>+VLOOKUP(BV6,正職員データ!$A$1:$K$71,11,FALSE)</f>
        <v>0</v>
      </c>
      <c r="BW9" s="545"/>
      <c r="BX9" s="554">
        <f>+VLOOKUP(BX6,正職員データ!$A$1:$K$71,11,FALSE)</f>
        <v>0</v>
      </c>
      <c r="BY9" s="545"/>
      <c r="BZ9" s="554">
        <f>+VLOOKUP(BZ6,正職員データ!$A$1:$K$71,11,FALSE)</f>
        <v>0</v>
      </c>
      <c r="CA9" s="545"/>
      <c r="CB9" s="554">
        <f>+VLOOKUP(CB6,正職員データ!$A$1:$K$71,11,FALSE)</f>
        <v>0</v>
      </c>
      <c r="CC9" s="545"/>
      <c r="CD9" s="554">
        <f>+VLOOKUP(CD6,正職員データ!$A$1:$K$71,11,FALSE)</f>
        <v>0</v>
      </c>
      <c r="CE9" s="545"/>
      <c r="CF9" s="554">
        <f>+VLOOKUP(CF6,正職員データ!$A$1:$K$71,11,FALSE)</f>
        <v>0</v>
      </c>
      <c r="CG9" s="545"/>
      <c r="CH9" s="554">
        <f>+VLOOKUP(CH6,正職員データ!$A$1:$K$71,11,FALSE)</f>
        <v>0</v>
      </c>
      <c r="CI9" s="545"/>
      <c r="CJ9" s="554">
        <f>+VLOOKUP(CJ6,正職員データ!$A$1:$K$71,11,FALSE)</f>
        <v>0</v>
      </c>
      <c r="CK9" s="545"/>
      <c r="CL9" s="554">
        <f>+VLOOKUP(CL6,正職員データ!$A$1:$K$71,11,FALSE)</f>
        <v>0</v>
      </c>
      <c r="CM9" s="545"/>
      <c r="CN9" s="554">
        <f>+VLOOKUP(CN6,正職員データ!$A$1:$K$71,11,FALSE)</f>
        <v>0</v>
      </c>
      <c r="CO9" s="545"/>
      <c r="CP9" s="554">
        <f>+VLOOKUP(CP6,正職員データ!$A$1:$K$71,11,FALSE)</f>
        <v>0</v>
      </c>
      <c r="CQ9" s="545"/>
      <c r="CR9" s="554">
        <f>+VLOOKUP(CR6,正職員データ!$A$1:$K$71,11,FALSE)</f>
        <v>0</v>
      </c>
      <c r="CS9" s="545"/>
      <c r="CT9" s="554">
        <f>+VLOOKUP(CT6,正職員データ!$A$1:$K$71,11,FALSE)</f>
        <v>0</v>
      </c>
      <c r="CU9" s="545"/>
      <c r="CV9" s="554">
        <f>+VLOOKUP(CV6,正職員データ!$A$1:$K$71,11,FALSE)</f>
        <v>0</v>
      </c>
      <c r="CW9" s="545"/>
      <c r="CX9" s="554">
        <f>+VLOOKUP(CX6,正職員データ!$A$1:$K$71,11,FALSE)</f>
        <v>0</v>
      </c>
      <c r="CY9" s="545"/>
      <c r="CZ9" s="554">
        <f>+VLOOKUP(CZ6,正職員データ!$A$1:$K$71,11,FALSE)</f>
        <v>0</v>
      </c>
      <c r="DA9" s="545"/>
      <c r="DB9" s="554">
        <f>+VLOOKUP(DB6,正職員データ!$A$1:$K$71,11,FALSE)</f>
        <v>0</v>
      </c>
      <c r="DC9" s="545"/>
      <c r="DD9" s="554">
        <f>+VLOOKUP(DD6,正職員データ!$A$1:$K$71,11,FALSE)</f>
        <v>0</v>
      </c>
      <c r="DE9" s="545"/>
      <c r="DF9" s="554">
        <f>+VLOOKUP(DF6,正職員データ!$A$1:$K$71,11,FALSE)</f>
        <v>0</v>
      </c>
      <c r="DG9" s="545"/>
      <c r="DH9" s="554">
        <f>+VLOOKUP(DH6,正職員データ!$A$1:$K$71,11,FALSE)</f>
        <v>0</v>
      </c>
      <c r="DI9" s="545"/>
      <c r="DJ9" s="554">
        <f>+VLOOKUP(DJ6,正職員データ!$A$1:$K$71,11,FALSE)</f>
        <v>0</v>
      </c>
      <c r="DK9" s="545"/>
      <c r="DL9" s="554">
        <f>+VLOOKUP(DL6,正職員データ!$A$1:$K$71,11,FALSE)</f>
        <v>0</v>
      </c>
      <c r="DM9" s="545"/>
      <c r="DN9" s="554">
        <f>+VLOOKUP(DN6,正職員データ!$A$1:$K$71,11,FALSE)</f>
        <v>0</v>
      </c>
      <c r="DO9" s="545"/>
      <c r="DP9" s="554">
        <f>+VLOOKUP(DP6,正職員データ!$A$1:$K$71,11,FALSE)</f>
        <v>0</v>
      </c>
      <c r="DQ9" s="545"/>
      <c r="DR9" s="554">
        <f>+VLOOKUP(DR6,正職員データ!$A$1:$K$71,11,FALSE)</f>
        <v>0</v>
      </c>
      <c r="DS9" s="545"/>
      <c r="DT9" s="554">
        <f>+VLOOKUP(DT6,正職員データ!$A$1:$K$71,11,FALSE)</f>
        <v>0</v>
      </c>
      <c r="DU9" s="545"/>
      <c r="DV9" s="554">
        <f>+VLOOKUP(DV6,正職員データ!$A$1:$K$71,11,FALSE)</f>
        <v>0</v>
      </c>
      <c r="DW9" s="545"/>
      <c r="DX9" s="554">
        <f>+VLOOKUP(DX6,正職員データ!$A$1:$K$71,11,FALSE)</f>
        <v>0</v>
      </c>
      <c r="DY9" s="545"/>
      <c r="DZ9" s="554">
        <f>+VLOOKUP(DZ6,正職員データ!$A$1:$K$71,11,FALSE)</f>
        <v>0</v>
      </c>
      <c r="EA9" s="545"/>
      <c r="EB9" s="554">
        <f>+VLOOKUP(EB6,正職員データ!$A$1:$K$71,11,FALSE)</f>
        <v>0</v>
      </c>
      <c r="EC9" s="545"/>
      <c r="ED9" s="554">
        <f>+VLOOKUP(ED6,正職員データ!$A$1:$K$71,11,FALSE)</f>
        <v>0</v>
      </c>
      <c r="EE9" s="545"/>
      <c r="EF9" s="554">
        <f>+VLOOKUP(EF6,正職員データ!$A$1:$K$71,11,FALSE)</f>
        <v>0</v>
      </c>
      <c r="EG9" s="545"/>
      <c r="EH9" s="554">
        <f>+VLOOKUP(EH6,正職員データ!$A$1:$K$71,11,FALSE)</f>
        <v>0</v>
      </c>
      <c r="EI9" s="545"/>
      <c r="EJ9" s="554">
        <f>+VLOOKUP(EJ6,正職員データ!$A$1:$K$71,11,FALSE)</f>
        <v>0</v>
      </c>
      <c r="EK9" s="545"/>
      <c r="EL9" s="554">
        <f>+VLOOKUP(EL6,正職員データ!$A$1:$K$71,11,FALSE)</f>
        <v>0</v>
      </c>
      <c r="EM9" s="545"/>
      <c r="EN9" s="554">
        <f>+VLOOKUP(EN6,正職員データ!$A$1:$K$71,11,FALSE)</f>
        <v>0</v>
      </c>
      <c r="EO9" s="545"/>
      <c r="EP9" s="554">
        <f>+VLOOKUP(EP6,正職員データ!$A$1:$K$71,11,FALSE)</f>
        <v>0</v>
      </c>
      <c r="EQ9" s="545"/>
      <c r="ER9" s="554">
        <f>+VLOOKUP(ER6,正職員データ!$A$1:$K$71,11,FALSE)</f>
        <v>0</v>
      </c>
      <c r="ES9" s="545"/>
      <c r="ET9" s="173">
        <f>SUM(J9:ES9)</f>
        <v>0</v>
      </c>
      <c r="EU9" s="553">
        <f>+VLOOKUP(EU6,再任用データ!$A$2:$L$21,12,FALSE)</f>
        <v>0</v>
      </c>
      <c r="EV9" s="545"/>
      <c r="EW9" s="554">
        <f>+VLOOKUP(EW6,再任用データ!$A$2:$L$21,12,FALSE)</f>
        <v>0</v>
      </c>
      <c r="EX9" s="545"/>
      <c r="EY9" s="554">
        <f>+VLOOKUP(EY6,再任用データ!$A$2:$L$21,12,FALSE)</f>
        <v>0</v>
      </c>
      <c r="EZ9" s="545"/>
      <c r="FA9" s="554">
        <f>+VLOOKUP(FA6,再任用データ!$A$2:$L$21,12,FALSE)</f>
        <v>0</v>
      </c>
      <c r="FB9" s="545"/>
      <c r="FC9" s="554">
        <f>+VLOOKUP(FC6,再任用データ!$A$2:$L$21,12,FALSE)</f>
        <v>0</v>
      </c>
      <c r="FD9" s="545"/>
      <c r="FE9" s="554">
        <f>+VLOOKUP(FE6,再任用データ!$A$2:$L$21,12,FALSE)</f>
        <v>0</v>
      </c>
      <c r="FF9" s="545"/>
      <c r="FG9" s="554">
        <f>+VLOOKUP(FG6,再任用データ!$A$2:$L$21,12,FALSE)</f>
        <v>0</v>
      </c>
      <c r="FH9" s="545"/>
      <c r="FI9" s="554">
        <f>+VLOOKUP(FI6,再任用データ!$A$2:$L$21,12,FALSE)</f>
        <v>0</v>
      </c>
      <c r="FJ9" s="545"/>
      <c r="FK9" s="554">
        <f>+VLOOKUP(FK6,再任用データ!$A$2:$L$21,12,FALSE)</f>
        <v>0</v>
      </c>
      <c r="FL9" s="545"/>
      <c r="FM9" s="554">
        <f>+VLOOKUP(FM6,再任用データ!$A$2:$L$21,12,FALSE)</f>
        <v>0</v>
      </c>
      <c r="FN9" s="545"/>
      <c r="FO9" s="554">
        <f>+VLOOKUP(FO6,再任用データ!$A$2:$L$21,12,FALSE)</f>
        <v>0</v>
      </c>
      <c r="FP9" s="545"/>
      <c r="FQ9" s="554">
        <f>+VLOOKUP(FQ6,再任用データ!$A$2:$L$21,12,FALSE)</f>
        <v>0</v>
      </c>
      <c r="FR9" s="545"/>
      <c r="FS9" s="554">
        <f>+VLOOKUP(FS6,再任用データ!$A$2:$L$21,12,FALSE)</f>
        <v>0</v>
      </c>
      <c r="FT9" s="545"/>
      <c r="FU9" s="554">
        <f>+VLOOKUP(FU6,再任用データ!$A$2:$L$21,12,FALSE)</f>
        <v>0</v>
      </c>
      <c r="FV9" s="545"/>
      <c r="FW9" s="554">
        <f>+VLOOKUP(FW6,再任用データ!$A$2:$L$21,12,FALSE)</f>
        <v>0</v>
      </c>
      <c r="FX9" s="545"/>
      <c r="FY9" s="554">
        <f>+VLOOKUP(FY6,再任用データ!$A$2:$L$21,12,FALSE)</f>
        <v>0</v>
      </c>
      <c r="FZ9" s="545"/>
      <c r="GA9" s="554">
        <f>+VLOOKUP(GA6,再任用データ!$A$2:$L$21,12,FALSE)</f>
        <v>0</v>
      </c>
      <c r="GB9" s="545"/>
      <c r="GC9" s="554">
        <f>+VLOOKUP(GC6,再任用データ!$A$2:$L$21,12,FALSE)</f>
        <v>0</v>
      </c>
      <c r="GD9" s="545"/>
      <c r="GE9" s="554">
        <f>+VLOOKUP(GE6,再任用データ!$A$2:$L$21,12,FALSE)</f>
        <v>0</v>
      </c>
      <c r="GF9" s="545"/>
      <c r="GG9" s="554">
        <f>+VLOOKUP(GG6,再任用データ!$A$2:$L$21,12,FALSE)</f>
        <v>0</v>
      </c>
      <c r="GH9" s="545"/>
      <c r="GI9" s="174">
        <f>SUM(EU9:GH9)</f>
        <v>0</v>
      </c>
      <c r="GJ9" s="554">
        <f>+VLOOKUP(GJ6,会計年度まとめ!$A$2:$H$62,8,FALSE)</f>
        <v>0</v>
      </c>
      <c r="GK9" s="545"/>
      <c r="GL9" s="554">
        <f>+VLOOKUP(GL6,会計年度まとめ!$A$2:$H$62,8,FALSE)</f>
        <v>0</v>
      </c>
      <c r="GM9" s="545"/>
      <c r="GN9" s="554">
        <f>+VLOOKUP(GN6,会計年度まとめ!$A$2:$H$62,8,FALSE)</f>
        <v>0</v>
      </c>
      <c r="GO9" s="545"/>
      <c r="GP9" s="554">
        <f>+VLOOKUP(GP6,会計年度まとめ!$A$2:$H$62,8,FALSE)</f>
        <v>0</v>
      </c>
      <c r="GQ9" s="545"/>
      <c r="GR9" s="554">
        <f>+VLOOKUP(GR6,会計年度まとめ!$A$2:$H$62,8,FALSE)</f>
        <v>0</v>
      </c>
      <c r="GS9" s="545"/>
      <c r="GT9" s="432">
        <f>SUM(GJ9:GS9)</f>
        <v>0</v>
      </c>
      <c r="GU9" s="433">
        <f>+ET9+GI9+GT9</f>
        <v>0</v>
      </c>
      <c r="GV9" s="564"/>
    </row>
    <row r="10" spans="1:204" ht="16.5" customHeight="1">
      <c r="A10" s="571"/>
      <c r="B10" s="557"/>
      <c r="C10" s="557"/>
      <c r="D10" s="557"/>
      <c r="E10" s="557"/>
      <c r="F10" s="557"/>
      <c r="G10" s="557"/>
      <c r="H10" s="557"/>
      <c r="I10" s="560"/>
      <c r="J10" s="175" t="s">
        <v>22</v>
      </c>
      <c r="K10" s="176" t="s">
        <v>84</v>
      </c>
      <c r="L10" s="177" t="s">
        <v>22</v>
      </c>
      <c r="M10" s="176" t="s">
        <v>84</v>
      </c>
      <c r="N10" s="177" t="s">
        <v>22</v>
      </c>
      <c r="O10" s="176" t="s">
        <v>84</v>
      </c>
      <c r="P10" s="177" t="s">
        <v>22</v>
      </c>
      <c r="Q10" s="176" t="s">
        <v>84</v>
      </c>
      <c r="R10" s="177" t="s">
        <v>22</v>
      </c>
      <c r="S10" s="176" t="s">
        <v>84</v>
      </c>
      <c r="T10" s="177" t="s">
        <v>22</v>
      </c>
      <c r="U10" s="176" t="s">
        <v>84</v>
      </c>
      <c r="V10" s="177" t="s">
        <v>22</v>
      </c>
      <c r="W10" s="176" t="s">
        <v>84</v>
      </c>
      <c r="X10" s="177" t="s">
        <v>22</v>
      </c>
      <c r="Y10" s="176" t="s">
        <v>84</v>
      </c>
      <c r="Z10" s="177" t="s">
        <v>22</v>
      </c>
      <c r="AA10" s="176" t="s">
        <v>84</v>
      </c>
      <c r="AB10" s="177" t="s">
        <v>22</v>
      </c>
      <c r="AC10" s="176" t="s">
        <v>84</v>
      </c>
      <c r="AD10" s="177" t="s">
        <v>22</v>
      </c>
      <c r="AE10" s="176" t="s">
        <v>84</v>
      </c>
      <c r="AF10" s="177" t="s">
        <v>22</v>
      </c>
      <c r="AG10" s="176" t="s">
        <v>84</v>
      </c>
      <c r="AH10" s="177" t="s">
        <v>22</v>
      </c>
      <c r="AI10" s="176" t="s">
        <v>84</v>
      </c>
      <c r="AJ10" s="177" t="s">
        <v>22</v>
      </c>
      <c r="AK10" s="176" t="s">
        <v>84</v>
      </c>
      <c r="AL10" s="177" t="s">
        <v>22</v>
      </c>
      <c r="AM10" s="176" t="s">
        <v>84</v>
      </c>
      <c r="AN10" s="177" t="s">
        <v>22</v>
      </c>
      <c r="AO10" s="176" t="s">
        <v>84</v>
      </c>
      <c r="AP10" s="177" t="s">
        <v>22</v>
      </c>
      <c r="AQ10" s="176" t="s">
        <v>84</v>
      </c>
      <c r="AR10" s="177" t="s">
        <v>22</v>
      </c>
      <c r="AS10" s="176" t="s">
        <v>84</v>
      </c>
      <c r="AT10" s="177" t="s">
        <v>22</v>
      </c>
      <c r="AU10" s="176" t="s">
        <v>84</v>
      </c>
      <c r="AV10" s="177" t="s">
        <v>22</v>
      </c>
      <c r="AW10" s="176" t="s">
        <v>84</v>
      </c>
      <c r="AX10" s="177" t="s">
        <v>22</v>
      </c>
      <c r="AY10" s="176" t="s">
        <v>84</v>
      </c>
      <c r="AZ10" s="177" t="s">
        <v>22</v>
      </c>
      <c r="BA10" s="176" t="s">
        <v>84</v>
      </c>
      <c r="BB10" s="177" t="s">
        <v>22</v>
      </c>
      <c r="BC10" s="176" t="s">
        <v>84</v>
      </c>
      <c r="BD10" s="177" t="s">
        <v>22</v>
      </c>
      <c r="BE10" s="176" t="s">
        <v>84</v>
      </c>
      <c r="BF10" s="177" t="s">
        <v>22</v>
      </c>
      <c r="BG10" s="176" t="s">
        <v>84</v>
      </c>
      <c r="BH10" s="177" t="s">
        <v>22</v>
      </c>
      <c r="BI10" s="176" t="s">
        <v>84</v>
      </c>
      <c r="BJ10" s="177" t="s">
        <v>22</v>
      </c>
      <c r="BK10" s="176" t="s">
        <v>84</v>
      </c>
      <c r="BL10" s="177" t="s">
        <v>22</v>
      </c>
      <c r="BM10" s="176" t="s">
        <v>84</v>
      </c>
      <c r="BN10" s="177" t="s">
        <v>22</v>
      </c>
      <c r="BO10" s="176" t="s">
        <v>84</v>
      </c>
      <c r="BP10" s="177" t="s">
        <v>22</v>
      </c>
      <c r="BQ10" s="176" t="s">
        <v>84</v>
      </c>
      <c r="BR10" s="177" t="s">
        <v>22</v>
      </c>
      <c r="BS10" s="176" t="s">
        <v>84</v>
      </c>
      <c r="BT10" s="177" t="s">
        <v>22</v>
      </c>
      <c r="BU10" s="176" t="s">
        <v>84</v>
      </c>
      <c r="BV10" s="177" t="s">
        <v>22</v>
      </c>
      <c r="BW10" s="176" t="s">
        <v>84</v>
      </c>
      <c r="BX10" s="177" t="s">
        <v>22</v>
      </c>
      <c r="BY10" s="176" t="s">
        <v>84</v>
      </c>
      <c r="BZ10" s="177" t="s">
        <v>22</v>
      </c>
      <c r="CA10" s="176" t="s">
        <v>84</v>
      </c>
      <c r="CB10" s="177" t="s">
        <v>22</v>
      </c>
      <c r="CC10" s="176" t="s">
        <v>84</v>
      </c>
      <c r="CD10" s="177" t="s">
        <v>22</v>
      </c>
      <c r="CE10" s="176" t="s">
        <v>84</v>
      </c>
      <c r="CF10" s="177" t="s">
        <v>22</v>
      </c>
      <c r="CG10" s="176" t="s">
        <v>84</v>
      </c>
      <c r="CH10" s="177" t="s">
        <v>22</v>
      </c>
      <c r="CI10" s="176" t="s">
        <v>84</v>
      </c>
      <c r="CJ10" s="177" t="s">
        <v>22</v>
      </c>
      <c r="CK10" s="176" t="s">
        <v>84</v>
      </c>
      <c r="CL10" s="177" t="s">
        <v>22</v>
      </c>
      <c r="CM10" s="176" t="s">
        <v>84</v>
      </c>
      <c r="CN10" s="177" t="s">
        <v>22</v>
      </c>
      <c r="CO10" s="176" t="s">
        <v>84</v>
      </c>
      <c r="CP10" s="177" t="s">
        <v>22</v>
      </c>
      <c r="CQ10" s="176" t="s">
        <v>84</v>
      </c>
      <c r="CR10" s="177" t="s">
        <v>22</v>
      </c>
      <c r="CS10" s="176" t="s">
        <v>84</v>
      </c>
      <c r="CT10" s="177" t="s">
        <v>22</v>
      </c>
      <c r="CU10" s="176" t="s">
        <v>84</v>
      </c>
      <c r="CV10" s="177" t="s">
        <v>22</v>
      </c>
      <c r="CW10" s="176" t="s">
        <v>84</v>
      </c>
      <c r="CX10" s="177" t="s">
        <v>22</v>
      </c>
      <c r="CY10" s="176" t="s">
        <v>84</v>
      </c>
      <c r="CZ10" s="177" t="s">
        <v>22</v>
      </c>
      <c r="DA10" s="176" t="s">
        <v>84</v>
      </c>
      <c r="DB10" s="177" t="s">
        <v>22</v>
      </c>
      <c r="DC10" s="176" t="s">
        <v>84</v>
      </c>
      <c r="DD10" s="177" t="s">
        <v>22</v>
      </c>
      <c r="DE10" s="176" t="s">
        <v>84</v>
      </c>
      <c r="DF10" s="177" t="s">
        <v>22</v>
      </c>
      <c r="DG10" s="176" t="s">
        <v>84</v>
      </c>
      <c r="DH10" s="177" t="s">
        <v>22</v>
      </c>
      <c r="DI10" s="176" t="s">
        <v>84</v>
      </c>
      <c r="DJ10" s="177" t="s">
        <v>22</v>
      </c>
      <c r="DK10" s="176" t="s">
        <v>84</v>
      </c>
      <c r="DL10" s="177" t="s">
        <v>22</v>
      </c>
      <c r="DM10" s="176" t="s">
        <v>84</v>
      </c>
      <c r="DN10" s="177" t="s">
        <v>22</v>
      </c>
      <c r="DO10" s="176" t="s">
        <v>84</v>
      </c>
      <c r="DP10" s="177" t="s">
        <v>22</v>
      </c>
      <c r="DQ10" s="176" t="s">
        <v>84</v>
      </c>
      <c r="DR10" s="177" t="s">
        <v>22</v>
      </c>
      <c r="DS10" s="176" t="s">
        <v>84</v>
      </c>
      <c r="DT10" s="177" t="s">
        <v>22</v>
      </c>
      <c r="DU10" s="176" t="s">
        <v>84</v>
      </c>
      <c r="DV10" s="177" t="s">
        <v>22</v>
      </c>
      <c r="DW10" s="176" t="s">
        <v>84</v>
      </c>
      <c r="DX10" s="177" t="s">
        <v>22</v>
      </c>
      <c r="DY10" s="176" t="s">
        <v>84</v>
      </c>
      <c r="DZ10" s="177" t="s">
        <v>22</v>
      </c>
      <c r="EA10" s="176" t="s">
        <v>84</v>
      </c>
      <c r="EB10" s="177" t="s">
        <v>22</v>
      </c>
      <c r="EC10" s="176" t="s">
        <v>84</v>
      </c>
      <c r="ED10" s="177" t="s">
        <v>22</v>
      </c>
      <c r="EE10" s="176" t="s">
        <v>84</v>
      </c>
      <c r="EF10" s="177" t="s">
        <v>22</v>
      </c>
      <c r="EG10" s="176" t="s">
        <v>84</v>
      </c>
      <c r="EH10" s="177" t="s">
        <v>22</v>
      </c>
      <c r="EI10" s="176" t="s">
        <v>84</v>
      </c>
      <c r="EJ10" s="177" t="s">
        <v>22</v>
      </c>
      <c r="EK10" s="176" t="s">
        <v>84</v>
      </c>
      <c r="EL10" s="177" t="s">
        <v>22</v>
      </c>
      <c r="EM10" s="176" t="s">
        <v>84</v>
      </c>
      <c r="EN10" s="177" t="s">
        <v>22</v>
      </c>
      <c r="EO10" s="176" t="s">
        <v>84</v>
      </c>
      <c r="EP10" s="177" t="s">
        <v>22</v>
      </c>
      <c r="EQ10" s="176" t="s">
        <v>84</v>
      </c>
      <c r="ER10" s="177" t="s">
        <v>22</v>
      </c>
      <c r="ES10" s="176" t="s">
        <v>84</v>
      </c>
      <c r="ET10" s="178" t="s">
        <v>84</v>
      </c>
      <c r="EU10" s="175" t="s">
        <v>22</v>
      </c>
      <c r="EV10" s="179" t="s">
        <v>84</v>
      </c>
      <c r="EW10" s="177" t="s">
        <v>22</v>
      </c>
      <c r="EX10" s="179" t="s">
        <v>84</v>
      </c>
      <c r="EY10" s="177" t="s">
        <v>22</v>
      </c>
      <c r="EZ10" s="179" t="s">
        <v>84</v>
      </c>
      <c r="FA10" s="177" t="s">
        <v>22</v>
      </c>
      <c r="FB10" s="179" t="s">
        <v>84</v>
      </c>
      <c r="FC10" s="177" t="s">
        <v>22</v>
      </c>
      <c r="FD10" s="179" t="s">
        <v>84</v>
      </c>
      <c r="FE10" s="177" t="s">
        <v>22</v>
      </c>
      <c r="FF10" s="179" t="s">
        <v>84</v>
      </c>
      <c r="FG10" s="177" t="s">
        <v>22</v>
      </c>
      <c r="FH10" s="179" t="s">
        <v>84</v>
      </c>
      <c r="FI10" s="177" t="s">
        <v>22</v>
      </c>
      <c r="FJ10" s="179" t="s">
        <v>84</v>
      </c>
      <c r="FK10" s="177" t="s">
        <v>22</v>
      </c>
      <c r="FL10" s="179" t="s">
        <v>84</v>
      </c>
      <c r="FM10" s="177" t="s">
        <v>22</v>
      </c>
      <c r="FN10" s="179" t="s">
        <v>84</v>
      </c>
      <c r="FO10" s="177" t="s">
        <v>22</v>
      </c>
      <c r="FP10" s="179" t="s">
        <v>84</v>
      </c>
      <c r="FQ10" s="177" t="s">
        <v>22</v>
      </c>
      <c r="FR10" s="179" t="s">
        <v>84</v>
      </c>
      <c r="FS10" s="177" t="s">
        <v>22</v>
      </c>
      <c r="FT10" s="179" t="s">
        <v>84</v>
      </c>
      <c r="FU10" s="177" t="s">
        <v>22</v>
      </c>
      <c r="FV10" s="179" t="s">
        <v>84</v>
      </c>
      <c r="FW10" s="177" t="s">
        <v>22</v>
      </c>
      <c r="FX10" s="179" t="s">
        <v>84</v>
      </c>
      <c r="FY10" s="177" t="s">
        <v>22</v>
      </c>
      <c r="FZ10" s="179" t="s">
        <v>84</v>
      </c>
      <c r="GA10" s="177" t="s">
        <v>22</v>
      </c>
      <c r="GB10" s="179" t="s">
        <v>84</v>
      </c>
      <c r="GC10" s="177" t="s">
        <v>22</v>
      </c>
      <c r="GD10" s="179" t="s">
        <v>84</v>
      </c>
      <c r="GE10" s="177" t="s">
        <v>22</v>
      </c>
      <c r="GF10" s="179" t="s">
        <v>84</v>
      </c>
      <c r="GG10" s="177" t="s">
        <v>22</v>
      </c>
      <c r="GH10" s="179" t="s">
        <v>84</v>
      </c>
      <c r="GI10" s="180" t="s">
        <v>84</v>
      </c>
      <c r="GJ10" s="177" t="s">
        <v>22</v>
      </c>
      <c r="GK10" s="181" t="s">
        <v>84</v>
      </c>
      <c r="GL10" s="177" t="s">
        <v>22</v>
      </c>
      <c r="GM10" s="181" t="s">
        <v>84</v>
      </c>
      <c r="GN10" s="177" t="s">
        <v>22</v>
      </c>
      <c r="GO10" s="181" t="s">
        <v>84</v>
      </c>
      <c r="GP10" s="177" t="s">
        <v>22</v>
      </c>
      <c r="GQ10" s="181" t="s">
        <v>84</v>
      </c>
      <c r="GR10" s="177" t="s">
        <v>22</v>
      </c>
      <c r="GS10" s="181" t="s">
        <v>84</v>
      </c>
      <c r="GT10" s="182" t="s">
        <v>84</v>
      </c>
      <c r="GU10" s="183" t="s">
        <v>84</v>
      </c>
      <c r="GV10" s="565"/>
    </row>
    <row r="11" spans="1:204" ht="42.75" customHeight="1">
      <c r="A11" s="573" t="s">
        <v>85</v>
      </c>
      <c r="B11" s="574"/>
      <c r="C11" s="574"/>
      <c r="D11" s="574"/>
      <c r="E11" s="574"/>
      <c r="F11" s="574"/>
      <c r="G11" s="574"/>
      <c r="H11" s="574"/>
      <c r="I11" s="574"/>
      <c r="J11" s="184">
        <f>100-J36-SUM(J37:J186)</f>
        <v>100</v>
      </c>
      <c r="K11" s="185"/>
      <c r="L11" s="185">
        <f>100-L36-SUM(L37:L186)</f>
        <v>100</v>
      </c>
      <c r="M11" s="185"/>
      <c r="N11" s="185">
        <f>100-N36-SUM(N37:N186)</f>
        <v>100</v>
      </c>
      <c r="O11" s="185"/>
      <c r="P11" s="185">
        <f>100-P36-SUM(P37:P186)</f>
        <v>100</v>
      </c>
      <c r="Q11" s="185"/>
      <c r="R11" s="185">
        <f>100-R36-SUM(R37:R186)</f>
        <v>100</v>
      </c>
      <c r="S11" s="185"/>
      <c r="T11" s="185">
        <f>100-T36-SUM(T37:T186)</f>
        <v>100</v>
      </c>
      <c r="U11" s="185"/>
      <c r="V11" s="185">
        <f>100-V36-SUM(V37:V186)</f>
        <v>100</v>
      </c>
      <c r="W11" s="185"/>
      <c r="X11" s="185">
        <f>100-X36-SUM(X37:X186)</f>
        <v>100</v>
      </c>
      <c r="Y11" s="185"/>
      <c r="Z11" s="185">
        <f>100-Z36-SUM(Z37:Z186)</f>
        <v>100</v>
      </c>
      <c r="AA11" s="185"/>
      <c r="AB11" s="185">
        <f>100-AB36-SUM(AB37:AB186)</f>
        <v>100</v>
      </c>
      <c r="AC11" s="185"/>
      <c r="AD11" s="185">
        <f>100-AD36-SUM(AD37:AD186)</f>
        <v>100</v>
      </c>
      <c r="AE11" s="185"/>
      <c r="AF11" s="185">
        <f>100-AF36-SUM(AF37:AF186)</f>
        <v>100</v>
      </c>
      <c r="AG11" s="185"/>
      <c r="AH11" s="185">
        <f>100-AH36-SUM(AH37:AH186)</f>
        <v>100</v>
      </c>
      <c r="AI11" s="185"/>
      <c r="AJ11" s="185">
        <f>100-AJ36-SUM(AJ37:AJ186)</f>
        <v>100</v>
      </c>
      <c r="AK11" s="185"/>
      <c r="AL11" s="185">
        <f>100-AL36-SUM(AL37:AL186)</f>
        <v>100</v>
      </c>
      <c r="AM11" s="185"/>
      <c r="AN11" s="185">
        <f>100-AN36-SUM(AN37:AN186)</f>
        <v>100</v>
      </c>
      <c r="AO11" s="185"/>
      <c r="AP11" s="185">
        <f>100-AP36-SUM(AP37:AP186)</f>
        <v>100</v>
      </c>
      <c r="AQ11" s="185"/>
      <c r="AR11" s="185">
        <f>100-AR36-SUM(AR37:AR186)</f>
        <v>100</v>
      </c>
      <c r="AS11" s="185"/>
      <c r="AT11" s="185">
        <f>100-AT36-SUM(AT37:AT186)</f>
        <v>100</v>
      </c>
      <c r="AU11" s="185"/>
      <c r="AV11" s="185">
        <f>100-AV36-SUM(AV37:AV186)</f>
        <v>100</v>
      </c>
      <c r="AW11" s="185"/>
      <c r="AX11" s="185">
        <f>100-AX36-SUM(AX37:AX186)</f>
        <v>100</v>
      </c>
      <c r="AY11" s="185"/>
      <c r="AZ11" s="185">
        <f>100-AZ36-SUM(AZ37:AZ186)</f>
        <v>100</v>
      </c>
      <c r="BA11" s="185"/>
      <c r="BB11" s="185">
        <f>100-BB36-SUM(BB37:BB186)</f>
        <v>100</v>
      </c>
      <c r="BC11" s="185"/>
      <c r="BD11" s="185">
        <f>100-BD36-SUM(BD37:BD186)</f>
        <v>100</v>
      </c>
      <c r="BE11" s="185"/>
      <c r="BF11" s="185">
        <f>100-BF36-SUM(BF37:BF186)</f>
        <v>100</v>
      </c>
      <c r="BG11" s="185"/>
      <c r="BH11" s="185">
        <f>100-BH36-SUM(BH37:BH186)</f>
        <v>100</v>
      </c>
      <c r="BI11" s="185"/>
      <c r="BJ11" s="185">
        <f>100-BJ36-SUM(BJ37:BJ186)</f>
        <v>100</v>
      </c>
      <c r="BK11" s="185"/>
      <c r="BL11" s="185">
        <f>100-BL36-SUM(BL37:BL186)</f>
        <v>100</v>
      </c>
      <c r="BM11" s="185"/>
      <c r="BN11" s="185">
        <f>100-BN36-SUM(BN37:BN186)</f>
        <v>100</v>
      </c>
      <c r="BO11" s="185"/>
      <c r="BP11" s="185">
        <f>100-BP36-SUM(BP37:BP186)</f>
        <v>100</v>
      </c>
      <c r="BQ11" s="185"/>
      <c r="BR11" s="185">
        <f>100-BR36-SUM(BR37:BR186)</f>
        <v>100</v>
      </c>
      <c r="BS11" s="185"/>
      <c r="BT11" s="185">
        <f>100-BT36-SUM(BT37:BT186)</f>
        <v>100</v>
      </c>
      <c r="BU11" s="185"/>
      <c r="BV11" s="185">
        <f>100-BV36-SUM(BV37:BV186)</f>
        <v>100</v>
      </c>
      <c r="BW11" s="185"/>
      <c r="BX11" s="185">
        <f>100-BX36-SUM(BX37:BX186)</f>
        <v>100</v>
      </c>
      <c r="BY11" s="185"/>
      <c r="BZ11" s="185">
        <f>100-BZ36-SUM(BZ37:BZ186)</f>
        <v>100</v>
      </c>
      <c r="CA11" s="185"/>
      <c r="CB11" s="185">
        <f>100-CB36-SUM(CB37:CB186)</f>
        <v>100</v>
      </c>
      <c r="CC11" s="185"/>
      <c r="CD11" s="185">
        <f>100-CD36-SUM(CD37:CD186)</f>
        <v>100</v>
      </c>
      <c r="CE11" s="185"/>
      <c r="CF11" s="185">
        <f>100-CF36-SUM(CF37:CF186)</f>
        <v>100</v>
      </c>
      <c r="CG11" s="185"/>
      <c r="CH11" s="185">
        <f>100-CH36-SUM(CH37:CH186)</f>
        <v>100</v>
      </c>
      <c r="CI11" s="185"/>
      <c r="CJ11" s="185">
        <f>100-CJ36-SUM(CJ37:CJ186)</f>
        <v>100</v>
      </c>
      <c r="CK11" s="185"/>
      <c r="CL11" s="185">
        <f>100-CL36-SUM(CL37:CL186)</f>
        <v>100</v>
      </c>
      <c r="CM11" s="185"/>
      <c r="CN11" s="185">
        <f>100-CN36-SUM(CN37:CN186)</f>
        <v>100</v>
      </c>
      <c r="CO11" s="185"/>
      <c r="CP11" s="185">
        <f>100-CP36-SUM(CP37:CP186)</f>
        <v>100</v>
      </c>
      <c r="CQ11" s="185"/>
      <c r="CR11" s="185">
        <f>100-CR36-SUM(CR37:CR186)</f>
        <v>100</v>
      </c>
      <c r="CS11" s="185"/>
      <c r="CT11" s="185">
        <f>100-CT36-SUM(CT37:CT186)</f>
        <v>100</v>
      </c>
      <c r="CU11" s="185"/>
      <c r="CV11" s="185">
        <f>100-CV36-SUM(CV37:CV186)</f>
        <v>100</v>
      </c>
      <c r="CW11" s="185"/>
      <c r="CX11" s="185">
        <f>100-CX36-SUM(CX37:CX186)</f>
        <v>100</v>
      </c>
      <c r="CY11" s="185"/>
      <c r="CZ11" s="185">
        <f>100-CZ36-SUM(CZ37:CZ186)</f>
        <v>100</v>
      </c>
      <c r="DA11" s="185"/>
      <c r="DB11" s="185">
        <f>100-DB36-SUM(DB37:DB186)</f>
        <v>100</v>
      </c>
      <c r="DC11" s="185"/>
      <c r="DD11" s="185">
        <f>100-DD36-SUM(DD37:DD186)</f>
        <v>100</v>
      </c>
      <c r="DE11" s="185"/>
      <c r="DF11" s="185">
        <f>100-DF36-SUM(DF37:DF186)</f>
        <v>100</v>
      </c>
      <c r="DG11" s="185"/>
      <c r="DH11" s="185">
        <f>100-DH36-SUM(DH37:DH186)</f>
        <v>100</v>
      </c>
      <c r="DI11" s="185"/>
      <c r="DJ11" s="185">
        <f>100-DJ36-SUM(DJ37:DJ186)</f>
        <v>100</v>
      </c>
      <c r="DK11" s="185"/>
      <c r="DL11" s="185">
        <f>100-DL36-SUM(DL37:DL186)</f>
        <v>100</v>
      </c>
      <c r="DM11" s="185"/>
      <c r="DN11" s="185">
        <f>100-DN36-SUM(DN37:DN186)</f>
        <v>100</v>
      </c>
      <c r="DO11" s="185"/>
      <c r="DP11" s="185">
        <f>100-DP36-SUM(DP37:DP186)</f>
        <v>100</v>
      </c>
      <c r="DQ11" s="185"/>
      <c r="DR11" s="185">
        <f>100-DR36-SUM(DR37:DR186)</f>
        <v>100</v>
      </c>
      <c r="DS11" s="185"/>
      <c r="DT11" s="185">
        <f>100-DT36-SUM(DT37:DT186)</f>
        <v>100</v>
      </c>
      <c r="DU11" s="185"/>
      <c r="DV11" s="185">
        <f>100-DV36-SUM(DV37:DV186)</f>
        <v>100</v>
      </c>
      <c r="DW11" s="185"/>
      <c r="DX11" s="185">
        <f>100-DX36-SUM(DX37:DX186)</f>
        <v>100</v>
      </c>
      <c r="DY11" s="185"/>
      <c r="DZ11" s="185">
        <f>100-DZ36-SUM(DZ37:DZ186)</f>
        <v>100</v>
      </c>
      <c r="EA11" s="185"/>
      <c r="EB11" s="185">
        <f>100-EB36-SUM(EB37:EB186)</f>
        <v>100</v>
      </c>
      <c r="EC11" s="185"/>
      <c r="ED11" s="185">
        <f>100-ED36-SUM(ED37:ED186)</f>
        <v>100</v>
      </c>
      <c r="EE11" s="185"/>
      <c r="EF11" s="185">
        <f>100-EF36-SUM(EF37:EF186)</f>
        <v>100</v>
      </c>
      <c r="EG11" s="185"/>
      <c r="EH11" s="185">
        <f>100-EH36-SUM(EH37:EH186)</f>
        <v>100</v>
      </c>
      <c r="EI11" s="185"/>
      <c r="EJ11" s="185">
        <f>100-EJ36-SUM(EJ37:EJ186)</f>
        <v>100</v>
      </c>
      <c r="EK11" s="185"/>
      <c r="EL11" s="185">
        <f>100-EL36-SUM(EL37:EL186)</f>
        <v>100</v>
      </c>
      <c r="EM11" s="185"/>
      <c r="EN11" s="185">
        <f>100-EN36-SUM(EN37:EN186)</f>
        <v>100</v>
      </c>
      <c r="EO11" s="185"/>
      <c r="EP11" s="185">
        <f>100-EP36-SUM(EP37:EP186)</f>
        <v>100</v>
      </c>
      <c r="EQ11" s="185"/>
      <c r="ER11" s="185">
        <f>100-ER36-SUM(ER37:ER186)</f>
        <v>100</v>
      </c>
      <c r="ES11" s="185"/>
      <c r="ET11" s="186"/>
      <c r="EU11" s="184">
        <f>100-EU36-SUM(EU37:EU186)</f>
        <v>100</v>
      </c>
      <c r="EV11" s="185"/>
      <c r="EW11" s="185">
        <f>100-EW36-SUM(EW37:EW186)</f>
        <v>100</v>
      </c>
      <c r="EX11" s="185"/>
      <c r="EY11" s="185">
        <f>100-EY36-SUM(EY37:EY186)</f>
        <v>100</v>
      </c>
      <c r="EZ11" s="185"/>
      <c r="FA11" s="185">
        <f>100-FA36-SUM(FA37:FA186)</f>
        <v>100</v>
      </c>
      <c r="FB11" s="185"/>
      <c r="FC11" s="185">
        <f>100-FC36-SUM(FC37:FC186)</f>
        <v>100</v>
      </c>
      <c r="FD11" s="185"/>
      <c r="FE11" s="185">
        <f>100-FE36-SUM(FE37:FE186)</f>
        <v>100</v>
      </c>
      <c r="FF11" s="185"/>
      <c r="FG11" s="185">
        <f>100-FG36-SUM(FG37:FG186)</f>
        <v>100</v>
      </c>
      <c r="FH11" s="185"/>
      <c r="FI11" s="185">
        <f>100-FI36-SUM(FI37:FI186)</f>
        <v>100</v>
      </c>
      <c r="FJ11" s="185"/>
      <c r="FK11" s="185">
        <f>100-FK36-SUM(FK37:FK186)</f>
        <v>100</v>
      </c>
      <c r="FL11" s="185"/>
      <c r="FM11" s="185">
        <f>100-FM36-SUM(FM37:FM186)</f>
        <v>100</v>
      </c>
      <c r="FN11" s="185"/>
      <c r="FO11" s="185">
        <f>100-FO36-SUM(FO37:FO186)</f>
        <v>100</v>
      </c>
      <c r="FP11" s="185"/>
      <c r="FQ11" s="185">
        <f>100-FQ36-SUM(FQ37:FQ186)</f>
        <v>100</v>
      </c>
      <c r="FR11" s="185"/>
      <c r="FS11" s="185">
        <f>100-FS36-SUM(FS37:FS186)</f>
        <v>100</v>
      </c>
      <c r="FT11" s="185"/>
      <c r="FU11" s="185">
        <f>100-FU36-SUM(FU37:FU186)</f>
        <v>100</v>
      </c>
      <c r="FV11" s="185"/>
      <c r="FW11" s="185">
        <f>100-FW36-SUM(FW37:FW186)</f>
        <v>100</v>
      </c>
      <c r="FX11" s="185"/>
      <c r="FY11" s="185">
        <f>100-FY36-SUM(FY37:FY186)</f>
        <v>100</v>
      </c>
      <c r="FZ11" s="185"/>
      <c r="GA11" s="185">
        <f>100-GA36-SUM(GA37:GA186)</f>
        <v>100</v>
      </c>
      <c r="GB11" s="185"/>
      <c r="GC11" s="185">
        <f>100-GC36-SUM(GC37:GC186)</f>
        <v>100</v>
      </c>
      <c r="GD11" s="185"/>
      <c r="GE11" s="185">
        <f>100-GE36-SUM(GE37:GE186)</f>
        <v>100</v>
      </c>
      <c r="GF11" s="185"/>
      <c r="GG11" s="185">
        <f>100-GG36-SUM(GG37:GG186)</f>
        <v>100</v>
      </c>
      <c r="GH11" s="185"/>
      <c r="GI11" s="186"/>
      <c r="GJ11" s="185">
        <f>100-GJ36-SUM(GJ37:GJ186)</f>
        <v>100</v>
      </c>
      <c r="GK11" s="185"/>
      <c r="GL11" s="185">
        <f>100-GL36-SUM(GL37:GL186)</f>
        <v>100</v>
      </c>
      <c r="GM11" s="185"/>
      <c r="GN11" s="185">
        <f>100-GN36-SUM(GN37:GN186)</f>
        <v>100</v>
      </c>
      <c r="GO11" s="185"/>
      <c r="GP11" s="185">
        <f>100-GP36-SUM(GP37:GP186)</f>
        <v>100</v>
      </c>
      <c r="GQ11" s="185"/>
      <c r="GR11" s="185">
        <f>100-GR36-SUM(GR37:GR186)</f>
        <v>100</v>
      </c>
      <c r="GS11" s="185"/>
      <c r="GT11" s="187"/>
      <c r="GU11" s="187"/>
      <c r="GV11" s="188"/>
    </row>
    <row r="12" spans="1:204" ht="34.5" customHeight="1">
      <c r="A12" s="189">
        <v>1</v>
      </c>
      <c r="B12" s="434" t="str">
        <f t="shared" ref="B12:B35" si="1">$A$2</f>
        <v>所属コード</v>
      </c>
      <c r="C12" s="435" t="str">
        <f t="shared" ref="C12:C35" si="2">$D$2</f>
        <v>所属名</v>
      </c>
      <c r="D12" s="190" t="s">
        <v>86</v>
      </c>
      <c r="E12" s="191" t="s">
        <v>87</v>
      </c>
      <c r="F12" s="191"/>
      <c r="G12" s="192"/>
      <c r="H12" s="192"/>
      <c r="I12" s="193" t="s">
        <v>88</v>
      </c>
      <c r="J12" s="194"/>
      <c r="K12" s="436">
        <f t="shared" ref="K12:K35" si="3">+$J$9*J12/100</f>
        <v>0</v>
      </c>
      <c r="L12" s="190"/>
      <c r="M12" s="436">
        <f t="shared" ref="M12:M35" si="4">+$L$9*L12/100</f>
        <v>0</v>
      </c>
      <c r="N12" s="190"/>
      <c r="O12" s="436">
        <f t="shared" ref="O12:O35" si="5">+$N$9*N12/100</f>
        <v>0</v>
      </c>
      <c r="P12" s="190"/>
      <c r="Q12" s="436">
        <f t="shared" ref="Q12:Q35" si="6">+P$9*P12/100</f>
        <v>0</v>
      </c>
      <c r="R12" s="190"/>
      <c r="S12" s="436">
        <f t="shared" ref="S12:S35" si="7">+R$9*R12/100</f>
        <v>0</v>
      </c>
      <c r="T12" s="190"/>
      <c r="U12" s="436">
        <f t="shared" ref="U12:U35" si="8">+T$9*T12/100</f>
        <v>0</v>
      </c>
      <c r="V12" s="190"/>
      <c r="W12" s="436">
        <f t="shared" ref="W12:W35" si="9">+V$9*V12/100</f>
        <v>0</v>
      </c>
      <c r="X12" s="190"/>
      <c r="Y12" s="436">
        <f t="shared" ref="Y12:Y35" si="10">+$X$9*X12/100</f>
        <v>0</v>
      </c>
      <c r="Z12" s="190"/>
      <c r="AA12" s="436">
        <f t="shared" ref="AA12:AA35" si="11">+$Z$9*Z12/100</f>
        <v>0</v>
      </c>
      <c r="AB12" s="190"/>
      <c r="AC12" s="436">
        <f t="shared" ref="AC12:AC35" si="12">+AB$9*AB12/100</f>
        <v>0</v>
      </c>
      <c r="AD12" s="190"/>
      <c r="AE12" s="436">
        <f t="shared" ref="AE12:AE35" si="13">+AD$9*AD12/100</f>
        <v>0</v>
      </c>
      <c r="AF12" s="190"/>
      <c r="AG12" s="436">
        <f t="shared" ref="AG12:AG35" si="14">+AF$9*AF12/100</f>
        <v>0</v>
      </c>
      <c r="AH12" s="190"/>
      <c r="AI12" s="436">
        <f t="shared" ref="AI12:AI35" si="15">+AH$9*AH12/100</f>
        <v>0</v>
      </c>
      <c r="AJ12" s="190"/>
      <c r="AK12" s="436">
        <f t="shared" ref="AK12:AK35" si="16">+$AJ$9*AJ12/100</f>
        <v>0</v>
      </c>
      <c r="AL12" s="190"/>
      <c r="AM12" s="436">
        <f t="shared" ref="AM12:AM35" si="17">+$AL$9*AL12/100</f>
        <v>0</v>
      </c>
      <c r="AN12" s="190"/>
      <c r="AO12" s="436">
        <f t="shared" ref="AO12:AO35" si="18">+AN$9*AN12/100</f>
        <v>0</v>
      </c>
      <c r="AP12" s="190"/>
      <c r="AQ12" s="436">
        <f t="shared" ref="AQ12:AQ35" si="19">+AP$9*AP12/100</f>
        <v>0</v>
      </c>
      <c r="AR12" s="190"/>
      <c r="AS12" s="436">
        <f t="shared" ref="AS12:AS35" si="20">+AR$9*AR12/100</f>
        <v>0</v>
      </c>
      <c r="AT12" s="190"/>
      <c r="AU12" s="436">
        <f t="shared" ref="AU12:AU35" si="21">+AT$9*AT12/100</f>
        <v>0</v>
      </c>
      <c r="AV12" s="190"/>
      <c r="AW12" s="436">
        <f t="shared" ref="AW12:AW35" si="22">+$AV$9*AV12/100</f>
        <v>0</v>
      </c>
      <c r="AX12" s="190"/>
      <c r="AY12" s="436">
        <f t="shared" ref="AY12:AY35" si="23">+$AX$9*AX12/100</f>
        <v>0</v>
      </c>
      <c r="AZ12" s="190"/>
      <c r="BA12" s="436">
        <f t="shared" ref="BA12:BA35" si="24">+AZ$9*AZ12/100</f>
        <v>0</v>
      </c>
      <c r="BB12" s="190"/>
      <c r="BC12" s="436">
        <f t="shared" ref="BC12:BC35" si="25">+BB$9*BB12/100</f>
        <v>0</v>
      </c>
      <c r="BD12" s="190"/>
      <c r="BE12" s="436">
        <f t="shared" ref="BE12:BE35" si="26">+BD$9*BD12/100</f>
        <v>0</v>
      </c>
      <c r="BF12" s="190"/>
      <c r="BG12" s="436">
        <f t="shared" ref="BG12:BG35" si="27">+BF$9*BF12/100</f>
        <v>0</v>
      </c>
      <c r="BH12" s="190"/>
      <c r="BI12" s="436">
        <f t="shared" ref="BI12:BI35" si="28">+$BH$9*BH12/100</f>
        <v>0</v>
      </c>
      <c r="BJ12" s="190"/>
      <c r="BK12" s="436">
        <f t="shared" ref="BK12:BK35" si="29">+$BJ$9*BJ12/100</f>
        <v>0</v>
      </c>
      <c r="BL12" s="190"/>
      <c r="BM12" s="436">
        <f t="shared" ref="BM12:BM35" si="30">+BL$9*BL12/100</f>
        <v>0</v>
      </c>
      <c r="BN12" s="190"/>
      <c r="BO12" s="436">
        <f t="shared" ref="BO12:BO35" si="31">+BN$9*BN12/100</f>
        <v>0</v>
      </c>
      <c r="BP12" s="190"/>
      <c r="BQ12" s="436">
        <f t="shared" ref="BQ12:BQ35" si="32">+BP$9*BP12/100</f>
        <v>0</v>
      </c>
      <c r="BR12" s="190"/>
      <c r="BS12" s="436">
        <f t="shared" ref="BS12:BS35" si="33">+BR$9*BR12/100</f>
        <v>0</v>
      </c>
      <c r="BT12" s="190"/>
      <c r="BU12" s="436">
        <f t="shared" ref="BU12:BU35" si="34">+$BT$9*BT12/100</f>
        <v>0</v>
      </c>
      <c r="BV12" s="190"/>
      <c r="BW12" s="436">
        <f t="shared" ref="BW12:BW35" si="35">+$BV$9*BV12/100</f>
        <v>0</v>
      </c>
      <c r="BX12" s="190"/>
      <c r="BY12" s="436">
        <f t="shared" ref="BY12:BY35" si="36">+BX$9*BX12/100</f>
        <v>0</v>
      </c>
      <c r="BZ12" s="190"/>
      <c r="CA12" s="436">
        <f t="shared" ref="CA12:CA35" si="37">+BZ$9*BZ12/100</f>
        <v>0</v>
      </c>
      <c r="CB12" s="190"/>
      <c r="CC12" s="436">
        <f t="shared" ref="CC12:CC35" si="38">+CB$9*CB12/100</f>
        <v>0</v>
      </c>
      <c r="CD12" s="190"/>
      <c r="CE12" s="436">
        <f t="shared" ref="CE12:CE35" si="39">+CD$9*CD12/100</f>
        <v>0</v>
      </c>
      <c r="CF12" s="190"/>
      <c r="CG12" s="436">
        <f t="shared" ref="CG12:CG186" si="40">+CF$9*CF12/100</f>
        <v>0</v>
      </c>
      <c r="CH12" s="190"/>
      <c r="CI12" s="436">
        <f t="shared" ref="CI12:CI186" si="41">+CH$9*CH12/100</f>
        <v>0</v>
      </c>
      <c r="CJ12" s="190"/>
      <c r="CK12" s="436">
        <f t="shared" ref="CK12:CK186" si="42">+CJ$9*CJ12/100</f>
        <v>0</v>
      </c>
      <c r="CL12" s="190"/>
      <c r="CM12" s="436">
        <f t="shared" ref="CM12:CM186" si="43">+CL$9*CL12/100</f>
        <v>0</v>
      </c>
      <c r="CN12" s="190"/>
      <c r="CO12" s="436">
        <f t="shared" ref="CO12:CO186" si="44">+CN$9*CN12/100</f>
        <v>0</v>
      </c>
      <c r="CP12" s="190"/>
      <c r="CQ12" s="436">
        <f t="shared" ref="CQ12:CQ186" si="45">+CP$9*CP12/100</f>
        <v>0</v>
      </c>
      <c r="CR12" s="190"/>
      <c r="CS12" s="436">
        <f t="shared" ref="CS12:CS186" si="46">+CR$9*CR12/100</f>
        <v>0</v>
      </c>
      <c r="CT12" s="190"/>
      <c r="CU12" s="436">
        <f t="shared" ref="CU12:CU35" si="47">+CT$9*CT12/100</f>
        <v>0</v>
      </c>
      <c r="CV12" s="190"/>
      <c r="CW12" s="436">
        <f t="shared" ref="CW12:CW35" si="48">+CV$9*CV12/100</f>
        <v>0</v>
      </c>
      <c r="CX12" s="190"/>
      <c r="CY12" s="436">
        <f t="shared" ref="CY12:CY35" si="49">+CX$9*CX12/100</f>
        <v>0</v>
      </c>
      <c r="CZ12" s="190"/>
      <c r="DA12" s="436">
        <f t="shared" ref="DA12:DA35" si="50">+CZ$9*CZ12/100</f>
        <v>0</v>
      </c>
      <c r="DB12" s="190"/>
      <c r="DC12" s="436">
        <f t="shared" ref="DC12:DC35" si="51">+DB$9*DB12/100</f>
        <v>0</v>
      </c>
      <c r="DD12" s="190"/>
      <c r="DE12" s="436">
        <f t="shared" ref="DE12:DE35" si="52">+DD$9*DD12/100</f>
        <v>0</v>
      </c>
      <c r="DF12" s="190"/>
      <c r="DG12" s="436">
        <f t="shared" ref="DG12:DG186" si="53">+DF$9*DF12/100</f>
        <v>0</v>
      </c>
      <c r="DH12" s="190"/>
      <c r="DI12" s="436">
        <f t="shared" ref="DI12:DI186" si="54">+DH$9*DH12/100</f>
        <v>0</v>
      </c>
      <c r="DJ12" s="190"/>
      <c r="DK12" s="436">
        <f t="shared" ref="DK12:DK186" si="55">+DJ$9*DJ12/100</f>
        <v>0</v>
      </c>
      <c r="DL12" s="190"/>
      <c r="DM12" s="436">
        <f t="shared" ref="DM12:DM186" si="56">+DL$9*DL12/100</f>
        <v>0</v>
      </c>
      <c r="DN12" s="190"/>
      <c r="DO12" s="436">
        <f t="shared" ref="DO12:DO35" si="57">+DN$9*DN12/100</f>
        <v>0</v>
      </c>
      <c r="DP12" s="190"/>
      <c r="DQ12" s="436">
        <f t="shared" ref="DQ12:DQ35" si="58">+DP$9*DP12/100</f>
        <v>0</v>
      </c>
      <c r="DR12" s="190"/>
      <c r="DS12" s="436">
        <f t="shared" ref="DS12:DS35" si="59">+DR$9*DR12/100</f>
        <v>0</v>
      </c>
      <c r="DT12" s="190"/>
      <c r="DU12" s="436">
        <f t="shared" ref="DU12:DU35" si="60">+DT$9*DT12/100</f>
        <v>0</v>
      </c>
      <c r="DV12" s="190"/>
      <c r="DW12" s="436">
        <f t="shared" ref="DW12:DW35" si="61">+DV$9*DV12/100</f>
        <v>0</v>
      </c>
      <c r="DX12" s="190"/>
      <c r="DY12" s="436">
        <f t="shared" ref="DY12:DY35" si="62">+DX$9*DX12/100</f>
        <v>0</v>
      </c>
      <c r="DZ12" s="190"/>
      <c r="EA12" s="436">
        <f t="shared" ref="EA12:EA35" si="63">+DZ$9*DZ12/100</f>
        <v>0</v>
      </c>
      <c r="EB12" s="190"/>
      <c r="EC12" s="436">
        <f t="shared" ref="EC12:EC35" si="64">+EB$9*EB12/100</f>
        <v>0</v>
      </c>
      <c r="ED12" s="190"/>
      <c r="EE12" s="436">
        <f t="shared" ref="EE12:EE35" si="65">+ED$9*ED12/100</f>
        <v>0</v>
      </c>
      <c r="EF12" s="190"/>
      <c r="EG12" s="436">
        <f t="shared" ref="EG12:EG35" si="66">+EF$9*EF12/100</f>
        <v>0</v>
      </c>
      <c r="EH12" s="190"/>
      <c r="EI12" s="436">
        <f t="shared" ref="EI12:EI35" si="67">+EH$9*EH12/100</f>
        <v>0</v>
      </c>
      <c r="EJ12" s="190"/>
      <c r="EK12" s="436">
        <f t="shared" ref="EK12:EK35" si="68">+EJ$9*EJ12/100</f>
        <v>0</v>
      </c>
      <c r="EL12" s="190"/>
      <c r="EM12" s="436">
        <f t="shared" ref="EM12:EM35" si="69">+EL$9*EL12/100</f>
        <v>0</v>
      </c>
      <c r="EN12" s="190"/>
      <c r="EO12" s="436">
        <f t="shared" ref="EO12:EO35" si="70">+EN$9*EN12/100</f>
        <v>0</v>
      </c>
      <c r="EP12" s="190"/>
      <c r="EQ12" s="436">
        <f t="shared" ref="EQ12:EQ35" si="71">+EP$9*EP12/100</f>
        <v>0</v>
      </c>
      <c r="ER12" s="190"/>
      <c r="ES12" s="436">
        <f t="shared" ref="ES12:ES35" si="72">+ER$9*ER12/100</f>
        <v>0</v>
      </c>
      <c r="ET12" s="195">
        <f t="shared" ref="ET12:ET186" si="73">+K12+M12+O12+Q12+S12+U12+W12+Y12+AA12+AC12+AE12+AG12+AI12+AK12+AM12+AO12+AQ12+AS12+AU12+AW12+AY12+BA12+BC12+BE12+BG12+BI12+BK12+BM12+BO12+BQ12+BS12+BU12+BW12+BY12+CA12+CC12+CE12+CG12+CI12+CK12+CM12+CO12+CQ12+CS12+CU12+CW12+CY12+DA12+DC12+DE12+DG12+DI12+DK12+DM12+DO12+DQ12+DS12+DU12+DW12+DY12+EA12+EC12+EE12+EG12+EI12+EK12+EM12+EO12+EQ12+ES12</f>
        <v>0</v>
      </c>
      <c r="EU12" s="190"/>
      <c r="EV12" s="437">
        <f t="shared" ref="EV12:EV35" si="74">EU$9*EU12/100</f>
        <v>0</v>
      </c>
      <c r="EW12" s="190"/>
      <c r="EX12" s="437">
        <f t="shared" ref="EX12:EX35" si="75">EW$9*EW12/100</f>
        <v>0</v>
      </c>
      <c r="EY12" s="190"/>
      <c r="EZ12" s="437">
        <f t="shared" ref="EZ12:EZ35" si="76">EY$9*EY12/100</f>
        <v>0</v>
      </c>
      <c r="FA12" s="190"/>
      <c r="FB12" s="437">
        <f t="shared" ref="FB12:FB35" si="77">FA$9*FA12/100</f>
        <v>0</v>
      </c>
      <c r="FC12" s="190"/>
      <c r="FD12" s="437">
        <f t="shared" ref="FD12:FD35" si="78">FC$9*FC12/100</f>
        <v>0</v>
      </c>
      <c r="FE12" s="190"/>
      <c r="FF12" s="437">
        <f t="shared" ref="FF12:FF35" si="79">FE$9*FE12/100</f>
        <v>0</v>
      </c>
      <c r="FG12" s="190"/>
      <c r="FH12" s="437">
        <f t="shared" ref="FH12:FH35" si="80">FG$9*FG12/100</f>
        <v>0</v>
      </c>
      <c r="FI12" s="190"/>
      <c r="FJ12" s="437">
        <f t="shared" ref="FJ12:FJ35" si="81">FI$9*FI12/100</f>
        <v>0</v>
      </c>
      <c r="FK12" s="190"/>
      <c r="FL12" s="437">
        <f t="shared" ref="FL12:FL35" si="82">FK$9*FK12/100</f>
        <v>0</v>
      </c>
      <c r="FM12" s="190"/>
      <c r="FN12" s="437">
        <f t="shared" ref="FN12:FN35" si="83">FM$9*FM12/100</f>
        <v>0</v>
      </c>
      <c r="FO12" s="190"/>
      <c r="FP12" s="437">
        <f t="shared" ref="FP12:FP35" si="84">FO$9*FO12/100</f>
        <v>0</v>
      </c>
      <c r="FQ12" s="190"/>
      <c r="FR12" s="437">
        <f t="shared" ref="FR12:FR35" si="85">FQ$9*FQ12/100</f>
        <v>0</v>
      </c>
      <c r="FS12" s="190"/>
      <c r="FT12" s="437">
        <f t="shared" ref="FT12:FT35" si="86">FS$9*FS12/100</f>
        <v>0</v>
      </c>
      <c r="FU12" s="190"/>
      <c r="FV12" s="437">
        <f t="shared" ref="FV12:FV35" si="87">FU$9*FU12/100</f>
        <v>0</v>
      </c>
      <c r="FW12" s="190"/>
      <c r="FX12" s="437">
        <f t="shared" ref="FX12:FX35" si="88">FW$9*FW12/100</f>
        <v>0</v>
      </c>
      <c r="FY12" s="190"/>
      <c r="FZ12" s="437">
        <f t="shared" ref="FZ12:FZ35" si="89">FY$9*FY12/100</f>
        <v>0</v>
      </c>
      <c r="GA12" s="190"/>
      <c r="GB12" s="437">
        <f t="shared" ref="GB12:GB35" si="90">GA$9*GA12/100</f>
        <v>0</v>
      </c>
      <c r="GC12" s="190"/>
      <c r="GD12" s="437">
        <f t="shared" ref="GD12:GD35" si="91">GC$9*GC12/100</f>
        <v>0</v>
      </c>
      <c r="GE12" s="190"/>
      <c r="GF12" s="437">
        <f t="shared" ref="GF12:GF35" si="92">GE$9*GE12/100</f>
        <v>0</v>
      </c>
      <c r="GG12" s="190"/>
      <c r="GH12" s="437">
        <f t="shared" ref="GH12:GH35" si="93">GG$9*GG12/100</f>
        <v>0</v>
      </c>
      <c r="GI12" s="196">
        <f t="shared" ref="GI12:GI186" si="94">+EV12+EX12+EZ12+FB12+FD12+FF12+FH12+FJ12+FL12+FN12+FP12+FR12+FT12+FV12+FX12+FZ12+GB12+GD12+GF12+GH12</f>
        <v>0</v>
      </c>
      <c r="GJ12" s="190"/>
      <c r="GK12" s="438">
        <f t="shared" ref="GK12:GK35" si="95">+GJ$9*GJ12/100</f>
        <v>0</v>
      </c>
      <c r="GL12" s="190"/>
      <c r="GM12" s="438">
        <f t="shared" ref="GM12:GM35" si="96">+GL$9*GL12/100</f>
        <v>0</v>
      </c>
      <c r="GN12" s="190"/>
      <c r="GO12" s="438">
        <f t="shared" ref="GO12:GO35" si="97">+GN$9*GN12/100</f>
        <v>0</v>
      </c>
      <c r="GP12" s="190"/>
      <c r="GQ12" s="438">
        <f t="shared" ref="GQ12:GQ35" si="98">+GP$9*GP12/100</f>
        <v>0</v>
      </c>
      <c r="GR12" s="190"/>
      <c r="GS12" s="438">
        <f t="shared" ref="GS12:GS35" si="99">+GR$9*GR12/100</f>
        <v>0</v>
      </c>
      <c r="GT12" s="439">
        <f t="shared" ref="GT12:GT186" si="100">GK12+GM12+GO12+GQ12+GS12</f>
        <v>0</v>
      </c>
      <c r="GU12" s="440">
        <f t="shared" ref="GU12:GU186" si="101">+ET12+GI12+GT12</f>
        <v>0</v>
      </c>
      <c r="GV12" s="197">
        <f>事業区分調整シート!J8</f>
        <v>0</v>
      </c>
    </row>
    <row r="13" spans="1:204" ht="34.5" customHeight="1">
      <c r="A13" s="198">
        <v>2</v>
      </c>
      <c r="B13" s="441" t="str">
        <f t="shared" si="1"/>
        <v>所属コード</v>
      </c>
      <c r="C13" s="442" t="str">
        <f t="shared" si="2"/>
        <v>所属名</v>
      </c>
      <c r="D13" s="199" t="s">
        <v>89</v>
      </c>
      <c r="E13" s="200" t="s">
        <v>87</v>
      </c>
      <c r="F13" s="201"/>
      <c r="G13" s="443"/>
      <c r="H13" s="443"/>
      <c r="I13" s="202" t="s">
        <v>90</v>
      </c>
      <c r="J13" s="203"/>
      <c r="K13" s="444">
        <f t="shared" si="3"/>
        <v>0</v>
      </c>
      <c r="L13" s="199"/>
      <c r="M13" s="204">
        <f t="shared" si="4"/>
        <v>0</v>
      </c>
      <c r="N13" s="199"/>
      <c r="O13" s="204">
        <f t="shared" si="5"/>
        <v>0</v>
      </c>
      <c r="P13" s="199"/>
      <c r="Q13" s="204">
        <f t="shared" si="6"/>
        <v>0</v>
      </c>
      <c r="R13" s="199"/>
      <c r="S13" s="204">
        <f t="shared" si="7"/>
        <v>0</v>
      </c>
      <c r="T13" s="199"/>
      <c r="U13" s="204">
        <f t="shared" si="8"/>
        <v>0</v>
      </c>
      <c r="V13" s="199"/>
      <c r="W13" s="204">
        <f t="shared" si="9"/>
        <v>0</v>
      </c>
      <c r="X13" s="199"/>
      <c r="Y13" s="204">
        <f t="shared" si="10"/>
        <v>0</v>
      </c>
      <c r="Z13" s="199"/>
      <c r="AA13" s="204">
        <f t="shared" si="11"/>
        <v>0</v>
      </c>
      <c r="AB13" s="199"/>
      <c r="AC13" s="204">
        <f t="shared" si="12"/>
        <v>0</v>
      </c>
      <c r="AD13" s="199"/>
      <c r="AE13" s="204">
        <f t="shared" si="13"/>
        <v>0</v>
      </c>
      <c r="AF13" s="199"/>
      <c r="AG13" s="204">
        <f t="shared" si="14"/>
        <v>0</v>
      </c>
      <c r="AH13" s="199"/>
      <c r="AI13" s="204">
        <f t="shared" si="15"/>
        <v>0</v>
      </c>
      <c r="AJ13" s="199"/>
      <c r="AK13" s="204">
        <f t="shared" si="16"/>
        <v>0</v>
      </c>
      <c r="AL13" s="199"/>
      <c r="AM13" s="204">
        <f t="shared" si="17"/>
        <v>0</v>
      </c>
      <c r="AN13" s="199"/>
      <c r="AO13" s="204">
        <f t="shared" si="18"/>
        <v>0</v>
      </c>
      <c r="AP13" s="199"/>
      <c r="AQ13" s="204">
        <f t="shared" si="19"/>
        <v>0</v>
      </c>
      <c r="AR13" s="199"/>
      <c r="AS13" s="204">
        <f t="shared" si="20"/>
        <v>0</v>
      </c>
      <c r="AT13" s="199"/>
      <c r="AU13" s="204">
        <f t="shared" si="21"/>
        <v>0</v>
      </c>
      <c r="AV13" s="199"/>
      <c r="AW13" s="204">
        <f t="shared" si="22"/>
        <v>0</v>
      </c>
      <c r="AX13" s="199"/>
      <c r="AY13" s="204">
        <f t="shared" si="23"/>
        <v>0</v>
      </c>
      <c r="AZ13" s="199"/>
      <c r="BA13" s="204">
        <f t="shared" si="24"/>
        <v>0</v>
      </c>
      <c r="BB13" s="199"/>
      <c r="BC13" s="204">
        <f t="shared" si="25"/>
        <v>0</v>
      </c>
      <c r="BD13" s="199"/>
      <c r="BE13" s="204">
        <f t="shared" si="26"/>
        <v>0</v>
      </c>
      <c r="BF13" s="199"/>
      <c r="BG13" s="204">
        <f t="shared" si="27"/>
        <v>0</v>
      </c>
      <c r="BH13" s="199"/>
      <c r="BI13" s="204">
        <f t="shared" si="28"/>
        <v>0</v>
      </c>
      <c r="BJ13" s="199"/>
      <c r="BK13" s="204">
        <f t="shared" si="29"/>
        <v>0</v>
      </c>
      <c r="BL13" s="199"/>
      <c r="BM13" s="204">
        <f t="shared" si="30"/>
        <v>0</v>
      </c>
      <c r="BN13" s="199"/>
      <c r="BO13" s="204">
        <f t="shared" si="31"/>
        <v>0</v>
      </c>
      <c r="BP13" s="199"/>
      <c r="BQ13" s="204">
        <f t="shared" si="32"/>
        <v>0</v>
      </c>
      <c r="BR13" s="199"/>
      <c r="BS13" s="204">
        <f t="shared" si="33"/>
        <v>0</v>
      </c>
      <c r="BT13" s="199"/>
      <c r="BU13" s="204">
        <f t="shared" si="34"/>
        <v>0</v>
      </c>
      <c r="BV13" s="199"/>
      <c r="BW13" s="204">
        <f t="shared" si="35"/>
        <v>0</v>
      </c>
      <c r="BX13" s="199"/>
      <c r="BY13" s="204">
        <f t="shared" si="36"/>
        <v>0</v>
      </c>
      <c r="BZ13" s="199"/>
      <c r="CA13" s="204">
        <f t="shared" si="37"/>
        <v>0</v>
      </c>
      <c r="CB13" s="199"/>
      <c r="CC13" s="204">
        <f t="shared" si="38"/>
        <v>0</v>
      </c>
      <c r="CD13" s="199"/>
      <c r="CE13" s="204">
        <f t="shared" si="39"/>
        <v>0</v>
      </c>
      <c r="CF13" s="199"/>
      <c r="CG13" s="204">
        <f t="shared" si="40"/>
        <v>0</v>
      </c>
      <c r="CH13" s="199"/>
      <c r="CI13" s="204">
        <f t="shared" si="41"/>
        <v>0</v>
      </c>
      <c r="CJ13" s="199"/>
      <c r="CK13" s="204">
        <f t="shared" si="42"/>
        <v>0</v>
      </c>
      <c r="CL13" s="199"/>
      <c r="CM13" s="204">
        <f t="shared" si="43"/>
        <v>0</v>
      </c>
      <c r="CN13" s="199"/>
      <c r="CO13" s="204">
        <f t="shared" si="44"/>
        <v>0</v>
      </c>
      <c r="CP13" s="199"/>
      <c r="CQ13" s="204">
        <f t="shared" si="45"/>
        <v>0</v>
      </c>
      <c r="CR13" s="199"/>
      <c r="CS13" s="204">
        <f t="shared" si="46"/>
        <v>0</v>
      </c>
      <c r="CT13" s="199"/>
      <c r="CU13" s="204">
        <f t="shared" si="47"/>
        <v>0</v>
      </c>
      <c r="CV13" s="199"/>
      <c r="CW13" s="204">
        <f t="shared" si="48"/>
        <v>0</v>
      </c>
      <c r="CX13" s="199"/>
      <c r="CY13" s="204">
        <f t="shared" si="49"/>
        <v>0</v>
      </c>
      <c r="CZ13" s="199"/>
      <c r="DA13" s="204">
        <f t="shared" si="50"/>
        <v>0</v>
      </c>
      <c r="DB13" s="199"/>
      <c r="DC13" s="204">
        <f t="shared" si="51"/>
        <v>0</v>
      </c>
      <c r="DD13" s="199"/>
      <c r="DE13" s="204">
        <f t="shared" si="52"/>
        <v>0</v>
      </c>
      <c r="DF13" s="199"/>
      <c r="DG13" s="204">
        <f t="shared" si="53"/>
        <v>0</v>
      </c>
      <c r="DH13" s="199"/>
      <c r="DI13" s="204">
        <f t="shared" si="54"/>
        <v>0</v>
      </c>
      <c r="DJ13" s="199"/>
      <c r="DK13" s="204">
        <f t="shared" si="55"/>
        <v>0</v>
      </c>
      <c r="DL13" s="199"/>
      <c r="DM13" s="204">
        <f t="shared" si="56"/>
        <v>0</v>
      </c>
      <c r="DN13" s="199"/>
      <c r="DO13" s="204">
        <f t="shared" si="57"/>
        <v>0</v>
      </c>
      <c r="DP13" s="199"/>
      <c r="DQ13" s="204">
        <f t="shared" si="58"/>
        <v>0</v>
      </c>
      <c r="DR13" s="199"/>
      <c r="DS13" s="204">
        <f t="shared" si="59"/>
        <v>0</v>
      </c>
      <c r="DT13" s="199"/>
      <c r="DU13" s="204">
        <f t="shared" si="60"/>
        <v>0</v>
      </c>
      <c r="DV13" s="199"/>
      <c r="DW13" s="204">
        <f t="shared" si="61"/>
        <v>0</v>
      </c>
      <c r="DX13" s="199"/>
      <c r="DY13" s="204">
        <f t="shared" si="62"/>
        <v>0</v>
      </c>
      <c r="DZ13" s="199"/>
      <c r="EA13" s="204">
        <f t="shared" si="63"/>
        <v>0</v>
      </c>
      <c r="EB13" s="199"/>
      <c r="EC13" s="204">
        <f t="shared" si="64"/>
        <v>0</v>
      </c>
      <c r="ED13" s="199"/>
      <c r="EE13" s="204">
        <f t="shared" si="65"/>
        <v>0</v>
      </c>
      <c r="EF13" s="199"/>
      <c r="EG13" s="204">
        <f t="shared" si="66"/>
        <v>0</v>
      </c>
      <c r="EH13" s="199"/>
      <c r="EI13" s="204">
        <f t="shared" si="67"/>
        <v>0</v>
      </c>
      <c r="EJ13" s="199"/>
      <c r="EK13" s="204">
        <f t="shared" si="68"/>
        <v>0</v>
      </c>
      <c r="EL13" s="199"/>
      <c r="EM13" s="204">
        <f t="shared" si="69"/>
        <v>0</v>
      </c>
      <c r="EN13" s="199"/>
      <c r="EO13" s="204">
        <f t="shared" si="70"/>
        <v>0</v>
      </c>
      <c r="EP13" s="199"/>
      <c r="EQ13" s="204">
        <f t="shared" si="71"/>
        <v>0</v>
      </c>
      <c r="ER13" s="199"/>
      <c r="ES13" s="204">
        <f t="shared" si="72"/>
        <v>0</v>
      </c>
      <c r="ET13" s="205">
        <f t="shared" si="73"/>
        <v>0</v>
      </c>
      <c r="EU13" s="199"/>
      <c r="EV13" s="206">
        <f t="shared" si="74"/>
        <v>0</v>
      </c>
      <c r="EW13" s="199"/>
      <c r="EX13" s="206">
        <f t="shared" si="75"/>
        <v>0</v>
      </c>
      <c r="EY13" s="199"/>
      <c r="EZ13" s="206">
        <f t="shared" si="76"/>
        <v>0</v>
      </c>
      <c r="FA13" s="199"/>
      <c r="FB13" s="206">
        <f t="shared" si="77"/>
        <v>0</v>
      </c>
      <c r="FC13" s="199"/>
      <c r="FD13" s="206">
        <f t="shared" si="78"/>
        <v>0</v>
      </c>
      <c r="FE13" s="199"/>
      <c r="FF13" s="206">
        <f t="shared" si="79"/>
        <v>0</v>
      </c>
      <c r="FG13" s="199"/>
      <c r="FH13" s="206">
        <f t="shared" si="80"/>
        <v>0</v>
      </c>
      <c r="FI13" s="199"/>
      <c r="FJ13" s="206">
        <f t="shared" si="81"/>
        <v>0</v>
      </c>
      <c r="FK13" s="199"/>
      <c r="FL13" s="206">
        <f t="shared" si="82"/>
        <v>0</v>
      </c>
      <c r="FM13" s="199"/>
      <c r="FN13" s="206">
        <f t="shared" si="83"/>
        <v>0</v>
      </c>
      <c r="FO13" s="199"/>
      <c r="FP13" s="206">
        <f t="shared" si="84"/>
        <v>0</v>
      </c>
      <c r="FQ13" s="199"/>
      <c r="FR13" s="206">
        <f t="shared" si="85"/>
        <v>0</v>
      </c>
      <c r="FS13" s="199"/>
      <c r="FT13" s="206">
        <f t="shared" si="86"/>
        <v>0</v>
      </c>
      <c r="FU13" s="199"/>
      <c r="FV13" s="206">
        <f t="shared" si="87"/>
        <v>0</v>
      </c>
      <c r="FW13" s="199"/>
      <c r="FX13" s="206">
        <f t="shared" si="88"/>
        <v>0</v>
      </c>
      <c r="FY13" s="199"/>
      <c r="FZ13" s="206">
        <f t="shared" si="89"/>
        <v>0</v>
      </c>
      <c r="GA13" s="199"/>
      <c r="GB13" s="206">
        <f t="shared" si="90"/>
        <v>0</v>
      </c>
      <c r="GC13" s="199"/>
      <c r="GD13" s="206">
        <f t="shared" si="91"/>
        <v>0</v>
      </c>
      <c r="GE13" s="199"/>
      <c r="GF13" s="206">
        <f t="shared" si="92"/>
        <v>0</v>
      </c>
      <c r="GG13" s="199"/>
      <c r="GH13" s="206">
        <f t="shared" si="93"/>
        <v>0</v>
      </c>
      <c r="GI13" s="207">
        <f t="shared" si="94"/>
        <v>0</v>
      </c>
      <c r="GJ13" s="199"/>
      <c r="GK13" s="208">
        <f t="shared" si="95"/>
        <v>0</v>
      </c>
      <c r="GL13" s="199"/>
      <c r="GM13" s="208">
        <f t="shared" si="96"/>
        <v>0</v>
      </c>
      <c r="GN13" s="199"/>
      <c r="GO13" s="208">
        <f t="shared" si="97"/>
        <v>0</v>
      </c>
      <c r="GP13" s="199"/>
      <c r="GQ13" s="208">
        <f t="shared" si="98"/>
        <v>0</v>
      </c>
      <c r="GR13" s="199"/>
      <c r="GS13" s="208">
        <f t="shared" si="99"/>
        <v>0</v>
      </c>
      <c r="GT13" s="209">
        <f t="shared" si="100"/>
        <v>0</v>
      </c>
      <c r="GU13" s="210">
        <f t="shared" si="101"/>
        <v>0</v>
      </c>
      <c r="GV13" s="211">
        <f>事業区分調整シート!J9</f>
        <v>0</v>
      </c>
    </row>
    <row r="14" spans="1:204" ht="34.5" customHeight="1">
      <c r="A14" s="212">
        <v>1</v>
      </c>
      <c r="B14" s="213" t="str">
        <f t="shared" si="1"/>
        <v>所属コード</v>
      </c>
      <c r="C14" s="214" t="str">
        <f t="shared" si="2"/>
        <v>所属名</v>
      </c>
      <c r="D14" s="215" t="s">
        <v>26</v>
      </c>
      <c r="E14" s="216" t="s">
        <v>87</v>
      </c>
      <c r="F14" s="191"/>
      <c r="G14" s="192"/>
      <c r="H14" s="192"/>
      <c r="I14" s="217" t="s">
        <v>91</v>
      </c>
      <c r="J14" s="218"/>
      <c r="K14" s="219">
        <f t="shared" si="3"/>
        <v>0</v>
      </c>
      <c r="L14" s="215"/>
      <c r="M14" s="219">
        <f t="shared" si="4"/>
        <v>0</v>
      </c>
      <c r="N14" s="215"/>
      <c r="O14" s="219">
        <f t="shared" si="5"/>
        <v>0</v>
      </c>
      <c r="P14" s="215"/>
      <c r="Q14" s="219">
        <f t="shared" si="6"/>
        <v>0</v>
      </c>
      <c r="R14" s="215"/>
      <c r="S14" s="219">
        <f t="shared" si="7"/>
        <v>0</v>
      </c>
      <c r="T14" s="215"/>
      <c r="U14" s="219">
        <f t="shared" si="8"/>
        <v>0</v>
      </c>
      <c r="V14" s="215"/>
      <c r="W14" s="219">
        <f t="shared" si="9"/>
        <v>0</v>
      </c>
      <c r="X14" s="215"/>
      <c r="Y14" s="219">
        <f t="shared" si="10"/>
        <v>0</v>
      </c>
      <c r="Z14" s="215"/>
      <c r="AA14" s="219">
        <f t="shared" si="11"/>
        <v>0</v>
      </c>
      <c r="AB14" s="215"/>
      <c r="AC14" s="219">
        <f t="shared" si="12"/>
        <v>0</v>
      </c>
      <c r="AD14" s="215"/>
      <c r="AE14" s="219">
        <f t="shared" si="13"/>
        <v>0</v>
      </c>
      <c r="AF14" s="215"/>
      <c r="AG14" s="219">
        <f t="shared" si="14"/>
        <v>0</v>
      </c>
      <c r="AH14" s="215"/>
      <c r="AI14" s="219">
        <f t="shared" si="15"/>
        <v>0</v>
      </c>
      <c r="AJ14" s="215"/>
      <c r="AK14" s="219">
        <f t="shared" si="16"/>
        <v>0</v>
      </c>
      <c r="AL14" s="215"/>
      <c r="AM14" s="219">
        <f t="shared" si="17"/>
        <v>0</v>
      </c>
      <c r="AN14" s="215"/>
      <c r="AO14" s="219">
        <f t="shared" si="18"/>
        <v>0</v>
      </c>
      <c r="AP14" s="215"/>
      <c r="AQ14" s="219">
        <f t="shared" si="19"/>
        <v>0</v>
      </c>
      <c r="AR14" s="215"/>
      <c r="AS14" s="219">
        <f t="shared" si="20"/>
        <v>0</v>
      </c>
      <c r="AT14" s="215"/>
      <c r="AU14" s="219">
        <f t="shared" si="21"/>
        <v>0</v>
      </c>
      <c r="AV14" s="215"/>
      <c r="AW14" s="219">
        <f t="shared" si="22"/>
        <v>0</v>
      </c>
      <c r="AX14" s="215"/>
      <c r="AY14" s="219">
        <f t="shared" si="23"/>
        <v>0</v>
      </c>
      <c r="AZ14" s="215"/>
      <c r="BA14" s="219">
        <f t="shared" si="24"/>
        <v>0</v>
      </c>
      <c r="BB14" s="215"/>
      <c r="BC14" s="219">
        <f t="shared" si="25"/>
        <v>0</v>
      </c>
      <c r="BD14" s="215"/>
      <c r="BE14" s="219">
        <f t="shared" si="26"/>
        <v>0</v>
      </c>
      <c r="BF14" s="215"/>
      <c r="BG14" s="219">
        <f t="shared" si="27"/>
        <v>0</v>
      </c>
      <c r="BH14" s="215"/>
      <c r="BI14" s="219">
        <f t="shared" si="28"/>
        <v>0</v>
      </c>
      <c r="BJ14" s="215"/>
      <c r="BK14" s="219">
        <f t="shared" si="29"/>
        <v>0</v>
      </c>
      <c r="BL14" s="215"/>
      <c r="BM14" s="219">
        <f t="shared" si="30"/>
        <v>0</v>
      </c>
      <c r="BN14" s="215"/>
      <c r="BO14" s="219">
        <f t="shared" si="31"/>
        <v>0</v>
      </c>
      <c r="BP14" s="215"/>
      <c r="BQ14" s="219">
        <f t="shared" si="32"/>
        <v>0</v>
      </c>
      <c r="BR14" s="215"/>
      <c r="BS14" s="219">
        <f t="shared" si="33"/>
        <v>0</v>
      </c>
      <c r="BT14" s="215"/>
      <c r="BU14" s="219">
        <f t="shared" si="34"/>
        <v>0</v>
      </c>
      <c r="BV14" s="215"/>
      <c r="BW14" s="219">
        <f t="shared" si="35"/>
        <v>0</v>
      </c>
      <c r="BX14" s="215"/>
      <c r="BY14" s="219">
        <f t="shared" si="36"/>
        <v>0</v>
      </c>
      <c r="BZ14" s="215"/>
      <c r="CA14" s="219">
        <f t="shared" si="37"/>
        <v>0</v>
      </c>
      <c r="CB14" s="215"/>
      <c r="CC14" s="219">
        <f t="shared" si="38"/>
        <v>0</v>
      </c>
      <c r="CD14" s="215"/>
      <c r="CE14" s="219">
        <f t="shared" si="39"/>
        <v>0</v>
      </c>
      <c r="CF14" s="215"/>
      <c r="CG14" s="219">
        <f t="shared" si="40"/>
        <v>0</v>
      </c>
      <c r="CH14" s="215"/>
      <c r="CI14" s="219">
        <f t="shared" si="41"/>
        <v>0</v>
      </c>
      <c r="CJ14" s="215"/>
      <c r="CK14" s="219">
        <f t="shared" si="42"/>
        <v>0</v>
      </c>
      <c r="CL14" s="215"/>
      <c r="CM14" s="219">
        <f t="shared" si="43"/>
        <v>0</v>
      </c>
      <c r="CN14" s="215"/>
      <c r="CO14" s="219">
        <f t="shared" si="44"/>
        <v>0</v>
      </c>
      <c r="CP14" s="215"/>
      <c r="CQ14" s="219">
        <f t="shared" si="45"/>
        <v>0</v>
      </c>
      <c r="CR14" s="215"/>
      <c r="CS14" s="219">
        <f t="shared" si="46"/>
        <v>0</v>
      </c>
      <c r="CT14" s="215"/>
      <c r="CU14" s="219">
        <f t="shared" si="47"/>
        <v>0</v>
      </c>
      <c r="CV14" s="215"/>
      <c r="CW14" s="219">
        <f t="shared" si="48"/>
        <v>0</v>
      </c>
      <c r="CX14" s="215"/>
      <c r="CY14" s="219">
        <f t="shared" si="49"/>
        <v>0</v>
      </c>
      <c r="CZ14" s="215"/>
      <c r="DA14" s="219">
        <f t="shared" si="50"/>
        <v>0</v>
      </c>
      <c r="DB14" s="215"/>
      <c r="DC14" s="219">
        <f t="shared" si="51"/>
        <v>0</v>
      </c>
      <c r="DD14" s="215"/>
      <c r="DE14" s="219">
        <f t="shared" si="52"/>
        <v>0</v>
      </c>
      <c r="DF14" s="215"/>
      <c r="DG14" s="219">
        <f t="shared" si="53"/>
        <v>0</v>
      </c>
      <c r="DH14" s="215"/>
      <c r="DI14" s="219">
        <f t="shared" si="54"/>
        <v>0</v>
      </c>
      <c r="DJ14" s="215"/>
      <c r="DK14" s="219">
        <f t="shared" si="55"/>
        <v>0</v>
      </c>
      <c r="DL14" s="215"/>
      <c r="DM14" s="219">
        <f t="shared" si="56"/>
        <v>0</v>
      </c>
      <c r="DN14" s="215"/>
      <c r="DO14" s="219">
        <f t="shared" si="57"/>
        <v>0</v>
      </c>
      <c r="DP14" s="215"/>
      <c r="DQ14" s="219">
        <f t="shared" si="58"/>
        <v>0</v>
      </c>
      <c r="DR14" s="215"/>
      <c r="DS14" s="219">
        <f t="shared" si="59"/>
        <v>0</v>
      </c>
      <c r="DT14" s="215"/>
      <c r="DU14" s="219">
        <f t="shared" si="60"/>
        <v>0</v>
      </c>
      <c r="DV14" s="215"/>
      <c r="DW14" s="219">
        <f t="shared" si="61"/>
        <v>0</v>
      </c>
      <c r="DX14" s="215"/>
      <c r="DY14" s="219">
        <f t="shared" si="62"/>
        <v>0</v>
      </c>
      <c r="DZ14" s="215"/>
      <c r="EA14" s="219">
        <f t="shared" si="63"/>
        <v>0</v>
      </c>
      <c r="EB14" s="215"/>
      <c r="EC14" s="219">
        <f t="shared" si="64"/>
        <v>0</v>
      </c>
      <c r="ED14" s="215"/>
      <c r="EE14" s="219">
        <f t="shared" si="65"/>
        <v>0</v>
      </c>
      <c r="EF14" s="215"/>
      <c r="EG14" s="219">
        <f t="shared" si="66"/>
        <v>0</v>
      </c>
      <c r="EH14" s="215"/>
      <c r="EI14" s="219">
        <f t="shared" si="67"/>
        <v>0</v>
      </c>
      <c r="EJ14" s="215"/>
      <c r="EK14" s="219">
        <f t="shared" si="68"/>
        <v>0</v>
      </c>
      <c r="EL14" s="215"/>
      <c r="EM14" s="219">
        <f t="shared" si="69"/>
        <v>0</v>
      </c>
      <c r="EN14" s="215"/>
      <c r="EO14" s="219">
        <f t="shared" si="70"/>
        <v>0</v>
      </c>
      <c r="EP14" s="215"/>
      <c r="EQ14" s="219">
        <f t="shared" si="71"/>
        <v>0</v>
      </c>
      <c r="ER14" s="215"/>
      <c r="ES14" s="219">
        <f t="shared" si="72"/>
        <v>0</v>
      </c>
      <c r="ET14" s="195">
        <f t="shared" si="73"/>
        <v>0</v>
      </c>
      <c r="EU14" s="215"/>
      <c r="EV14" s="220">
        <f t="shared" si="74"/>
        <v>0</v>
      </c>
      <c r="EW14" s="215"/>
      <c r="EX14" s="220">
        <f t="shared" si="75"/>
        <v>0</v>
      </c>
      <c r="EY14" s="215"/>
      <c r="EZ14" s="220">
        <f t="shared" si="76"/>
        <v>0</v>
      </c>
      <c r="FA14" s="215"/>
      <c r="FB14" s="220">
        <f t="shared" si="77"/>
        <v>0</v>
      </c>
      <c r="FC14" s="215"/>
      <c r="FD14" s="220">
        <f t="shared" si="78"/>
        <v>0</v>
      </c>
      <c r="FE14" s="215"/>
      <c r="FF14" s="220">
        <f t="shared" si="79"/>
        <v>0</v>
      </c>
      <c r="FG14" s="215"/>
      <c r="FH14" s="220">
        <f t="shared" si="80"/>
        <v>0</v>
      </c>
      <c r="FI14" s="215"/>
      <c r="FJ14" s="220">
        <f t="shared" si="81"/>
        <v>0</v>
      </c>
      <c r="FK14" s="215"/>
      <c r="FL14" s="220">
        <f t="shared" si="82"/>
        <v>0</v>
      </c>
      <c r="FM14" s="215"/>
      <c r="FN14" s="220">
        <f t="shared" si="83"/>
        <v>0</v>
      </c>
      <c r="FO14" s="215"/>
      <c r="FP14" s="220">
        <f t="shared" si="84"/>
        <v>0</v>
      </c>
      <c r="FQ14" s="215"/>
      <c r="FR14" s="220">
        <f t="shared" si="85"/>
        <v>0</v>
      </c>
      <c r="FS14" s="215"/>
      <c r="FT14" s="220">
        <f t="shared" si="86"/>
        <v>0</v>
      </c>
      <c r="FU14" s="215"/>
      <c r="FV14" s="220">
        <f t="shared" si="87"/>
        <v>0</v>
      </c>
      <c r="FW14" s="215"/>
      <c r="FX14" s="220">
        <f t="shared" si="88"/>
        <v>0</v>
      </c>
      <c r="FY14" s="215"/>
      <c r="FZ14" s="220">
        <f t="shared" si="89"/>
        <v>0</v>
      </c>
      <c r="GA14" s="215"/>
      <c r="GB14" s="220">
        <f t="shared" si="90"/>
        <v>0</v>
      </c>
      <c r="GC14" s="215"/>
      <c r="GD14" s="220">
        <f t="shared" si="91"/>
        <v>0</v>
      </c>
      <c r="GE14" s="215"/>
      <c r="GF14" s="220">
        <f t="shared" si="92"/>
        <v>0</v>
      </c>
      <c r="GG14" s="215"/>
      <c r="GH14" s="220">
        <f t="shared" si="93"/>
        <v>0</v>
      </c>
      <c r="GI14" s="221">
        <f t="shared" si="94"/>
        <v>0</v>
      </c>
      <c r="GJ14" s="215"/>
      <c r="GK14" s="222">
        <f t="shared" si="95"/>
        <v>0</v>
      </c>
      <c r="GL14" s="215"/>
      <c r="GM14" s="222">
        <f t="shared" si="96"/>
        <v>0</v>
      </c>
      <c r="GN14" s="215"/>
      <c r="GO14" s="222">
        <f t="shared" si="97"/>
        <v>0</v>
      </c>
      <c r="GP14" s="215"/>
      <c r="GQ14" s="222">
        <f t="shared" si="98"/>
        <v>0</v>
      </c>
      <c r="GR14" s="215"/>
      <c r="GS14" s="222">
        <f t="shared" si="99"/>
        <v>0</v>
      </c>
      <c r="GT14" s="223">
        <f t="shared" si="100"/>
        <v>0</v>
      </c>
      <c r="GU14" s="224">
        <f t="shared" si="101"/>
        <v>0</v>
      </c>
      <c r="GV14" s="225">
        <f>事業区分調整シート!J10</f>
        <v>0</v>
      </c>
    </row>
    <row r="15" spans="1:204" ht="34.5" customHeight="1">
      <c r="A15" s="189">
        <v>2</v>
      </c>
      <c r="B15" s="226" t="str">
        <f t="shared" si="1"/>
        <v>所属コード</v>
      </c>
      <c r="C15" s="227" t="str">
        <f t="shared" si="2"/>
        <v>所属名</v>
      </c>
      <c r="D15" s="228" t="s">
        <v>27</v>
      </c>
      <c r="E15" s="229" t="s">
        <v>87</v>
      </c>
      <c r="F15" s="191"/>
      <c r="G15" s="230"/>
      <c r="H15" s="230"/>
      <c r="I15" s="445" t="s">
        <v>92</v>
      </c>
      <c r="J15" s="231"/>
      <c r="K15" s="232">
        <f t="shared" si="3"/>
        <v>0</v>
      </c>
      <c r="L15" s="228"/>
      <c r="M15" s="436">
        <f t="shared" si="4"/>
        <v>0</v>
      </c>
      <c r="N15" s="228"/>
      <c r="O15" s="436">
        <f t="shared" si="5"/>
        <v>0</v>
      </c>
      <c r="P15" s="228"/>
      <c r="Q15" s="436">
        <f t="shared" si="6"/>
        <v>0</v>
      </c>
      <c r="R15" s="228"/>
      <c r="S15" s="436">
        <f t="shared" si="7"/>
        <v>0</v>
      </c>
      <c r="T15" s="228"/>
      <c r="U15" s="436">
        <f t="shared" si="8"/>
        <v>0</v>
      </c>
      <c r="V15" s="228"/>
      <c r="W15" s="436">
        <f t="shared" si="9"/>
        <v>0</v>
      </c>
      <c r="X15" s="228"/>
      <c r="Y15" s="436">
        <f t="shared" si="10"/>
        <v>0</v>
      </c>
      <c r="Z15" s="228"/>
      <c r="AA15" s="436">
        <f t="shared" si="11"/>
        <v>0</v>
      </c>
      <c r="AB15" s="228"/>
      <c r="AC15" s="436">
        <f t="shared" si="12"/>
        <v>0</v>
      </c>
      <c r="AD15" s="228"/>
      <c r="AE15" s="436">
        <f t="shared" si="13"/>
        <v>0</v>
      </c>
      <c r="AF15" s="228"/>
      <c r="AG15" s="436">
        <f t="shared" si="14"/>
        <v>0</v>
      </c>
      <c r="AH15" s="228"/>
      <c r="AI15" s="436">
        <f t="shared" si="15"/>
        <v>0</v>
      </c>
      <c r="AJ15" s="228"/>
      <c r="AK15" s="436">
        <f t="shared" si="16"/>
        <v>0</v>
      </c>
      <c r="AL15" s="228"/>
      <c r="AM15" s="436">
        <f t="shared" si="17"/>
        <v>0</v>
      </c>
      <c r="AN15" s="228"/>
      <c r="AO15" s="436">
        <f t="shared" si="18"/>
        <v>0</v>
      </c>
      <c r="AP15" s="228"/>
      <c r="AQ15" s="436">
        <f t="shared" si="19"/>
        <v>0</v>
      </c>
      <c r="AR15" s="228"/>
      <c r="AS15" s="436">
        <f t="shared" si="20"/>
        <v>0</v>
      </c>
      <c r="AT15" s="228"/>
      <c r="AU15" s="436">
        <f t="shared" si="21"/>
        <v>0</v>
      </c>
      <c r="AV15" s="228"/>
      <c r="AW15" s="436">
        <f t="shared" si="22"/>
        <v>0</v>
      </c>
      <c r="AX15" s="228"/>
      <c r="AY15" s="436">
        <f t="shared" si="23"/>
        <v>0</v>
      </c>
      <c r="AZ15" s="228"/>
      <c r="BA15" s="436">
        <f t="shared" si="24"/>
        <v>0</v>
      </c>
      <c r="BB15" s="228"/>
      <c r="BC15" s="436">
        <f t="shared" si="25"/>
        <v>0</v>
      </c>
      <c r="BD15" s="228"/>
      <c r="BE15" s="436">
        <f t="shared" si="26"/>
        <v>0</v>
      </c>
      <c r="BF15" s="228"/>
      <c r="BG15" s="436">
        <f t="shared" si="27"/>
        <v>0</v>
      </c>
      <c r="BH15" s="228"/>
      <c r="BI15" s="436">
        <f t="shared" si="28"/>
        <v>0</v>
      </c>
      <c r="BJ15" s="228"/>
      <c r="BK15" s="436">
        <f t="shared" si="29"/>
        <v>0</v>
      </c>
      <c r="BL15" s="228"/>
      <c r="BM15" s="436">
        <f t="shared" si="30"/>
        <v>0</v>
      </c>
      <c r="BN15" s="228"/>
      <c r="BO15" s="436">
        <f t="shared" si="31"/>
        <v>0</v>
      </c>
      <c r="BP15" s="228"/>
      <c r="BQ15" s="436">
        <f t="shared" si="32"/>
        <v>0</v>
      </c>
      <c r="BR15" s="228"/>
      <c r="BS15" s="436">
        <f t="shared" si="33"/>
        <v>0</v>
      </c>
      <c r="BT15" s="228"/>
      <c r="BU15" s="436">
        <f t="shared" si="34"/>
        <v>0</v>
      </c>
      <c r="BV15" s="228"/>
      <c r="BW15" s="436">
        <f t="shared" si="35"/>
        <v>0</v>
      </c>
      <c r="BX15" s="228"/>
      <c r="BY15" s="436">
        <f t="shared" si="36"/>
        <v>0</v>
      </c>
      <c r="BZ15" s="228"/>
      <c r="CA15" s="436">
        <f t="shared" si="37"/>
        <v>0</v>
      </c>
      <c r="CB15" s="228"/>
      <c r="CC15" s="436">
        <f t="shared" si="38"/>
        <v>0</v>
      </c>
      <c r="CD15" s="228"/>
      <c r="CE15" s="436">
        <f t="shared" si="39"/>
        <v>0</v>
      </c>
      <c r="CF15" s="228"/>
      <c r="CG15" s="436">
        <f t="shared" si="40"/>
        <v>0</v>
      </c>
      <c r="CH15" s="228"/>
      <c r="CI15" s="436">
        <f t="shared" si="41"/>
        <v>0</v>
      </c>
      <c r="CJ15" s="228"/>
      <c r="CK15" s="436">
        <f t="shared" si="42"/>
        <v>0</v>
      </c>
      <c r="CL15" s="228"/>
      <c r="CM15" s="436">
        <f t="shared" si="43"/>
        <v>0</v>
      </c>
      <c r="CN15" s="228"/>
      <c r="CO15" s="436">
        <f t="shared" si="44"/>
        <v>0</v>
      </c>
      <c r="CP15" s="228"/>
      <c r="CQ15" s="436">
        <f t="shared" si="45"/>
        <v>0</v>
      </c>
      <c r="CR15" s="228"/>
      <c r="CS15" s="436">
        <f t="shared" si="46"/>
        <v>0</v>
      </c>
      <c r="CT15" s="228"/>
      <c r="CU15" s="436">
        <f t="shared" si="47"/>
        <v>0</v>
      </c>
      <c r="CV15" s="228"/>
      <c r="CW15" s="436">
        <f t="shared" si="48"/>
        <v>0</v>
      </c>
      <c r="CX15" s="228"/>
      <c r="CY15" s="436">
        <f t="shared" si="49"/>
        <v>0</v>
      </c>
      <c r="CZ15" s="228"/>
      <c r="DA15" s="436">
        <f t="shared" si="50"/>
        <v>0</v>
      </c>
      <c r="DB15" s="228"/>
      <c r="DC15" s="436">
        <f t="shared" si="51"/>
        <v>0</v>
      </c>
      <c r="DD15" s="228"/>
      <c r="DE15" s="436">
        <f t="shared" si="52"/>
        <v>0</v>
      </c>
      <c r="DF15" s="228"/>
      <c r="DG15" s="436">
        <f t="shared" si="53"/>
        <v>0</v>
      </c>
      <c r="DH15" s="228"/>
      <c r="DI15" s="436">
        <f t="shared" si="54"/>
        <v>0</v>
      </c>
      <c r="DJ15" s="228"/>
      <c r="DK15" s="436">
        <f t="shared" si="55"/>
        <v>0</v>
      </c>
      <c r="DL15" s="228"/>
      <c r="DM15" s="436">
        <f t="shared" si="56"/>
        <v>0</v>
      </c>
      <c r="DN15" s="228"/>
      <c r="DO15" s="436">
        <f t="shared" si="57"/>
        <v>0</v>
      </c>
      <c r="DP15" s="228"/>
      <c r="DQ15" s="436">
        <f t="shared" si="58"/>
        <v>0</v>
      </c>
      <c r="DR15" s="228"/>
      <c r="DS15" s="436">
        <f t="shared" si="59"/>
        <v>0</v>
      </c>
      <c r="DT15" s="228"/>
      <c r="DU15" s="436">
        <f t="shared" si="60"/>
        <v>0</v>
      </c>
      <c r="DV15" s="228"/>
      <c r="DW15" s="436">
        <f t="shared" si="61"/>
        <v>0</v>
      </c>
      <c r="DX15" s="228"/>
      <c r="DY15" s="436">
        <f t="shared" si="62"/>
        <v>0</v>
      </c>
      <c r="DZ15" s="228"/>
      <c r="EA15" s="436">
        <f t="shared" si="63"/>
        <v>0</v>
      </c>
      <c r="EB15" s="228"/>
      <c r="EC15" s="436">
        <f t="shared" si="64"/>
        <v>0</v>
      </c>
      <c r="ED15" s="228"/>
      <c r="EE15" s="436">
        <f t="shared" si="65"/>
        <v>0</v>
      </c>
      <c r="EF15" s="228"/>
      <c r="EG15" s="436">
        <f t="shared" si="66"/>
        <v>0</v>
      </c>
      <c r="EH15" s="228"/>
      <c r="EI15" s="436">
        <f t="shared" si="67"/>
        <v>0</v>
      </c>
      <c r="EJ15" s="228"/>
      <c r="EK15" s="436">
        <f t="shared" si="68"/>
        <v>0</v>
      </c>
      <c r="EL15" s="228"/>
      <c r="EM15" s="436">
        <f t="shared" si="69"/>
        <v>0</v>
      </c>
      <c r="EN15" s="228"/>
      <c r="EO15" s="436">
        <f t="shared" si="70"/>
        <v>0</v>
      </c>
      <c r="EP15" s="228"/>
      <c r="EQ15" s="436">
        <f t="shared" si="71"/>
        <v>0</v>
      </c>
      <c r="ER15" s="228"/>
      <c r="ES15" s="436">
        <f t="shared" si="72"/>
        <v>0</v>
      </c>
      <c r="ET15" s="195">
        <f t="shared" si="73"/>
        <v>0</v>
      </c>
      <c r="EU15" s="228"/>
      <c r="EV15" s="437">
        <f t="shared" si="74"/>
        <v>0</v>
      </c>
      <c r="EW15" s="228"/>
      <c r="EX15" s="437">
        <f t="shared" si="75"/>
        <v>0</v>
      </c>
      <c r="EY15" s="228"/>
      <c r="EZ15" s="437">
        <f t="shared" si="76"/>
        <v>0</v>
      </c>
      <c r="FA15" s="228"/>
      <c r="FB15" s="437">
        <f t="shared" si="77"/>
        <v>0</v>
      </c>
      <c r="FC15" s="228"/>
      <c r="FD15" s="437">
        <f t="shared" si="78"/>
        <v>0</v>
      </c>
      <c r="FE15" s="228"/>
      <c r="FF15" s="437">
        <f t="shared" si="79"/>
        <v>0</v>
      </c>
      <c r="FG15" s="228"/>
      <c r="FH15" s="437">
        <f t="shared" si="80"/>
        <v>0</v>
      </c>
      <c r="FI15" s="228"/>
      <c r="FJ15" s="437">
        <f t="shared" si="81"/>
        <v>0</v>
      </c>
      <c r="FK15" s="228"/>
      <c r="FL15" s="437">
        <f t="shared" si="82"/>
        <v>0</v>
      </c>
      <c r="FM15" s="228"/>
      <c r="FN15" s="437">
        <f t="shared" si="83"/>
        <v>0</v>
      </c>
      <c r="FO15" s="228"/>
      <c r="FP15" s="437">
        <f t="shared" si="84"/>
        <v>0</v>
      </c>
      <c r="FQ15" s="228"/>
      <c r="FR15" s="437">
        <f t="shared" si="85"/>
        <v>0</v>
      </c>
      <c r="FS15" s="228"/>
      <c r="FT15" s="437">
        <f t="shared" si="86"/>
        <v>0</v>
      </c>
      <c r="FU15" s="228"/>
      <c r="FV15" s="437">
        <f t="shared" si="87"/>
        <v>0</v>
      </c>
      <c r="FW15" s="228"/>
      <c r="FX15" s="437">
        <f t="shared" si="88"/>
        <v>0</v>
      </c>
      <c r="FY15" s="228"/>
      <c r="FZ15" s="437">
        <f t="shared" si="89"/>
        <v>0</v>
      </c>
      <c r="GA15" s="228"/>
      <c r="GB15" s="437">
        <f t="shared" si="90"/>
        <v>0</v>
      </c>
      <c r="GC15" s="228"/>
      <c r="GD15" s="437">
        <f t="shared" si="91"/>
        <v>0</v>
      </c>
      <c r="GE15" s="228"/>
      <c r="GF15" s="437">
        <f t="shared" si="92"/>
        <v>0</v>
      </c>
      <c r="GG15" s="228"/>
      <c r="GH15" s="437">
        <f t="shared" si="93"/>
        <v>0</v>
      </c>
      <c r="GI15" s="196">
        <f t="shared" si="94"/>
        <v>0</v>
      </c>
      <c r="GJ15" s="228"/>
      <c r="GK15" s="438">
        <f t="shared" si="95"/>
        <v>0</v>
      </c>
      <c r="GL15" s="228"/>
      <c r="GM15" s="438">
        <f t="shared" si="96"/>
        <v>0</v>
      </c>
      <c r="GN15" s="228"/>
      <c r="GO15" s="438">
        <f t="shared" si="97"/>
        <v>0</v>
      </c>
      <c r="GP15" s="228"/>
      <c r="GQ15" s="438">
        <f t="shared" si="98"/>
        <v>0</v>
      </c>
      <c r="GR15" s="228"/>
      <c r="GS15" s="438">
        <f t="shared" si="99"/>
        <v>0</v>
      </c>
      <c r="GT15" s="439">
        <f t="shared" si="100"/>
        <v>0</v>
      </c>
      <c r="GU15" s="446">
        <f t="shared" si="101"/>
        <v>0</v>
      </c>
      <c r="GV15" s="233">
        <f>事業区分調整シート!J11</f>
        <v>0</v>
      </c>
    </row>
    <row r="16" spans="1:204" ht="34.5" customHeight="1">
      <c r="A16" s="189">
        <v>3</v>
      </c>
      <c r="B16" s="226" t="str">
        <f t="shared" si="1"/>
        <v>所属コード</v>
      </c>
      <c r="C16" s="227" t="str">
        <f t="shared" si="2"/>
        <v>所属名</v>
      </c>
      <c r="D16" s="228" t="s">
        <v>28</v>
      </c>
      <c r="E16" s="229" t="s">
        <v>87</v>
      </c>
      <c r="F16" s="191"/>
      <c r="G16" s="230"/>
      <c r="H16" s="230"/>
      <c r="I16" s="445" t="s">
        <v>93</v>
      </c>
      <c r="J16" s="231"/>
      <c r="K16" s="232">
        <f t="shared" si="3"/>
        <v>0</v>
      </c>
      <c r="L16" s="228"/>
      <c r="M16" s="436">
        <f t="shared" si="4"/>
        <v>0</v>
      </c>
      <c r="N16" s="228"/>
      <c r="O16" s="436">
        <f t="shared" si="5"/>
        <v>0</v>
      </c>
      <c r="P16" s="228"/>
      <c r="Q16" s="436">
        <f t="shared" si="6"/>
        <v>0</v>
      </c>
      <c r="R16" s="228"/>
      <c r="S16" s="436">
        <f t="shared" si="7"/>
        <v>0</v>
      </c>
      <c r="T16" s="228"/>
      <c r="U16" s="436">
        <f t="shared" si="8"/>
        <v>0</v>
      </c>
      <c r="V16" s="228"/>
      <c r="W16" s="436">
        <f t="shared" si="9"/>
        <v>0</v>
      </c>
      <c r="X16" s="228"/>
      <c r="Y16" s="436">
        <f t="shared" si="10"/>
        <v>0</v>
      </c>
      <c r="Z16" s="228"/>
      <c r="AA16" s="436">
        <f t="shared" si="11"/>
        <v>0</v>
      </c>
      <c r="AB16" s="228"/>
      <c r="AC16" s="436">
        <f t="shared" si="12"/>
        <v>0</v>
      </c>
      <c r="AD16" s="228"/>
      <c r="AE16" s="436">
        <f t="shared" si="13"/>
        <v>0</v>
      </c>
      <c r="AF16" s="228"/>
      <c r="AG16" s="436">
        <f t="shared" si="14"/>
        <v>0</v>
      </c>
      <c r="AH16" s="228"/>
      <c r="AI16" s="436">
        <f t="shared" si="15"/>
        <v>0</v>
      </c>
      <c r="AJ16" s="228"/>
      <c r="AK16" s="436">
        <f t="shared" si="16"/>
        <v>0</v>
      </c>
      <c r="AL16" s="228"/>
      <c r="AM16" s="436">
        <f t="shared" si="17"/>
        <v>0</v>
      </c>
      <c r="AN16" s="228"/>
      <c r="AO16" s="436">
        <f t="shared" si="18"/>
        <v>0</v>
      </c>
      <c r="AP16" s="228"/>
      <c r="AQ16" s="436">
        <f t="shared" si="19"/>
        <v>0</v>
      </c>
      <c r="AR16" s="228"/>
      <c r="AS16" s="436">
        <f t="shared" si="20"/>
        <v>0</v>
      </c>
      <c r="AT16" s="228"/>
      <c r="AU16" s="436">
        <f t="shared" si="21"/>
        <v>0</v>
      </c>
      <c r="AV16" s="228"/>
      <c r="AW16" s="436">
        <f t="shared" si="22"/>
        <v>0</v>
      </c>
      <c r="AX16" s="228"/>
      <c r="AY16" s="436">
        <f t="shared" si="23"/>
        <v>0</v>
      </c>
      <c r="AZ16" s="228"/>
      <c r="BA16" s="436">
        <f t="shared" si="24"/>
        <v>0</v>
      </c>
      <c r="BB16" s="228"/>
      <c r="BC16" s="436">
        <f t="shared" si="25"/>
        <v>0</v>
      </c>
      <c r="BD16" s="228"/>
      <c r="BE16" s="436">
        <f t="shared" si="26"/>
        <v>0</v>
      </c>
      <c r="BF16" s="228"/>
      <c r="BG16" s="436">
        <f t="shared" si="27"/>
        <v>0</v>
      </c>
      <c r="BH16" s="228"/>
      <c r="BI16" s="436">
        <f t="shared" si="28"/>
        <v>0</v>
      </c>
      <c r="BJ16" s="228"/>
      <c r="BK16" s="436">
        <f t="shared" si="29"/>
        <v>0</v>
      </c>
      <c r="BL16" s="228"/>
      <c r="BM16" s="436">
        <f t="shared" si="30"/>
        <v>0</v>
      </c>
      <c r="BN16" s="228"/>
      <c r="BO16" s="436">
        <f t="shared" si="31"/>
        <v>0</v>
      </c>
      <c r="BP16" s="228"/>
      <c r="BQ16" s="436">
        <f t="shared" si="32"/>
        <v>0</v>
      </c>
      <c r="BR16" s="228"/>
      <c r="BS16" s="436">
        <f t="shared" si="33"/>
        <v>0</v>
      </c>
      <c r="BT16" s="228"/>
      <c r="BU16" s="436">
        <f t="shared" si="34"/>
        <v>0</v>
      </c>
      <c r="BV16" s="228"/>
      <c r="BW16" s="436">
        <f t="shared" si="35"/>
        <v>0</v>
      </c>
      <c r="BX16" s="228"/>
      <c r="BY16" s="436">
        <f t="shared" si="36"/>
        <v>0</v>
      </c>
      <c r="BZ16" s="228"/>
      <c r="CA16" s="436">
        <f t="shared" si="37"/>
        <v>0</v>
      </c>
      <c r="CB16" s="228"/>
      <c r="CC16" s="436">
        <f t="shared" si="38"/>
        <v>0</v>
      </c>
      <c r="CD16" s="228"/>
      <c r="CE16" s="436">
        <f t="shared" si="39"/>
        <v>0</v>
      </c>
      <c r="CF16" s="228"/>
      <c r="CG16" s="436">
        <f t="shared" si="40"/>
        <v>0</v>
      </c>
      <c r="CH16" s="228"/>
      <c r="CI16" s="436">
        <f t="shared" si="41"/>
        <v>0</v>
      </c>
      <c r="CJ16" s="228"/>
      <c r="CK16" s="436">
        <f t="shared" si="42"/>
        <v>0</v>
      </c>
      <c r="CL16" s="228"/>
      <c r="CM16" s="436">
        <f t="shared" si="43"/>
        <v>0</v>
      </c>
      <c r="CN16" s="228"/>
      <c r="CO16" s="436">
        <f t="shared" si="44"/>
        <v>0</v>
      </c>
      <c r="CP16" s="228"/>
      <c r="CQ16" s="436">
        <f t="shared" si="45"/>
        <v>0</v>
      </c>
      <c r="CR16" s="228"/>
      <c r="CS16" s="436">
        <f t="shared" si="46"/>
        <v>0</v>
      </c>
      <c r="CT16" s="228"/>
      <c r="CU16" s="436">
        <f t="shared" si="47"/>
        <v>0</v>
      </c>
      <c r="CV16" s="228"/>
      <c r="CW16" s="436">
        <f t="shared" si="48"/>
        <v>0</v>
      </c>
      <c r="CX16" s="228"/>
      <c r="CY16" s="436">
        <f t="shared" si="49"/>
        <v>0</v>
      </c>
      <c r="CZ16" s="228"/>
      <c r="DA16" s="436">
        <f t="shared" si="50"/>
        <v>0</v>
      </c>
      <c r="DB16" s="228"/>
      <c r="DC16" s="436">
        <f t="shared" si="51"/>
        <v>0</v>
      </c>
      <c r="DD16" s="228"/>
      <c r="DE16" s="436">
        <f t="shared" si="52"/>
        <v>0</v>
      </c>
      <c r="DF16" s="228"/>
      <c r="DG16" s="436">
        <f t="shared" si="53"/>
        <v>0</v>
      </c>
      <c r="DH16" s="228"/>
      <c r="DI16" s="436">
        <f t="shared" si="54"/>
        <v>0</v>
      </c>
      <c r="DJ16" s="228"/>
      <c r="DK16" s="436">
        <f t="shared" si="55"/>
        <v>0</v>
      </c>
      <c r="DL16" s="228"/>
      <c r="DM16" s="436">
        <f t="shared" si="56"/>
        <v>0</v>
      </c>
      <c r="DN16" s="228"/>
      <c r="DO16" s="436">
        <f t="shared" si="57"/>
        <v>0</v>
      </c>
      <c r="DP16" s="228"/>
      <c r="DQ16" s="436">
        <f t="shared" si="58"/>
        <v>0</v>
      </c>
      <c r="DR16" s="228"/>
      <c r="DS16" s="436">
        <f t="shared" si="59"/>
        <v>0</v>
      </c>
      <c r="DT16" s="228"/>
      <c r="DU16" s="436">
        <f t="shared" si="60"/>
        <v>0</v>
      </c>
      <c r="DV16" s="228"/>
      <c r="DW16" s="436">
        <f t="shared" si="61"/>
        <v>0</v>
      </c>
      <c r="DX16" s="228"/>
      <c r="DY16" s="436">
        <f t="shared" si="62"/>
        <v>0</v>
      </c>
      <c r="DZ16" s="228"/>
      <c r="EA16" s="436">
        <f t="shared" si="63"/>
        <v>0</v>
      </c>
      <c r="EB16" s="228"/>
      <c r="EC16" s="436">
        <f t="shared" si="64"/>
        <v>0</v>
      </c>
      <c r="ED16" s="228"/>
      <c r="EE16" s="436">
        <f t="shared" si="65"/>
        <v>0</v>
      </c>
      <c r="EF16" s="228"/>
      <c r="EG16" s="436">
        <f t="shared" si="66"/>
        <v>0</v>
      </c>
      <c r="EH16" s="228"/>
      <c r="EI16" s="436">
        <f t="shared" si="67"/>
        <v>0</v>
      </c>
      <c r="EJ16" s="228"/>
      <c r="EK16" s="436">
        <f t="shared" si="68"/>
        <v>0</v>
      </c>
      <c r="EL16" s="228"/>
      <c r="EM16" s="436">
        <f t="shared" si="69"/>
        <v>0</v>
      </c>
      <c r="EN16" s="228"/>
      <c r="EO16" s="436">
        <f t="shared" si="70"/>
        <v>0</v>
      </c>
      <c r="EP16" s="228"/>
      <c r="EQ16" s="436">
        <f t="shared" si="71"/>
        <v>0</v>
      </c>
      <c r="ER16" s="228"/>
      <c r="ES16" s="436">
        <f t="shared" si="72"/>
        <v>0</v>
      </c>
      <c r="ET16" s="195">
        <f t="shared" si="73"/>
        <v>0</v>
      </c>
      <c r="EU16" s="228"/>
      <c r="EV16" s="437">
        <f t="shared" si="74"/>
        <v>0</v>
      </c>
      <c r="EW16" s="228"/>
      <c r="EX16" s="437">
        <f t="shared" si="75"/>
        <v>0</v>
      </c>
      <c r="EY16" s="228"/>
      <c r="EZ16" s="437">
        <f t="shared" si="76"/>
        <v>0</v>
      </c>
      <c r="FA16" s="228"/>
      <c r="FB16" s="437">
        <f t="shared" si="77"/>
        <v>0</v>
      </c>
      <c r="FC16" s="228"/>
      <c r="FD16" s="437">
        <f t="shared" si="78"/>
        <v>0</v>
      </c>
      <c r="FE16" s="228"/>
      <c r="FF16" s="437">
        <f t="shared" si="79"/>
        <v>0</v>
      </c>
      <c r="FG16" s="228"/>
      <c r="FH16" s="437">
        <f t="shared" si="80"/>
        <v>0</v>
      </c>
      <c r="FI16" s="228"/>
      <c r="FJ16" s="437">
        <f t="shared" si="81"/>
        <v>0</v>
      </c>
      <c r="FK16" s="228"/>
      <c r="FL16" s="437">
        <f t="shared" si="82"/>
        <v>0</v>
      </c>
      <c r="FM16" s="228"/>
      <c r="FN16" s="437">
        <f t="shared" si="83"/>
        <v>0</v>
      </c>
      <c r="FO16" s="228"/>
      <c r="FP16" s="437">
        <f t="shared" si="84"/>
        <v>0</v>
      </c>
      <c r="FQ16" s="228"/>
      <c r="FR16" s="437">
        <f t="shared" si="85"/>
        <v>0</v>
      </c>
      <c r="FS16" s="228"/>
      <c r="FT16" s="437">
        <f t="shared" si="86"/>
        <v>0</v>
      </c>
      <c r="FU16" s="228"/>
      <c r="FV16" s="437">
        <f t="shared" si="87"/>
        <v>0</v>
      </c>
      <c r="FW16" s="228"/>
      <c r="FX16" s="437">
        <f t="shared" si="88"/>
        <v>0</v>
      </c>
      <c r="FY16" s="228"/>
      <c r="FZ16" s="437">
        <f t="shared" si="89"/>
        <v>0</v>
      </c>
      <c r="GA16" s="228"/>
      <c r="GB16" s="437">
        <f t="shared" si="90"/>
        <v>0</v>
      </c>
      <c r="GC16" s="228"/>
      <c r="GD16" s="437">
        <f t="shared" si="91"/>
        <v>0</v>
      </c>
      <c r="GE16" s="228"/>
      <c r="GF16" s="437">
        <f t="shared" si="92"/>
        <v>0</v>
      </c>
      <c r="GG16" s="228"/>
      <c r="GH16" s="437">
        <f t="shared" si="93"/>
        <v>0</v>
      </c>
      <c r="GI16" s="196">
        <f t="shared" si="94"/>
        <v>0</v>
      </c>
      <c r="GJ16" s="228"/>
      <c r="GK16" s="438">
        <f t="shared" si="95"/>
        <v>0</v>
      </c>
      <c r="GL16" s="228"/>
      <c r="GM16" s="438">
        <f t="shared" si="96"/>
        <v>0</v>
      </c>
      <c r="GN16" s="228"/>
      <c r="GO16" s="438">
        <f t="shared" si="97"/>
        <v>0</v>
      </c>
      <c r="GP16" s="228"/>
      <c r="GQ16" s="438">
        <f t="shared" si="98"/>
        <v>0</v>
      </c>
      <c r="GR16" s="228"/>
      <c r="GS16" s="438">
        <f t="shared" si="99"/>
        <v>0</v>
      </c>
      <c r="GT16" s="439">
        <f t="shared" si="100"/>
        <v>0</v>
      </c>
      <c r="GU16" s="446">
        <f t="shared" si="101"/>
        <v>0</v>
      </c>
      <c r="GV16" s="233">
        <f>事業区分調整シート!J12</f>
        <v>0</v>
      </c>
    </row>
    <row r="17" spans="1:204" ht="34.5" customHeight="1">
      <c r="A17" s="189">
        <v>4</v>
      </c>
      <c r="B17" s="226" t="str">
        <f t="shared" si="1"/>
        <v>所属コード</v>
      </c>
      <c r="C17" s="227" t="str">
        <f t="shared" si="2"/>
        <v>所属名</v>
      </c>
      <c r="D17" s="228" t="s">
        <v>29</v>
      </c>
      <c r="E17" s="229" t="s">
        <v>87</v>
      </c>
      <c r="F17" s="191"/>
      <c r="G17" s="230"/>
      <c r="H17" s="230"/>
      <c r="I17" s="447" t="s">
        <v>94</v>
      </c>
      <c r="J17" s="231"/>
      <c r="K17" s="232">
        <f t="shared" si="3"/>
        <v>0</v>
      </c>
      <c r="L17" s="228"/>
      <c r="M17" s="436">
        <f t="shared" si="4"/>
        <v>0</v>
      </c>
      <c r="N17" s="228"/>
      <c r="O17" s="436">
        <f t="shared" si="5"/>
        <v>0</v>
      </c>
      <c r="P17" s="228"/>
      <c r="Q17" s="436">
        <f t="shared" si="6"/>
        <v>0</v>
      </c>
      <c r="R17" s="228"/>
      <c r="S17" s="436">
        <f t="shared" si="7"/>
        <v>0</v>
      </c>
      <c r="T17" s="228"/>
      <c r="U17" s="436">
        <f t="shared" si="8"/>
        <v>0</v>
      </c>
      <c r="V17" s="228"/>
      <c r="W17" s="436">
        <f t="shared" si="9"/>
        <v>0</v>
      </c>
      <c r="X17" s="228"/>
      <c r="Y17" s="436">
        <f t="shared" si="10"/>
        <v>0</v>
      </c>
      <c r="Z17" s="228"/>
      <c r="AA17" s="436">
        <f t="shared" si="11"/>
        <v>0</v>
      </c>
      <c r="AB17" s="228"/>
      <c r="AC17" s="436">
        <f t="shared" si="12"/>
        <v>0</v>
      </c>
      <c r="AD17" s="228"/>
      <c r="AE17" s="436">
        <f t="shared" si="13"/>
        <v>0</v>
      </c>
      <c r="AF17" s="228"/>
      <c r="AG17" s="436">
        <f t="shared" si="14"/>
        <v>0</v>
      </c>
      <c r="AH17" s="228"/>
      <c r="AI17" s="436">
        <f t="shared" si="15"/>
        <v>0</v>
      </c>
      <c r="AJ17" s="228"/>
      <c r="AK17" s="436">
        <f t="shared" si="16"/>
        <v>0</v>
      </c>
      <c r="AL17" s="228"/>
      <c r="AM17" s="436">
        <f t="shared" si="17"/>
        <v>0</v>
      </c>
      <c r="AN17" s="228"/>
      <c r="AO17" s="436">
        <f t="shared" si="18"/>
        <v>0</v>
      </c>
      <c r="AP17" s="228"/>
      <c r="AQ17" s="436">
        <f t="shared" si="19"/>
        <v>0</v>
      </c>
      <c r="AR17" s="228"/>
      <c r="AS17" s="436">
        <f t="shared" si="20"/>
        <v>0</v>
      </c>
      <c r="AT17" s="228"/>
      <c r="AU17" s="436">
        <f t="shared" si="21"/>
        <v>0</v>
      </c>
      <c r="AV17" s="228"/>
      <c r="AW17" s="436">
        <f t="shared" si="22"/>
        <v>0</v>
      </c>
      <c r="AX17" s="228"/>
      <c r="AY17" s="436">
        <f t="shared" si="23"/>
        <v>0</v>
      </c>
      <c r="AZ17" s="228"/>
      <c r="BA17" s="436">
        <f t="shared" si="24"/>
        <v>0</v>
      </c>
      <c r="BB17" s="228"/>
      <c r="BC17" s="436">
        <f t="shared" si="25"/>
        <v>0</v>
      </c>
      <c r="BD17" s="228"/>
      <c r="BE17" s="436">
        <f t="shared" si="26"/>
        <v>0</v>
      </c>
      <c r="BF17" s="228"/>
      <c r="BG17" s="436">
        <f t="shared" si="27"/>
        <v>0</v>
      </c>
      <c r="BH17" s="228"/>
      <c r="BI17" s="436">
        <f t="shared" si="28"/>
        <v>0</v>
      </c>
      <c r="BJ17" s="228"/>
      <c r="BK17" s="436">
        <f t="shared" si="29"/>
        <v>0</v>
      </c>
      <c r="BL17" s="228"/>
      <c r="BM17" s="436">
        <f t="shared" si="30"/>
        <v>0</v>
      </c>
      <c r="BN17" s="228"/>
      <c r="BO17" s="436">
        <f t="shared" si="31"/>
        <v>0</v>
      </c>
      <c r="BP17" s="228"/>
      <c r="BQ17" s="436">
        <f t="shared" si="32"/>
        <v>0</v>
      </c>
      <c r="BR17" s="228"/>
      <c r="BS17" s="436">
        <f t="shared" si="33"/>
        <v>0</v>
      </c>
      <c r="BT17" s="228"/>
      <c r="BU17" s="436">
        <f t="shared" si="34"/>
        <v>0</v>
      </c>
      <c r="BV17" s="228"/>
      <c r="BW17" s="436">
        <f t="shared" si="35"/>
        <v>0</v>
      </c>
      <c r="BX17" s="228"/>
      <c r="BY17" s="436">
        <f t="shared" si="36"/>
        <v>0</v>
      </c>
      <c r="BZ17" s="228"/>
      <c r="CA17" s="436">
        <f t="shared" si="37"/>
        <v>0</v>
      </c>
      <c r="CB17" s="228"/>
      <c r="CC17" s="436">
        <f t="shared" si="38"/>
        <v>0</v>
      </c>
      <c r="CD17" s="228"/>
      <c r="CE17" s="436">
        <f t="shared" si="39"/>
        <v>0</v>
      </c>
      <c r="CF17" s="228"/>
      <c r="CG17" s="436">
        <f t="shared" si="40"/>
        <v>0</v>
      </c>
      <c r="CH17" s="228"/>
      <c r="CI17" s="436">
        <f t="shared" si="41"/>
        <v>0</v>
      </c>
      <c r="CJ17" s="228"/>
      <c r="CK17" s="436">
        <f t="shared" si="42"/>
        <v>0</v>
      </c>
      <c r="CL17" s="228"/>
      <c r="CM17" s="436">
        <f t="shared" si="43"/>
        <v>0</v>
      </c>
      <c r="CN17" s="228"/>
      <c r="CO17" s="436">
        <f t="shared" si="44"/>
        <v>0</v>
      </c>
      <c r="CP17" s="228"/>
      <c r="CQ17" s="436">
        <f t="shared" si="45"/>
        <v>0</v>
      </c>
      <c r="CR17" s="228"/>
      <c r="CS17" s="436">
        <f t="shared" si="46"/>
        <v>0</v>
      </c>
      <c r="CT17" s="228"/>
      <c r="CU17" s="436">
        <f t="shared" si="47"/>
        <v>0</v>
      </c>
      <c r="CV17" s="228"/>
      <c r="CW17" s="436">
        <f t="shared" si="48"/>
        <v>0</v>
      </c>
      <c r="CX17" s="228"/>
      <c r="CY17" s="436">
        <f t="shared" si="49"/>
        <v>0</v>
      </c>
      <c r="CZ17" s="228"/>
      <c r="DA17" s="436">
        <f t="shared" si="50"/>
        <v>0</v>
      </c>
      <c r="DB17" s="228"/>
      <c r="DC17" s="436">
        <f t="shared" si="51"/>
        <v>0</v>
      </c>
      <c r="DD17" s="228"/>
      <c r="DE17" s="436">
        <f t="shared" si="52"/>
        <v>0</v>
      </c>
      <c r="DF17" s="228"/>
      <c r="DG17" s="436">
        <f t="shared" si="53"/>
        <v>0</v>
      </c>
      <c r="DH17" s="228"/>
      <c r="DI17" s="436">
        <f t="shared" si="54"/>
        <v>0</v>
      </c>
      <c r="DJ17" s="228"/>
      <c r="DK17" s="436">
        <f t="shared" si="55"/>
        <v>0</v>
      </c>
      <c r="DL17" s="228"/>
      <c r="DM17" s="436">
        <f t="shared" si="56"/>
        <v>0</v>
      </c>
      <c r="DN17" s="228"/>
      <c r="DO17" s="436">
        <f t="shared" si="57"/>
        <v>0</v>
      </c>
      <c r="DP17" s="228"/>
      <c r="DQ17" s="436">
        <f t="shared" si="58"/>
        <v>0</v>
      </c>
      <c r="DR17" s="228"/>
      <c r="DS17" s="436">
        <f t="shared" si="59"/>
        <v>0</v>
      </c>
      <c r="DT17" s="228"/>
      <c r="DU17" s="436">
        <f t="shared" si="60"/>
        <v>0</v>
      </c>
      <c r="DV17" s="228"/>
      <c r="DW17" s="436">
        <f t="shared" si="61"/>
        <v>0</v>
      </c>
      <c r="DX17" s="228"/>
      <c r="DY17" s="436">
        <f t="shared" si="62"/>
        <v>0</v>
      </c>
      <c r="DZ17" s="228"/>
      <c r="EA17" s="436">
        <f t="shared" si="63"/>
        <v>0</v>
      </c>
      <c r="EB17" s="228"/>
      <c r="EC17" s="436">
        <f t="shared" si="64"/>
        <v>0</v>
      </c>
      <c r="ED17" s="228"/>
      <c r="EE17" s="436">
        <f t="shared" si="65"/>
        <v>0</v>
      </c>
      <c r="EF17" s="228"/>
      <c r="EG17" s="436">
        <f t="shared" si="66"/>
        <v>0</v>
      </c>
      <c r="EH17" s="228"/>
      <c r="EI17" s="436">
        <f t="shared" si="67"/>
        <v>0</v>
      </c>
      <c r="EJ17" s="228"/>
      <c r="EK17" s="436">
        <f t="shared" si="68"/>
        <v>0</v>
      </c>
      <c r="EL17" s="228"/>
      <c r="EM17" s="436">
        <f t="shared" si="69"/>
        <v>0</v>
      </c>
      <c r="EN17" s="228"/>
      <c r="EO17" s="436">
        <f t="shared" si="70"/>
        <v>0</v>
      </c>
      <c r="EP17" s="228"/>
      <c r="EQ17" s="436">
        <f t="shared" si="71"/>
        <v>0</v>
      </c>
      <c r="ER17" s="228"/>
      <c r="ES17" s="436">
        <f t="shared" si="72"/>
        <v>0</v>
      </c>
      <c r="ET17" s="195">
        <f t="shared" si="73"/>
        <v>0</v>
      </c>
      <c r="EU17" s="228"/>
      <c r="EV17" s="437">
        <f t="shared" si="74"/>
        <v>0</v>
      </c>
      <c r="EW17" s="228"/>
      <c r="EX17" s="437">
        <f t="shared" si="75"/>
        <v>0</v>
      </c>
      <c r="EY17" s="228"/>
      <c r="EZ17" s="437">
        <f t="shared" si="76"/>
        <v>0</v>
      </c>
      <c r="FA17" s="228"/>
      <c r="FB17" s="437">
        <f t="shared" si="77"/>
        <v>0</v>
      </c>
      <c r="FC17" s="228"/>
      <c r="FD17" s="437">
        <f t="shared" si="78"/>
        <v>0</v>
      </c>
      <c r="FE17" s="228"/>
      <c r="FF17" s="437">
        <f t="shared" si="79"/>
        <v>0</v>
      </c>
      <c r="FG17" s="228"/>
      <c r="FH17" s="437">
        <f t="shared" si="80"/>
        <v>0</v>
      </c>
      <c r="FI17" s="228"/>
      <c r="FJ17" s="437">
        <f t="shared" si="81"/>
        <v>0</v>
      </c>
      <c r="FK17" s="228"/>
      <c r="FL17" s="437">
        <f t="shared" si="82"/>
        <v>0</v>
      </c>
      <c r="FM17" s="228"/>
      <c r="FN17" s="437">
        <f t="shared" si="83"/>
        <v>0</v>
      </c>
      <c r="FO17" s="228"/>
      <c r="FP17" s="437">
        <f t="shared" si="84"/>
        <v>0</v>
      </c>
      <c r="FQ17" s="228"/>
      <c r="FR17" s="437">
        <f t="shared" si="85"/>
        <v>0</v>
      </c>
      <c r="FS17" s="228"/>
      <c r="FT17" s="437">
        <f t="shared" si="86"/>
        <v>0</v>
      </c>
      <c r="FU17" s="228"/>
      <c r="FV17" s="437">
        <f t="shared" si="87"/>
        <v>0</v>
      </c>
      <c r="FW17" s="228"/>
      <c r="FX17" s="437">
        <f t="shared" si="88"/>
        <v>0</v>
      </c>
      <c r="FY17" s="228"/>
      <c r="FZ17" s="437">
        <f t="shared" si="89"/>
        <v>0</v>
      </c>
      <c r="GA17" s="228"/>
      <c r="GB17" s="437">
        <f t="shared" si="90"/>
        <v>0</v>
      </c>
      <c r="GC17" s="228"/>
      <c r="GD17" s="437">
        <f t="shared" si="91"/>
        <v>0</v>
      </c>
      <c r="GE17" s="228"/>
      <c r="GF17" s="437">
        <f t="shared" si="92"/>
        <v>0</v>
      </c>
      <c r="GG17" s="228"/>
      <c r="GH17" s="437">
        <f t="shared" si="93"/>
        <v>0</v>
      </c>
      <c r="GI17" s="196">
        <f t="shared" si="94"/>
        <v>0</v>
      </c>
      <c r="GJ17" s="228"/>
      <c r="GK17" s="438">
        <f t="shared" si="95"/>
        <v>0</v>
      </c>
      <c r="GL17" s="228"/>
      <c r="GM17" s="438">
        <f t="shared" si="96"/>
        <v>0</v>
      </c>
      <c r="GN17" s="228"/>
      <c r="GO17" s="438">
        <f t="shared" si="97"/>
        <v>0</v>
      </c>
      <c r="GP17" s="228"/>
      <c r="GQ17" s="438">
        <f t="shared" si="98"/>
        <v>0</v>
      </c>
      <c r="GR17" s="228"/>
      <c r="GS17" s="438">
        <f t="shared" si="99"/>
        <v>0</v>
      </c>
      <c r="GT17" s="439">
        <f t="shared" si="100"/>
        <v>0</v>
      </c>
      <c r="GU17" s="446">
        <f t="shared" si="101"/>
        <v>0</v>
      </c>
      <c r="GV17" s="233">
        <f>事業区分調整シート!J13</f>
        <v>0</v>
      </c>
    </row>
    <row r="18" spans="1:204" ht="34.5" customHeight="1">
      <c r="A18" s="189">
        <v>5</v>
      </c>
      <c r="B18" s="226" t="str">
        <f t="shared" si="1"/>
        <v>所属コード</v>
      </c>
      <c r="C18" s="227" t="str">
        <f t="shared" si="2"/>
        <v>所属名</v>
      </c>
      <c r="D18" s="228" t="s">
        <v>30</v>
      </c>
      <c r="E18" s="229" t="s">
        <v>87</v>
      </c>
      <c r="F18" s="191"/>
      <c r="G18" s="230"/>
      <c r="H18" s="230"/>
      <c r="I18" s="445" t="s">
        <v>95</v>
      </c>
      <c r="J18" s="231"/>
      <c r="K18" s="232">
        <f t="shared" si="3"/>
        <v>0</v>
      </c>
      <c r="L18" s="228"/>
      <c r="M18" s="436">
        <f t="shared" si="4"/>
        <v>0</v>
      </c>
      <c r="N18" s="228"/>
      <c r="O18" s="436">
        <f t="shared" si="5"/>
        <v>0</v>
      </c>
      <c r="P18" s="228"/>
      <c r="Q18" s="436">
        <f t="shared" si="6"/>
        <v>0</v>
      </c>
      <c r="R18" s="228"/>
      <c r="S18" s="436">
        <f t="shared" si="7"/>
        <v>0</v>
      </c>
      <c r="T18" s="228"/>
      <c r="U18" s="436">
        <f t="shared" si="8"/>
        <v>0</v>
      </c>
      <c r="V18" s="228"/>
      <c r="W18" s="436">
        <f t="shared" si="9"/>
        <v>0</v>
      </c>
      <c r="X18" s="228"/>
      <c r="Y18" s="436">
        <f t="shared" si="10"/>
        <v>0</v>
      </c>
      <c r="Z18" s="228"/>
      <c r="AA18" s="436">
        <f t="shared" si="11"/>
        <v>0</v>
      </c>
      <c r="AB18" s="228"/>
      <c r="AC18" s="436">
        <f t="shared" si="12"/>
        <v>0</v>
      </c>
      <c r="AD18" s="228"/>
      <c r="AE18" s="436">
        <f t="shared" si="13"/>
        <v>0</v>
      </c>
      <c r="AF18" s="228"/>
      <c r="AG18" s="436">
        <f t="shared" si="14"/>
        <v>0</v>
      </c>
      <c r="AH18" s="228"/>
      <c r="AI18" s="436">
        <f t="shared" si="15"/>
        <v>0</v>
      </c>
      <c r="AJ18" s="228"/>
      <c r="AK18" s="436">
        <f t="shared" si="16"/>
        <v>0</v>
      </c>
      <c r="AL18" s="228"/>
      <c r="AM18" s="436">
        <f t="shared" si="17"/>
        <v>0</v>
      </c>
      <c r="AN18" s="228"/>
      <c r="AO18" s="436">
        <f t="shared" si="18"/>
        <v>0</v>
      </c>
      <c r="AP18" s="228"/>
      <c r="AQ18" s="436">
        <f t="shared" si="19"/>
        <v>0</v>
      </c>
      <c r="AR18" s="228"/>
      <c r="AS18" s="436">
        <f t="shared" si="20"/>
        <v>0</v>
      </c>
      <c r="AT18" s="228"/>
      <c r="AU18" s="436">
        <f t="shared" si="21"/>
        <v>0</v>
      </c>
      <c r="AV18" s="228"/>
      <c r="AW18" s="436">
        <f t="shared" si="22"/>
        <v>0</v>
      </c>
      <c r="AX18" s="228"/>
      <c r="AY18" s="436">
        <f t="shared" si="23"/>
        <v>0</v>
      </c>
      <c r="AZ18" s="228"/>
      <c r="BA18" s="436">
        <f t="shared" si="24"/>
        <v>0</v>
      </c>
      <c r="BB18" s="228"/>
      <c r="BC18" s="436">
        <f t="shared" si="25"/>
        <v>0</v>
      </c>
      <c r="BD18" s="228"/>
      <c r="BE18" s="436">
        <f t="shared" si="26"/>
        <v>0</v>
      </c>
      <c r="BF18" s="228"/>
      <c r="BG18" s="436">
        <f t="shared" si="27"/>
        <v>0</v>
      </c>
      <c r="BH18" s="228"/>
      <c r="BI18" s="436">
        <f t="shared" si="28"/>
        <v>0</v>
      </c>
      <c r="BJ18" s="228"/>
      <c r="BK18" s="436">
        <f t="shared" si="29"/>
        <v>0</v>
      </c>
      <c r="BL18" s="228"/>
      <c r="BM18" s="436">
        <f t="shared" si="30"/>
        <v>0</v>
      </c>
      <c r="BN18" s="228"/>
      <c r="BO18" s="436">
        <f t="shared" si="31"/>
        <v>0</v>
      </c>
      <c r="BP18" s="228"/>
      <c r="BQ18" s="436">
        <f t="shared" si="32"/>
        <v>0</v>
      </c>
      <c r="BR18" s="228"/>
      <c r="BS18" s="436">
        <f t="shared" si="33"/>
        <v>0</v>
      </c>
      <c r="BT18" s="228"/>
      <c r="BU18" s="436">
        <f t="shared" si="34"/>
        <v>0</v>
      </c>
      <c r="BV18" s="228"/>
      <c r="BW18" s="436">
        <f t="shared" si="35"/>
        <v>0</v>
      </c>
      <c r="BX18" s="228"/>
      <c r="BY18" s="436">
        <f t="shared" si="36"/>
        <v>0</v>
      </c>
      <c r="BZ18" s="228"/>
      <c r="CA18" s="436">
        <f t="shared" si="37"/>
        <v>0</v>
      </c>
      <c r="CB18" s="228"/>
      <c r="CC18" s="436">
        <f t="shared" si="38"/>
        <v>0</v>
      </c>
      <c r="CD18" s="228"/>
      <c r="CE18" s="436">
        <f t="shared" si="39"/>
        <v>0</v>
      </c>
      <c r="CF18" s="228"/>
      <c r="CG18" s="436">
        <f t="shared" si="40"/>
        <v>0</v>
      </c>
      <c r="CH18" s="228"/>
      <c r="CI18" s="436">
        <f t="shared" si="41"/>
        <v>0</v>
      </c>
      <c r="CJ18" s="228"/>
      <c r="CK18" s="436">
        <f t="shared" si="42"/>
        <v>0</v>
      </c>
      <c r="CL18" s="228"/>
      <c r="CM18" s="436">
        <f t="shared" si="43"/>
        <v>0</v>
      </c>
      <c r="CN18" s="228"/>
      <c r="CO18" s="436">
        <f t="shared" si="44"/>
        <v>0</v>
      </c>
      <c r="CP18" s="228"/>
      <c r="CQ18" s="436">
        <f t="shared" si="45"/>
        <v>0</v>
      </c>
      <c r="CR18" s="228"/>
      <c r="CS18" s="436">
        <f t="shared" si="46"/>
        <v>0</v>
      </c>
      <c r="CT18" s="228"/>
      <c r="CU18" s="436">
        <f t="shared" si="47"/>
        <v>0</v>
      </c>
      <c r="CV18" s="228"/>
      <c r="CW18" s="436">
        <f t="shared" si="48"/>
        <v>0</v>
      </c>
      <c r="CX18" s="228"/>
      <c r="CY18" s="436">
        <f t="shared" si="49"/>
        <v>0</v>
      </c>
      <c r="CZ18" s="228"/>
      <c r="DA18" s="436">
        <f t="shared" si="50"/>
        <v>0</v>
      </c>
      <c r="DB18" s="228"/>
      <c r="DC18" s="436">
        <f t="shared" si="51"/>
        <v>0</v>
      </c>
      <c r="DD18" s="228"/>
      <c r="DE18" s="436">
        <f t="shared" si="52"/>
        <v>0</v>
      </c>
      <c r="DF18" s="228"/>
      <c r="DG18" s="436">
        <f t="shared" si="53"/>
        <v>0</v>
      </c>
      <c r="DH18" s="228"/>
      <c r="DI18" s="436">
        <f t="shared" si="54"/>
        <v>0</v>
      </c>
      <c r="DJ18" s="228"/>
      <c r="DK18" s="436">
        <f t="shared" si="55"/>
        <v>0</v>
      </c>
      <c r="DL18" s="228"/>
      <c r="DM18" s="436">
        <f t="shared" si="56"/>
        <v>0</v>
      </c>
      <c r="DN18" s="228"/>
      <c r="DO18" s="436">
        <f t="shared" si="57"/>
        <v>0</v>
      </c>
      <c r="DP18" s="228"/>
      <c r="DQ18" s="436">
        <f t="shared" si="58"/>
        <v>0</v>
      </c>
      <c r="DR18" s="228"/>
      <c r="DS18" s="436">
        <f t="shared" si="59"/>
        <v>0</v>
      </c>
      <c r="DT18" s="228"/>
      <c r="DU18" s="436">
        <f t="shared" si="60"/>
        <v>0</v>
      </c>
      <c r="DV18" s="228"/>
      <c r="DW18" s="436">
        <f t="shared" si="61"/>
        <v>0</v>
      </c>
      <c r="DX18" s="228"/>
      <c r="DY18" s="436">
        <f t="shared" si="62"/>
        <v>0</v>
      </c>
      <c r="DZ18" s="228"/>
      <c r="EA18" s="436">
        <f t="shared" si="63"/>
        <v>0</v>
      </c>
      <c r="EB18" s="228"/>
      <c r="EC18" s="436">
        <f t="shared" si="64"/>
        <v>0</v>
      </c>
      <c r="ED18" s="228"/>
      <c r="EE18" s="436">
        <f t="shared" si="65"/>
        <v>0</v>
      </c>
      <c r="EF18" s="228"/>
      <c r="EG18" s="436">
        <f t="shared" si="66"/>
        <v>0</v>
      </c>
      <c r="EH18" s="228"/>
      <c r="EI18" s="436">
        <f t="shared" si="67"/>
        <v>0</v>
      </c>
      <c r="EJ18" s="228"/>
      <c r="EK18" s="436">
        <f t="shared" si="68"/>
        <v>0</v>
      </c>
      <c r="EL18" s="228"/>
      <c r="EM18" s="436">
        <f t="shared" si="69"/>
        <v>0</v>
      </c>
      <c r="EN18" s="228"/>
      <c r="EO18" s="436">
        <f t="shared" si="70"/>
        <v>0</v>
      </c>
      <c r="EP18" s="228"/>
      <c r="EQ18" s="436">
        <f t="shared" si="71"/>
        <v>0</v>
      </c>
      <c r="ER18" s="228"/>
      <c r="ES18" s="436">
        <f t="shared" si="72"/>
        <v>0</v>
      </c>
      <c r="ET18" s="195">
        <f t="shared" si="73"/>
        <v>0</v>
      </c>
      <c r="EU18" s="228"/>
      <c r="EV18" s="437">
        <f t="shared" si="74"/>
        <v>0</v>
      </c>
      <c r="EW18" s="228"/>
      <c r="EX18" s="437">
        <f t="shared" si="75"/>
        <v>0</v>
      </c>
      <c r="EY18" s="228"/>
      <c r="EZ18" s="437">
        <f t="shared" si="76"/>
        <v>0</v>
      </c>
      <c r="FA18" s="228"/>
      <c r="FB18" s="437">
        <f t="shared" si="77"/>
        <v>0</v>
      </c>
      <c r="FC18" s="228"/>
      <c r="FD18" s="437">
        <f t="shared" si="78"/>
        <v>0</v>
      </c>
      <c r="FE18" s="228"/>
      <c r="FF18" s="437">
        <f t="shared" si="79"/>
        <v>0</v>
      </c>
      <c r="FG18" s="228"/>
      <c r="FH18" s="437">
        <f t="shared" si="80"/>
        <v>0</v>
      </c>
      <c r="FI18" s="228"/>
      <c r="FJ18" s="437">
        <f t="shared" si="81"/>
        <v>0</v>
      </c>
      <c r="FK18" s="228"/>
      <c r="FL18" s="437">
        <f t="shared" si="82"/>
        <v>0</v>
      </c>
      <c r="FM18" s="228"/>
      <c r="FN18" s="437">
        <f t="shared" si="83"/>
        <v>0</v>
      </c>
      <c r="FO18" s="228"/>
      <c r="FP18" s="437">
        <f t="shared" si="84"/>
        <v>0</v>
      </c>
      <c r="FQ18" s="228"/>
      <c r="FR18" s="437">
        <f t="shared" si="85"/>
        <v>0</v>
      </c>
      <c r="FS18" s="228"/>
      <c r="FT18" s="437">
        <f t="shared" si="86"/>
        <v>0</v>
      </c>
      <c r="FU18" s="228"/>
      <c r="FV18" s="437">
        <f t="shared" si="87"/>
        <v>0</v>
      </c>
      <c r="FW18" s="228"/>
      <c r="FX18" s="437">
        <f t="shared" si="88"/>
        <v>0</v>
      </c>
      <c r="FY18" s="228"/>
      <c r="FZ18" s="437">
        <f t="shared" si="89"/>
        <v>0</v>
      </c>
      <c r="GA18" s="228"/>
      <c r="GB18" s="437">
        <f t="shared" si="90"/>
        <v>0</v>
      </c>
      <c r="GC18" s="228"/>
      <c r="GD18" s="437">
        <f t="shared" si="91"/>
        <v>0</v>
      </c>
      <c r="GE18" s="228"/>
      <c r="GF18" s="437">
        <f t="shared" si="92"/>
        <v>0</v>
      </c>
      <c r="GG18" s="228"/>
      <c r="GH18" s="437">
        <f t="shared" si="93"/>
        <v>0</v>
      </c>
      <c r="GI18" s="196">
        <f t="shared" si="94"/>
        <v>0</v>
      </c>
      <c r="GJ18" s="228"/>
      <c r="GK18" s="438">
        <f t="shared" si="95"/>
        <v>0</v>
      </c>
      <c r="GL18" s="228"/>
      <c r="GM18" s="438">
        <f t="shared" si="96"/>
        <v>0</v>
      </c>
      <c r="GN18" s="228"/>
      <c r="GO18" s="438">
        <f t="shared" si="97"/>
        <v>0</v>
      </c>
      <c r="GP18" s="228"/>
      <c r="GQ18" s="438">
        <f t="shared" si="98"/>
        <v>0</v>
      </c>
      <c r="GR18" s="228"/>
      <c r="GS18" s="438">
        <f t="shared" si="99"/>
        <v>0</v>
      </c>
      <c r="GT18" s="439">
        <f t="shared" si="100"/>
        <v>0</v>
      </c>
      <c r="GU18" s="446">
        <f t="shared" si="101"/>
        <v>0</v>
      </c>
      <c r="GV18" s="233">
        <f>事業区分調整シート!J14</f>
        <v>0</v>
      </c>
    </row>
    <row r="19" spans="1:204" ht="34.5" customHeight="1">
      <c r="A19" s="189">
        <v>6</v>
      </c>
      <c r="B19" s="226" t="str">
        <f t="shared" si="1"/>
        <v>所属コード</v>
      </c>
      <c r="C19" s="227" t="str">
        <f t="shared" si="2"/>
        <v>所属名</v>
      </c>
      <c r="D19" s="228" t="s">
        <v>31</v>
      </c>
      <c r="E19" s="229" t="s">
        <v>87</v>
      </c>
      <c r="F19" s="191"/>
      <c r="G19" s="230"/>
      <c r="H19" s="230"/>
      <c r="I19" s="445" t="s">
        <v>96</v>
      </c>
      <c r="J19" s="231"/>
      <c r="K19" s="232">
        <f t="shared" si="3"/>
        <v>0</v>
      </c>
      <c r="L19" s="228"/>
      <c r="M19" s="436">
        <f t="shared" si="4"/>
        <v>0</v>
      </c>
      <c r="N19" s="228"/>
      <c r="O19" s="436">
        <f t="shared" si="5"/>
        <v>0</v>
      </c>
      <c r="P19" s="228"/>
      <c r="Q19" s="436">
        <f t="shared" si="6"/>
        <v>0</v>
      </c>
      <c r="R19" s="228"/>
      <c r="S19" s="436">
        <f t="shared" si="7"/>
        <v>0</v>
      </c>
      <c r="T19" s="228"/>
      <c r="U19" s="436">
        <f t="shared" si="8"/>
        <v>0</v>
      </c>
      <c r="V19" s="228"/>
      <c r="W19" s="436">
        <f t="shared" si="9"/>
        <v>0</v>
      </c>
      <c r="X19" s="228"/>
      <c r="Y19" s="436">
        <f t="shared" si="10"/>
        <v>0</v>
      </c>
      <c r="Z19" s="228"/>
      <c r="AA19" s="436">
        <f t="shared" si="11"/>
        <v>0</v>
      </c>
      <c r="AB19" s="228"/>
      <c r="AC19" s="436">
        <f t="shared" si="12"/>
        <v>0</v>
      </c>
      <c r="AD19" s="228"/>
      <c r="AE19" s="436">
        <f t="shared" si="13"/>
        <v>0</v>
      </c>
      <c r="AF19" s="228"/>
      <c r="AG19" s="436">
        <f t="shared" si="14"/>
        <v>0</v>
      </c>
      <c r="AH19" s="228"/>
      <c r="AI19" s="436">
        <f t="shared" si="15"/>
        <v>0</v>
      </c>
      <c r="AJ19" s="228"/>
      <c r="AK19" s="436">
        <f t="shared" si="16"/>
        <v>0</v>
      </c>
      <c r="AL19" s="228"/>
      <c r="AM19" s="436">
        <f t="shared" si="17"/>
        <v>0</v>
      </c>
      <c r="AN19" s="228"/>
      <c r="AO19" s="436">
        <f t="shared" si="18"/>
        <v>0</v>
      </c>
      <c r="AP19" s="228"/>
      <c r="AQ19" s="436">
        <f t="shared" si="19"/>
        <v>0</v>
      </c>
      <c r="AR19" s="228"/>
      <c r="AS19" s="436">
        <f t="shared" si="20"/>
        <v>0</v>
      </c>
      <c r="AT19" s="228"/>
      <c r="AU19" s="436">
        <f t="shared" si="21"/>
        <v>0</v>
      </c>
      <c r="AV19" s="228"/>
      <c r="AW19" s="436">
        <f t="shared" si="22"/>
        <v>0</v>
      </c>
      <c r="AX19" s="228"/>
      <c r="AY19" s="436">
        <f t="shared" si="23"/>
        <v>0</v>
      </c>
      <c r="AZ19" s="228"/>
      <c r="BA19" s="436">
        <f t="shared" si="24"/>
        <v>0</v>
      </c>
      <c r="BB19" s="228"/>
      <c r="BC19" s="436">
        <f t="shared" si="25"/>
        <v>0</v>
      </c>
      <c r="BD19" s="228"/>
      <c r="BE19" s="436">
        <f t="shared" si="26"/>
        <v>0</v>
      </c>
      <c r="BF19" s="228"/>
      <c r="BG19" s="436">
        <f t="shared" si="27"/>
        <v>0</v>
      </c>
      <c r="BH19" s="228"/>
      <c r="BI19" s="436">
        <f t="shared" si="28"/>
        <v>0</v>
      </c>
      <c r="BJ19" s="228"/>
      <c r="BK19" s="436">
        <f t="shared" si="29"/>
        <v>0</v>
      </c>
      <c r="BL19" s="228"/>
      <c r="BM19" s="436">
        <f t="shared" si="30"/>
        <v>0</v>
      </c>
      <c r="BN19" s="228"/>
      <c r="BO19" s="436">
        <f t="shared" si="31"/>
        <v>0</v>
      </c>
      <c r="BP19" s="228"/>
      <c r="BQ19" s="436">
        <f t="shared" si="32"/>
        <v>0</v>
      </c>
      <c r="BR19" s="228"/>
      <c r="BS19" s="436">
        <f t="shared" si="33"/>
        <v>0</v>
      </c>
      <c r="BT19" s="228"/>
      <c r="BU19" s="436">
        <f t="shared" si="34"/>
        <v>0</v>
      </c>
      <c r="BV19" s="228"/>
      <c r="BW19" s="436">
        <f t="shared" si="35"/>
        <v>0</v>
      </c>
      <c r="BX19" s="228"/>
      <c r="BY19" s="436">
        <f t="shared" si="36"/>
        <v>0</v>
      </c>
      <c r="BZ19" s="228"/>
      <c r="CA19" s="436">
        <f t="shared" si="37"/>
        <v>0</v>
      </c>
      <c r="CB19" s="228"/>
      <c r="CC19" s="436">
        <f t="shared" si="38"/>
        <v>0</v>
      </c>
      <c r="CD19" s="228"/>
      <c r="CE19" s="436">
        <f t="shared" si="39"/>
        <v>0</v>
      </c>
      <c r="CF19" s="228"/>
      <c r="CG19" s="436">
        <f t="shared" si="40"/>
        <v>0</v>
      </c>
      <c r="CH19" s="228"/>
      <c r="CI19" s="436">
        <f t="shared" si="41"/>
        <v>0</v>
      </c>
      <c r="CJ19" s="228"/>
      <c r="CK19" s="436">
        <f t="shared" si="42"/>
        <v>0</v>
      </c>
      <c r="CL19" s="228"/>
      <c r="CM19" s="436">
        <f t="shared" si="43"/>
        <v>0</v>
      </c>
      <c r="CN19" s="228"/>
      <c r="CO19" s="436">
        <f t="shared" si="44"/>
        <v>0</v>
      </c>
      <c r="CP19" s="228"/>
      <c r="CQ19" s="436">
        <f t="shared" si="45"/>
        <v>0</v>
      </c>
      <c r="CR19" s="228"/>
      <c r="CS19" s="436">
        <f t="shared" si="46"/>
        <v>0</v>
      </c>
      <c r="CT19" s="228"/>
      <c r="CU19" s="436">
        <f t="shared" si="47"/>
        <v>0</v>
      </c>
      <c r="CV19" s="228"/>
      <c r="CW19" s="436">
        <f t="shared" si="48"/>
        <v>0</v>
      </c>
      <c r="CX19" s="228"/>
      <c r="CY19" s="436">
        <f t="shared" si="49"/>
        <v>0</v>
      </c>
      <c r="CZ19" s="228"/>
      <c r="DA19" s="436">
        <f t="shared" si="50"/>
        <v>0</v>
      </c>
      <c r="DB19" s="228"/>
      <c r="DC19" s="436">
        <f t="shared" si="51"/>
        <v>0</v>
      </c>
      <c r="DD19" s="228"/>
      <c r="DE19" s="436">
        <f t="shared" si="52"/>
        <v>0</v>
      </c>
      <c r="DF19" s="228"/>
      <c r="DG19" s="436">
        <f t="shared" si="53"/>
        <v>0</v>
      </c>
      <c r="DH19" s="228"/>
      <c r="DI19" s="436">
        <f t="shared" si="54"/>
        <v>0</v>
      </c>
      <c r="DJ19" s="228"/>
      <c r="DK19" s="436">
        <f t="shared" si="55"/>
        <v>0</v>
      </c>
      <c r="DL19" s="228"/>
      <c r="DM19" s="436">
        <f t="shared" si="56"/>
        <v>0</v>
      </c>
      <c r="DN19" s="228"/>
      <c r="DO19" s="436">
        <f t="shared" si="57"/>
        <v>0</v>
      </c>
      <c r="DP19" s="228"/>
      <c r="DQ19" s="436">
        <f t="shared" si="58"/>
        <v>0</v>
      </c>
      <c r="DR19" s="228"/>
      <c r="DS19" s="436">
        <f t="shared" si="59"/>
        <v>0</v>
      </c>
      <c r="DT19" s="228"/>
      <c r="DU19" s="436">
        <f t="shared" si="60"/>
        <v>0</v>
      </c>
      <c r="DV19" s="228"/>
      <c r="DW19" s="436">
        <f t="shared" si="61"/>
        <v>0</v>
      </c>
      <c r="DX19" s="228"/>
      <c r="DY19" s="436">
        <f t="shared" si="62"/>
        <v>0</v>
      </c>
      <c r="DZ19" s="228"/>
      <c r="EA19" s="436">
        <f t="shared" si="63"/>
        <v>0</v>
      </c>
      <c r="EB19" s="228"/>
      <c r="EC19" s="436">
        <f t="shared" si="64"/>
        <v>0</v>
      </c>
      <c r="ED19" s="228"/>
      <c r="EE19" s="436">
        <f t="shared" si="65"/>
        <v>0</v>
      </c>
      <c r="EF19" s="228"/>
      <c r="EG19" s="436">
        <f t="shared" si="66"/>
        <v>0</v>
      </c>
      <c r="EH19" s="228"/>
      <c r="EI19" s="436">
        <f t="shared" si="67"/>
        <v>0</v>
      </c>
      <c r="EJ19" s="228"/>
      <c r="EK19" s="436">
        <f t="shared" si="68"/>
        <v>0</v>
      </c>
      <c r="EL19" s="228"/>
      <c r="EM19" s="436">
        <f t="shared" si="69"/>
        <v>0</v>
      </c>
      <c r="EN19" s="228"/>
      <c r="EO19" s="436">
        <f t="shared" si="70"/>
        <v>0</v>
      </c>
      <c r="EP19" s="228"/>
      <c r="EQ19" s="436">
        <f t="shared" si="71"/>
        <v>0</v>
      </c>
      <c r="ER19" s="228"/>
      <c r="ES19" s="436">
        <f t="shared" si="72"/>
        <v>0</v>
      </c>
      <c r="ET19" s="195">
        <f t="shared" si="73"/>
        <v>0</v>
      </c>
      <c r="EU19" s="228"/>
      <c r="EV19" s="437">
        <f t="shared" si="74"/>
        <v>0</v>
      </c>
      <c r="EW19" s="228"/>
      <c r="EX19" s="437">
        <f t="shared" si="75"/>
        <v>0</v>
      </c>
      <c r="EY19" s="228"/>
      <c r="EZ19" s="437">
        <f t="shared" si="76"/>
        <v>0</v>
      </c>
      <c r="FA19" s="228"/>
      <c r="FB19" s="437">
        <f t="shared" si="77"/>
        <v>0</v>
      </c>
      <c r="FC19" s="228"/>
      <c r="FD19" s="437">
        <f t="shared" si="78"/>
        <v>0</v>
      </c>
      <c r="FE19" s="228"/>
      <c r="FF19" s="437">
        <f t="shared" si="79"/>
        <v>0</v>
      </c>
      <c r="FG19" s="228"/>
      <c r="FH19" s="437">
        <f t="shared" si="80"/>
        <v>0</v>
      </c>
      <c r="FI19" s="228"/>
      <c r="FJ19" s="437">
        <f t="shared" si="81"/>
        <v>0</v>
      </c>
      <c r="FK19" s="228"/>
      <c r="FL19" s="437">
        <f t="shared" si="82"/>
        <v>0</v>
      </c>
      <c r="FM19" s="228"/>
      <c r="FN19" s="437">
        <f t="shared" si="83"/>
        <v>0</v>
      </c>
      <c r="FO19" s="228"/>
      <c r="FP19" s="437">
        <f t="shared" si="84"/>
        <v>0</v>
      </c>
      <c r="FQ19" s="228"/>
      <c r="FR19" s="437">
        <f t="shared" si="85"/>
        <v>0</v>
      </c>
      <c r="FS19" s="228"/>
      <c r="FT19" s="437">
        <f t="shared" si="86"/>
        <v>0</v>
      </c>
      <c r="FU19" s="228"/>
      <c r="FV19" s="437">
        <f t="shared" si="87"/>
        <v>0</v>
      </c>
      <c r="FW19" s="228"/>
      <c r="FX19" s="437">
        <f t="shared" si="88"/>
        <v>0</v>
      </c>
      <c r="FY19" s="228"/>
      <c r="FZ19" s="437">
        <f t="shared" si="89"/>
        <v>0</v>
      </c>
      <c r="GA19" s="228"/>
      <c r="GB19" s="437">
        <f t="shared" si="90"/>
        <v>0</v>
      </c>
      <c r="GC19" s="228"/>
      <c r="GD19" s="437">
        <f t="shared" si="91"/>
        <v>0</v>
      </c>
      <c r="GE19" s="228"/>
      <c r="GF19" s="437">
        <f t="shared" si="92"/>
        <v>0</v>
      </c>
      <c r="GG19" s="228"/>
      <c r="GH19" s="437">
        <f t="shared" si="93"/>
        <v>0</v>
      </c>
      <c r="GI19" s="196">
        <f t="shared" si="94"/>
        <v>0</v>
      </c>
      <c r="GJ19" s="228"/>
      <c r="GK19" s="438">
        <f t="shared" si="95"/>
        <v>0</v>
      </c>
      <c r="GL19" s="228"/>
      <c r="GM19" s="438">
        <f t="shared" si="96"/>
        <v>0</v>
      </c>
      <c r="GN19" s="228"/>
      <c r="GO19" s="438">
        <f t="shared" si="97"/>
        <v>0</v>
      </c>
      <c r="GP19" s="228"/>
      <c r="GQ19" s="438">
        <f t="shared" si="98"/>
        <v>0</v>
      </c>
      <c r="GR19" s="228"/>
      <c r="GS19" s="438">
        <f t="shared" si="99"/>
        <v>0</v>
      </c>
      <c r="GT19" s="439">
        <f t="shared" si="100"/>
        <v>0</v>
      </c>
      <c r="GU19" s="446">
        <f t="shared" si="101"/>
        <v>0</v>
      </c>
      <c r="GV19" s="233">
        <f>事業区分調整シート!J15</f>
        <v>0</v>
      </c>
    </row>
    <row r="20" spans="1:204" ht="34.5" customHeight="1">
      <c r="A20" s="189">
        <v>7</v>
      </c>
      <c r="B20" s="226" t="str">
        <f t="shared" si="1"/>
        <v>所属コード</v>
      </c>
      <c r="C20" s="227" t="str">
        <f t="shared" si="2"/>
        <v>所属名</v>
      </c>
      <c r="D20" s="228" t="s">
        <v>32</v>
      </c>
      <c r="E20" s="229" t="s">
        <v>87</v>
      </c>
      <c r="F20" s="191"/>
      <c r="G20" s="230"/>
      <c r="H20" s="230"/>
      <c r="I20" s="445" t="s">
        <v>97</v>
      </c>
      <c r="J20" s="231"/>
      <c r="K20" s="232">
        <f t="shared" si="3"/>
        <v>0</v>
      </c>
      <c r="L20" s="228"/>
      <c r="M20" s="436">
        <f t="shared" si="4"/>
        <v>0</v>
      </c>
      <c r="N20" s="228"/>
      <c r="O20" s="436">
        <f t="shared" si="5"/>
        <v>0</v>
      </c>
      <c r="P20" s="228"/>
      <c r="Q20" s="436">
        <f t="shared" si="6"/>
        <v>0</v>
      </c>
      <c r="R20" s="228"/>
      <c r="S20" s="436">
        <f t="shared" si="7"/>
        <v>0</v>
      </c>
      <c r="T20" s="228"/>
      <c r="U20" s="436">
        <f t="shared" si="8"/>
        <v>0</v>
      </c>
      <c r="V20" s="228"/>
      <c r="W20" s="436">
        <f t="shared" si="9"/>
        <v>0</v>
      </c>
      <c r="X20" s="228"/>
      <c r="Y20" s="436">
        <f t="shared" si="10"/>
        <v>0</v>
      </c>
      <c r="Z20" s="228"/>
      <c r="AA20" s="436">
        <f t="shared" si="11"/>
        <v>0</v>
      </c>
      <c r="AB20" s="228"/>
      <c r="AC20" s="436">
        <f t="shared" si="12"/>
        <v>0</v>
      </c>
      <c r="AD20" s="228"/>
      <c r="AE20" s="436">
        <f t="shared" si="13"/>
        <v>0</v>
      </c>
      <c r="AF20" s="228"/>
      <c r="AG20" s="436">
        <f t="shared" si="14"/>
        <v>0</v>
      </c>
      <c r="AH20" s="228"/>
      <c r="AI20" s="436">
        <f t="shared" si="15"/>
        <v>0</v>
      </c>
      <c r="AJ20" s="228"/>
      <c r="AK20" s="436">
        <f t="shared" si="16"/>
        <v>0</v>
      </c>
      <c r="AL20" s="228"/>
      <c r="AM20" s="436">
        <f t="shared" si="17"/>
        <v>0</v>
      </c>
      <c r="AN20" s="228"/>
      <c r="AO20" s="436">
        <f t="shared" si="18"/>
        <v>0</v>
      </c>
      <c r="AP20" s="228"/>
      <c r="AQ20" s="436">
        <f t="shared" si="19"/>
        <v>0</v>
      </c>
      <c r="AR20" s="228"/>
      <c r="AS20" s="436">
        <f t="shared" si="20"/>
        <v>0</v>
      </c>
      <c r="AT20" s="228"/>
      <c r="AU20" s="436">
        <f t="shared" si="21"/>
        <v>0</v>
      </c>
      <c r="AV20" s="228"/>
      <c r="AW20" s="436">
        <f t="shared" si="22"/>
        <v>0</v>
      </c>
      <c r="AX20" s="228"/>
      <c r="AY20" s="436">
        <f t="shared" si="23"/>
        <v>0</v>
      </c>
      <c r="AZ20" s="228"/>
      <c r="BA20" s="436">
        <f t="shared" si="24"/>
        <v>0</v>
      </c>
      <c r="BB20" s="228"/>
      <c r="BC20" s="436">
        <f t="shared" si="25"/>
        <v>0</v>
      </c>
      <c r="BD20" s="228"/>
      <c r="BE20" s="436">
        <f t="shared" si="26"/>
        <v>0</v>
      </c>
      <c r="BF20" s="228"/>
      <c r="BG20" s="436">
        <f t="shared" si="27"/>
        <v>0</v>
      </c>
      <c r="BH20" s="228"/>
      <c r="BI20" s="436">
        <f t="shared" si="28"/>
        <v>0</v>
      </c>
      <c r="BJ20" s="228"/>
      <c r="BK20" s="436">
        <f t="shared" si="29"/>
        <v>0</v>
      </c>
      <c r="BL20" s="228"/>
      <c r="BM20" s="436">
        <f t="shared" si="30"/>
        <v>0</v>
      </c>
      <c r="BN20" s="228"/>
      <c r="BO20" s="436">
        <f t="shared" si="31"/>
        <v>0</v>
      </c>
      <c r="BP20" s="228"/>
      <c r="BQ20" s="436">
        <f t="shared" si="32"/>
        <v>0</v>
      </c>
      <c r="BR20" s="228"/>
      <c r="BS20" s="436">
        <f t="shared" si="33"/>
        <v>0</v>
      </c>
      <c r="BT20" s="228"/>
      <c r="BU20" s="436">
        <f t="shared" si="34"/>
        <v>0</v>
      </c>
      <c r="BV20" s="228"/>
      <c r="BW20" s="436">
        <f t="shared" si="35"/>
        <v>0</v>
      </c>
      <c r="BX20" s="228"/>
      <c r="BY20" s="436">
        <f t="shared" si="36"/>
        <v>0</v>
      </c>
      <c r="BZ20" s="228"/>
      <c r="CA20" s="436">
        <f t="shared" si="37"/>
        <v>0</v>
      </c>
      <c r="CB20" s="228"/>
      <c r="CC20" s="436">
        <f t="shared" si="38"/>
        <v>0</v>
      </c>
      <c r="CD20" s="228"/>
      <c r="CE20" s="436">
        <f t="shared" si="39"/>
        <v>0</v>
      </c>
      <c r="CF20" s="228"/>
      <c r="CG20" s="436">
        <f t="shared" si="40"/>
        <v>0</v>
      </c>
      <c r="CH20" s="228"/>
      <c r="CI20" s="436">
        <f t="shared" si="41"/>
        <v>0</v>
      </c>
      <c r="CJ20" s="228"/>
      <c r="CK20" s="436">
        <f t="shared" si="42"/>
        <v>0</v>
      </c>
      <c r="CL20" s="228"/>
      <c r="CM20" s="436">
        <f t="shared" si="43"/>
        <v>0</v>
      </c>
      <c r="CN20" s="228"/>
      <c r="CO20" s="436">
        <f t="shared" si="44"/>
        <v>0</v>
      </c>
      <c r="CP20" s="228"/>
      <c r="CQ20" s="436">
        <f t="shared" si="45"/>
        <v>0</v>
      </c>
      <c r="CR20" s="228"/>
      <c r="CS20" s="436">
        <f t="shared" si="46"/>
        <v>0</v>
      </c>
      <c r="CT20" s="228"/>
      <c r="CU20" s="436">
        <f t="shared" si="47"/>
        <v>0</v>
      </c>
      <c r="CV20" s="228"/>
      <c r="CW20" s="436">
        <f t="shared" si="48"/>
        <v>0</v>
      </c>
      <c r="CX20" s="228"/>
      <c r="CY20" s="436">
        <f t="shared" si="49"/>
        <v>0</v>
      </c>
      <c r="CZ20" s="228"/>
      <c r="DA20" s="436">
        <f t="shared" si="50"/>
        <v>0</v>
      </c>
      <c r="DB20" s="228"/>
      <c r="DC20" s="436">
        <f t="shared" si="51"/>
        <v>0</v>
      </c>
      <c r="DD20" s="228"/>
      <c r="DE20" s="436">
        <f t="shared" si="52"/>
        <v>0</v>
      </c>
      <c r="DF20" s="228"/>
      <c r="DG20" s="436">
        <f t="shared" si="53"/>
        <v>0</v>
      </c>
      <c r="DH20" s="228"/>
      <c r="DI20" s="436">
        <f t="shared" si="54"/>
        <v>0</v>
      </c>
      <c r="DJ20" s="228"/>
      <c r="DK20" s="436">
        <f t="shared" si="55"/>
        <v>0</v>
      </c>
      <c r="DL20" s="228"/>
      <c r="DM20" s="436">
        <f t="shared" si="56"/>
        <v>0</v>
      </c>
      <c r="DN20" s="228"/>
      <c r="DO20" s="436">
        <f t="shared" si="57"/>
        <v>0</v>
      </c>
      <c r="DP20" s="228"/>
      <c r="DQ20" s="436">
        <f t="shared" si="58"/>
        <v>0</v>
      </c>
      <c r="DR20" s="228"/>
      <c r="DS20" s="436">
        <f t="shared" si="59"/>
        <v>0</v>
      </c>
      <c r="DT20" s="228"/>
      <c r="DU20" s="436">
        <f t="shared" si="60"/>
        <v>0</v>
      </c>
      <c r="DV20" s="228"/>
      <c r="DW20" s="436">
        <f t="shared" si="61"/>
        <v>0</v>
      </c>
      <c r="DX20" s="228"/>
      <c r="DY20" s="436">
        <f t="shared" si="62"/>
        <v>0</v>
      </c>
      <c r="DZ20" s="228"/>
      <c r="EA20" s="436">
        <f t="shared" si="63"/>
        <v>0</v>
      </c>
      <c r="EB20" s="228"/>
      <c r="EC20" s="436">
        <f t="shared" si="64"/>
        <v>0</v>
      </c>
      <c r="ED20" s="228"/>
      <c r="EE20" s="436">
        <f t="shared" si="65"/>
        <v>0</v>
      </c>
      <c r="EF20" s="228"/>
      <c r="EG20" s="436">
        <f t="shared" si="66"/>
        <v>0</v>
      </c>
      <c r="EH20" s="228"/>
      <c r="EI20" s="436">
        <f t="shared" si="67"/>
        <v>0</v>
      </c>
      <c r="EJ20" s="228"/>
      <c r="EK20" s="436">
        <f t="shared" si="68"/>
        <v>0</v>
      </c>
      <c r="EL20" s="228"/>
      <c r="EM20" s="436">
        <f t="shared" si="69"/>
        <v>0</v>
      </c>
      <c r="EN20" s="228"/>
      <c r="EO20" s="436">
        <f t="shared" si="70"/>
        <v>0</v>
      </c>
      <c r="EP20" s="228"/>
      <c r="EQ20" s="436">
        <f t="shared" si="71"/>
        <v>0</v>
      </c>
      <c r="ER20" s="228"/>
      <c r="ES20" s="436">
        <f t="shared" si="72"/>
        <v>0</v>
      </c>
      <c r="ET20" s="195">
        <f t="shared" si="73"/>
        <v>0</v>
      </c>
      <c r="EU20" s="228"/>
      <c r="EV20" s="437">
        <f t="shared" si="74"/>
        <v>0</v>
      </c>
      <c r="EW20" s="228"/>
      <c r="EX20" s="437">
        <f t="shared" si="75"/>
        <v>0</v>
      </c>
      <c r="EY20" s="228"/>
      <c r="EZ20" s="437">
        <f t="shared" si="76"/>
        <v>0</v>
      </c>
      <c r="FA20" s="228"/>
      <c r="FB20" s="437">
        <f t="shared" si="77"/>
        <v>0</v>
      </c>
      <c r="FC20" s="228"/>
      <c r="FD20" s="437">
        <f t="shared" si="78"/>
        <v>0</v>
      </c>
      <c r="FE20" s="228"/>
      <c r="FF20" s="437">
        <f t="shared" si="79"/>
        <v>0</v>
      </c>
      <c r="FG20" s="228"/>
      <c r="FH20" s="437">
        <f t="shared" si="80"/>
        <v>0</v>
      </c>
      <c r="FI20" s="228"/>
      <c r="FJ20" s="437">
        <f t="shared" si="81"/>
        <v>0</v>
      </c>
      <c r="FK20" s="228"/>
      <c r="FL20" s="437">
        <f t="shared" si="82"/>
        <v>0</v>
      </c>
      <c r="FM20" s="228"/>
      <c r="FN20" s="437">
        <f t="shared" si="83"/>
        <v>0</v>
      </c>
      <c r="FO20" s="228"/>
      <c r="FP20" s="437">
        <f t="shared" si="84"/>
        <v>0</v>
      </c>
      <c r="FQ20" s="228"/>
      <c r="FR20" s="437">
        <f t="shared" si="85"/>
        <v>0</v>
      </c>
      <c r="FS20" s="228"/>
      <c r="FT20" s="437">
        <f t="shared" si="86"/>
        <v>0</v>
      </c>
      <c r="FU20" s="228"/>
      <c r="FV20" s="437">
        <f t="shared" si="87"/>
        <v>0</v>
      </c>
      <c r="FW20" s="228"/>
      <c r="FX20" s="437">
        <f t="shared" si="88"/>
        <v>0</v>
      </c>
      <c r="FY20" s="228"/>
      <c r="FZ20" s="437">
        <f t="shared" si="89"/>
        <v>0</v>
      </c>
      <c r="GA20" s="228"/>
      <c r="GB20" s="437">
        <f t="shared" si="90"/>
        <v>0</v>
      </c>
      <c r="GC20" s="228"/>
      <c r="GD20" s="437">
        <f t="shared" si="91"/>
        <v>0</v>
      </c>
      <c r="GE20" s="228"/>
      <c r="GF20" s="437">
        <f t="shared" si="92"/>
        <v>0</v>
      </c>
      <c r="GG20" s="228"/>
      <c r="GH20" s="437">
        <f t="shared" si="93"/>
        <v>0</v>
      </c>
      <c r="GI20" s="196">
        <f t="shared" si="94"/>
        <v>0</v>
      </c>
      <c r="GJ20" s="228"/>
      <c r="GK20" s="438">
        <f t="shared" si="95"/>
        <v>0</v>
      </c>
      <c r="GL20" s="228"/>
      <c r="GM20" s="438">
        <f t="shared" si="96"/>
        <v>0</v>
      </c>
      <c r="GN20" s="228"/>
      <c r="GO20" s="438">
        <f t="shared" si="97"/>
        <v>0</v>
      </c>
      <c r="GP20" s="228"/>
      <c r="GQ20" s="438">
        <f t="shared" si="98"/>
        <v>0</v>
      </c>
      <c r="GR20" s="228"/>
      <c r="GS20" s="438">
        <f t="shared" si="99"/>
        <v>0</v>
      </c>
      <c r="GT20" s="439">
        <f t="shared" si="100"/>
        <v>0</v>
      </c>
      <c r="GU20" s="446">
        <f t="shared" si="101"/>
        <v>0</v>
      </c>
      <c r="GV20" s="233">
        <f>事業区分調整シート!J16</f>
        <v>0</v>
      </c>
    </row>
    <row r="21" spans="1:204" ht="34.5" customHeight="1">
      <c r="A21" s="189">
        <v>8</v>
      </c>
      <c r="B21" s="226" t="str">
        <f t="shared" si="1"/>
        <v>所属コード</v>
      </c>
      <c r="C21" s="227" t="str">
        <f t="shared" si="2"/>
        <v>所属名</v>
      </c>
      <c r="D21" s="228" t="s">
        <v>33</v>
      </c>
      <c r="E21" s="229" t="s">
        <v>87</v>
      </c>
      <c r="F21" s="191"/>
      <c r="G21" s="230"/>
      <c r="H21" s="230"/>
      <c r="I21" s="445" t="s">
        <v>98</v>
      </c>
      <c r="J21" s="231"/>
      <c r="K21" s="232">
        <f t="shared" si="3"/>
        <v>0</v>
      </c>
      <c r="L21" s="228"/>
      <c r="M21" s="436">
        <f t="shared" si="4"/>
        <v>0</v>
      </c>
      <c r="N21" s="228"/>
      <c r="O21" s="436">
        <f t="shared" si="5"/>
        <v>0</v>
      </c>
      <c r="P21" s="228"/>
      <c r="Q21" s="436">
        <f t="shared" si="6"/>
        <v>0</v>
      </c>
      <c r="R21" s="228"/>
      <c r="S21" s="436">
        <f t="shared" si="7"/>
        <v>0</v>
      </c>
      <c r="T21" s="228"/>
      <c r="U21" s="436">
        <f t="shared" si="8"/>
        <v>0</v>
      </c>
      <c r="V21" s="228"/>
      <c r="W21" s="436">
        <f t="shared" si="9"/>
        <v>0</v>
      </c>
      <c r="X21" s="228"/>
      <c r="Y21" s="436">
        <f t="shared" si="10"/>
        <v>0</v>
      </c>
      <c r="Z21" s="228"/>
      <c r="AA21" s="436">
        <f t="shared" si="11"/>
        <v>0</v>
      </c>
      <c r="AB21" s="228"/>
      <c r="AC21" s="436">
        <f t="shared" si="12"/>
        <v>0</v>
      </c>
      <c r="AD21" s="228"/>
      <c r="AE21" s="436">
        <f t="shared" si="13"/>
        <v>0</v>
      </c>
      <c r="AF21" s="228"/>
      <c r="AG21" s="436">
        <f t="shared" si="14"/>
        <v>0</v>
      </c>
      <c r="AH21" s="228"/>
      <c r="AI21" s="436">
        <f t="shared" si="15"/>
        <v>0</v>
      </c>
      <c r="AJ21" s="228"/>
      <c r="AK21" s="436">
        <f t="shared" si="16"/>
        <v>0</v>
      </c>
      <c r="AL21" s="228"/>
      <c r="AM21" s="436">
        <f t="shared" si="17"/>
        <v>0</v>
      </c>
      <c r="AN21" s="228"/>
      <c r="AO21" s="436">
        <f t="shared" si="18"/>
        <v>0</v>
      </c>
      <c r="AP21" s="228"/>
      <c r="AQ21" s="436">
        <f t="shared" si="19"/>
        <v>0</v>
      </c>
      <c r="AR21" s="228"/>
      <c r="AS21" s="436">
        <f t="shared" si="20"/>
        <v>0</v>
      </c>
      <c r="AT21" s="228"/>
      <c r="AU21" s="436">
        <f t="shared" si="21"/>
        <v>0</v>
      </c>
      <c r="AV21" s="228"/>
      <c r="AW21" s="436">
        <f t="shared" si="22"/>
        <v>0</v>
      </c>
      <c r="AX21" s="228"/>
      <c r="AY21" s="436">
        <f t="shared" si="23"/>
        <v>0</v>
      </c>
      <c r="AZ21" s="228"/>
      <c r="BA21" s="436">
        <f t="shared" si="24"/>
        <v>0</v>
      </c>
      <c r="BB21" s="228"/>
      <c r="BC21" s="436">
        <f t="shared" si="25"/>
        <v>0</v>
      </c>
      <c r="BD21" s="228"/>
      <c r="BE21" s="436">
        <f t="shared" si="26"/>
        <v>0</v>
      </c>
      <c r="BF21" s="228"/>
      <c r="BG21" s="436">
        <f t="shared" si="27"/>
        <v>0</v>
      </c>
      <c r="BH21" s="228"/>
      <c r="BI21" s="436">
        <f t="shared" si="28"/>
        <v>0</v>
      </c>
      <c r="BJ21" s="228"/>
      <c r="BK21" s="436">
        <f t="shared" si="29"/>
        <v>0</v>
      </c>
      <c r="BL21" s="228"/>
      <c r="BM21" s="436">
        <f t="shared" si="30"/>
        <v>0</v>
      </c>
      <c r="BN21" s="228"/>
      <c r="BO21" s="436">
        <f t="shared" si="31"/>
        <v>0</v>
      </c>
      <c r="BP21" s="228"/>
      <c r="BQ21" s="436">
        <f t="shared" si="32"/>
        <v>0</v>
      </c>
      <c r="BR21" s="228"/>
      <c r="BS21" s="436">
        <f t="shared" si="33"/>
        <v>0</v>
      </c>
      <c r="BT21" s="228"/>
      <c r="BU21" s="436">
        <f t="shared" si="34"/>
        <v>0</v>
      </c>
      <c r="BV21" s="228"/>
      <c r="BW21" s="436">
        <f t="shared" si="35"/>
        <v>0</v>
      </c>
      <c r="BX21" s="228"/>
      <c r="BY21" s="436">
        <f t="shared" si="36"/>
        <v>0</v>
      </c>
      <c r="BZ21" s="228"/>
      <c r="CA21" s="436">
        <f t="shared" si="37"/>
        <v>0</v>
      </c>
      <c r="CB21" s="228"/>
      <c r="CC21" s="436">
        <f t="shared" si="38"/>
        <v>0</v>
      </c>
      <c r="CD21" s="228"/>
      <c r="CE21" s="436">
        <f t="shared" si="39"/>
        <v>0</v>
      </c>
      <c r="CF21" s="228"/>
      <c r="CG21" s="436">
        <f t="shared" si="40"/>
        <v>0</v>
      </c>
      <c r="CH21" s="228"/>
      <c r="CI21" s="436">
        <f t="shared" si="41"/>
        <v>0</v>
      </c>
      <c r="CJ21" s="228"/>
      <c r="CK21" s="436">
        <f t="shared" si="42"/>
        <v>0</v>
      </c>
      <c r="CL21" s="228"/>
      <c r="CM21" s="436">
        <f t="shared" si="43"/>
        <v>0</v>
      </c>
      <c r="CN21" s="228"/>
      <c r="CO21" s="436">
        <f t="shared" si="44"/>
        <v>0</v>
      </c>
      <c r="CP21" s="228"/>
      <c r="CQ21" s="436">
        <f t="shared" si="45"/>
        <v>0</v>
      </c>
      <c r="CR21" s="228"/>
      <c r="CS21" s="436">
        <f t="shared" si="46"/>
        <v>0</v>
      </c>
      <c r="CT21" s="228"/>
      <c r="CU21" s="436">
        <f t="shared" si="47"/>
        <v>0</v>
      </c>
      <c r="CV21" s="228"/>
      <c r="CW21" s="436">
        <f t="shared" si="48"/>
        <v>0</v>
      </c>
      <c r="CX21" s="228"/>
      <c r="CY21" s="436">
        <f t="shared" si="49"/>
        <v>0</v>
      </c>
      <c r="CZ21" s="228"/>
      <c r="DA21" s="436">
        <f t="shared" si="50"/>
        <v>0</v>
      </c>
      <c r="DB21" s="228"/>
      <c r="DC21" s="436">
        <f t="shared" si="51"/>
        <v>0</v>
      </c>
      <c r="DD21" s="228"/>
      <c r="DE21" s="436">
        <f t="shared" si="52"/>
        <v>0</v>
      </c>
      <c r="DF21" s="228"/>
      <c r="DG21" s="436">
        <f t="shared" si="53"/>
        <v>0</v>
      </c>
      <c r="DH21" s="228"/>
      <c r="DI21" s="436">
        <f t="shared" si="54"/>
        <v>0</v>
      </c>
      <c r="DJ21" s="228"/>
      <c r="DK21" s="436">
        <f t="shared" si="55"/>
        <v>0</v>
      </c>
      <c r="DL21" s="228"/>
      <c r="DM21" s="436">
        <f t="shared" si="56"/>
        <v>0</v>
      </c>
      <c r="DN21" s="228"/>
      <c r="DO21" s="436">
        <f t="shared" si="57"/>
        <v>0</v>
      </c>
      <c r="DP21" s="228"/>
      <c r="DQ21" s="436">
        <f t="shared" si="58"/>
        <v>0</v>
      </c>
      <c r="DR21" s="228"/>
      <c r="DS21" s="436">
        <f t="shared" si="59"/>
        <v>0</v>
      </c>
      <c r="DT21" s="228"/>
      <c r="DU21" s="436">
        <f t="shared" si="60"/>
        <v>0</v>
      </c>
      <c r="DV21" s="228"/>
      <c r="DW21" s="436">
        <f t="shared" si="61"/>
        <v>0</v>
      </c>
      <c r="DX21" s="228"/>
      <c r="DY21" s="436">
        <f t="shared" si="62"/>
        <v>0</v>
      </c>
      <c r="DZ21" s="228"/>
      <c r="EA21" s="436">
        <f t="shared" si="63"/>
        <v>0</v>
      </c>
      <c r="EB21" s="228"/>
      <c r="EC21" s="436">
        <f t="shared" si="64"/>
        <v>0</v>
      </c>
      <c r="ED21" s="228"/>
      <c r="EE21" s="436">
        <f t="shared" si="65"/>
        <v>0</v>
      </c>
      <c r="EF21" s="228"/>
      <c r="EG21" s="436">
        <f t="shared" si="66"/>
        <v>0</v>
      </c>
      <c r="EH21" s="228"/>
      <c r="EI21" s="436">
        <f t="shared" si="67"/>
        <v>0</v>
      </c>
      <c r="EJ21" s="228"/>
      <c r="EK21" s="436">
        <f t="shared" si="68"/>
        <v>0</v>
      </c>
      <c r="EL21" s="228"/>
      <c r="EM21" s="436">
        <f t="shared" si="69"/>
        <v>0</v>
      </c>
      <c r="EN21" s="228"/>
      <c r="EO21" s="436">
        <f t="shared" si="70"/>
        <v>0</v>
      </c>
      <c r="EP21" s="228"/>
      <c r="EQ21" s="436">
        <f t="shared" si="71"/>
        <v>0</v>
      </c>
      <c r="ER21" s="228"/>
      <c r="ES21" s="436">
        <f t="shared" si="72"/>
        <v>0</v>
      </c>
      <c r="ET21" s="195">
        <f t="shared" si="73"/>
        <v>0</v>
      </c>
      <c r="EU21" s="228"/>
      <c r="EV21" s="437">
        <f t="shared" si="74"/>
        <v>0</v>
      </c>
      <c r="EW21" s="228"/>
      <c r="EX21" s="437">
        <f t="shared" si="75"/>
        <v>0</v>
      </c>
      <c r="EY21" s="228"/>
      <c r="EZ21" s="437">
        <f t="shared" si="76"/>
        <v>0</v>
      </c>
      <c r="FA21" s="228"/>
      <c r="FB21" s="437">
        <f t="shared" si="77"/>
        <v>0</v>
      </c>
      <c r="FC21" s="228"/>
      <c r="FD21" s="437">
        <f t="shared" si="78"/>
        <v>0</v>
      </c>
      <c r="FE21" s="228"/>
      <c r="FF21" s="437">
        <f t="shared" si="79"/>
        <v>0</v>
      </c>
      <c r="FG21" s="228"/>
      <c r="FH21" s="437">
        <f t="shared" si="80"/>
        <v>0</v>
      </c>
      <c r="FI21" s="228"/>
      <c r="FJ21" s="437">
        <f t="shared" si="81"/>
        <v>0</v>
      </c>
      <c r="FK21" s="228"/>
      <c r="FL21" s="437">
        <f t="shared" si="82"/>
        <v>0</v>
      </c>
      <c r="FM21" s="228"/>
      <c r="FN21" s="437">
        <f t="shared" si="83"/>
        <v>0</v>
      </c>
      <c r="FO21" s="228"/>
      <c r="FP21" s="437">
        <f t="shared" si="84"/>
        <v>0</v>
      </c>
      <c r="FQ21" s="228"/>
      <c r="FR21" s="437">
        <f t="shared" si="85"/>
        <v>0</v>
      </c>
      <c r="FS21" s="228"/>
      <c r="FT21" s="437">
        <f t="shared" si="86"/>
        <v>0</v>
      </c>
      <c r="FU21" s="228"/>
      <c r="FV21" s="437">
        <f t="shared" si="87"/>
        <v>0</v>
      </c>
      <c r="FW21" s="228"/>
      <c r="FX21" s="437">
        <f t="shared" si="88"/>
        <v>0</v>
      </c>
      <c r="FY21" s="228"/>
      <c r="FZ21" s="437">
        <f t="shared" si="89"/>
        <v>0</v>
      </c>
      <c r="GA21" s="228"/>
      <c r="GB21" s="437">
        <f t="shared" si="90"/>
        <v>0</v>
      </c>
      <c r="GC21" s="228"/>
      <c r="GD21" s="437">
        <f t="shared" si="91"/>
        <v>0</v>
      </c>
      <c r="GE21" s="228"/>
      <c r="GF21" s="437">
        <f t="shared" si="92"/>
        <v>0</v>
      </c>
      <c r="GG21" s="228"/>
      <c r="GH21" s="437">
        <f t="shared" si="93"/>
        <v>0</v>
      </c>
      <c r="GI21" s="196">
        <f t="shared" si="94"/>
        <v>0</v>
      </c>
      <c r="GJ21" s="228"/>
      <c r="GK21" s="438">
        <f t="shared" si="95"/>
        <v>0</v>
      </c>
      <c r="GL21" s="228"/>
      <c r="GM21" s="438">
        <f t="shared" si="96"/>
        <v>0</v>
      </c>
      <c r="GN21" s="228"/>
      <c r="GO21" s="438">
        <f t="shared" si="97"/>
        <v>0</v>
      </c>
      <c r="GP21" s="228"/>
      <c r="GQ21" s="438">
        <f t="shared" si="98"/>
        <v>0</v>
      </c>
      <c r="GR21" s="228"/>
      <c r="GS21" s="438">
        <f t="shared" si="99"/>
        <v>0</v>
      </c>
      <c r="GT21" s="439">
        <f t="shared" si="100"/>
        <v>0</v>
      </c>
      <c r="GU21" s="446">
        <f t="shared" si="101"/>
        <v>0</v>
      </c>
      <c r="GV21" s="233">
        <f>事業区分調整シート!J17</f>
        <v>0</v>
      </c>
    </row>
    <row r="22" spans="1:204" ht="34.5" customHeight="1">
      <c r="A22" s="189">
        <v>9</v>
      </c>
      <c r="B22" s="226" t="str">
        <f t="shared" si="1"/>
        <v>所属コード</v>
      </c>
      <c r="C22" s="227" t="str">
        <f t="shared" si="2"/>
        <v>所属名</v>
      </c>
      <c r="D22" s="228" t="s">
        <v>34</v>
      </c>
      <c r="E22" s="229" t="s">
        <v>87</v>
      </c>
      <c r="F22" s="191"/>
      <c r="G22" s="230"/>
      <c r="H22" s="230"/>
      <c r="I22" s="445"/>
      <c r="J22" s="231"/>
      <c r="K22" s="232">
        <f t="shared" si="3"/>
        <v>0</v>
      </c>
      <c r="L22" s="228"/>
      <c r="M22" s="436">
        <f t="shared" si="4"/>
        <v>0</v>
      </c>
      <c r="N22" s="228"/>
      <c r="O22" s="436">
        <f t="shared" si="5"/>
        <v>0</v>
      </c>
      <c r="P22" s="228"/>
      <c r="Q22" s="436">
        <f t="shared" si="6"/>
        <v>0</v>
      </c>
      <c r="R22" s="228"/>
      <c r="S22" s="436">
        <f t="shared" si="7"/>
        <v>0</v>
      </c>
      <c r="T22" s="228"/>
      <c r="U22" s="436">
        <f t="shared" si="8"/>
        <v>0</v>
      </c>
      <c r="V22" s="228"/>
      <c r="W22" s="436">
        <f t="shared" si="9"/>
        <v>0</v>
      </c>
      <c r="X22" s="228"/>
      <c r="Y22" s="436">
        <f t="shared" si="10"/>
        <v>0</v>
      </c>
      <c r="Z22" s="228"/>
      <c r="AA22" s="436">
        <f t="shared" si="11"/>
        <v>0</v>
      </c>
      <c r="AB22" s="228"/>
      <c r="AC22" s="436">
        <f t="shared" si="12"/>
        <v>0</v>
      </c>
      <c r="AD22" s="228"/>
      <c r="AE22" s="436">
        <f t="shared" si="13"/>
        <v>0</v>
      </c>
      <c r="AF22" s="228"/>
      <c r="AG22" s="436">
        <f t="shared" si="14"/>
        <v>0</v>
      </c>
      <c r="AH22" s="228"/>
      <c r="AI22" s="436">
        <f t="shared" si="15"/>
        <v>0</v>
      </c>
      <c r="AJ22" s="228"/>
      <c r="AK22" s="436">
        <f t="shared" si="16"/>
        <v>0</v>
      </c>
      <c r="AL22" s="228"/>
      <c r="AM22" s="436">
        <f t="shared" si="17"/>
        <v>0</v>
      </c>
      <c r="AN22" s="228"/>
      <c r="AO22" s="436">
        <f t="shared" si="18"/>
        <v>0</v>
      </c>
      <c r="AP22" s="228"/>
      <c r="AQ22" s="436">
        <f t="shared" si="19"/>
        <v>0</v>
      </c>
      <c r="AR22" s="228"/>
      <c r="AS22" s="436">
        <f t="shared" si="20"/>
        <v>0</v>
      </c>
      <c r="AT22" s="228"/>
      <c r="AU22" s="436">
        <f t="shared" si="21"/>
        <v>0</v>
      </c>
      <c r="AV22" s="228"/>
      <c r="AW22" s="436">
        <f t="shared" si="22"/>
        <v>0</v>
      </c>
      <c r="AX22" s="228"/>
      <c r="AY22" s="436">
        <f t="shared" si="23"/>
        <v>0</v>
      </c>
      <c r="AZ22" s="228"/>
      <c r="BA22" s="436">
        <f t="shared" si="24"/>
        <v>0</v>
      </c>
      <c r="BB22" s="228"/>
      <c r="BC22" s="436">
        <f t="shared" si="25"/>
        <v>0</v>
      </c>
      <c r="BD22" s="228"/>
      <c r="BE22" s="436">
        <f t="shared" si="26"/>
        <v>0</v>
      </c>
      <c r="BF22" s="228"/>
      <c r="BG22" s="436">
        <f t="shared" si="27"/>
        <v>0</v>
      </c>
      <c r="BH22" s="228"/>
      <c r="BI22" s="436">
        <f t="shared" si="28"/>
        <v>0</v>
      </c>
      <c r="BJ22" s="228"/>
      <c r="BK22" s="436">
        <f t="shared" si="29"/>
        <v>0</v>
      </c>
      <c r="BL22" s="228"/>
      <c r="BM22" s="436">
        <f t="shared" si="30"/>
        <v>0</v>
      </c>
      <c r="BN22" s="228"/>
      <c r="BO22" s="436">
        <f t="shared" si="31"/>
        <v>0</v>
      </c>
      <c r="BP22" s="228"/>
      <c r="BQ22" s="436">
        <f t="shared" si="32"/>
        <v>0</v>
      </c>
      <c r="BR22" s="228"/>
      <c r="BS22" s="436">
        <f t="shared" si="33"/>
        <v>0</v>
      </c>
      <c r="BT22" s="228"/>
      <c r="BU22" s="436">
        <f t="shared" si="34"/>
        <v>0</v>
      </c>
      <c r="BV22" s="228"/>
      <c r="BW22" s="436">
        <f t="shared" si="35"/>
        <v>0</v>
      </c>
      <c r="BX22" s="228"/>
      <c r="BY22" s="436">
        <f t="shared" si="36"/>
        <v>0</v>
      </c>
      <c r="BZ22" s="228"/>
      <c r="CA22" s="436">
        <f t="shared" si="37"/>
        <v>0</v>
      </c>
      <c r="CB22" s="228"/>
      <c r="CC22" s="436">
        <f t="shared" si="38"/>
        <v>0</v>
      </c>
      <c r="CD22" s="228"/>
      <c r="CE22" s="436">
        <f t="shared" si="39"/>
        <v>0</v>
      </c>
      <c r="CF22" s="228"/>
      <c r="CG22" s="436">
        <f t="shared" si="40"/>
        <v>0</v>
      </c>
      <c r="CH22" s="228"/>
      <c r="CI22" s="436">
        <f t="shared" si="41"/>
        <v>0</v>
      </c>
      <c r="CJ22" s="228"/>
      <c r="CK22" s="436">
        <f t="shared" si="42"/>
        <v>0</v>
      </c>
      <c r="CL22" s="228"/>
      <c r="CM22" s="436">
        <f t="shared" si="43"/>
        <v>0</v>
      </c>
      <c r="CN22" s="228"/>
      <c r="CO22" s="436">
        <f t="shared" si="44"/>
        <v>0</v>
      </c>
      <c r="CP22" s="228"/>
      <c r="CQ22" s="436">
        <f t="shared" si="45"/>
        <v>0</v>
      </c>
      <c r="CR22" s="228"/>
      <c r="CS22" s="436">
        <f t="shared" si="46"/>
        <v>0</v>
      </c>
      <c r="CT22" s="228"/>
      <c r="CU22" s="436">
        <f t="shared" si="47"/>
        <v>0</v>
      </c>
      <c r="CV22" s="228"/>
      <c r="CW22" s="436">
        <f t="shared" si="48"/>
        <v>0</v>
      </c>
      <c r="CX22" s="228"/>
      <c r="CY22" s="436">
        <f t="shared" si="49"/>
        <v>0</v>
      </c>
      <c r="CZ22" s="228"/>
      <c r="DA22" s="436">
        <f t="shared" si="50"/>
        <v>0</v>
      </c>
      <c r="DB22" s="228"/>
      <c r="DC22" s="436">
        <f t="shared" si="51"/>
        <v>0</v>
      </c>
      <c r="DD22" s="228"/>
      <c r="DE22" s="436">
        <f t="shared" si="52"/>
        <v>0</v>
      </c>
      <c r="DF22" s="228"/>
      <c r="DG22" s="436">
        <f t="shared" si="53"/>
        <v>0</v>
      </c>
      <c r="DH22" s="228"/>
      <c r="DI22" s="436">
        <f t="shared" si="54"/>
        <v>0</v>
      </c>
      <c r="DJ22" s="228"/>
      <c r="DK22" s="436">
        <f t="shared" si="55"/>
        <v>0</v>
      </c>
      <c r="DL22" s="228"/>
      <c r="DM22" s="436">
        <f t="shared" si="56"/>
        <v>0</v>
      </c>
      <c r="DN22" s="228"/>
      <c r="DO22" s="436">
        <f t="shared" si="57"/>
        <v>0</v>
      </c>
      <c r="DP22" s="228"/>
      <c r="DQ22" s="436">
        <f t="shared" si="58"/>
        <v>0</v>
      </c>
      <c r="DR22" s="228"/>
      <c r="DS22" s="436">
        <f t="shared" si="59"/>
        <v>0</v>
      </c>
      <c r="DT22" s="228"/>
      <c r="DU22" s="436">
        <f t="shared" si="60"/>
        <v>0</v>
      </c>
      <c r="DV22" s="228"/>
      <c r="DW22" s="436">
        <f t="shared" si="61"/>
        <v>0</v>
      </c>
      <c r="DX22" s="228"/>
      <c r="DY22" s="436">
        <f t="shared" si="62"/>
        <v>0</v>
      </c>
      <c r="DZ22" s="228"/>
      <c r="EA22" s="436">
        <f t="shared" si="63"/>
        <v>0</v>
      </c>
      <c r="EB22" s="228"/>
      <c r="EC22" s="436">
        <f t="shared" si="64"/>
        <v>0</v>
      </c>
      <c r="ED22" s="228"/>
      <c r="EE22" s="436">
        <f t="shared" si="65"/>
        <v>0</v>
      </c>
      <c r="EF22" s="228"/>
      <c r="EG22" s="436">
        <f t="shared" si="66"/>
        <v>0</v>
      </c>
      <c r="EH22" s="228"/>
      <c r="EI22" s="436">
        <f t="shared" si="67"/>
        <v>0</v>
      </c>
      <c r="EJ22" s="228"/>
      <c r="EK22" s="436">
        <f t="shared" si="68"/>
        <v>0</v>
      </c>
      <c r="EL22" s="228"/>
      <c r="EM22" s="436">
        <f t="shared" si="69"/>
        <v>0</v>
      </c>
      <c r="EN22" s="228"/>
      <c r="EO22" s="436">
        <f t="shared" si="70"/>
        <v>0</v>
      </c>
      <c r="EP22" s="228"/>
      <c r="EQ22" s="436">
        <f t="shared" si="71"/>
        <v>0</v>
      </c>
      <c r="ER22" s="228"/>
      <c r="ES22" s="436">
        <f t="shared" si="72"/>
        <v>0</v>
      </c>
      <c r="ET22" s="195">
        <f t="shared" si="73"/>
        <v>0</v>
      </c>
      <c r="EU22" s="228"/>
      <c r="EV22" s="437">
        <f t="shared" si="74"/>
        <v>0</v>
      </c>
      <c r="EW22" s="228"/>
      <c r="EX22" s="437">
        <f t="shared" si="75"/>
        <v>0</v>
      </c>
      <c r="EY22" s="228"/>
      <c r="EZ22" s="437">
        <f t="shared" si="76"/>
        <v>0</v>
      </c>
      <c r="FA22" s="228"/>
      <c r="FB22" s="437">
        <f t="shared" si="77"/>
        <v>0</v>
      </c>
      <c r="FC22" s="228"/>
      <c r="FD22" s="437">
        <f t="shared" si="78"/>
        <v>0</v>
      </c>
      <c r="FE22" s="228"/>
      <c r="FF22" s="437">
        <f t="shared" si="79"/>
        <v>0</v>
      </c>
      <c r="FG22" s="228"/>
      <c r="FH22" s="437">
        <f t="shared" si="80"/>
        <v>0</v>
      </c>
      <c r="FI22" s="228"/>
      <c r="FJ22" s="437">
        <f t="shared" si="81"/>
        <v>0</v>
      </c>
      <c r="FK22" s="228"/>
      <c r="FL22" s="437">
        <f t="shared" si="82"/>
        <v>0</v>
      </c>
      <c r="FM22" s="228"/>
      <c r="FN22" s="437">
        <f t="shared" si="83"/>
        <v>0</v>
      </c>
      <c r="FO22" s="228"/>
      <c r="FP22" s="437">
        <f t="shared" si="84"/>
        <v>0</v>
      </c>
      <c r="FQ22" s="228"/>
      <c r="FR22" s="437">
        <f t="shared" si="85"/>
        <v>0</v>
      </c>
      <c r="FS22" s="228"/>
      <c r="FT22" s="437">
        <f t="shared" si="86"/>
        <v>0</v>
      </c>
      <c r="FU22" s="228"/>
      <c r="FV22" s="437">
        <f t="shared" si="87"/>
        <v>0</v>
      </c>
      <c r="FW22" s="228"/>
      <c r="FX22" s="437">
        <f t="shared" si="88"/>
        <v>0</v>
      </c>
      <c r="FY22" s="228"/>
      <c r="FZ22" s="437">
        <f t="shared" si="89"/>
        <v>0</v>
      </c>
      <c r="GA22" s="228"/>
      <c r="GB22" s="437">
        <f t="shared" si="90"/>
        <v>0</v>
      </c>
      <c r="GC22" s="228"/>
      <c r="GD22" s="437">
        <f t="shared" si="91"/>
        <v>0</v>
      </c>
      <c r="GE22" s="228"/>
      <c r="GF22" s="437">
        <f t="shared" si="92"/>
        <v>0</v>
      </c>
      <c r="GG22" s="228"/>
      <c r="GH22" s="437">
        <f t="shared" si="93"/>
        <v>0</v>
      </c>
      <c r="GI22" s="196">
        <f t="shared" si="94"/>
        <v>0</v>
      </c>
      <c r="GJ22" s="228"/>
      <c r="GK22" s="438">
        <f t="shared" si="95"/>
        <v>0</v>
      </c>
      <c r="GL22" s="228"/>
      <c r="GM22" s="438">
        <f t="shared" si="96"/>
        <v>0</v>
      </c>
      <c r="GN22" s="228"/>
      <c r="GO22" s="438">
        <f t="shared" si="97"/>
        <v>0</v>
      </c>
      <c r="GP22" s="228"/>
      <c r="GQ22" s="438">
        <f t="shared" si="98"/>
        <v>0</v>
      </c>
      <c r="GR22" s="228"/>
      <c r="GS22" s="438">
        <f t="shared" si="99"/>
        <v>0</v>
      </c>
      <c r="GT22" s="439">
        <f t="shared" si="100"/>
        <v>0</v>
      </c>
      <c r="GU22" s="446">
        <f t="shared" si="101"/>
        <v>0</v>
      </c>
      <c r="GV22" s="233">
        <f>事業区分調整シート!J18</f>
        <v>0</v>
      </c>
    </row>
    <row r="23" spans="1:204" ht="34.5" customHeight="1">
      <c r="A23" s="189">
        <v>10</v>
      </c>
      <c r="B23" s="226" t="str">
        <f t="shared" si="1"/>
        <v>所属コード</v>
      </c>
      <c r="C23" s="227" t="str">
        <f t="shared" si="2"/>
        <v>所属名</v>
      </c>
      <c r="D23" s="228" t="s">
        <v>36</v>
      </c>
      <c r="E23" s="229" t="s">
        <v>87</v>
      </c>
      <c r="F23" s="191"/>
      <c r="G23" s="230"/>
      <c r="H23" s="230"/>
      <c r="I23" s="445" t="s">
        <v>99</v>
      </c>
      <c r="J23" s="231"/>
      <c r="K23" s="232">
        <f t="shared" si="3"/>
        <v>0</v>
      </c>
      <c r="L23" s="228"/>
      <c r="M23" s="436">
        <f t="shared" si="4"/>
        <v>0</v>
      </c>
      <c r="N23" s="228"/>
      <c r="O23" s="436">
        <f t="shared" si="5"/>
        <v>0</v>
      </c>
      <c r="P23" s="228"/>
      <c r="Q23" s="436">
        <f t="shared" si="6"/>
        <v>0</v>
      </c>
      <c r="R23" s="228"/>
      <c r="S23" s="436">
        <f t="shared" si="7"/>
        <v>0</v>
      </c>
      <c r="T23" s="228"/>
      <c r="U23" s="436">
        <f t="shared" si="8"/>
        <v>0</v>
      </c>
      <c r="V23" s="228"/>
      <c r="W23" s="436">
        <f t="shared" si="9"/>
        <v>0</v>
      </c>
      <c r="X23" s="228"/>
      <c r="Y23" s="436">
        <f t="shared" si="10"/>
        <v>0</v>
      </c>
      <c r="Z23" s="228"/>
      <c r="AA23" s="436">
        <f t="shared" si="11"/>
        <v>0</v>
      </c>
      <c r="AB23" s="228"/>
      <c r="AC23" s="436">
        <f t="shared" si="12"/>
        <v>0</v>
      </c>
      <c r="AD23" s="228"/>
      <c r="AE23" s="436">
        <f t="shared" si="13"/>
        <v>0</v>
      </c>
      <c r="AF23" s="228"/>
      <c r="AG23" s="436">
        <f t="shared" si="14"/>
        <v>0</v>
      </c>
      <c r="AH23" s="228"/>
      <c r="AI23" s="436">
        <f t="shared" si="15"/>
        <v>0</v>
      </c>
      <c r="AJ23" s="228"/>
      <c r="AK23" s="436">
        <f t="shared" si="16"/>
        <v>0</v>
      </c>
      <c r="AL23" s="228"/>
      <c r="AM23" s="436">
        <f t="shared" si="17"/>
        <v>0</v>
      </c>
      <c r="AN23" s="228"/>
      <c r="AO23" s="436">
        <f t="shared" si="18"/>
        <v>0</v>
      </c>
      <c r="AP23" s="228"/>
      <c r="AQ23" s="436">
        <f t="shared" si="19"/>
        <v>0</v>
      </c>
      <c r="AR23" s="228"/>
      <c r="AS23" s="436">
        <f t="shared" si="20"/>
        <v>0</v>
      </c>
      <c r="AT23" s="228"/>
      <c r="AU23" s="436">
        <f t="shared" si="21"/>
        <v>0</v>
      </c>
      <c r="AV23" s="228"/>
      <c r="AW23" s="436">
        <f t="shared" si="22"/>
        <v>0</v>
      </c>
      <c r="AX23" s="228"/>
      <c r="AY23" s="436">
        <f t="shared" si="23"/>
        <v>0</v>
      </c>
      <c r="AZ23" s="228"/>
      <c r="BA23" s="436">
        <f t="shared" si="24"/>
        <v>0</v>
      </c>
      <c r="BB23" s="228"/>
      <c r="BC23" s="436">
        <f t="shared" si="25"/>
        <v>0</v>
      </c>
      <c r="BD23" s="228"/>
      <c r="BE23" s="436">
        <f t="shared" si="26"/>
        <v>0</v>
      </c>
      <c r="BF23" s="228"/>
      <c r="BG23" s="436">
        <f t="shared" si="27"/>
        <v>0</v>
      </c>
      <c r="BH23" s="228"/>
      <c r="BI23" s="436">
        <f t="shared" si="28"/>
        <v>0</v>
      </c>
      <c r="BJ23" s="228"/>
      <c r="BK23" s="436">
        <f t="shared" si="29"/>
        <v>0</v>
      </c>
      <c r="BL23" s="228"/>
      <c r="BM23" s="436">
        <f t="shared" si="30"/>
        <v>0</v>
      </c>
      <c r="BN23" s="228"/>
      <c r="BO23" s="436">
        <f t="shared" si="31"/>
        <v>0</v>
      </c>
      <c r="BP23" s="228"/>
      <c r="BQ23" s="436">
        <f t="shared" si="32"/>
        <v>0</v>
      </c>
      <c r="BR23" s="228"/>
      <c r="BS23" s="436">
        <f t="shared" si="33"/>
        <v>0</v>
      </c>
      <c r="BT23" s="228"/>
      <c r="BU23" s="436">
        <f t="shared" si="34"/>
        <v>0</v>
      </c>
      <c r="BV23" s="228"/>
      <c r="BW23" s="436">
        <f t="shared" si="35"/>
        <v>0</v>
      </c>
      <c r="BX23" s="228"/>
      <c r="BY23" s="436">
        <f t="shared" si="36"/>
        <v>0</v>
      </c>
      <c r="BZ23" s="228"/>
      <c r="CA23" s="436">
        <f t="shared" si="37"/>
        <v>0</v>
      </c>
      <c r="CB23" s="228"/>
      <c r="CC23" s="436">
        <f t="shared" si="38"/>
        <v>0</v>
      </c>
      <c r="CD23" s="228"/>
      <c r="CE23" s="436">
        <f t="shared" si="39"/>
        <v>0</v>
      </c>
      <c r="CF23" s="228"/>
      <c r="CG23" s="436">
        <f t="shared" si="40"/>
        <v>0</v>
      </c>
      <c r="CH23" s="228"/>
      <c r="CI23" s="436">
        <f t="shared" si="41"/>
        <v>0</v>
      </c>
      <c r="CJ23" s="228"/>
      <c r="CK23" s="436">
        <f t="shared" si="42"/>
        <v>0</v>
      </c>
      <c r="CL23" s="228"/>
      <c r="CM23" s="436">
        <f t="shared" si="43"/>
        <v>0</v>
      </c>
      <c r="CN23" s="228"/>
      <c r="CO23" s="436">
        <f t="shared" si="44"/>
        <v>0</v>
      </c>
      <c r="CP23" s="228"/>
      <c r="CQ23" s="436">
        <f t="shared" si="45"/>
        <v>0</v>
      </c>
      <c r="CR23" s="228"/>
      <c r="CS23" s="436">
        <f t="shared" si="46"/>
        <v>0</v>
      </c>
      <c r="CT23" s="228"/>
      <c r="CU23" s="436">
        <f t="shared" si="47"/>
        <v>0</v>
      </c>
      <c r="CV23" s="228"/>
      <c r="CW23" s="436">
        <f t="shared" si="48"/>
        <v>0</v>
      </c>
      <c r="CX23" s="228"/>
      <c r="CY23" s="436">
        <f t="shared" si="49"/>
        <v>0</v>
      </c>
      <c r="CZ23" s="228"/>
      <c r="DA23" s="436">
        <f t="shared" si="50"/>
        <v>0</v>
      </c>
      <c r="DB23" s="228"/>
      <c r="DC23" s="436">
        <f t="shared" si="51"/>
        <v>0</v>
      </c>
      <c r="DD23" s="228"/>
      <c r="DE23" s="436">
        <f t="shared" si="52"/>
        <v>0</v>
      </c>
      <c r="DF23" s="228"/>
      <c r="DG23" s="436">
        <f t="shared" si="53"/>
        <v>0</v>
      </c>
      <c r="DH23" s="228"/>
      <c r="DI23" s="436">
        <f t="shared" si="54"/>
        <v>0</v>
      </c>
      <c r="DJ23" s="228"/>
      <c r="DK23" s="436">
        <f t="shared" si="55"/>
        <v>0</v>
      </c>
      <c r="DL23" s="228"/>
      <c r="DM23" s="436">
        <f t="shared" si="56"/>
        <v>0</v>
      </c>
      <c r="DN23" s="228"/>
      <c r="DO23" s="436">
        <f t="shared" si="57"/>
        <v>0</v>
      </c>
      <c r="DP23" s="228"/>
      <c r="DQ23" s="436">
        <f t="shared" si="58"/>
        <v>0</v>
      </c>
      <c r="DR23" s="228"/>
      <c r="DS23" s="436">
        <f t="shared" si="59"/>
        <v>0</v>
      </c>
      <c r="DT23" s="228"/>
      <c r="DU23" s="436">
        <f t="shared" si="60"/>
        <v>0</v>
      </c>
      <c r="DV23" s="228"/>
      <c r="DW23" s="436">
        <f t="shared" si="61"/>
        <v>0</v>
      </c>
      <c r="DX23" s="228"/>
      <c r="DY23" s="436">
        <f t="shared" si="62"/>
        <v>0</v>
      </c>
      <c r="DZ23" s="228"/>
      <c r="EA23" s="436">
        <f t="shared" si="63"/>
        <v>0</v>
      </c>
      <c r="EB23" s="228"/>
      <c r="EC23" s="436">
        <f t="shared" si="64"/>
        <v>0</v>
      </c>
      <c r="ED23" s="228"/>
      <c r="EE23" s="436">
        <f t="shared" si="65"/>
        <v>0</v>
      </c>
      <c r="EF23" s="228"/>
      <c r="EG23" s="436">
        <f t="shared" si="66"/>
        <v>0</v>
      </c>
      <c r="EH23" s="228"/>
      <c r="EI23" s="436">
        <f t="shared" si="67"/>
        <v>0</v>
      </c>
      <c r="EJ23" s="228"/>
      <c r="EK23" s="436">
        <f t="shared" si="68"/>
        <v>0</v>
      </c>
      <c r="EL23" s="228"/>
      <c r="EM23" s="436">
        <f t="shared" si="69"/>
        <v>0</v>
      </c>
      <c r="EN23" s="228"/>
      <c r="EO23" s="436">
        <f t="shared" si="70"/>
        <v>0</v>
      </c>
      <c r="EP23" s="228"/>
      <c r="EQ23" s="436">
        <f t="shared" si="71"/>
        <v>0</v>
      </c>
      <c r="ER23" s="228"/>
      <c r="ES23" s="436">
        <f t="shared" si="72"/>
        <v>0</v>
      </c>
      <c r="ET23" s="195">
        <f t="shared" si="73"/>
        <v>0</v>
      </c>
      <c r="EU23" s="228"/>
      <c r="EV23" s="437">
        <f t="shared" si="74"/>
        <v>0</v>
      </c>
      <c r="EW23" s="228"/>
      <c r="EX23" s="437">
        <f t="shared" si="75"/>
        <v>0</v>
      </c>
      <c r="EY23" s="228"/>
      <c r="EZ23" s="437">
        <f t="shared" si="76"/>
        <v>0</v>
      </c>
      <c r="FA23" s="228"/>
      <c r="FB23" s="437">
        <f t="shared" si="77"/>
        <v>0</v>
      </c>
      <c r="FC23" s="228"/>
      <c r="FD23" s="437">
        <f t="shared" si="78"/>
        <v>0</v>
      </c>
      <c r="FE23" s="228"/>
      <c r="FF23" s="437">
        <f t="shared" si="79"/>
        <v>0</v>
      </c>
      <c r="FG23" s="228"/>
      <c r="FH23" s="437">
        <f t="shared" si="80"/>
        <v>0</v>
      </c>
      <c r="FI23" s="228"/>
      <c r="FJ23" s="437">
        <f t="shared" si="81"/>
        <v>0</v>
      </c>
      <c r="FK23" s="228"/>
      <c r="FL23" s="437">
        <f t="shared" si="82"/>
        <v>0</v>
      </c>
      <c r="FM23" s="228"/>
      <c r="FN23" s="437">
        <f t="shared" si="83"/>
        <v>0</v>
      </c>
      <c r="FO23" s="228"/>
      <c r="FP23" s="437">
        <f t="shared" si="84"/>
        <v>0</v>
      </c>
      <c r="FQ23" s="228"/>
      <c r="FR23" s="437">
        <f t="shared" si="85"/>
        <v>0</v>
      </c>
      <c r="FS23" s="228"/>
      <c r="FT23" s="437">
        <f t="shared" si="86"/>
        <v>0</v>
      </c>
      <c r="FU23" s="228"/>
      <c r="FV23" s="437">
        <f t="shared" si="87"/>
        <v>0</v>
      </c>
      <c r="FW23" s="228"/>
      <c r="FX23" s="437">
        <f t="shared" si="88"/>
        <v>0</v>
      </c>
      <c r="FY23" s="228"/>
      <c r="FZ23" s="437">
        <f t="shared" si="89"/>
        <v>0</v>
      </c>
      <c r="GA23" s="228"/>
      <c r="GB23" s="437">
        <f t="shared" si="90"/>
        <v>0</v>
      </c>
      <c r="GC23" s="228"/>
      <c r="GD23" s="437">
        <f t="shared" si="91"/>
        <v>0</v>
      </c>
      <c r="GE23" s="228"/>
      <c r="GF23" s="437">
        <f t="shared" si="92"/>
        <v>0</v>
      </c>
      <c r="GG23" s="228"/>
      <c r="GH23" s="437">
        <f t="shared" si="93"/>
        <v>0</v>
      </c>
      <c r="GI23" s="196">
        <f t="shared" si="94"/>
        <v>0</v>
      </c>
      <c r="GJ23" s="228"/>
      <c r="GK23" s="438">
        <f t="shared" si="95"/>
        <v>0</v>
      </c>
      <c r="GL23" s="228"/>
      <c r="GM23" s="438">
        <f t="shared" si="96"/>
        <v>0</v>
      </c>
      <c r="GN23" s="228"/>
      <c r="GO23" s="438">
        <f t="shared" si="97"/>
        <v>0</v>
      </c>
      <c r="GP23" s="228"/>
      <c r="GQ23" s="438">
        <f t="shared" si="98"/>
        <v>0</v>
      </c>
      <c r="GR23" s="228"/>
      <c r="GS23" s="438">
        <f t="shared" si="99"/>
        <v>0</v>
      </c>
      <c r="GT23" s="439">
        <f t="shared" si="100"/>
        <v>0</v>
      </c>
      <c r="GU23" s="446">
        <f t="shared" si="101"/>
        <v>0</v>
      </c>
      <c r="GV23" s="233">
        <f>事業区分調整シート!J19</f>
        <v>0</v>
      </c>
    </row>
    <row r="24" spans="1:204" ht="34.5" customHeight="1">
      <c r="A24" s="189">
        <v>11</v>
      </c>
      <c r="B24" s="226" t="str">
        <f t="shared" si="1"/>
        <v>所属コード</v>
      </c>
      <c r="C24" s="227" t="str">
        <f t="shared" si="2"/>
        <v>所属名</v>
      </c>
      <c r="D24" s="228" t="s">
        <v>41</v>
      </c>
      <c r="E24" s="229" t="s">
        <v>87</v>
      </c>
      <c r="F24" s="191"/>
      <c r="G24" s="230"/>
      <c r="H24" s="230"/>
      <c r="I24" s="445" t="s">
        <v>100</v>
      </c>
      <c r="J24" s="231"/>
      <c r="K24" s="232">
        <f t="shared" si="3"/>
        <v>0</v>
      </c>
      <c r="L24" s="228"/>
      <c r="M24" s="436">
        <f t="shared" si="4"/>
        <v>0</v>
      </c>
      <c r="N24" s="228"/>
      <c r="O24" s="436">
        <f t="shared" si="5"/>
        <v>0</v>
      </c>
      <c r="P24" s="228"/>
      <c r="Q24" s="436">
        <f t="shared" si="6"/>
        <v>0</v>
      </c>
      <c r="R24" s="228"/>
      <c r="S24" s="436">
        <f t="shared" si="7"/>
        <v>0</v>
      </c>
      <c r="T24" s="228"/>
      <c r="U24" s="436">
        <f t="shared" si="8"/>
        <v>0</v>
      </c>
      <c r="V24" s="228"/>
      <c r="W24" s="436">
        <f t="shared" si="9"/>
        <v>0</v>
      </c>
      <c r="X24" s="228"/>
      <c r="Y24" s="436">
        <f t="shared" si="10"/>
        <v>0</v>
      </c>
      <c r="Z24" s="228"/>
      <c r="AA24" s="436">
        <f t="shared" si="11"/>
        <v>0</v>
      </c>
      <c r="AB24" s="228"/>
      <c r="AC24" s="436">
        <f t="shared" si="12"/>
        <v>0</v>
      </c>
      <c r="AD24" s="228"/>
      <c r="AE24" s="436">
        <f t="shared" si="13"/>
        <v>0</v>
      </c>
      <c r="AF24" s="228"/>
      <c r="AG24" s="436">
        <f t="shared" si="14"/>
        <v>0</v>
      </c>
      <c r="AH24" s="228"/>
      <c r="AI24" s="436">
        <f t="shared" si="15"/>
        <v>0</v>
      </c>
      <c r="AJ24" s="228"/>
      <c r="AK24" s="436">
        <f t="shared" si="16"/>
        <v>0</v>
      </c>
      <c r="AL24" s="228"/>
      <c r="AM24" s="436">
        <f t="shared" si="17"/>
        <v>0</v>
      </c>
      <c r="AN24" s="228"/>
      <c r="AO24" s="436">
        <f t="shared" si="18"/>
        <v>0</v>
      </c>
      <c r="AP24" s="228"/>
      <c r="AQ24" s="436">
        <f t="shared" si="19"/>
        <v>0</v>
      </c>
      <c r="AR24" s="228"/>
      <c r="AS24" s="436">
        <f t="shared" si="20"/>
        <v>0</v>
      </c>
      <c r="AT24" s="228"/>
      <c r="AU24" s="436">
        <f t="shared" si="21"/>
        <v>0</v>
      </c>
      <c r="AV24" s="228"/>
      <c r="AW24" s="436">
        <f t="shared" si="22"/>
        <v>0</v>
      </c>
      <c r="AX24" s="228"/>
      <c r="AY24" s="436">
        <f t="shared" si="23"/>
        <v>0</v>
      </c>
      <c r="AZ24" s="228"/>
      <c r="BA24" s="436">
        <f t="shared" si="24"/>
        <v>0</v>
      </c>
      <c r="BB24" s="228"/>
      <c r="BC24" s="436">
        <f t="shared" si="25"/>
        <v>0</v>
      </c>
      <c r="BD24" s="228"/>
      <c r="BE24" s="436">
        <f t="shared" si="26"/>
        <v>0</v>
      </c>
      <c r="BF24" s="228"/>
      <c r="BG24" s="436">
        <f t="shared" si="27"/>
        <v>0</v>
      </c>
      <c r="BH24" s="228"/>
      <c r="BI24" s="436">
        <f t="shared" si="28"/>
        <v>0</v>
      </c>
      <c r="BJ24" s="228"/>
      <c r="BK24" s="436">
        <f t="shared" si="29"/>
        <v>0</v>
      </c>
      <c r="BL24" s="228"/>
      <c r="BM24" s="436">
        <f t="shared" si="30"/>
        <v>0</v>
      </c>
      <c r="BN24" s="228"/>
      <c r="BO24" s="436">
        <f t="shared" si="31"/>
        <v>0</v>
      </c>
      <c r="BP24" s="228"/>
      <c r="BQ24" s="436">
        <f t="shared" si="32"/>
        <v>0</v>
      </c>
      <c r="BR24" s="228"/>
      <c r="BS24" s="436">
        <f t="shared" si="33"/>
        <v>0</v>
      </c>
      <c r="BT24" s="228"/>
      <c r="BU24" s="436">
        <f t="shared" si="34"/>
        <v>0</v>
      </c>
      <c r="BV24" s="228"/>
      <c r="BW24" s="436">
        <f t="shared" si="35"/>
        <v>0</v>
      </c>
      <c r="BX24" s="228"/>
      <c r="BY24" s="436">
        <f t="shared" si="36"/>
        <v>0</v>
      </c>
      <c r="BZ24" s="228"/>
      <c r="CA24" s="436">
        <f t="shared" si="37"/>
        <v>0</v>
      </c>
      <c r="CB24" s="228"/>
      <c r="CC24" s="436">
        <f t="shared" si="38"/>
        <v>0</v>
      </c>
      <c r="CD24" s="228"/>
      <c r="CE24" s="436">
        <f t="shared" si="39"/>
        <v>0</v>
      </c>
      <c r="CF24" s="228"/>
      <c r="CG24" s="436">
        <f t="shared" si="40"/>
        <v>0</v>
      </c>
      <c r="CH24" s="228"/>
      <c r="CI24" s="436">
        <f t="shared" si="41"/>
        <v>0</v>
      </c>
      <c r="CJ24" s="228"/>
      <c r="CK24" s="436">
        <f t="shared" si="42"/>
        <v>0</v>
      </c>
      <c r="CL24" s="228"/>
      <c r="CM24" s="436">
        <f t="shared" si="43"/>
        <v>0</v>
      </c>
      <c r="CN24" s="228"/>
      <c r="CO24" s="436">
        <f t="shared" si="44"/>
        <v>0</v>
      </c>
      <c r="CP24" s="228"/>
      <c r="CQ24" s="436">
        <f t="shared" si="45"/>
        <v>0</v>
      </c>
      <c r="CR24" s="228"/>
      <c r="CS24" s="436">
        <f t="shared" si="46"/>
        <v>0</v>
      </c>
      <c r="CT24" s="228"/>
      <c r="CU24" s="436">
        <f t="shared" si="47"/>
        <v>0</v>
      </c>
      <c r="CV24" s="228"/>
      <c r="CW24" s="436">
        <f t="shared" si="48"/>
        <v>0</v>
      </c>
      <c r="CX24" s="228"/>
      <c r="CY24" s="436">
        <f t="shared" si="49"/>
        <v>0</v>
      </c>
      <c r="CZ24" s="228"/>
      <c r="DA24" s="436">
        <f t="shared" si="50"/>
        <v>0</v>
      </c>
      <c r="DB24" s="228"/>
      <c r="DC24" s="436">
        <f t="shared" si="51"/>
        <v>0</v>
      </c>
      <c r="DD24" s="228"/>
      <c r="DE24" s="436">
        <f t="shared" si="52"/>
        <v>0</v>
      </c>
      <c r="DF24" s="228"/>
      <c r="DG24" s="436">
        <f t="shared" si="53"/>
        <v>0</v>
      </c>
      <c r="DH24" s="228"/>
      <c r="DI24" s="436">
        <f t="shared" si="54"/>
        <v>0</v>
      </c>
      <c r="DJ24" s="228"/>
      <c r="DK24" s="436">
        <f t="shared" si="55"/>
        <v>0</v>
      </c>
      <c r="DL24" s="228"/>
      <c r="DM24" s="436">
        <f t="shared" si="56"/>
        <v>0</v>
      </c>
      <c r="DN24" s="228"/>
      <c r="DO24" s="436">
        <f t="shared" si="57"/>
        <v>0</v>
      </c>
      <c r="DP24" s="228"/>
      <c r="DQ24" s="436">
        <f t="shared" si="58"/>
        <v>0</v>
      </c>
      <c r="DR24" s="228"/>
      <c r="DS24" s="436">
        <f t="shared" si="59"/>
        <v>0</v>
      </c>
      <c r="DT24" s="228"/>
      <c r="DU24" s="436">
        <f t="shared" si="60"/>
        <v>0</v>
      </c>
      <c r="DV24" s="228"/>
      <c r="DW24" s="436">
        <f t="shared" si="61"/>
        <v>0</v>
      </c>
      <c r="DX24" s="228"/>
      <c r="DY24" s="436">
        <f t="shared" si="62"/>
        <v>0</v>
      </c>
      <c r="DZ24" s="228"/>
      <c r="EA24" s="436">
        <f t="shared" si="63"/>
        <v>0</v>
      </c>
      <c r="EB24" s="228"/>
      <c r="EC24" s="436">
        <f t="shared" si="64"/>
        <v>0</v>
      </c>
      <c r="ED24" s="228"/>
      <c r="EE24" s="436">
        <f t="shared" si="65"/>
        <v>0</v>
      </c>
      <c r="EF24" s="228"/>
      <c r="EG24" s="436">
        <f t="shared" si="66"/>
        <v>0</v>
      </c>
      <c r="EH24" s="228"/>
      <c r="EI24" s="436">
        <f t="shared" si="67"/>
        <v>0</v>
      </c>
      <c r="EJ24" s="228"/>
      <c r="EK24" s="436">
        <f t="shared" si="68"/>
        <v>0</v>
      </c>
      <c r="EL24" s="228"/>
      <c r="EM24" s="436">
        <f t="shared" si="69"/>
        <v>0</v>
      </c>
      <c r="EN24" s="228"/>
      <c r="EO24" s="436">
        <f t="shared" si="70"/>
        <v>0</v>
      </c>
      <c r="EP24" s="228"/>
      <c r="EQ24" s="436">
        <f t="shared" si="71"/>
        <v>0</v>
      </c>
      <c r="ER24" s="228"/>
      <c r="ES24" s="436">
        <f t="shared" si="72"/>
        <v>0</v>
      </c>
      <c r="ET24" s="195">
        <f t="shared" si="73"/>
        <v>0</v>
      </c>
      <c r="EU24" s="228"/>
      <c r="EV24" s="437">
        <f t="shared" si="74"/>
        <v>0</v>
      </c>
      <c r="EW24" s="228"/>
      <c r="EX24" s="437">
        <f t="shared" si="75"/>
        <v>0</v>
      </c>
      <c r="EY24" s="228"/>
      <c r="EZ24" s="437">
        <f t="shared" si="76"/>
        <v>0</v>
      </c>
      <c r="FA24" s="228"/>
      <c r="FB24" s="437">
        <f t="shared" si="77"/>
        <v>0</v>
      </c>
      <c r="FC24" s="228"/>
      <c r="FD24" s="437">
        <f t="shared" si="78"/>
        <v>0</v>
      </c>
      <c r="FE24" s="228"/>
      <c r="FF24" s="437">
        <f t="shared" si="79"/>
        <v>0</v>
      </c>
      <c r="FG24" s="228"/>
      <c r="FH24" s="437">
        <f t="shared" si="80"/>
        <v>0</v>
      </c>
      <c r="FI24" s="228"/>
      <c r="FJ24" s="437">
        <f t="shared" si="81"/>
        <v>0</v>
      </c>
      <c r="FK24" s="228"/>
      <c r="FL24" s="437">
        <f t="shared" si="82"/>
        <v>0</v>
      </c>
      <c r="FM24" s="228"/>
      <c r="FN24" s="437">
        <f t="shared" si="83"/>
        <v>0</v>
      </c>
      <c r="FO24" s="228"/>
      <c r="FP24" s="437">
        <f t="shared" si="84"/>
        <v>0</v>
      </c>
      <c r="FQ24" s="228"/>
      <c r="FR24" s="437">
        <f t="shared" si="85"/>
        <v>0</v>
      </c>
      <c r="FS24" s="228"/>
      <c r="FT24" s="437">
        <f t="shared" si="86"/>
        <v>0</v>
      </c>
      <c r="FU24" s="228"/>
      <c r="FV24" s="437">
        <f t="shared" si="87"/>
        <v>0</v>
      </c>
      <c r="FW24" s="228"/>
      <c r="FX24" s="437">
        <f t="shared" si="88"/>
        <v>0</v>
      </c>
      <c r="FY24" s="228"/>
      <c r="FZ24" s="437">
        <f t="shared" si="89"/>
        <v>0</v>
      </c>
      <c r="GA24" s="228"/>
      <c r="GB24" s="437">
        <f t="shared" si="90"/>
        <v>0</v>
      </c>
      <c r="GC24" s="228"/>
      <c r="GD24" s="437">
        <f t="shared" si="91"/>
        <v>0</v>
      </c>
      <c r="GE24" s="228"/>
      <c r="GF24" s="437">
        <f t="shared" si="92"/>
        <v>0</v>
      </c>
      <c r="GG24" s="228"/>
      <c r="GH24" s="437">
        <f t="shared" si="93"/>
        <v>0</v>
      </c>
      <c r="GI24" s="196">
        <f t="shared" si="94"/>
        <v>0</v>
      </c>
      <c r="GJ24" s="228"/>
      <c r="GK24" s="438">
        <f t="shared" si="95"/>
        <v>0</v>
      </c>
      <c r="GL24" s="228"/>
      <c r="GM24" s="438">
        <f t="shared" si="96"/>
        <v>0</v>
      </c>
      <c r="GN24" s="228"/>
      <c r="GO24" s="438">
        <f t="shared" si="97"/>
        <v>0</v>
      </c>
      <c r="GP24" s="228"/>
      <c r="GQ24" s="438">
        <f t="shared" si="98"/>
        <v>0</v>
      </c>
      <c r="GR24" s="228"/>
      <c r="GS24" s="438">
        <f t="shared" si="99"/>
        <v>0</v>
      </c>
      <c r="GT24" s="439">
        <f t="shared" si="100"/>
        <v>0</v>
      </c>
      <c r="GU24" s="446">
        <f t="shared" si="101"/>
        <v>0</v>
      </c>
      <c r="GV24" s="233">
        <f>事業区分調整シート!J20</f>
        <v>0</v>
      </c>
    </row>
    <row r="25" spans="1:204" ht="34.5" customHeight="1">
      <c r="A25" s="189">
        <v>12</v>
      </c>
      <c r="B25" s="226" t="str">
        <f t="shared" si="1"/>
        <v>所属コード</v>
      </c>
      <c r="C25" s="227" t="str">
        <f t="shared" si="2"/>
        <v>所属名</v>
      </c>
      <c r="D25" s="228" t="s">
        <v>42</v>
      </c>
      <c r="E25" s="229" t="s">
        <v>87</v>
      </c>
      <c r="F25" s="191"/>
      <c r="G25" s="230"/>
      <c r="H25" s="230"/>
      <c r="I25" s="445" t="s">
        <v>101</v>
      </c>
      <c r="J25" s="231"/>
      <c r="K25" s="232">
        <f t="shared" si="3"/>
        <v>0</v>
      </c>
      <c r="L25" s="228"/>
      <c r="M25" s="436">
        <f t="shared" si="4"/>
        <v>0</v>
      </c>
      <c r="N25" s="228"/>
      <c r="O25" s="436">
        <f t="shared" si="5"/>
        <v>0</v>
      </c>
      <c r="P25" s="228"/>
      <c r="Q25" s="436">
        <f t="shared" si="6"/>
        <v>0</v>
      </c>
      <c r="R25" s="228"/>
      <c r="S25" s="436">
        <f t="shared" si="7"/>
        <v>0</v>
      </c>
      <c r="T25" s="228"/>
      <c r="U25" s="436">
        <f t="shared" si="8"/>
        <v>0</v>
      </c>
      <c r="V25" s="228"/>
      <c r="W25" s="436">
        <f t="shared" si="9"/>
        <v>0</v>
      </c>
      <c r="X25" s="228"/>
      <c r="Y25" s="436">
        <f t="shared" si="10"/>
        <v>0</v>
      </c>
      <c r="Z25" s="228"/>
      <c r="AA25" s="436">
        <f t="shared" si="11"/>
        <v>0</v>
      </c>
      <c r="AB25" s="228"/>
      <c r="AC25" s="436">
        <f t="shared" si="12"/>
        <v>0</v>
      </c>
      <c r="AD25" s="228"/>
      <c r="AE25" s="436">
        <f t="shared" si="13"/>
        <v>0</v>
      </c>
      <c r="AF25" s="228"/>
      <c r="AG25" s="436">
        <f t="shared" si="14"/>
        <v>0</v>
      </c>
      <c r="AH25" s="228"/>
      <c r="AI25" s="436">
        <f t="shared" si="15"/>
        <v>0</v>
      </c>
      <c r="AJ25" s="228"/>
      <c r="AK25" s="436">
        <f t="shared" si="16"/>
        <v>0</v>
      </c>
      <c r="AL25" s="228"/>
      <c r="AM25" s="436">
        <f t="shared" si="17"/>
        <v>0</v>
      </c>
      <c r="AN25" s="228"/>
      <c r="AO25" s="436">
        <f t="shared" si="18"/>
        <v>0</v>
      </c>
      <c r="AP25" s="228"/>
      <c r="AQ25" s="436">
        <f t="shared" si="19"/>
        <v>0</v>
      </c>
      <c r="AR25" s="228"/>
      <c r="AS25" s="436">
        <f t="shared" si="20"/>
        <v>0</v>
      </c>
      <c r="AT25" s="228"/>
      <c r="AU25" s="436">
        <f t="shared" si="21"/>
        <v>0</v>
      </c>
      <c r="AV25" s="228"/>
      <c r="AW25" s="436">
        <f t="shared" si="22"/>
        <v>0</v>
      </c>
      <c r="AX25" s="228"/>
      <c r="AY25" s="436">
        <f t="shared" si="23"/>
        <v>0</v>
      </c>
      <c r="AZ25" s="228"/>
      <c r="BA25" s="436">
        <f t="shared" si="24"/>
        <v>0</v>
      </c>
      <c r="BB25" s="228"/>
      <c r="BC25" s="436">
        <f t="shared" si="25"/>
        <v>0</v>
      </c>
      <c r="BD25" s="228"/>
      <c r="BE25" s="436">
        <f t="shared" si="26"/>
        <v>0</v>
      </c>
      <c r="BF25" s="228"/>
      <c r="BG25" s="436">
        <f t="shared" si="27"/>
        <v>0</v>
      </c>
      <c r="BH25" s="228"/>
      <c r="BI25" s="436">
        <f t="shared" si="28"/>
        <v>0</v>
      </c>
      <c r="BJ25" s="228"/>
      <c r="BK25" s="436">
        <f t="shared" si="29"/>
        <v>0</v>
      </c>
      <c r="BL25" s="228"/>
      <c r="BM25" s="436">
        <f t="shared" si="30"/>
        <v>0</v>
      </c>
      <c r="BN25" s="228"/>
      <c r="BO25" s="436">
        <f t="shared" si="31"/>
        <v>0</v>
      </c>
      <c r="BP25" s="228"/>
      <c r="BQ25" s="436">
        <f t="shared" si="32"/>
        <v>0</v>
      </c>
      <c r="BR25" s="228"/>
      <c r="BS25" s="436">
        <f t="shared" si="33"/>
        <v>0</v>
      </c>
      <c r="BT25" s="228"/>
      <c r="BU25" s="436">
        <f t="shared" si="34"/>
        <v>0</v>
      </c>
      <c r="BV25" s="228"/>
      <c r="BW25" s="436">
        <f t="shared" si="35"/>
        <v>0</v>
      </c>
      <c r="BX25" s="228"/>
      <c r="BY25" s="436">
        <f t="shared" si="36"/>
        <v>0</v>
      </c>
      <c r="BZ25" s="228"/>
      <c r="CA25" s="436">
        <f t="shared" si="37"/>
        <v>0</v>
      </c>
      <c r="CB25" s="228"/>
      <c r="CC25" s="436">
        <f t="shared" si="38"/>
        <v>0</v>
      </c>
      <c r="CD25" s="228"/>
      <c r="CE25" s="436">
        <f t="shared" si="39"/>
        <v>0</v>
      </c>
      <c r="CF25" s="228"/>
      <c r="CG25" s="436">
        <f t="shared" si="40"/>
        <v>0</v>
      </c>
      <c r="CH25" s="228"/>
      <c r="CI25" s="436">
        <f t="shared" si="41"/>
        <v>0</v>
      </c>
      <c r="CJ25" s="228"/>
      <c r="CK25" s="436">
        <f t="shared" si="42"/>
        <v>0</v>
      </c>
      <c r="CL25" s="228"/>
      <c r="CM25" s="436">
        <f t="shared" si="43"/>
        <v>0</v>
      </c>
      <c r="CN25" s="228"/>
      <c r="CO25" s="436">
        <f t="shared" si="44"/>
        <v>0</v>
      </c>
      <c r="CP25" s="228"/>
      <c r="CQ25" s="436">
        <f t="shared" si="45"/>
        <v>0</v>
      </c>
      <c r="CR25" s="228"/>
      <c r="CS25" s="436">
        <f t="shared" si="46"/>
        <v>0</v>
      </c>
      <c r="CT25" s="228"/>
      <c r="CU25" s="436">
        <f t="shared" si="47"/>
        <v>0</v>
      </c>
      <c r="CV25" s="228"/>
      <c r="CW25" s="436">
        <f t="shared" si="48"/>
        <v>0</v>
      </c>
      <c r="CX25" s="228"/>
      <c r="CY25" s="436">
        <f t="shared" si="49"/>
        <v>0</v>
      </c>
      <c r="CZ25" s="228"/>
      <c r="DA25" s="436">
        <f t="shared" si="50"/>
        <v>0</v>
      </c>
      <c r="DB25" s="228"/>
      <c r="DC25" s="436">
        <f t="shared" si="51"/>
        <v>0</v>
      </c>
      <c r="DD25" s="228"/>
      <c r="DE25" s="436">
        <f t="shared" si="52"/>
        <v>0</v>
      </c>
      <c r="DF25" s="228"/>
      <c r="DG25" s="436">
        <f t="shared" si="53"/>
        <v>0</v>
      </c>
      <c r="DH25" s="228"/>
      <c r="DI25" s="436">
        <f t="shared" si="54"/>
        <v>0</v>
      </c>
      <c r="DJ25" s="228"/>
      <c r="DK25" s="436">
        <f t="shared" si="55"/>
        <v>0</v>
      </c>
      <c r="DL25" s="228"/>
      <c r="DM25" s="436">
        <f t="shared" si="56"/>
        <v>0</v>
      </c>
      <c r="DN25" s="228"/>
      <c r="DO25" s="436">
        <f t="shared" si="57"/>
        <v>0</v>
      </c>
      <c r="DP25" s="228"/>
      <c r="DQ25" s="436">
        <f t="shared" si="58"/>
        <v>0</v>
      </c>
      <c r="DR25" s="228"/>
      <c r="DS25" s="436">
        <f t="shared" si="59"/>
        <v>0</v>
      </c>
      <c r="DT25" s="228"/>
      <c r="DU25" s="436">
        <f t="shared" si="60"/>
        <v>0</v>
      </c>
      <c r="DV25" s="228"/>
      <c r="DW25" s="436">
        <f t="shared" si="61"/>
        <v>0</v>
      </c>
      <c r="DX25" s="228"/>
      <c r="DY25" s="436">
        <f t="shared" si="62"/>
        <v>0</v>
      </c>
      <c r="DZ25" s="228"/>
      <c r="EA25" s="436">
        <f t="shared" si="63"/>
        <v>0</v>
      </c>
      <c r="EB25" s="228"/>
      <c r="EC25" s="436">
        <f t="shared" si="64"/>
        <v>0</v>
      </c>
      <c r="ED25" s="228"/>
      <c r="EE25" s="436">
        <f t="shared" si="65"/>
        <v>0</v>
      </c>
      <c r="EF25" s="228"/>
      <c r="EG25" s="436">
        <f t="shared" si="66"/>
        <v>0</v>
      </c>
      <c r="EH25" s="228"/>
      <c r="EI25" s="436">
        <f t="shared" si="67"/>
        <v>0</v>
      </c>
      <c r="EJ25" s="228"/>
      <c r="EK25" s="436">
        <f t="shared" si="68"/>
        <v>0</v>
      </c>
      <c r="EL25" s="228"/>
      <c r="EM25" s="436">
        <f t="shared" si="69"/>
        <v>0</v>
      </c>
      <c r="EN25" s="228"/>
      <c r="EO25" s="436">
        <f t="shared" si="70"/>
        <v>0</v>
      </c>
      <c r="EP25" s="228"/>
      <c r="EQ25" s="436">
        <f t="shared" si="71"/>
        <v>0</v>
      </c>
      <c r="ER25" s="228"/>
      <c r="ES25" s="436">
        <f t="shared" si="72"/>
        <v>0</v>
      </c>
      <c r="ET25" s="195">
        <f t="shared" si="73"/>
        <v>0</v>
      </c>
      <c r="EU25" s="228"/>
      <c r="EV25" s="437">
        <f t="shared" si="74"/>
        <v>0</v>
      </c>
      <c r="EW25" s="228"/>
      <c r="EX25" s="437">
        <f t="shared" si="75"/>
        <v>0</v>
      </c>
      <c r="EY25" s="228"/>
      <c r="EZ25" s="437">
        <f t="shared" si="76"/>
        <v>0</v>
      </c>
      <c r="FA25" s="228"/>
      <c r="FB25" s="437">
        <f t="shared" si="77"/>
        <v>0</v>
      </c>
      <c r="FC25" s="228"/>
      <c r="FD25" s="437">
        <f t="shared" si="78"/>
        <v>0</v>
      </c>
      <c r="FE25" s="228"/>
      <c r="FF25" s="437">
        <f t="shared" si="79"/>
        <v>0</v>
      </c>
      <c r="FG25" s="228"/>
      <c r="FH25" s="437">
        <f t="shared" si="80"/>
        <v>0</v>
      </c>
      <c r="FI25" s="228"/>
      <c r="FJ25" s="437">
        <f t="shared" si="81"/>
        <v>0</v>
      </c>
      <c r="FK25" s="228"/>
      <c r="FL25" s="437">
        <f t="shared" si="82"/>
        <v>0</v>
      </c>
      <c r="FM25" s="228"/>
      <c r="FN25" s="437">
        <f t="shared" si="83"/>
        <v>0</v>
      </c>
      <c r="FO25" s="228"/>
      <c r="FP25" s="437">
        <f t="shared" si="84"/>
        <v>0</v>
      </c>
      <c r="FQ25" s="228"/>
      <c r="FR25" s="437">
        <f t="shared" si="85"/>
        <v>0</v>
      </c>
      <c r="FS25" s="228"/>
      <c r="FT25" s="437">
        <f t="shared" si="86"/>
        <v>0</v>
      </c>
      <c r="FU25" s="228"/>
      <c r="FV25" s="437">
        <f t="shared" si="87"/>
        <v>0</v>
      </c>
      <c r="FW25" s="228"/>
      <c r="FX25" s="437">
        <f t="shared" si="88"/>
        <v>0</v>
      </c>
      <c r="FY25" s="228"/>
      <c r="FZ25" s="437">
        <f t="shared" si="89"/>
        <v>0</v>
      </c>
      <c r="GA25" s="228"/>
      <c r="GB25" s="437">
        <f t="shared" si="90"/>
        <v>0</v>
      </c>
      <c r="GC25" s="228"/>
      <c r="GD25" s="437">
        <f t="shared" si="91"/>
        <v>0</v>
      </c>
      <c r="GE25" s="228"/>
      <c r="GF25" s="437">
        <f t="shared" si="92"/>
        <v>0</v>
      </c>
      <c r="GG25" s="228"/>
      <c r="GH25" s="437">
        <f t="shared" si="93"/>
        <v>0</v>
      </c>
      <c r="GI25" s="196">
        <f t="shared" si="94"/>
        <v>0</v>
      </c>
      <c r="GJ25" s="228"/>
      <c r="GK25" s="438">
        <f t="shared" si="95"/>
        <v>0</v>
      </c>
      <c r="GL25" s="228"/>
      <c r="GM25" s="438">
        <f t="shared" si="96"/>
        <v>0</v>
      </c>
      <c r="GN25" s="228"/>
      <c r="GO25" s="438">
        <f t="shared" si="97"/>
        <v>0</v>
      </c>
      <c r="GP25" s="228"/>
      <c r="GQ25" s="438">
        <f t="shared" si="98"/>
        <v>0</v>
      </c>
      <c r="GR25" s="228"/>
      <c r="GS25" s="438">
        <f t="shared" si="99"/>
        <v>0</v>
      </c>
      <c r="GT25" s="439">
        <f t="shared" si="100"/>
        <v>0</v>
      </c>
      <c r="GU25" s="446">
        <f t="shared" si="101"/>
        <v>0</v>
      </c>
      <c r="GV25" s="233">
        <f>事業区分調整シート!J21</f>
        <v>0</v>
      </c>
    </row>
    <row r="26" spans="1:204" ht="34.5" customHeight="1">
      <c r="A26" s="189">
        <v>13</v>
      </c>
      <c r="B26" s="226" t="str">
        <f t="shared" si="1"/>
        <v>所属コード</v>
      </c>
      <c r="C26" s="227" t="str">
        <f t="shared" si="2"/>
        <v>所属名</v>
      </c>
      <c r="D26" s="228" t="s">
        <v>43</v>
      </c>
      <c r="E26" s="229" t="s">
        <v>87</v>
      </c>
      <c r="F26" s="191"/>
      <c r="G26" s="230"/>
      <c r="H26" s="230"/>
      <c r="I26" s="445"/>
      <c r="J26" s="231"/>
      <c r="K26" s="232">
        <f t="shared" si="3"/>
        <v>0</v>
      </c>
      <c r="L26" s="228"/>
      <c r="M26" s="436">
        <f t="shared" si="4"/>
        <v>0</v>
      </c>
      <c r="N26" s="228"/>
      <c r="O26" s="436">
        <f t="shared" si="5"/>
        <v>0</v>
      </c>
      <c r="P26" s="228"/>
      <c r="Q26" s="436">
        <f t="shared" si="6"/>
        <v>0</v>
      </c>
      <c r="R26" s="228"/>
      <c r="S26" s="436">
        <f t="shared" si="7"/>
        <v>0</v>
      </c>
      <c r="T26" s="228"/>
      <c r="U26" s="436">
        <f t="shared" si="8"/>
        <v>0</v>
      </c>
      <c r="V26" s="228"/>
      <c r="W26" s="436">
        <f t="shared" si="9"/>
        <v>0</v>
      </c>
      <c r="X26" s="228"/>
      <c r="Y26" s="436">
        <f t="shared" si="10"/>
        <v>0</v>
      </c>
      <c r="Z26" s="228"/>
      <c r="AA26" s="436">
        <f t="shared" si="11"/>
        <v>0</v>
      </c>
      <c r="AB26" s="228"/>
      <c r="AC26" s="436">
        <f t="shared" si="12"/>
        <v>0</v>
      </c>
      <c r="AD26" s="228"/>
      <c r="AE26" s="436">
        <f t="shared" si="13"/>
        <v>0</v>
      </c>
      <c r="AF26" s="228"/>
      <c r="AG26" s="436">
        <f t="shared" si="14"/>
        <v>0</v>
      </c>
      <c r="AH26" s="228"/>
      <c r="AI26" s="436">
        <f t="shared" si="15"/>
        <v>0</v>
      </c>
      <c r="AJ26" s="228"/>
      <c r="AK26" s="436">
        <f t="shared" si="16"/>
        <v>0</v>
      </c>
      <c r="AL26" s="228"/>
      <c r="AM26" s="436">
        <f t="shared" si="17"/>
        <v>0</v>
      </c>
      <c r="AN26" s="228"/>
      <c r="AO26" s="436">
        <f t="shared" si="18"/>
        <v>0</v>
      </c>
      <c r="AP26" s="228"/>
      <c r="AQ26" s="436">
        <f t="shared" si="19"/>
        <v>0</v>
      </c>
      <c r="AR26" s="228"/>
      <c r="AS26" s="436">
        <f t="shared" si="20"/>
        <v>0</v>
      </c>
      <c r="AT26" s="228"/>
      <c r="AU26" s="436">
        <f t="shared" si="21"/>
        <v>0</v>
      </c>
      <c r="AV26" s="228"/>
      <c r="AW26" s="436">
        <f t="shared" si="22"/>
        <v>0</v>
      </c>
      <c r="AX26" s="228"/>
      <c r="AY26" s="436">
        <f t="shared" si="23"/>
        <v>0</v>
      </c>
      <c r="AZ26" s="228"/>
      <c r="BA26" s="436">
        <f t="shared" si="24"/>
        <v>0</v>
      </c>
      <c r="BB26" s="228"/>
      <c r="BC26" s="436">
        <f t="shared" si="25"/>
        <v>0</v>
      </c>
      <c r="BD26" s="228"/>
      <c r="BE26" s="436">
        <f t="shared" si="26"/>
        <v>0</v>
      </c>
      <c r="BF26" s="228"/>
      <c r="BG26" s="436">
        <f t="shared" si="27"/>
        <v>0</v>
      </c>
      <c r="BH26" s="228"/>
      <c r="BI26" s="436">
        <f t="shared" si="28"/>
        <v>0</v>
      </c>
      <c r="BJ26" s="228"/>
      <c r="BK26" s="436">
        <f t="shared" si="29"/>
        <v>0</v>
      </c>
      <c r="BL26" s="228"/>
      <c r="BM26" s="436">
        <f t="shared" si="30"/>
        <v>0</v>
      </c>
      <c r="BN26" s="228"/>
      <c r="BO26" s="436">
        <f t="shared" si="31"/>
        <v>0</v>
      </c>
      <c r="BP26" s="228"/>
      <c r="BQ26" s="436">
        <f t="shared" si="32"/>
        <v>0</v>
      </c>
      <c r="BR26" s="228"/>
      <c r="BS26" s="436">
        <f t="shared" si="33"/>
        <v>0</v>
      </c>
      <c r="BT26" s="228"/>
      <c r="BU26" s="436">
        <f t="shared" si="34"/>
        <v>0</v>
      </c>
      <c r="BV26" s="228"/>
      <c r="BW26" s="436">
        <f t="shared" si="35"/>
        <v>0</v>
      </c>
      <c r="BX26" s="228"/>
      <c r="BY26" s="436">
        <f t="shared" si="36"/>
        <v>0</v>
      </c>
      <c r="BZ26" s="228"/>
      <c r="CA26" s="436">
        <f t="shared" si="37"/>
        <v>0</v>
      </c>
      <c r="CB26" s="228"/>
      <c r="CC26" s="436">
        <f t="shared" si="38"/>
        <v>0</v>
      </c>
      <c r="CD26" s="228"/>
      <c r="CE26" s="436">
        <f t="shared" si="39"/>
        <v>0</v>
      </c>
      <c r="CF26" s="228"/>
      <c r="CG26" s="436">
        <f t="shared" si="40"/>
        <v>0</v>
      </c>
      <c r="CH26" s="228"/>
      <c r="CI26" s="436">
        <f t="shared" si="41"/>
        <v>0</v>
      </c>
      <c r="CJ26" s="228"/>
      <c r="CK26" s="436">
        <f t="shared" si="42"/>
        <v>0</v>
      </c>
      <c r="CL26" s="228"/>
      <c r="CM26" s="436">
        <f t="shared" si="43"/>
        <v>0</v>
      </c>
      <c r="CN26" s="228"/>
      <c r="CO26" s="436">
        <f t="shared" si="44"/>
        <v>0</v>
      </c>
      <c r="CP26" s="228"/>
      <c r="CQ26" s="436">
        <f t="shared" si="45"/>
        <v>0</v>
      </c>
      <c r="CR26" s="228"/>
      <c r="CS26" s="436">
        <f t="shared" si="46"/>
        <v>0</v>
      </c>
      <c r="CT26" s="228"/>
      <c r="CU26" s="436">
        <f t="shared" si="47"/>
        <v>0</v>
      </c>
      <c r="CV26" s="228"/>
      <c r="CW26" s="436">
        <f t="shared" si="48"/>
        <v>0</v>
      </c>
      <c r="CX26" s="228"/>
      <c r="CY26" s="436">
        <f t="shared" si="49"/>
        <v>0</v>
      </c>
      <c r="CZ26" s="228"/>
      <c r="DA26" s="436">
        <f t="shared" si="50"/>
        <v>0</v>
      </c>
      <c r="DB26" s="228"/>
      <c r="DC26" s="436">
        <f t="shared" si="51"/>
        <v>0</v>
      </c>
      <c r="DD26" s="228"/>
      <c r="DE26" s="436">
        <f t="shared" si="52"/>
        <v>0</v>
      </c>
      <c r="DF26" s="228"/>
      <c r="DG26" s="436">
        <f t="shared" si="53"/>
        <v>0</v>
      </c>
      <c r="DH26" s="228"/>
      <c r="DI26" s="436">
        <f t="shared" si="54"/>
        <v>0</v>
      </c>
      <c r="DJ26" s="228"/>
      <c r="DK26" s="436">
        <f t="shared" si="55"/>
        <v>0</v>
      </c>
      <c r="DL26" s="228"/>
      <c r="DM26" s="436">
        <f t="shared" si="56"/>
        <v>0</v>
      </c>
      <c r="DN26" s="228"/>
      <c r="DO26" s="436">
        <f t="shared" si="57"/>
        <v>0</v>
      </c>
      <c r="DP26" s="228"/>
      <c r="DQ26" s="436">
        <f t="shared" si="58"/>
        <v>0</v>
      </c>
      <c r="DR26" s="228"/>
      <c r="DS26" s="436">
        <f t="shared" si="59"/>
        <v>0</v>
      </c>
      <c r="DT26" s="228"/>
      <c r="DU26" s="436">
        <f t="shared" si="60"/>
        <v>0</v>
      </c>
      <c r="DV26" s="228"/>
      <c r="DW26" s="436">
        <f t="shared" si="61"/>
        <v>0</v>
      </c>
      <c r="DX26" s="228"/>
      <c r="DY26" s="436">
        <f t="shared" si="62"/>
        <v>0</v>
      </c>
      <c r="DZ26" s="228"/>
      <c r="EA26" s="436">
        <f t="shared" si="63"/>
        <v>0</v>
      </c>
      <c r="EB26" s="228"/>
      <c r="EC26" s="436">
        <f t="shared" si="64"/>
        <v>0</v>
      </c>
      <c r="ED26" s="228"/>
      <c r="EE26" s="436">
        <f t="shared" si="65"/>
        <v>0</v>
      </c>
      <c r="EF26" s="228"/>
      <c r="EG26" s="436">
        <f t="shared" si="66"/>
        <v>0</v>
      </c>
      <c r="EH26" s="228"/>
      <c r="EI26" s="436">
        <f t="shared" si="67"/>
        <v>0</v>
      </c>
      <c r="EJ26" s="228"/>
      <c r="EK26" s="436">
        <f t="shared" si="68"/>
        <v>0</v>
      </c>
      <c r="EL26" s="228"/>
      <c r="EM26" s="436">
        <f t="shared" si="69"/>
        <v>0</v>
      </c>
      <c r="EN26" s="228"/>
      <c r="EO26" s="436">
        <f t="shared" si="70"/>
        <v>0</v>
      </c>
      <c r="EP26" s="228"/>
      <c r="EQ26" s="436">
        <f t="shared" si="71"/>
        <v>0</v>
      </c>
      <c r="ER26" s="228"/>
      <c r="ES26" s="436">
        <f t="shared" si="72"/>
        <v>0</v>
      </c>
      <c r="ET26" s="195">
        <f t="shared" si="73"/>
        <v>0</v>
      </c>
      <c r="EU26" s="228"/>
      <c r="EV26" s="437">
        <f t="shared" si="74"/>
        <v>0</v>
      </c>
      <c r="EW26" s="228"/>
      <c r="EX26" s="437">
        <f t="shared" si="75"/>
        <v>0</v>
      </c>
      <c r="EY26" s="228"/>
      <c r="EZ26" s="437">
        <f t="shared" si="76"/>
        <v>0</v>
      </c>
      <c r="FA26" s="228"/>
      <c r="FB26" s="437">
        <f t="shared" si="77"/>
        <v>0</v>
      </c>
      <c r="FC26" s="228"/>
      <c r="FD26" s="437">
        <f t="shared" si="78"/>
        <v>0</v>
      </c>
      <c r="FE26" s="228"/>
      <c r="FF26" s="437">
        <f t="shared" si="79"/>
        <v>0</v>
      </c>
      <c r="FG26" s="228"/>
      <c r="FH26" s="437">
        <f t="shared" si="80"/>
        <v>0</v>
      </c>
      <c r="FI26" s="228"/>
      <c r="FJ26" s="437">
        <f t="shared" si="81"/>
        <v>0</v>
      </c>
      <c r="FK26" s="228"/>
      <c r="FL26" s="437">
        <f t="shared" si="82"/>
        <v>0</v>
      </c>
      <c r="FM26" s="228"/>
      <c r="FN26" s="437">
        <f t="shared" si="83"/>
        <v>0</v>
      </c>
      <c r="FO26" s="228"/>
      <c r="FP26" s="437">
        <f t="shared" si="84"/>
        <v>0</v>
      </c>
      <c r="FQ26" s="228"/>
      <c r="FR26" s="437">
        <f t="shared" si="85"/>
        <v>0</v>
      </c>
      <c r="FS26" s="228"/>
      <c r="FT26" s="437">
        <f t="shared" si="86"/>
        <v>0</v>
      </c>
      <c r="FU26" s="228"/>
      <c r="FV26" s="437">
        <f t="shared" si="87"/>
        <v>0</v>
      </c>
      <c r="FW26" s="228"/>
      <c r="FX26" s="437">
        <f t="shared" si="88"/>
        <v>0</v>
      </c>
      <c r="FY26" s="228"/>
      <c r="FZ26" s="437">
        <f t="shared" si="89"/>
        <v>0</v>
      </c>
      <c r="GA26" s="228"/>
      <c r="GB26" s="437">
        <f t="shared" si="90"/>
        <v>0</v>
      </c>
      <c r="GC26" s="228"/>
      <c r="GD26" s="437">
        <f t="shared" si="91"/>
        <v>0</v>
      </c>
      <c r="GE26" s="228"/>
      <c r="GF26" s="437">
        <f t="shared" si="92"/>
        <v>0</v>
      </c>
      <c r="GG26" s="228"/>
      <c r="GH26" s="437">
        <f t="shared" si="93"/>
        <v>0</v>
      </c>
      <c r="GI26" s="196">
        <f t="shared" si="94"/>
        <v>0</v>
      </c>
      <c r="GJ26" s="228"/>
      <c r="GK26" s="438">
        <f t="shared" si="95"/>
        <v>0</v>
      </c>
      <c r="GL26" s="228"/>
      <c r="GM26" s="438">
        <f t="shared" si="96"/>
        <v>0</v>
      </c>
      <c r="GN26" s="228"/>
      <c r="GO26" s="438">
        <f t="shared" si="97"/>
        <v>0</v>
      </c>
      <c r="GP26" s="228"/>
      <c r="GQ26" s="438">
        <f t="shared" si="98"/>
        <v>0</v>
      </c>
      <c r="GR26" s="228"/>
      <c r="GS26" s="438">
        <f t="shared" si="99"/>
        <v>0</v>
      </c>
      <c r="GT26" s="439">
        <f t="shared" si="100"/>
        <v>0</v>
      </c>
      <c r="GU26" s="446">
        <f t="shared" si="101"/>
        <v>0</v>
      </c>
      <c r="GV26" s="233">
        <f>事業区分調整シート!J22</f>
        <v>0</v>
      </c>
    </row>
    <row r="27" spans="1:204" ht="34.5" customHeight="1">
      <c r="A27" s="189">
        <v>14</v>
      </c>
      <c r="B27" s="226" t="str">
        <f t="shared" si="1"/>
        <v>所属コード</v>
      </c>
      <c r="C27" s="227" t="str">
        <f t="shared" si="2"/>
        <v>所属名</v>
      </c>
      <c r="D27" s="228" t="s">
        <v>44</v>
      </c>
      <c r="E27" s="229" t="s">
        <v>87</v>
      </c>
      <c r="F27" s="191"/>
      <c r="G27" s="230"/>
      <c r="H27" s="230"/>
      <c r="I27" s="445" t="s">
        <v>102</v>
      </c>
      <c r="J27" s="231"/>
      <c r="K27" s="232">
        <f t="shared" si="3"/>
        <v>0</v>
      </c>
      <c r="L27" s="228"/>
      <c r="M27" s="436">
        <f t="shared" si="4"/>
        <v>0</v>
      </c>
      <c r="N27" s="228"/>
      <c r="O27" s="436">
        <f t="shared" si="5"/>
        <v>0</v>
      </c>
      <c r="P27" s="228"/>
      <c r="Q27" s="436">
        <f t="shared" si="6"/>
        <v>0</v>
      </c>
      <c r="R27" s="228"/>
      <c r="S27" s="436">
        <f t="shared" si="7"/>
        <v>0</v>
      </c>
      <c r="T27" s="228"/>
      <c r="U27" s="436">
        <f t="shared" si="8"/>
        <v>0</v>
      </c>
      <c r="V27" s="228"/>
      <c r="W27" s="436">
        <f t="shared" si="9"/>
        <v>0</v>
      </c>
      <c r="X27" s="228"/>
      <c r="Y27" s="436">
        <f t="shared" si="10"/>
        <v>0</v>
      </c>
      <c r="Z27" s="228"/>
      <c r="AA27" s="436">
        <f t="shared" si="11"/>
        <v>0</v>
      </c>
      <c r="AB27" s="228"/>
      <c r="AC27" s="436">
        <f t="shared" si="12"/>
        <v>0</v>
      </c>
      <c r="AD27" s="228"/>
      <c r="AE27" s="436">
        <f t="shared" si="13"/>
        <v>0</v>
      </c>
      <c r="AF27" s="228"/>
      <c r="AG27" s="436">
        <f t="shared" si="14"/>
        <v>0</v>
      </c>
      <c r="AH27" s="228"/>
      <c r="AI27" s="436">
        <f t="shared" si="15"/>
        <v>0</v>
      </c>
      <c r="AJ27" s="228"/>
      <c r="AK27" s="436">
        <f t="shared" si="16"/>
        <v>0</v>
      </c>
      <c r="AL27" s="228"/>
      <c r="AM27" s="436">
        <f t="shared" si="17"/>
        <v>0</v>
      </c>
      <c r="AN27" s="228"/>
      <c r="AO27" s="436">
        <f t="shared" si="18"/>
        <v>0</v>
      </c>
      <c r="AP27" s="228"/>
      <c r="AQ27" s="436">
        <f t="shared" si="19"/>
        <v>0</v>
      </c>
      <c r="AR27" s="228"/>
      <c r="AS27" s="436">
        <f t="shared" si="20"/>
        <v>0</v>
      </c>
      <c r="AT27" s="228"/>
      <c r="AU27" s="436">
        <f t="shared" si="21"/>
        <v>0</v>
      </c>
      <c r="AV27" s="228"/>
      <c r="AW27" s="436">
        <f t="shared" si="22"/>
        <v>0</v>
      </c>
      <c r="AX27" s="228"/>
      <c r="AY27" s="436">
        <f t="shared" si="23"/>
        <v>0</v>
      </c>
      <c r="AZ27" s="228"/>
      <c r="BA27" s="436">
        <f t="shared" si="24"/>
        <v>0</v>
      </c>
      <c r="BB27" s="228"/>
      <c r="BC27" s="436">
        <f t="shared" si="25"/>
        <v>0</v>
      </c>
      <c r="BD27" s="228"/>
      <c r="BE27" s="436">
        <f t="shared" si="26"/>
        <v>0</v>
      </c>
      <c r="BF27" s="228"/>
      <c r="BG27" s="436">
        <f t="shared" si="27"/>
        <v>0</v>
      </c>
      <c r="BH27" s="228"/>
      <c r="BI27" s="436">
        <f t="shared" si="28"/>
        <v>0</v>
      </c>
      <c r="BJ27" s="228"/>
      <c r="BK27" s="436">
        <f t="shared" si="29"/>
        <v>0</v>
      </c>
      <c r="BL27" s="228"/>
      <c r="BM27" s="436">
        <f t="shared" si="30"/>
        <v>0</v>
      </c>
      <c r="BN27" s="228"/>
      <c r="BO27" s="436">
        <f t="shared" si="31"/>
        <v>0</v>
      </c>
      <c r="BP27" s="228"/>
      <c r="BQ27" s="436">
        <f t="shared" si="32"/>
        <v>0</v>
      </c>
      <c r="BR27" s="228"/>
      <c r="BS27" s="436">
        <f t="shared" si="33"/>
        <v>0</v>
      </c>
      <c r="BT27" s="228"/>
      <c r="BU27" s="436">
        <f t="shared" si="34"/>
        <v>0</v>
      </c>
      <c r="BV27" s="228"/>
      <c r="BW27" s="436">
        <f t="shared" si="35"/>
        <v>0</v>
      </c>
      <c r="BX27" s="228"/>
      <c r="BY27" s="436">
        <f t="shared" si="36"/>
        <v>0</v>
      </c>
      <c r="BZ27" s="228"/>
      <c r="CA27" s="436">
        <f t="shared" si="37"/>
        <v>0</v>
      </c>
      <c r="CB27" s="228"/>
      <c r="CC27" s="436">
        <f t="shared" si="38"/>
        <v>0</v>
      </c>
      <c r="CD27" s="228"/>
      <c r="CE27" s="436">
        <f t="shared" si="39"/>
        <v>0</v>
      </c>
      <c r="CF27" s="228"/>
      <c r="CG27" s="436">
        <f t="shared" si="40"/>
        <v>0</v>
      </c>
      <c r="CH27" s="228"/>
      <c r="CI27" s="436">
        <f t="shared" si="41"/>
        <v>0</v>
      </c>
      <c r="CJ27" s="228"/>
      <c r="CK27" s="436">
        <f t="shared" si="42"/>
        <v>0</v>
      </c>
      <c r="CL27" s="228"/>
      <c r="CM27" s="436">
        <f t="shared" si="43"/>
        <v>0</v>
      </c>
      <c r="CN27" s="228"/>
      <c r="CO27" s="436">
        <f t="shared" si="44"/>
        <v>0</v>
      </c>
      <c r="CP27" s="228"/>
      <c r="CQ27" s="436">
        <f t="shared" si="45"/>
        <v>0</v>
      </c>
      <c r="CR27" s="228"/>
      <c r="CS27" s="436">
        <f t="shared" si="46"/>
        <v>0</v>
      </c>
      <c r="CT27" s="228"/>
      <c r="CU27" s="436">
        <f t="shared" si="47"/>
        <v>0</v>
      </c>
      <c r="CV27" s="228"/>
      <c r="CW27" s="436">
        <f t="shared" si="48"/>
        <v>0</v>
      </c>
      <c r="CX27" s="228"/>
      <c r="CY27" s="436">
        <f t="shared" si="49"/>
        <v>0</v>
      </c>
      <c r="CZ27" s="228"/>
      <c r="DA27" s="436">
        <f t="shared" si="50"/>
        <v>0</v>
      </c>
      <c r="DB27" s="228"/>
      <c r="DC27" s="436">
        <f t="shared" si="51"/>
        <v>0</v>
      </c>
      <c r="DD27" s="228"/>
      <c r="DE27" s="436">
        <f t="shared" si="52"/>
        <v>0</v>
      </c>
      <c r="DF27" s="228"/>
      <c r="DG27" s="436">
        <f t="shared" si="53"/>
        <v>0</v>
      </c>
      <c r="DH27" s="228"/>
      <c r="DI27" s="436">
        <f t="shared" si="54"/>
        <v>0</v>
      </c>
      <c r="DJ27" s="228"/>
      <c r="DK27" s="436">
        <f t="shared" si="55"/>
        <v>0</v>
      </c>
      <c r="DL27" s="228"/>
      <c r="DM27" s="436">
        <f t="shared" si="56"/>
        <v>0</v>
      </c>
      <c r="DN27" s="228"/>
      <c r="DO27" s="436">
        <f t="shared" si="57"/>
        <v>0</v>
      </c>
      <c r="DP27" s="228"/>
      <c r="DQ27" s="436">
        <f t="shared" si="58"/>
        <v>0</v>
      </c>
      <c r="DR27" s="228"/>
      <c r="DS27" s="436">
        <f t="shared" si="59"/>
        <v>0</v>
      </c>
      <c r="DT27" s="228"/>
      <c r="DU27" s="436">
        <f t="shared" si="60"/>
        <v>0</v>
      </c>
      <c r="DV27" s="228"/>
      <c r="DW27" s="436">
        <f t="shared" si="61"/>
        <v>0</v>
      </c>
      <c r="DX27" s="228"/>
      <c r="DY27" s="436">
        <f t="shared" si="62"/>
        <v>0</v>
      </c>
      <c r="DZ27" s="228"/>
      <c r="EA27" s="436">
        <f t="shared" si="63"/>
        <v>0</v>
      </c>
      <c r="EB27" s="228"/>
      <c r="EC27" s="436">
        <f t="shared" si="64"/>
        <v>0</v>
      </c>
      <c r="ED27" s="228"/>
      <c r="EE27" s="436">
        <f t="shared" si="65"/>
        <v>0</v>
      </c>
      <c r="EF27" s="228"/>
      <c r="EG27" s="436">
        <f t="shared" si="66"/>
        <v>0</v>
      </c>
      <c r="EH27" s="228"/>
      <c r="EI27" s="436">
        <f t="shared" si="67"/>
        <v>0</v>
      </c>
      <c r="EJ27" s="228"/>
      <c r="EK27" s="436">
        <f t="shared" si="68"/>
        <v>0</v>
      </c>
      <c r="EL27" s="228"/>
      <c r="EM27" s="436">
        <f t="shared" si="69"/>
        <v>0</v>
      </c>
      <c r="EN27" s="228"/>
      <c r="EO27" s="436">
        <f t="shared" si="70"/>
        <v>0</v>
      </c>
      <c r="EP27" s="228"/>
      <c r="EQ27" s="436">
        <f t="shared" si="71"/>
        <v>0</v>
      </c>
      <c r="ER27" s="228"/>
      <c r="ES27" s="436">
        <f t="shared" si="72"/>
        <v>0</v>
      </c>
      <c r="ET27" s="195">
        <f t="shared" si="73"/>
        <v>0</v>
      </c>
      <c r="EU27" s="228"/>
      <c r="EV27" s="437">
        <f t="shared" si="74"/>
        <v>0</v>
      </c>
      <c r="EW27" s="228"/>
      <c r="EX27" s="437">
        <f t="shared" si="75"/>
        <v>0</v>
      </c>
      <c r="EY27" s="228"/>
      <c r="EZ27" s="437">
        <f t="shared" si="76"/>
        <v>0</v>
      </c>
      <c r="FA27" s="228"/>
      <c r="FB27" s="437">
        <f t="shared" si="77"/>
        <v>0</v>
      </c>
      <c r="FC27" s="228"/>
      <c r="FD27" s="437">
        <f t="shared" si="78"/>
        <v>0</v>
      </c>
      <c r="FE27" s="228"/>
      <c r="FF27" s="437">
        <f t="shared" si="79"/>
        <v>0</v>
      </c>
      <c r="FG27" s="228"/>
      <c r="FH27" s="437">
        <f t="shared" si="80"/>
        <v>0</v>
      </c>
      <c r="FI27" s="228"/>
      <c r="FJ27" s="437">
        <f t="shared" si="81"/>
        <v>0</v>
      </c>
      <c r="FK27" s="228"/>
      <c r="FL27" s="437">
        <f t="shared" si="82"/>
        <v>0</v>
      </c>
      <c r="FM27" s="228"/>
      <c r="FN27" s="437">
        <f t="shared" si="83"/>
        <v>0</v>
      </c>
      <c r="FO27" s="228"/>
      <c r="FP27" s="437">
        <f t="shared" si="84"/>
        <v>0</v>
      </c>
      <c r="FQ27" s="228"/>
      <c r="FR27" s="437">
        <f t="shared" si="85"/>
        <v>0</v>
      </c>
      <c r="FS27" s="228"/>
      <c r="FT27" s="437">
        <f t="shared" si="86"/>
        <v>0</v>
      </c>
      <c r="FU27" s="228"/>
      <c r="FV27" s="437">
        <f t="shared" si="87"/>
        <v>0</v>
      </c>
      <c r="FW27" s="228"/>
      <c r="FX27" s="437">
        <f t="shared" si="88"/>
        <v>0</v>
      </c>
      <c r="FY27" s="228"/>
      <c r="FZ27" s="437">
        <f t="shared" si="89"/>
        <v>0</v>
      </c>
      <c r="GA27" s="228"/>
      <c r="GB27" s="437">
        <f t="shared" si="90"/>
        <v>0</v>
      </c>
      <c r="GC27" s="228"/>
      <c r="GD27" s="437">
        <f t="shared" si="91"/>
        <v>0</v>
      </c>
      <c r="GE27" s="228"/>
      <c r="GF27" s="437">
        <f t="shared" si="92"/>
        <v>0</v>
      </c>
      <c r="GG27" s="228"/>
      <c r="GH27" s="437">
        <f t="shared" si="93"/>
        <v>0</v>
      </c>
      <c r="GI27" s="196">
        <f t="shared" si="94"/>
        <v>0</v>
      </c>
      <c r="GJ27" s="228"/>
      <c r="GK27" s="438">
        <f t="shared" si="95"/>
        <v>0</v>
      </c>
      <c r="GL27" s="228"/>
      <c r="GM27" s="438">
        <f t="shared" si="96"/>
        <v>0</v>
      </c>
      <c r="GN27" s="228"/>
      <c r="GO27" s="438">
        <f t="shared" si="97"/>
        <v>0</v>
      </c>
      <c r="GP27" s="228"/>
      <c r="GQ27" s="438">
        <f t="shared" si="98"/>
        <v>0</v>
      </c>
      <c r="GR27" s="228"/>
      <c r="GS27" s="438">
        <f t="shared" si="99"/>
        <v>0</v>
      </c>
      <c r="GT27" s="439">
        <f t="shared" si="100"/>
        <v>0</v>
      </c>
      <c r="GU27" s="446">
        <f t="shared" si="101"/>
        <v>0</v>
      </c>
      <c r="GV27" s="233">
        <f>事業区分調整シート!J23</f>
        <v>0</v>
      </c>
    </row>
    <row r="28" spans="1:204" ht="34.5" customHeight="1">
      <c r="A28" s="189">
        <v>15</v>
      </c>
      <c r="B28" s="226" t="str">
        <f t="shared" si="1"/>
        <v>所属コード</v>
      </c>
      <c r="C28" s="227" t="str">
        <f t="shared" si="2"/>
        <v>所属名</v>
      </c>
      <c r="D28" s="228" t="s">
        <v>45</v>
      </c>
      <c r="E28" s="229" t="s">
        <v>87</v>
      </c>
      <c r="F28" s="191"/>
      <c r="G28" s="230"/>
      <c r="H28" s="230"/>
      <c r="I28" s="445" t="s">
        <v>103</v>
      </c>
      <c r="J28" s="231"/>
      <c r="K28" s="232">
        <f t="shared" si="3"/>
        <v>0</v>
      </c>
      <c r="L28" s="228"/>
      <c r="M28" s="436">
        <f t="shared" si="4"/>
        <v>0</v>
      </c>
      <c r="N28" s="228"/>
      <c r="O28" s="436">
        <f t="shared" si="5"/>
        <v>0</v>
      </c>
      <c r="P28" s="228"/>
      <c r="Q28" s="436">
        <f t="shared" si="6"/>
        <v>0</v>
      </c>
      <c r="R28" s="228"/>
      <c r="S28" s="436">
        <f t="shared" si="7"/>
        <v>0</v>
      </c>
      <c r="T28" s="228"/>
      <c r="U28" s="436">
        <f t="shared" si="8"/>
        <v>0</v>
      </c>
      <c r="V28" s="228"/>
      <c r="W28" s="436">
        <f t="shared" si="9"/>
        <v>0</v>
      </c>
      <c r="X28" s="228"/>
      <c r="Y28" s="436">
        <f t="shared" si="10"/>
        <v>0</v>
      </c>
      <c r="Z28" s="228"/>
      <c r="AA28" s="436">
        <f t="shared" si="11"/>
        <v>0</v>
      </c>
      <c r="AB28" s="228"/>
      <c r="AC28" s="436">
        <f t="shared" si="12"/>
        <v>0</v>
      </c>
      <c r="AD28" s="228"/>
      <c r="AE28" s="436">
        <f t="shared" si="13"/>
        <v>0</v>
      </c>
      <c r="AF28" s="228"/>
      <c r="AG28" s="436">
        <f t="shared" si="14"/>
        <v>0</v>
      </c>
      <c r="AH28" s="228"/>
      <c r="AI28" s="436">
        <f t="shared" si="15"/>
        <v>0</v>
      </c>
      <c r="AJ28" s="228"/>
      <c r="AK28" s="436">
        <f t="shared" si="16"/>
        <v>0</v>
      </c>
      <c r="AL28" s="228"/>
      <c r="AM28" s="436">
        <f t="shared" si="17"/>
        <v>0</v>
      </c>
      <c r="AN28" s="228"/>
      <c r="AO28" s="436">
        <f t="shared" si="18"/>
        <v>0</v>
      </c>
      <c r="AP28" s="228"/>
      <c r="AQ28" s="436">
        <f t="shared" si="19"/>
        <v>0</v>
      </c>
      <c r="AR28" s="228"/>
      <c r="AS28" s="436">
        <f t="shared" si="20"/>
        <v>0</v>
      </c>
      <c r="AT28" s="228"/>
      <c r="AU28" s="436">
        <f t="shared" si="21"/>
        <v>0</v>
      </c>
      <c r="AV28" s="228"/>
      <c r="AW28" s="436">
        <f t="shared" si="22"/>
        <v>0</v>
      </c>
      <c r="AX28" s="228"/>
      <c r="AY28" s="436">
        <f t="shared" si="23"/>
        <v>0</v>
      </c>
      <c r="AZ28" s="228"/>
      <c r="BA28" s="436">
        <f t="shared" si="24"/>
        <v>0</v>
      </c>
      <c r="BB28" s="228"/>
      <c r="BC28" s="436">
        <f t="shared" si="25"/>
        <v>0</v>
      </c>
      <c r="BD28" s="228"/>
      <c r="BE28" s="436">
        <f t="shared" si="26"/>
        <v>0</v>
      </c>
      <c r="BF28" s="228"/>
      <c r="BG28" s="436">
        <f t="shared" si="27"/>
        <v>0</v>
      </c>
      <c r="BH28" s="228"/>
      <c r="BI28" s="436">
        <f t="shared" si="28"/>
        <v>0</v>
      </c>
      <c r="BJ28" s="228"/>
      <c r="BK28" s="436">
        <f t="shared" si="29"/>
        <v>0</v>
      </c>
      <c r="BL28" s="228"/>
      <c r="BM28" s="436">
        <f t="shared" si="30"/>
        <v>0</v>
      </c>
      <c r="BN28" s="228"/>
      <c r="BO28" s="436">
        <f t="shared" si="31"/>
        <v>0</v>
      </c>
      <c r="BP28" s="228"/>
      <c r="BQ28" s="436">
        <f t="shared" si="32"/>
        <v>0</v>
      </c>
      <c r="BR28" s="228"/>
      <c r="BS28" s="436">
        <f t="shared" si="33"/>
        <v>0</v>
      </c>
      <c r="BT28" s="228"/>
      <c r="BU28" s="436">
        <f t="shared" si="34"/>
        <v>0</v>
      </c>
      <c r="BV28" s="228"/>
      <c r="BW28" s="436">
        <f t="shared" si="35"/>
        <v>0</v>
      </c>
      <c r="BX28" s="228"/>
      <c r="BY28" s="436">
        <f t="shared" si="36"/>
        <v>0</v>
      </c>
      <c r="BZ28" s="228"/>
      <c r="CA28" s="436">
        <f t="shared" si="37"/>
        <v>0</v>
      </c>
      <c r="CB28" s="228"/>
      <c r="CC28" s="436">
        <f t="shared" si="38"/>
        <v>0</v>
      </c>
      <c r="CD28" s="228"/>
      <c r="CE28" s="436">
        <f t="shared" si="39"/>
        <v>0</v>
      </c>
      <c r="CF28" s="228"/>
      <c r="CG28" s="436">
        <f t="shared" si="40"/>
        <v>0</v>
      </c>
      <c r="CH28" s="228"/>
      <c r="CI28" s="436">
        <f t="shared" si="41"/>
        <v>0</v>
      </c>
      <c r="CJ28" s="228"/>
      <c r="CK28" s="436">
        <f t="shared" si="42"/>
        <v>0</v>
      </c>
      <c r="CL28" s="228"/>
      <c r="CM28" s="436">
        <f t="shared" si="43"/>
        <v>0</v>
      </c>
      <c r="CN28" s="228"/>
      <c r="CO28" s="436">
        <f t="shared" si="44"/>
        <v>0</v>
      </c>
      <c r="CP28" s="228"/>
      <c r="CQ28" s="436">
        <f t="shared" si="45"/>
        <v>0</v>
      </c>
      <c r="CR28" s="228"/>
      <c r="CS28" s="436">
        <f t="shared" si="46"/>
        <v>0</v>
      </c>
      <c r="CT28" s="228"/>
      <c r="CU28" s="436">
        <f t="shared" si="47"/>
        <v>0</v>
      </c>
      <c r="CV28" s="228"/>
      <c r="CW28" s="436">
        <f t="shared" si="48"/>
        <v>0</v>
      </c>
      <c r="CX28" s="228"/>
      <c r="CY28" s="436">
        <f t="shared" si="49"/>
        <v>0</v>
      </c>
      <c r="CZ28" s="228"/>
      <c r="DA28" s="436">
        <f t="shared" si="50"/>
        <v>0</v>
      </c>
      <c r="DB28" s="228"/>
      <c r="DC28" s="436">
        <f t="shared" si="51"/>
        <v>0</v>
      </c>
      <c r="DD28" s="228"/>
      <c r="DE28" s="436">
        <f t="shared" si="52"/>
        <v>0</v>
      </c>
      <c r="DF28" s="228"/>
      <c r="DG28" s="436">
        <f t="shared" si="53"/>
        <v>0</v>
      </c>
      <c r="DH28" s="228"/>
      <c r="DI28" s="436">
        <f t="shared" si="54"/>
        <v>0</v>
      </c>
      <c r="DJ28" s="228"/>
      <c r="DK28" s="436">
        <f t="shared" si="55"/>
        <v>0</v>
      </c>
      <c r="DL28" s="228"/>
      <c r="DM28" s="436">
        <f t="shared" si="56"/>
        <v>0</v>
      </c>
      <c r="DN28" s="228"/>
      <c r="DO28" s="436">
        <f t="shared" si="57"/>
        <v>0</v>
      </c>
      <c r="DP28" s="228"/>
      <c r="DQ28" s="436">
        <f t="shared" si="58"/>
        <v>0</v>
      </c>
      <c r="DR28" s="228"/>
      <c r="DS28" s="436">
        <f t="shared" si="59"/>
        <v>0</v>
      </c>
      <c r="DT28" s="228"/>
      <c r="DU28" s="436">
        <f t="shared" si="60"/>
        <v>0</v>
      </c>
      <c r="DV28" s="228"/>
      <c r="DW28" s="436">
        <f t="shared" si="61"/>
        <v>0</v>
      </c>
      <c r="DX28" s="228"/>
      <c r="DY28" s="436">
        <f t="shared" si="62"/>
        <v>0</v>
      </c>
      <c r="DZ28" s="228"/>
      <c r="EA28" s="436">
        <f t="shared" si="63"/>
        <v>0</v>
      </c>
      <c r="EB28" s="228"/>
      <c r="EC28" s="436">
        <f t="shared" si="64"/>
        <v>0</v>
      </c>
      <c r="ED28" s="228"/>
      <c r="EE28" s="436">
        <f t="shared" si="65"/>
        <v>0</v>
      </c>
      <c r="EF28" s="228"/>
      <c r="EG28" s="436">
        <f t="shared" si="66"/>
        <v>0</v>
      </c>
      <c r="EH28" s="228"/>
      <c r="EI28" s="436">
        <f t="shared" si="67"/>
        <v>0</v>
      </c>
      <c r="EJ28" s="228"/>
      <c r="EK28" s="436">
        <f t="shared" si="68"/>
        <v>0</v>
      </c>
      <c r="EL28" s="228"/>
      <c r="EM28" s="436">
        <f t="shared" si="69"/>
        <v>0</v>
      </c>
      <c r="EN28" s="228"/>
      <c r="EO28" s="436">
        <f t="shared" si="70"/>
        <v>0</v>
      </c>
      <c r="EP28" s="228"/>
      <c r="EQ28" s="436">
        <f t="shared" si="71"/>
        <v>0</v>
      </c>
      <c r="ER28" s="228"/>
      <c r="ES28" s="436">
        <f t="shared" si="72"/>
        <v>0</v>
      </c>
      <c r="ET28" s="195">
        <f t="shared" si="73"/>
        <v>0</v>
      </c>
      <c r="EU28" s="228"/>
      <c r="EV28" s="437">
        <f t="shared" si="74"/>
        <v>0</v>
      </c>
      <c r="EW28" s="228"/>
      <c r="EX28" s="437">
        <f t="shared" si="75"/>
        <v>0</v>
      </c>
      <c r="EY28" s="228"/>
      <c r="EZ28" s="437">
        <f t="shared" si="76"/>
        <v>0</v>
      </c>
      <c r="FA28" s="228"/>
      <c r="FB28" s="437">
        <f t="shared" si="77"/>
        <v>0</v>
      </c>
      <c r="FC28" s="228"/>
      <c r="FD28" s="437">
        <f t="shared" si="78"/>
        <v>0</v>
      </c>
      <c r="FE28" s="228"/>
      <c r="FF28" s="437">
        <f t="shared" si="79"/>
        <v>0</v>
      </c>
      <c r="FG28" s="228"/>
      <c r="FH28" s="437">
        <f t="shared" si="80"/>
        <v>0</v>
      </c>
      <c r="FI28" s="228"/>
      <c r="FJ28" s="437">
        <f t="shared" si="81"/>
        <v>0</v>
      </c>
      <c r="FK28" s="228"/>
      <c r="FL28" s="437">
        <f t="shared" si="82"/>
        <v>0</v>
      </c>
      <c r="FM28" s="228"/>
      <c r="FN28" s="437">
        <f t="shared" si="83"/>
        <v>0</v>
      </c>
      <c r="FO28" s="228"/>
      <c r="FP28" s="437">
        <f t="shared" si="84"/>
        <v>0</v>
      </c>
      <c r="FQ28" s="228"/>
      <c r="FR28" s="437">
        <f t="shared" si="85"/>
        <v>0</v>
      </c>
      <c r="FS28" s="228"/>
      <c r="FT28" s="437">
        <f t="shared" si="86"/>
        <v>0</v>
      </c>
      <c r="FU28" s="228"/>
      <c r="FV28" s="437">
        <f t="shared" si="87"/>
        <v>0</v>
      </c>
      <c r="FW28" s="228"/>
      <c r="FX28" s="437">
        <f t="shared" si="88"/>
        <v>0</v>
      </c>
      <c r="FY28" s="228"/>
      <c r="FZ28" s="437">
        <f t="shared" si="89"/>
        <v>0</v>
      </c>
      <c r="GA28" s="228"/>
      <c r="GB28" s="437">
        <f t="shared" si="90"/>
        <v>0</v>
      </c>
      <c r="GC28" s="228"/>
      <c r="GD28" s="437">
        <f t="shared" si="91"/>
        <v>0</v>
      </c>
      <c r="GE28" s="228"/>
      <c r="GF28" s="437">
        <f t="shared" si="92"/>
        <v>0</v>
      </c>
      <c r="GG28" s="228"/>
      <c r="GH28" s="437">
        <f t="shared" si="93"/>
        <v>0</v>
      </c>
      <c r="GI28" s="196">
        <f t="shared" si="94"/>
        <v>0</v>
      </c>
      <c r="GJ28" s="228"/>
      <c r="GK28" s="438">
        <f t="shared" si="95"/>
        <v>0</v>
      </c>
      <c r="GL28" s="228"/>
      <c r="GM28" s="438">
        <f t="shared" si="96"/>
        <v>0</v>
      </c>
      <c r="GN28" s="228"/>
      <c r="GO28" s="438">
        <f t="shared" si="97"/>
        <v>0</v>
      </c>
      <c r="GP28" s="228"/>
      <c r="GQ28" s="438">
        <f t="shared" si="98"/>
        <v>0</v>
      </c>
      <c r="GR28" s="228"/>
      <c r="GS28" s="438">
        <f t="shared" si="99"/>
        <v>0</v>
      </c>
      <c r="GT28" s="439">
        <f t="shared" si="100"/>
        <v>0</v>
      </c>
      <c r="GU28" s="446">
        <f t="shared" si="101"/>
        <v>0</v>
      </c>
      <c r="GV28" s="233">
        <f>事業区分調整シート!J24</f>
        <v>0</v>
      </c>
    </row>
    <row r="29" spans="1:204" ht="34.5" customHeight="1">
      <c r="A29" s="189">
        <v>16</v>
      </c>
      <c r="B29" s="226" t="str">
        <f t="shared" si="1"/>
        <v>所属コード</v>
      </c>
      <c r="C29" s="227" t="str">
        <f t="shared" si="2"/>
        <v>所属名</v>
      </c>
      <c r="D29" s="228" t="s">
        <v>46</v>
      </c>
      <c r="E29" s="229" t="s">
        <v>87</v>
      </c>
      <c r="F29" s="191"/>
      <c r="G29" s="230"/>
      <c r="H29" s="230"/>
      <c r="I29" s="445"/>
      <c r="J29" s="231"/>
      <c r="K29" s="232">
        <f t="shared" si="3"/>
        <v>0</v>
      </c>
      <c r="L29" s="228"/>
      <c r="M29" s="436">
        <f t="shared" si="4"/>
        <v>0</v>
      </c>
      <c r="N29" s="228"/>
      <c r="O29" s="436">
        <f t="shared" si="5"/>
        <v>0</v>
      </c>
      <c r="P29" s="228"/>
      <c r="Q29" s="436">
        <f t="shared" si="6"/>
        <v>0</v>
      </c>
      <c r="R29" s="228"/>
      <c r="S29" s="436">
        <f t="shared" si="7"/>
        <v>0</v>
      </c>
      <c r="T29" s="228"/>
      <c r="U29" s="436">
        <f t="shared" si="8"/>
        <v>0</v>
      </c>
      <c r="V29" s="228"/>
      <c r="W29" s="436">
        <f t="shared" si="9"/>
        <v>0</v>
      </c>
      <c r="X29" s="228"/>
      <c r="Y29" s="436">
        <f t="shared" si="10"/>
        <v>0</v>
      </c>
      <c r="Z29" s="228"/>
      <c r="AA29" s="436">
        <f t="shared" si="11"/>
        <v>0</v>
      </c>
      <c r="AB29" s="228"/>
      <c r="AC29" s="436">
        <f t="shared" si="12"/>
        <v>0</v>
      </c>
      <c r="AD29" s="228"/>
      <c r="AE29" s="436">
        <f t="shared" si="13"/>
        <v>0</v>
      </c>
      <c r="AF29" s="228"/>
      <c r="AG29" s="436">
        <f t="shared" si="14"/>
        <v>0</v>
      </c>
      <c r="AH29" s="228"/>
      <c r="AI29" s="436">
        <f t="shared" si="15"/>
        <v>0</v>
      </c>
      <c r="AJ29" s="228"/>
      <c r="AK29" s="436">
        <f t="shared" si="16"/>
        <v>0</v>
      </c>
      <c r="AL29" s="228"/>
      <c r="AM29" s="436">
        <f t="shared" si="17"/>
        <v>0</v>
      </c>
      <c r="AN29" s="228"/>
      <c r="AO29" s="436">
        <f t="shared" si="18"/>
        <v>0</v>
      </c>
      <c r="AP29" s="228"/>
      <c r="AQ29" s="436">
        <f t="shared" si="19"/>
        <v>0</v>
      </c>
      <c r="AR29" s="228"/>
      <c r="AS29" s="436">
        <f t="shared" si="20"/>
        <v>0</v>
      </c>
      <c r="AT29" s="228"/>
      <c r="AU29" s="436">
        <f t="shared" si="21"/>
        <v>0</v>
      </c>
      <c r="AV29" s="228"/>
      <c r="AW29" s="436">
        <f t="shared" si="22"/>
        <v>0</v>
      </c>
      <c r="AX29" s="228"/>
      <c r="AY29" s="436">
        <f t="shared" si="23"/>
        <v>0</v>
      </c>
      <c r="AZ29" s="228"/>
      <c r="BA29" s="436">
        <f t="shared" si="24"/>
        <v>0</v>
      </c>
      <c r="BB29" s="228"/>
      <c r="BC29" s="436">
        <f t="shared" si="25"/>
        <v>0</v>
      </c>
      <c r="BD29" s="228"/>
      <c r="BE29" s="436">
        <f t="shared" si="26"/>
        <v>0</v>
      </c>
      <c r="BF29" s="228"/>
      <c r="BG29" s="436">
        <f t="shared" si="27"/>
        <v>0</v>
      </c>
      <c r="BH29" s="228"/>
      <c r="BI29" s="436">
        <f t="shared" si="28"/>
        <v>0</v>
      </c>
      <c r="BJ29" s="228"/>
      <c r="BK29" s="436">
        <f t="shared" si="29"/>
        <v>0</v>
      </c>
      <c r="BL29" s="228"/>
      <c r="BM29" s="436">
        <f t="shared" si="30"/>
        <v>0</v>
      </c>
      <c r="BN29" s="228"/>
      <c r="BO29" s="436">
        <f t="shared" si="31"/>
        <v>0</v>
      </c>
      <c r="BP29" s="228"/>
      <c r="BQ29" s="436">
        <f t="shared" si="32"/>
        <v>0</v>
      </c>
      <c r="BR29" s="228"/>
      <c r="BS29" s="436">
        <f t="shared" si="33"/>
        <v>0</v>
      </c>
      <c r="BT29" s="228"/>
      <c r="BU29" s="436">
        <f t="shared" si="34"/>
        <v>0</v>
      </c>
      <c r="BV29" s="228"/>
      <c r="BW29" s="436">
        <f t="shared" si="35"/>
        <v>0</v>
      </c>
      <c r="BX29" s="228"/>
      <c r="BY29" s="436">
        <f t="shared" si="36"/>
        <v>0</v>
      </c>
      <c r="BZ29" s="228"/>
      <c r="CA29" s="436">
        <f t="shared" si="37"/>
        <v>0</v>
      </c>
      <c r="CB29" s="228"/>
      <c r="CC29" s="436">
        <f t="shared" si="38"/>
        <v>0</v>
      </c>
      <c r="CD29" s="228"/>
      <c r="CE29" s="436">
        <f t="shared" si="39"/>
        <v>0</v>
      </c>
      <c r="CF29" s="228"/>
      <c r="CG29" s="436">
        <f t="shared" si="40"/>
        <v>0</v>
      </c>
      <c r="CH29" s="228"/>
      <c r="CI29" s="436">
        <f t="shared" si="41"/>
        <v>0</v>
      </c>
      <c r="CJ29" s="228"/>
      <c r="CK29" s="436">
        <f t="shared" si="42"/>
        <v>0</v>
      </c>
      <c r="CL29" s="228"/>
      <c r="CM29" s="436">
        <f t="shared" si="43"/>
        <v>0</v>
      </c>
      <c r="CN29" s="228"/>
      <c r="CO29" s="436">
        <f t="shared" si="44"/>
        <v>0</v>
      </c>
      <c r="CP29" s="228"/>
      <c r="CQ29" s="436">
        <f t="shared" si="45"/>
        <v>0</v>
      </c>
      <c r="CR29" s="228"/>
      <c r="CS29" s="436">
        <f t="shared" si="46"/>
        <v>0</v>
      </c>
      <c r="CT29" s="228"/>
      <c r="CU29" s="436">
        <f t="shared" si="47"/>
        <v>0</v>
      </c>
      <c r="CV29" s="228"/>
      <c r="CW29" s="436">
        <f t="shared" si="48"/>
        <v>0</v>
      </c>
      <c r="CX29" s="228"/>
      <c r="CY29" s="436">
        <f t="shared" si="49"/>
        <v>0</v>
      </c>
      <c r="CZ29" s="228"/>
      <c r="DA29" s="436">
        <f t="shared" si="50"/>
        <v>0</v>
      </c>
      <c r="DB29" s="228"/>
      <c r="DC29" s="436">
        <f t="shared" si="51"/>
        <v>0</v>
      </c>
      <c r="DD29" s="228"/>
      <c r="DE29" s="436">
        <f t="shared" si="52"/>
        <v>0</v>
      </c>
      <c r="DF29" s="228"/>
      <c r="DG29" s="436">
        <f t="shared" si="53"/>
        <v>0</v>
      </c>
      <c r="DH29" s="228"/>
      <c r="DI29" s="436">
        <f t="shared" si="54"/>
        <v>0</v>
      </c>
      <c r="DJ29" s="228"/>
      <c r="DK29" s="436">
        <f t="shared" si="55"/>
        <v>0</v>
      </c>
      <c r="DL29" s="228"/>
      <c r="DM29" s="436">
        <f t="shared" si="56"/>
        <v>0</v>
      </c>
      <c r="DN29" s="228"/>
      <c r="DO29" s="436">
        <f t="shared" si="57"/>
        <v>0</v>
      </c>
      <c r="DP29" s="228"/>
      <c r="DQ29" s="436">
        <f t="shared" si="58"/>
        <v>0</v>
      </c>
      <c r="DR29" s="228"/>
      <c r="DS29" s="436">
        <f t="shared" si="59"/>
        <v>0</v>
      </c>
      <c r="DT29" s="228"/>
      <c r="DU29" s="436">
        <f t="shared" si="60"/>
        <v>0</v>
      </c>
      <c r="DV29" s="228"/>
      <c r="DW29" s="436">
        <f t="shared" si="61"/>
        <v>0</v>
      </c>
      <c r="DX29" s="228"/>
      <c r="DY29" s="436">
        <f t="shared" si="62"/>
        <v>0</v>
      </c>
      <c r="DZ29" s="228"/>
      <c r="EA29" s="436">
        <f t="shared" si="63"/>
        <v>0</v>
      </c>
      <c r="EB29" s="228"/>
      <c r="EC29" s="436">
        <f t="shared" si="64"/>
        <v>0</v>
      </c>
      <c r="ED29" s="228"/>
      <c r="EE29" s="436">
        <f t="shared" si="65"/>
        <v>0</v>
      </c>
      <c r="EF29" s="228"/>
      <c r="EG29" s="436">
        <f t="shared" si="66"/>
        <v>0</v>
      </c>
      <c r="EH29" s="228"/>
      <c r="EI29" s="436">
        <f t="shared" si="67"/>
        <v>0</v>
      </c>
      <c r="EJ29" s="228"/>
      <c r="EK29" s="436">
        <f t="shared" si="68"/>
        <v>0</v>
      </c>
      <c r="EL29" s="228"/>
      <c r="EM29" s="436">
        <f t="shared" si="69"/>
        <v>0</v>
      </c>
      <c r="EN29" s="228"/>
      <c r="EO29" s="436">
        <f t="shared" si="70"/>
        <v>0</v>
      </c>
      <c r="EP29" s="228"/>
      <c r="EQ29" s="436">
        <f t="shared" si="71"/>
        <v>0</v>
      </c>
      <c r="ER29" s="228"/>
      <c r="ES29" s="436">
        <f t="shared" si="72"/>
        <v>0</v>
      </c>
      <c r="ET29" s="195">
        <f t="shared" si="73"/>
        <v>0</v>
      </c>
      <c r="EU29" s="228"/>
      <c r="EV29" s="437">
        <f t="shared" si="74"/>
        <v>0</v>
      </c>
      <c r="EW29" s="228"/>
      <c r="EX29" s="437">
        <f t="shared" si="75"/>
        <v>0</v>
      </c>
      <c r="EY29" s="228"/>
      <c r="EZ29" s="437">
        <f t="shared" si="76"/>
        <v>0</v>
      </c>
      <c r="FA29" s="228"/>
      <c r="FB29" s="437">
        <f t="shared" si="77"/>
        <v>0</v>
      </c>
      <c r="FC29" s="228"/>
      <c r="FD29" s="437">
        <f t="shared" si="78"/>
        <v>0</v>
      </c>
      <c r="FE29" s="228"/>
      <c r="FF29" s="437">
        <f t="shared" si="79"/>
        <v>0</v>
      </c>
      <c r="FG29" s="228"/>
      <c r="FH29" s="437">
        <f t="shared" si="80"/>
        <v>0</v>
      </c>
      <c r="FI29" s="228"/>
      <c r="FJ29" s="437">
        <f t="shared" si="81"/>
        <v>0</v>
      </c>
      <c r="FK29" s="228"/>
      <c r="FL29" s="437">
        <f t="shared" si="82"/>
        <v>0</v>
      </c>
      <c r="FM29" s="228"/>
      <c r="FN29" s="437">
        <f t="shared" si="83"/>
        <v>0</v>
      </c>
      <c r="FO29" s="228"/>
      <c r="FP29" s="437">
        <f t="shared" si="84"/>
        <v>0</v>
      </c>
      <c r="FQ29" s="228"/>
      <c r="FR29" s="437">
        <f t="shared" si="85"/>
        <v>0</v>
      </c>
      <c r="FS29" s="228"/>
      <c r="FT29" s="437">
        <f t="shared" si="86"/>
        <v>0</v>
      </c>
      <c r="FU29" s="228"/>
      <c r="FV29" s="437">
        <f t="shared" si="87"/>
        <v>0</v>
      </c>
      <c r="FW29" s="228"/>
      <c r="FX29" s="437">
        <f t="shared" si="88"/>
        <v>0</v>
      </c>
      <c r="FY29" s="228"/>
      <c r="FZ29" s="437">
        <f t="shared" si="89"/>
        <v>0</v>
      </c>
      <c r="GA29" s="228"/>
      <c r="GB29" s="437">
        <f t="shared" si="90"/>
        <v>0</v>
      </c>
      <c r="GC29" s="228"/>
      <c r="GD29" s="437">
        <f t="shared" si="91"/>
        <v>0</v>
      </c>
      <c r="GE29" s="228"/>
      <c r="GF29" s="437">
        <f t="shared" si="92"/>
        <v>0</v>
      </c>
      <c r="GG29" s="228"/>
      <c r="GH29" s="437">
        <f t="shared" si="93"/>
        <v>0</v>
      </c>
      <c r="GI29" s="196">
        <f t="shared" si="94"/>
        <v>0</v>
      </c>
      <c r="GJ29" s="228"/>
      <c r="GK29" s="438">
        <f t="shared" si="95"/>
        <v>0</v>
      </c>
      <c r="GL29" s="228"/>
      <c r="GM29" s="438">
        <f t="shared" si="96"/>
        <v>0</v>
      </c>
      <c r="GN29" s="228"/>
      <c r="GO29" s="438">
        <f t="shared" si="97"/>
        <v>0</v>
      </c>
      <c r="GP29" s="228"/>
      <c r="GQ29" s="438">
        <f t="shared" si="98"/>
        <v>0</v>
      </c>
      <c r="GR29" s="228"/>
      <c r="GS29" s="438">
        <f t="shared" si="99"/>
        <v>0</v>
      </c>
      <c r="GT29" s="439">
        <f t="shared" si="100"/>
        <v>0</v>
      </c>
      <c r="GU29" s="446">
        <f t="shared" si="101"/>
        <v>0</v>
      </c>
      <c r="GV29" s="233">
        <f>事業区分調整シート!J25</f>
        <v>0</v>
      </c>
    </row>
    <row r="30" spans="1:204" ht="34.5" customHeight="1">
      <c r="A30" s="189">
        <v>17</v>
      </c>
      <c r="B30" s="226" t="str">
        <f t="shared" si="1"/>
        <v>所属コード</v>
      </c>
      <c r="C30" s="227" t="str">
        <f t="shared" si="2"/>
        <v>所属名</v>
      </c>
      <c r="D30" s="228" t="s">
        <v>47</v>
      </c>
      <c r="E30" s="229" t="s">
        <v>87</v>
      </c>
      <c r="F30" s="191"/>
      <c r="G30" s="230"/>
      <c r="H30" s="230"/>
      <c r="I30" s="445"/>
      <c r="J30" s="231"/>
      <c r="K30" s="232">
        <f t="shared" si="3"/>
        <v>0</v>
      </c>
      <c r="L30" s="228"/>
      <c r="M30" s="436">
        <f t="shared" si="4"/>
        <v>0</v>
      </c>
      <c r="N30" s="228"/>
      <c r="O30" s="436">
        <f t="shared" si="5"/>
        <v>0</v>
      </c>
      <c r="P30" s="228"/>
      <c r="Q30" s="436">
        <f t="shared" si="6"/>
        <v>0</v>
      </c>
      <c r="R30" s="228"/>
      <c r="S30" s="436">
        <f t="shared" si="7"/>
        <v>0</v>
      </c>
      <c r="T30" s="228"/>
      <c r="U30" s="436">
        <f t="shared" si="8"/>
        <v>0</v>
      </c>
      <c r="V30" s="228"/>
      <c r="W30" s="436">
        <f t="shared" si="9"/>
        <v>0</v>
      </c>
      <c r="X30" s="228"/>
      <c r="Y30" s="436">
        <f t="shared" si="10"/>
        <v>0</v>
      </c>
      <c r="Z30" s="228"/>
      <c r="AA30" s="436">
        <f t="shared" si="11"/>
        <v>0</v>
      </c>
      <c r="AB30" s="228"/>
      <c r="AC30" s="436">
        <f t="shared" si="12"/>
        <v>0</v>
      </c>
      <c r="AD30" s="228"/>
      <c r="AE30" s="436">
        <f t="shared" si="13"/>
        <v>0</v>
      </c>
      <c r="AF30" s="228"/>
      <c r="AG30" s="436">
        <f t="shared" si="14"/>
        <v>0</v>
      </c>
      <c r="AH30" s="228"/>
      <c r="AI30" s="436">
        <f t="shared" si="15"/>
        <v>0</v>
      </c>
      <c r="AJ30" s="228"/>
      <c r="AK30" s="436">
        <f t="shared" si="16"/>
        <v>0</v>
      </c>
      <c r="AL30" s="228"/>
      <c r="AM30" s="436">
        <f t="shared" si="17"/>
        <v>0</v>
      </c>
      <c r="AN30" s="228"/>
      <c r="AO30" s="436">
        <f t="shared" si="18"/>
        <v>0</v>
      </c>
      <c r="AP30" s="228"/>
      <c r="AQ30" s="436">
        <f t="shared" si="19"/>
        <v>0</v>
      </c>
      <c r="AR30" s="228"/>
      <c r="AS30" s="436">
        <f t="shared" si="20"/>
        <v>0</v>
      </c>
      <c r="AT30" s="228"/>
      <c r="AU30" s="436">
        <f t="shared" si="21"/>
        <v>0</v>
      </c>
      <c r="AV30" s="228"/>
      <c r="AW30" s="436">
        <f t="shared" si="22"/>
        <v>0</v>
      </c>
      <c r="AX30" s="228"/>
      <c r="AY30" s="436">
        <f t="shared" si="23"/>
        <v>0</v>
      </c>
      <c r="AZ30" s="228"/>
      <c r="BA30" s="436">
        <f t="shared" si="24"/>
        <v>0</v>
      </c>
      <c r="BB30" s="228"/>
      <c r="BC30" s="436">
        <f t="shared" si="25"/>
        <v>0</v>
      </c>
      <c r="BD30" s="228"/>
      <c r="BE30" s="436">
        <f t="shared" si="26"/>
        <v>0</v>
      </c>
      <c r="BF30" s="228"/>
      <c r="BG30" s="436">
        <f t="shared" si="27"/>
        <v>0</v>
      </c>
      <c r="BH30" s="228"/>
      <c r="BI30" s="436">
        <f t="shared" si="28"/>
        <v>0</v>
      </c>
      <c r="BJ30" s="228"/>
      <c r="BK30" s="436">
        <f t="shared" si="29"/>
        <v>0</v>
      </c>
      <c r="BL30" s="228"/>
      <c r="BM30" s="436">
        <f t="shared" si="30"/>
        <v>0</v>
      </c>
      <c r="BN30" s="228"/>
      <c r="BO30" s="436">
        <f t="shared" si="31"/>
        <v>0</v>
      </c>
      <c r="BP30" s="228"/>
      <c r="BQ30" s="436">
        <f t="shared" si="32"/>
        <v>0</v>
      </c>
      <c r="BR30" s="228"/>
      <c r="BS30" s="436">
        <f t="shared" si="33"/>
        <v>0</v>
      </c>
      <c r="BT30" s="228"/>
      <c r="BU30" s="436">
        <f t="shared" si="34"/>
        <v>0</v>
      </c>
      <c r="BV30" s="228"/>
      <c r="BW30" s="436">
        <f t="shared" si="35"/>
        <v>0</v>
      </c>
      <c r="BX30" s="228"/>
      <c r="BY30" s="436">
        <f t="shared" si="36"/>
        <v>0</v>
      </c>
      <c r="BZ30" s="228"/>
      <c r="CA30" s="436">
        <f t="shared" si="37"/>
        <v>0</v>
      </c>
      <c r="CB30" s="228"/>
      <c r="CC30" s="436">
        <f t="shared" si="38"/>
        <v>0</v>
      </c>
      <c r="CD30" s="228"/>
      <c r="CE30" s="436">
        <f t="shared" si="39"/>
        <v>0</v>
      </c>
      <c r="CF30" s="228"/>
      <c r="CG30" s="436">
        <f t="shared" si="40"/>
        <v>0</v>
      </c>
      <c r="CH30" s="228"/>
      <c r="CI30" s="436">
        <f t="shared" si="41"/>
        <v>0</v>
      </c>
      <c r="CJ30" s="228"/>
      <c r="CK30" s="436">
        <f t="shared" si="42"/>
        <v>0</v>
      </c>
      <c r="CL30" s="228"/>
      <c r="CM30" s="436">
        <f t="shared" si="43"/>
        <v>0</v>
      </c>
      <c r="CN30" s="228"/>
      <c r="CO30" s="436">
        <f t="shared" si="44"/>
        <v>0</v>
      </c>
      <c r="CP30" s="228"/>
      <c r="CQ30" s="436">
        <f t="shared" si="45"/>
        <v>0</v>
      </c>
      <c r="CR30" s="228"/>
      <c r="CS30" s="436">
        <f t="shared" si="46"/>
        <v>0</v>
      </c>
      <c r="CT30" s="228"/>
      <c r="CU30" s="436">
        <f t="shared" si="47"/>
        <v>0</v>
      </c>
      <c r="CV30" s="228"/>
      <c r="CW30" s="436">
        <f t="shared" si="48"/>
        <v>0</v>
      </c>
      <c r="CX30" s="228"/>
      <c r="CY30" s="436">
        <f t="shared" si="49"/>
        <v>0</v>
      </c>
      <c r="CZ30" s="228"/>
      <c r="DA30" s="436">
        <f t="shared" si="50"/>
        <v>0</v>
      </c>
      <c r="DB30" s="228"/>
      <c r="DC30" s="436">
        <f t="shared" si="51"/>
        <v>0</v>
      </c>
      <c r="DD30" s="228"/>
      <c r="DE30" s="436">
        <f t="shared" si="52"/>
        <v>0</v>
      </c>
      <c r="DF30" s="228"/>
      <c r="DG30" s="436">
        <f t="shared" si="53"/>
        <v>0</v>
      </c>
      <c r="DH30" s="228"/>
      <c r="DI30" s="436">
        <f t="shared" si="54"/>
        <v>0</v>
      </c>
      <c r="DJ30" s="228"/>
      <c r="DK30" s="436">
        <f t="shared" si="55"/>
        <v>0</v>
      </c>
      <c r="DL30" s="228"/>
      <c r="DM30" s="436">
        <f t="shared" si="56"/>
        <v>0</v>
      </c>
      <c r="DN30" s="228"/>
      <c r="DO30" s="436">
        <f t="shared" si="57"/>
        <v>0</v>
      </c>
      <c r="DP30" s="228"/>
      <c r="DQ30" s="436">
        <f t="shared" si="58"/>
        <v>0</v>
      </c>
      <c r="DR30" s="228"/>
      <c r="DS30" s="436">
        <f t="shared" si="59"/>
        <v>0</v>
      </c>
      <c r="DT30" s="228"/>
      <c r="DU30" s="436">
        <f t="shared" si="60"/>
        <v>0</v>
      </c>
      <c r="DV30" s="228"/>
      <c r="DW30" s="436">
        <f t="shared" si="61"/>
        <v>0</v>
      </c>
      <c r="DX30" s="228"/>
      <c r="DY30" s="436">
        <f t="shared" si="62"/>
        <v>0</v>
      </c>
      <c r="DZ30" s="228"/>
      <c r="EA30" s="436">
        <f t="shared" si="63"/>
        <v>0</v>
      </c>
      <c r="EB30" s="228"/>
      <c r="EC30" s="436">
        <f t="shared" si="64"/>
        <v>0</v>
      </c>
      <c r="ED30" s="228"/>
      <c r="EE30" s="436">
        <f t="shared" si="65"/>
        <v>0</v>
      </c>
      <c r="EF30" s="228"/>
      <c r="EG30" s="436">
        <f t="shared" si="66"/>
        <v>0</v>
      </c>
      <c r="EH30" s="228"/>
      <c r="EI30" s="436">
        <f t="shared" si="67"/>
        <v>0</v>
      </c>
      <c r="EJ30" s="228"/>
      <c r="EK30" s="436">
        <f t="shared" si="68"/>
        <v>0</v>
      </c>
      <c r="EL30" s="228"/>
      <c r="EM30" s="436">
        <f t="shared" si="69"/>
        <v>0</v>
      </c>
      <c r="EN30" s="228"/>
      <c r="EO30" s="436">
        <f t="shared" si="70"/>
        <v>0</v>
      </c>
      <c r="EP30" s="228"/>
      <c r="EQ30" s="436">
        <f t="shared" si="71"/>
        <v>0</v>
      </c>
      <c r="ER30" s="228"/>
      <c r="ES30" s="436">
        <f t="shared" si="72"/>
        <v>0</v>
      </c>
      <c r="ET30" s="195">
        <f t="shared" si="73"/>
        <v>0</v>
      </c>
      <c r="EU30" s="228"/>
      <c r="EV30" s="437">
        <f t="shared" si="74"/>
        <v>0</v>
      </c>
      <c r="EW30" s="228"/>
      <c r="EX30" s="437">
        <f t="shared" si="75"/>
        <v>0</v>
      </c>
      <c r="EY30" s="228"/>
      <c r="EZ30" s="437">
        <f t="shared" si="76"/>
        <v>0</v>
      </c>
      <c r="FA30" s="228"/>
      <c r="FB30" s="437">
        <f t="shared" si="77"/>
        <v>0</v>
      </c>
      <c r="FC30" s="228"/>
      <c r="FD30" s="437">
        <f t="shared" si="78"/>
        <v>0</v>
      </c>
      <c r="FE30" s="228"/>
      <c r="FF30" s="437">
        <f t="shared" si="79"/>
        <v>0</v>
      </c>
      <c r="FG30" s="228"/>
      <c r="FH30" s="437">
        <f t="shared" si="80"/>
        <v>0</v>
      </c>
      <c r="FI30" s="228"/>
      <c r="FJ30" s="437">
        <f t="shared" si="81"/>
        <v>0</v>
      </c>
      <c r="FK30" s="228"/>
      <c r="FL30" s="437">
        <f t="shared" si="82"/>
        <v>0</v>
      </c>
      <c r="FM30" s="228"/>
      <c r="FN30" s="437">
        <f t="shared" si="83"/>
        <v>0</v>
      </c>
      <c r="FO30" s="228"/>
      <c r="FP30" s="437">
        <f t="shared" si="84"/>
        <v>0</v>
      </c>
      <c r="FQ30" s="228"/>
      <c r="FR30" s="437">
        <f t="shared" si="85"/>
        <v>0</v>
      </c>
      <c r="FS30" s="228"/>
      <c r="FT30" s="437">
        <f t="shared" si="86"/>
        <v>0</v>
      </c>
      <c r="FU30" s="228"/>
      <c r="FV30" s="437">
        <f t="shared" si="87"/>
        <v>0</v>
      </c>
      <c r="FW30" s="228"/>
      <c r="FX30" s="437">
        <f t="shared" si="88"/>
        <v>0</v>
      </c>
      <c r="FY30" s="228"/>
      <c r="FZ30" s="437">
        <f t="shared" si="89"/>
        <v>0</v>
      </c>
      <c r="GA30" s="228"/>
      <c r="GB30" s="437">
        <f t="shared" si="90"/>
        <v>0</v>
      </c>
      <c r="GC30" s="228"/>
      <c r="GD30" s="437">
        <f t="shared" si="91"/>
        <v>0</v>
      </c>
      <c r="GE30" s="228"/>
      <c r="GF30" s="437">
        <f t="shared" si="92"/>
        <v>0</v>
      </c>
      <c r="GG30" s="228"/>
      <c r="GH30" s="437">
        <f t="shared" si="93"/>
        <v>0</v>
      </c>
      <c r="GI30" s="196">
        <f t="shared" si="94"/>
        <v>0</v>
      </c>
      <c r="GJ30" s="228"/>
      <c r="GK30" s="438">
        <f t="shared" si="95"/>
        <v>0</v>
      </c>
      <c r="GL30" s="228"/>
      <c r="GM30" s="438">
        <f t="shared" si="96"/>
        <v>0</v>
      </c>
      <c r="GN30" s="228"/>
      <c r="GO30" s="438">
        <f t="shared" si="97"/>
        <v>0</v>
      </c>
      <c r="GP30" s="228"/>
      <c r="GQ30" s="438">
        <f t="shared" si="98"/>
        <v>0</v>
      </c>
      <c r="GR30" s="228"/>
      <c r="GS30" s="438">
        <f t="shared" si="99"/>
        <v>0</v>
      </c>
      <c r="GT30" s="439">
        <f t="shared" si="100"/>
        <v>0</v>
      </c>
      <c r="GU30" s="446">
        <f t="shared" si="101"/>
        <v>0</v>
      </c>
      <c r="GV30" s="233">
        <f>事業区分調整シート!J26</f>
        <v>0</v>
      </c>
    </row>
    <row r="31" spans="1:204" ht="34.5" customHeight="1">
      <c r="A31" s="189">
        <v>18</v>
      </c>
      <c r="B31" s="226" t="str">
        <f t="shared" si="1"/>
        <v>所属コード</v>
      </c>
      <c r="C31" s="227" t="str">
        <f t="shared" si="2"/>
        <v>所属名</v>
      </c>
      <c r="D31" s="228" t="s">
        <v>48</v>
      </c>
      <c r="E31" s="229" t="s">
        <v>87</v>
      </c>
      <c r="F31" s="191"/>
      <c r="G31" s="230"/>
      <c r="H31" s="230"/>
      <c r="I31" s="445" t="s">
        <v>104</v>
      </c>
      <c r="J31" s="231"/>
      <c r="K31" s="232">
        <f t="shared" si="3"/>
        <v>0</v>
      </c>
      <c r="L31" s="228"/>
      <c r="M31" s="436">
        <f t="shared" si="4"/>
        <v>0</v>
      </c>
      <c r="N31" s="228"/>
      <c r="O31" s="436">
        <f t="shared" si="5"/>
        <v>0</v>
      </c>
      <c r="P31" s="228"/>
      <c r="Q31" s="436">
        <f t="shared" si="6"/>
        <v>0</v>
      </c>
      <c r="R31" s="228"/>
      <c r="S31" s="436">
        <f t="shared" si="7"/>
        <v>0</v>
      </c>
      <c r="T31" s="228"/>
      <c r="U31" s="436">
        <f t="shared" si="8"/>
        <v>0</v>
      </c>
      <c r="V31" s="228"/>
      <c r="W31" s="436">
        <f t="shared" si="9"/>
        <v>0</v>
      </c>
      <c r="X31" s="228"/>
      <c r="Y31" s="436">
        <f t="shared" si="10"/>
        <v>0</v>
      </c>
      <c r="Z31" s="228"/>
      <c r="AA31" s="436">
        <f t="shared" si="11"/>
        <v>0</v>
      </c>
      <c r="AB31" s="228"/>
      <c r="AC31" s="436">
        <f t="shared" si="12"/>
        <v>0</v>
      </c>
      <c r="AD31" s="228"/>
      <c r="AE31" s="436">
        <f t="shared" si="13"/>
        <v>0</v>
      </c>
      <c r="AF31" s="228"/>
      <c r="AG31" s="436">
        <f t="shared" si="14"/>
        <v>0</v>
      </c>
      <c r="AH31" s="228"/>
      <c r="AI31" s="436">
        <f t="shared" si="15"/>
        <v>0</v>
      </c>
      <c r="AJ31" s="228"/>
      <c r="AK31" s="436">
        <f t="shared" si="16"/>
        <v>0</v>
      </c>
      <c r="AL31" s="228"/>
      <c r="AM31" s="436">
        <f t="shared" si="17"/>
        <v>0</v>
      </c>
      <c r="AN31" s="228"/>
      <c r="AO31" s="436">
        <f t="shared" si="18"/>
        <v>0</v>
      </c>
      <c r="AP31" s="228"/>
      <c r="AQ31" s="436">
        <f t="shared" si="19"/>
        <v>0</v>
      </c>
      <c r="AR31" s="228"/>
      <c r="AS31" s="436">
        <f t="shared" si="20"/>
        <v>0</v>
      </c>
      <c r="AT31" s="228"/>
      <c r="AU31" s="436">
        <f t="shared" si="21"/>
        <v>0</v>
      </c>
      <c r="AV31" s="228"/>
      <c r="AW31" s="436">
        <f t="shared" si="22"/>
        <v>0</v>
      </c>
      <c r="AX31" s="228"/>
      <c r="AY31" s="436">
        <f t="shared" si="23"/>
        <v>0</v>
      </c>
      <c r="AZ31" s="228"/>
      <c r="BA31" s="436">
        <f t="shared" si="24"/>
        <v>0</v>
      </c>
      <c r="BB31" s="228"/>
      <c r="BC31" s="436">
        <f t="shared" si="25"/>
        <v>0</v>
      </c>
      <c r="BD31" s="228"/>
      <c r="BE31" s="436">
        <f t="shared" si="26"/>
        <v>0</v>
      </c>
      <c r="BF31" s="228"/>
      <c r="BG31" s="436">
        <f t="shared" si="27"/>
        <v>0</v>
      </c>
      <c r="BH31" s="228"/>
      <c r="BI31" s="436">
        <f t="shared" si="28"/>
        <v>0</v>
      </c>
      <c r="BJ31" s="228"/>
      <c r="BK31" s="436">
        <f t="shared" si="29"/>
        <v>0</v>
      </c>
      <c r="BL31" s="228"/>
      <c r="BM31" s="436">
        <f t="shared" si="30"/>
        <v>0</v>
      </c>
      <c r="BN31" s="228"/>
      <c r="BO31" s="436">
        <f t="shared" si="31"/>
        <v>0</v>
      </c>
      <c r="BP31" s="228"/>
      <c r="BQ31" s="436">
        <f t="shared" si="32"/>
        <v>0</v>
      </c>
      <c r="BR31" s="228"/>
      <c r="BS31" s="436">
        <f t="shared" si="33"/>
        <v>0</v>
      </c>
      <c r="BT31" s="228"/>
      <c r="BU31" s="436">
        <f t="shared" si="34"/>
        <v>0</v>
      </c>
      <c r="BV31" s="228"/>
      <c r="BW31" s="436">
        <f t="shared" si="35"/>
        <v>0</v>
      </c>
      <c r="BX31" s="228"/>
      <c r="BY31" s="436">
        <f t="shared" si="36"/>
        <v>0</v>
      </c>
      <c r="BZ31" s="228"/>
      <c r="CA31" s="436">
        <f t="shared" si="37"/>
        <v>0</v>
      </c>
      <c r="CB31" s="228"/>
      <c r="CC31" s="436">
        <f t="shared" si="38"/>
        <v>0</v>
      </c>
      <c r="CD31" s="228"/>
      <c r="CE31" s="436">
        <f t="shared" si="39"/>
        <v>0</v>
      </c>
      <c r="CF31" s="228"/>
      <c r="CG31" s="436">
        <f t="shared" si="40"/>
        <v>0</v>
      </c>
      <c r="CH31" s="228"/>
      <c r="CI31" s="436">
        <f t="shared" si="41"/>
        <v>0</v>
      </c>
      <c r="CJ31" s="228"/>
      <c r="CK31" s="436">
        <f t="shared" si="42"/>
        <v>0</v>
      </c>
      <c r="CL31" s="228"/>
      <c r="CM31" s="436">
        <f t="shared" si="43"/>
        <v>0</v>
      </c>
      <c r="CN31" s="228"/>
      <c r="CO31" s="436">
        <f t="shared" si="44"/>
        <v>0</v>
      </c>
      <c r="CP31" s="228"/>
      <c r="CQ31" s="436">
        <f t="shared" si="45"/>
        <v>0</v>
      </c>
      <c r="CR31" s="228"/>
      <c r="CS31" s="436">
        <f t="shared" si="46"/>
        <v>0</v>
      </c>
      <c r="CT31" s="228"/>
      <c r="CU31" s="436">
        <f t="shared" si="47"/>
        <v>0</v>
      </c>
      <c r="CV31" s="228"/>
      <c r="CW31" s="436">
        <f t="shared" si="48"/>
        <v>0</v>
      </c>
      <c r="CX31" s="228"/>
      <c r="CY31" s="436">
        <f t="shared" si="49"/>
        <v>0</v>
      </c>
      <c r="CZ31" s="228"/>
      <c r="DA31" s="436">
        <f t="shared" si="50"/>
        <v>0</v>
      </c>
      <c r="DB31" s="228"/>
      <c r="DC31" s="436">
        <f t="shared" si="51"/>
        <v>0</v>
      </c>
      <c r="DD31" s="228"/>
      <c r="DE31" s="436">
        <f t="shared" si="52"/>
        <v>0</v>
      </c>
      <c r="DF31" s="228"/>
      <c r="DG31" s="436">
        <f t="shared" si="53"/>
        <v>0</v>
      </c>
      <c r="DH31" s="228"/>
      <c r="DI31" s="436">
        <f t="shared" si="54"/>
        <v>0</v>
      </c>
      <c r="DJ31" s="228"/>
      <c r="DK31" s="436">
        <f t="shared" si="55"/>
        <v>0</v>
      </c>
      <c r="DL31" s="228"/>
      <c r="DM31" s="436">
        <f t="shared" si="56"/>
        <v>0</v>
      </c>
      <c r="DN31" s="228"/>
      <c r="DO31" s="436">
        <f t="shared" si="57"/>
        <v>0</v>
      </c>
      <c r="DP31" s="228"/>
      <c r="DQ31" s="436">
        <f t="shared" si="58"/>
        <v>0</v>
      </c>
      <c r="DR31" s="228"/>
      <c r="DS31" s="436">
        <f t="shared" si="59"/>
        <v>0</v>
      </c>
      <c r="DT31" s="228"/>
      <c r="DU31" s="436">
        <f t="shared" si="60"/>
        <v>0</v>
      </c>
      <c r="DV31" s="228"/>
      <c r="DW31" s="436">
        <f t="shared" si="61"/>
        <v>0</v>
      </c>
      <c r="DX31" s="228"/>
      <c r="DY31" s="436">
        <f t="shared" si="62"/>
        <v>0</v>
      </c>
      <c r="DZ31" s="228"/>
      <c r="EA31" s="436">
        <f t="shared" si="63"/>
        <v>0</v>
      </c>
      <c r="EB31" s="228"/>
      <c r="EC31" s="436">
        <f t="shared" si="64"/>
        <v>0</v>
      </c>
      <c r="ED31" s="228"/>
      <c r="EE31" s="436">
        <f t="shared" si="65"/>
        <v>0</v>
      </c>
      <c r="EF31" s="228"/>
      <c r="EG31" s="436">
        <f t="shared" si="66"/>
        <v>0</v>
      </c>
      <c r="EH31" s="228"/>
      <c r="EI31" s="436">
        <f t="shared" si="67"/>
        <v>0</v>
      </c>
      <c r="EJ31" s="228"/>
      <c r="EK31" s="436">
        <f t="shared" si="68"/>
        <v>0</v>
      </c>
      <c r="EL31" s="228"/>
      <c r="EM31" s="436">
        <f t="shared" si="69"/>
        <v>0</v>
      </c>
      <c r="EN31" s="228"/>
      <c r="EO31" s="436">
        <f t="shared" si="70"/>
        <v>0</v>
      </c>
      <c r="EP31" s="228"/>
      <c r="EQ31" s="436">
        <f t="shared" si="71"/>
        <v>0</v>
      </c>
      <c r="ER31" s="228"/>
      <c r="ES31" s="436">
        <f t="shared" si="72"/>
        <v>0</v>
      </c>
      <c r="ET31" s="195">
        <f t="shared" si="73"/>
        <v>0</v>
      </c>
      <c r="EU31" s="228"/>
      <c r="EV31" s="437">
        <f t="shared" si="74"/>
        <v>0</v>
      </c>
      <c r="EW31" s="228"/>
      <c r="EX31" s="437">
        <f t="shared" si="75"/>
        <v>0</v>
      </c>
      <c r="EY31" s="228"/>
      <c r="EZ31" s="437">
        <f t="shared" si="76"/>
        <v>0</v>
      </c>
      <c r="FA31" s="228"/>
      <c r="FB31" s="437">
        <f t="shared" si="77"/>
        <v>0</v>
      </c>
      <c r="FC31" s="228"/>
      <c r="FD31" s="437">
        <f t="shared" si="78"/>
        <v>0</v>
      </c>
      <c r="FE31" s="228"/>
      <c r="FF31" s="437">
        <f t="shared" si="79"/>
        <v>0</v>
      </c>
      <c r="FG31" s="228"/>
      <c r="FH31" s="437">
        <f t="shared" si="80"/>
        <v>0</v>
      </c>
      <c r="FI31" s="228"/>
      <c r="FJ31" s="437">
        <f t="shared" si="81"/>
        <v>0</v>
      </c>
      <c r="FK31" s="228"/>
      <c r="FL31" s="437">
        <f t="shared" si="82"/>
        <v>0</v>
      </c>
      <c r="FM31" s="228"/>
      <c r="FN31" s="437">
        <f t="shared" si="83"/>
        <v>0</v>
      </c>
      <c r="FO31" s="228"/>
      <c r="FP31" s="437">
        <f t="shared" si="84"/>
        <v>0</v>
      </c>
      <c r="FQ31" s="228"/>
      <c r="FR31" s="437">
        <f t="shared" si="85"/>
        <v>0</v>
      </c>
      <c r="FS31" s="228"/>
      <c r="FT31" s="437">
        <f t="shared" si="86"/>
        <v>0</v>
      </c>
      <c r="FU31" s="228"/>
      <c r="FV31" s="437">
        <f t="shared" si="87"/>
        <v>0</v>
      </c>
      <c r="FW31" s="228"/>
      <c r="FX31" s="437">
        <f t="shared" si="88"/>
        <v>0</v>
      </c>
      <c r="FY31" s="228"/>
      <c r="FZ31" s="437">
        <f t="shared" si="89"/>
        <v>0</v>
      </c>
      <c r="GA31" s="228"/>
      <c r="GB31" s="437">
        <f t="shared" si="90"/>
        <v>0</v>
      </c>
      <c r="GC31" s="228"/>
      <c r="GD31" s="437">
        <f t="shared" si="91"/>
        <v>0</v>
      </c>
      <c r="GE31" s="228"/>
      <c r="GF31" s="437">
        <f t="shared" si="92"/>
        <v>0</v>
      </c>
      <c r="GG31" s="228"/>
      <c r="GH31" s="437">
        <f t="shared" si="93"/>
        <v>0</v>
      </c>
      <c r="GI31" s="196">
        <f t="shared" si="94"/>
        <v>0</v>
      </c>
      <c r="GJ31" s="228"/>
      <c r="GK31" s="438">
        <f t="shared" si="95"/>
        <v>0</v>
      </c>
      <c r="GL31" s="228"/>
      <c r="GM31" s="438">
        <f t="shared" si="96"/>
        <v>0</v>
      </c>
      <c r="GN31" s="228"/>
      <c r="GO31" s="438">
        <f t="shared" si="97"/>
        <v>0</v>
      </c>
      <c r="GP31" s="228"/>
      <c r="GQ31" s="438">
        <f t="shared" si="98"/>
        <v>0</v>
      </c>
      <c r="GR31" s="228"/>
      <c r="GS31" s="438">
        <f t="shared" si="99"/>
        <v>0</v>
      </c>
      <c r="GT31" s="439">
        <f t="shared" si="100"/>
        <v>0</v>
      </c>
      <c r="GU31" s="446">
        <f t="shared" si="101"/>
        <v>0</v>
      </c>
      <c r="GV31" s="233">
        <f>事業区分調整シート!J27</f>
        <v>0</v>
      </c>
    </row>
    <row r="32" spans="1:204" ht="34.5" customHeight="1">
      <c r="A32" s="189">
        <v>19</v>
      </c>
      <c r="B32" s="226" t="str">
        <f t="shared" si="1"/>
        <v>所属コード</v>
      </c>
      <c r="C32" s="227" t="str">
        <f t="shared" si="2"/>
        <v>所属名</v>
      </c>
      <c r="D32" s="228" t="s">
        <v>49</v>
      </c>
      <c r="E32" s="229" t="s">
        <v>87</v>
      </c>
      <c r="F32" s="191"/>
      <c r="G32" s="230"/>
      <c r="H32" s="230"/>
      <c r="I32" s="445" t="s">
        <v>105</v>
      </c>
      <c r="J32" s="231"/>
      <c r="K32" s="232">
        <f t="shared" si="3"/>
        <v>0</v>
      </c>
      <c r="L32" s="228"/>
      <c r="M32" s="436">
        <f t="shared" si="4"/>
        <v>0</v>
      </c>
      <c r="N32" s="228"/>
      <c r="O32" s="436">
        <f t="shared" si="5"/>
        <v>0</v>
      </c>
      <c r="P32" s="228"/>
      <c r="Q32" s="436">
        <f t="shared" si="6"/>
        <v>0</v>
      </c>
      <c r="R32" s="228"/>
      <c r="S32" s="436">
        <f t="shared" si="7"/>
        <v>0</v>
      </c>
      <c r="T32" s="228"/>
      <c r="U32" s="436">
        <f t="shared" si="8"/>
        <v>0</v>
      </c>
      <c r="V32" s="228"/>
      <c r="W32" s="436">
        <f t="shared" si="9"/>
        <v>0</v>
      </c>
      <c r="X32" s="228"/>
      <c r="Y32" s="436">
        <f t="shared" si="10"/>
        <v>0</v>
      </c>
      <c r="Z32" s="228"/>
      <c r="AA32" s="436">
        <f t="shared" si="11"/>
        <v>0</v>
      </c>
      <c r="AB32" s="228"/>
      <c r="AC32" s="436">
        <f t="shared" si="12"/>
        <v>0</v>
      </c>
      <c r="AD32" s="228"/>
      <c r="AE32" s="436">
        <f t="shared" si="13"/>
        <v>0</v>
      </c>
      <c r="AF32" s="228"/>
      <c r="AG32" s="436">
        <f t="shared" si="14"/>
        <v>0</v>
      </c>
      <c r="AH32" s="228"/>
      <c r="AI32" s="436">
        <f t="shared" si="15"/>
        <v>0</v>
      </c>
      <c r="AJ32" s="228"/>
      <c r="AK32" s="436">
        <f t="shared" si="16"/>
        <v>0</v>
      </c>
      <c r="AL32" s="228"/>
      <c r="AM32" s="436">
        <f t="shared" si="17"/>
        <v>0</v>
      </c>
      <c r="AN32" s="228"/>
      <c r="AO32" s="436">
        <f t="shared" si="18"/>
        <v>0</v>
      </c>
      <c r="AP32" s="228"/>
      <c r="AQ32" s="436">
        <f t="shared" si="19"/>
        <v>0</v>
      </c>
      <c r="AR32" s="228"/>
      <c r="AS32" s="436">
        <f t="shared" si="20"/>
        <v>0</v>
      </c>
      <c r="AT32" s="228"/>
      <c r="AU32" s="436">
        <f t="shared" si="21"/>
        <v>0</v>
      </c>
      <c r="AV32" s="228"/>
      <c r="AW32" s="436">
        <f t="shared" si="22"/>
        <v>0</v>
      </c>
      <c r="AX32" s="228"/>
      <c r="AY32" s="436">
        <f t="shared" si="23"/>
        <v>0</v>
      </c>
      <c r="AZ32" s="228"/>
      <c r="BA32" s="436">
        <f t="shared" si="24"/>
        <v>0</v>
      </c>
      <c r="BB32" s="228"/>
      <c r="BC32" s="436">
        <f t="shared" si="25"/>
        <v>0</v>
      </c>
      <c r="BD32" s="228"/>
      <c r="BE32" s="436">
        <f t="shared" si="26"/>
        <v>0</v>
      </c>
      <c r="BF32" s="228"/>
      <c r="BG32" s="436">
        <f t="shared" si="27"/>
        <v>0</v>
      </c>
      <c r="BH32" s="228"/>
      <c r="BI32" s="436">
        <f t="shared" si="28"/>
        <v>0</v>
      </c>
      <c r="BJ32" s="228"/>
      <c r="BK32" s="436">
        <f t="shared" si="29"/>
        <v>0</v>
      </c>
      <c r="BL32" s="228"/>
      <c r="BM32" s="436">
        <f t="shared" si="30"/>
        <v>0</v>
      </c>
      <c r="BN32" s="228"/>
      <c r="BO32" s="436">
        <f t="shared" si="31"/>
        <v>0</v>
      </c>
      <c r="BP32" s="228"/>
      <c r="BQ32" s="436">
        <f t="shared" si="32"/>
        <v>0</v>
      </c>
      <c r="BR32" s="228"/>
      <c r="BS32" s="436">
        <f t="shared" si="33"/>
        <v>0</v>
      </c>
      <c r="BT32" s="228"/>
      <c r="BU32" s="436">
        <f t="shared" si="34"/>
        <v>0</v>
      </c>
      <c r="BV32" s="228"/>
      <c r="BW32" s="436">
        <f t="shared" si="35"/>
        <v>0</v>
      </c>
      <c r="BX32" s="228"/>
      <c r="BY32" s="436">
        <f t="shared" si="36"/>
        <v>0</v>
      </c>
      <c r="BZ32" s="228"/>
      <c r="CA32" s="436">
        <f t="shared" si="37"/>
        <v>0</v>
      </c>
      <c r="CB32" s="228"/>
      <c r="CC32" s="436">
        <f t="shared" si="38"/>
        <v>0</v>
      </c>
      <c r="CD32" s="228"/>
      <c r="CE32" s="436">
        <f t="shared" si="39"/>
        <v>0</v>
      </c>
      <c r="CF32" s="228"/>
      <c r="CG32" s="436">
        <f t="shared" si="40"/>
        <v>0</v>
      </c>
      <c r="CH32" s="228"/>
      <c r="CI32" s="436">
        <f t="shared" si="41"/>
        <v>0</v>
      </c>
      <c r="CJ32" s="228"/>
      <c r="CK32" s="436">
        <f t="shared" si="42"/>
        <v>0</v>
      </c>
      <c r="CL32" s="228"/>
      <c r="CM32" s="436">
        <f t="shared" si="43"/>
        <v>0</v>
      </c>
      <c r="CN32" s="228"/>
      <c r="CO32" s="436">
        <f t="shared" si="44"/>
        <v>0</v>
      </c>
      <c r="CP32" s="228"/>
      <c r="CQ32" s="436">
        <f t="shared" si="45"/>
        <v>0</v>
      </c>
      <c r="CR32" s="228"/>
      <c r="CS32" s="436">
        <f t="shared" si="46"/>
        <v>0</v>
      </c>
      <c r="CT32" s="228"/>
      <c r="CU32" s="436">
        <f t="shared" si="47"/>
        <v>0</v>
      </c>
      <c r="CV32" s="228"/>
      <c r="CW32" s="436">
        <f t="shared" si="48"/>
        <v>0</v>
      </c>
      <c r="CX32" s="228"/>
      <c r="CY32" s="436">
        <f t="shared" si="49"/>
        <v>0</v>
      </c>
      <c r="CZ32" s="228"/>
      <c r="DA32" s="436">
        <f t="shared" si="50"/>
        <v>0</v>
      </c>
      <c r="DB32" s="228"/>
      <c r="DC32" s="436">
        <f t="shared" si="51"/>
        <v>0</v>
      </c>
      <c r="DD32" s="228"/>
      <c r="DE32" s="436">
        <f t="shared" si="52"/>
        <v>0</v>
      </c>
      <c r="DF32" s="228"/>
      <c r="DG32" s="436">
        <f t="shared" si="53"/>
        <v>0</v>
      </c>
      <c r="DH32" s="228"/>
      <c r="DI32" s="436">
        <f t="shared" si="54"/>
        <v>0</v>
      </c>
      <c r="DJ32" s="228"/>
      <c r="DK32" s="436">
        <f t="shared" si="55"/>
        <v>0</v>
      </c>
      <c r="DL32" s="228"/>
      <c r="DM32" s="436">
        <f t="shared" si="56"/>
        <v>0</v>
      </c>
      <c r="DN32" s="228"/>
      <c r="DO32" s="436">
        <f t="shared" si="57"/>
        <v>0</v>
      </c>
      <c r="DP32" s="228"/>
      <c r="DQ32" s="436">
        <f t="shared" si="58"/>
        <v>0</v>
      </c>
      <c r="DR32" s="228"/>
      <c r="DS32" s="436">
        <f t="shared" si="59"/>
        <v>0</v>
      </c>
      <c r="DT32" s="228"/>
      <c r="DU32" s="436">
        <f t="shared" si="60"/>
        <v>0</v>
      </c>
      <c r="DV32" s="228"/>
      <c r="DW32" s="436">
        <f t="shared" si="61"/>
        <v>0</v>
      </c>
      <c r="DX32" s="228"/>
      <c r="DY32" s="436">
        <f t="shared" si="62"/>
        <v>0</v>
      </c>
      <c r="DZ32" s="228"/>
      <c r="EA32" s="436">
        <f t="shared" si="63"/>
        <v>0</v>
      </c>
      <c r="EB32" s="228"/>
      <c r="EC32" s="436">
        <f t="shared" si="64"/>
        <v>0</v>
      </c>
      <c r="ED32" s="228"/>
      <c r="EE32" s="436">
        <f t="shared" si="65"/>
        <v>0</v>
      </c>
      <c r="EF32" s="228"/>
      <c r="EG32" s="436">
        <f t="shared" si="66"/>
        <v>0</v>
      </c>
      <c r="EH32" s="228"/>
      <c r="EI32" s="436">
        <f t="shared" si="67"/>
        <v>0</v>
      </c>
      <c r="EJ32" s="228"/>
      <c r="EK32" s="436">
        <f t="shared" si="68"/>
        <v>0</v>
      </c>
      <c r="EL32" s="228"/>
      <c r="EM32" s="436">
        <f t="shared" si="69"/>
        <v>0</v>
      </c>
      <c r="EN32" s="228"/>
      <c r="EO32" s="436">
        <f t="shared" si="70"/>
        <v>0</v>
      </c>
      <c r="EP32" s="228"/>
      <c r="EQ32" s="436">
        <f t="shared" si="71"/>
        <v>0</v>
      </c>
      <c r="ER32" s="228"/>
      <c r="ES32" s="436">
        <f t="shared" si="72"/>
        <v>0</v>
      </c>
      <c r="ET32" s="195">
        <f t="shared" si="73"/>
        <v>0</v>
      </c>
      <c r="EU32" s="228"/>
      <c r="EV32" s="437">
        <f t="shared" si="74"/>
        <v>0</v>
      </c>
      <c r="EW32" s="228"/>
      <c r="EX32" s="437">
        <f t="shared" si="75"/>
        <v>0</v>
      </c>
      <c r="EY32" s="228"/>
      <c r="EZ32" s="437">
        <f t="shared" si="76"/>
        <v>0</v>
      </c>
      <c r="FA32" s="228"/>
      <c r="FB32" s="437">
        <f t="shared" si="77"/>
        <v>0</v>
      </c>
      <c r="FC32" s="228"/>
      <c r="FD32" s="437">
        <f t="shared" si="78"/>
        <v>0</v>
      </c>
      <c r="FE32" s="228"/>
      <c r="FF32" s="437">
        <f t="shared" si="79"/>
        <v>0</v>
      </c>
      <c r="FG32" s="228"/>
      <c r="FH32" s="437">
        <f t="shared" si="80"/>
        <v>0</v>
      </c>
      <c r="FI32" s="228"/>
      <c r="FJ32" s="437">
        <f t="shared" si="81"/>
        <v>0</v>
      </c>
      <c r="FK32" s="228"/>
      <c r="FL32" s="437">
        <f t="shared" si="82"/>
        <v>0</v>
      </c>
      <c r="FM32" s="228"/>
      <c r="FN32" s="437">
        <f t="shared" si="83"/>
        <v>0</v>
      </c>
      <c r="FO32" s="228"/>
      <c r="FP32" s="437">
        <f t="shared" si="84"/>
        <v>0</v>
      </c>
      <c r="FQ32" s="228"/>
      <c r="FR32" s="437">
        <f t="shared" si="85"/>
        <v>0</v>
      </c>
      <c r="FS32" s="228"/>
      <c r="FT32" s="437">
        <f t="shared" si="86"/>
        <v>0</v>
      </c>
      <c r="FU32" s="228"/>
      <c r="FV32" s="437">
        <f t="shared" si="87"/>
        <v>0</v>
      </c>
      <c r="FW32" s="228"/>
      <c r="FX32" s="437">
        <f t="shared" si="88"/>
        <v>0</v>
      </c>
      <c r="FY32" s="228"/>
      <c r="FZ32" s="437">
        <f t="shared" si="89"/>
        <v>0</v>
      </c>
      <c r="GA32" s="228"/>
      <c r="GB32" s="437">
        <f t="shared" si="90"/>
        <v>0</v>
      </c>
      <c r="GC32" s="228"/>
      <c r="GD32" s="437">
        <f t="shared" si="91"/>
        <v>0</v>
      </c>
      <c r="GE32" s="228"/>
      <c r="GF32" s="437">
        <f t="shared" si="92"/>
        <v>0</v>
      </c>
      <c r="GG32" s="228"/>
      <c r="GH32" s="437">
        <f t="shared" si="93"/>
        <v>0</v>
      </c>
      <c r="GI32" s="196">
        <f t="shared" si="94"/>
        <v>0</v>
      </c>
      <c r="GJ32" s="228"/>
      <c r="GK32" s="438">
        <f t="shared" si="95"/>
        <v>0</v>
      </c>
      <c r="GL32" s="228"/>
      <c r="GM32" s="438">
        <f t="shared" si="96"/>
        <v>0</v>
      </c>
      <c r="GN32" s="228"/>
      <c r="GO32" s="438">
        <f t="shared" si="97"/>
        <v>0</v>
      </c>
      <c r="GP32" s="228"/>
      <c r="GQ32" s="438">
        <f t="shared" si="98"/>
        <v>0</v>
      </c>
      <c r="GR32" s="228"/>
      <c r="GS32" s="438">
        <f t="shared" si="99"/>
        <v>0</v>
      </c>
      <c r="GT32" s="439">
        <f t="shared" si="100"/>
        <v>0</v>
      </c>
      <c r="GU32" s="446">
        <f t="shared" si="101"/>
        <v>0</v>
      </c>
      <c r="GV32" s="233">
        <f>事業区分調整シート!J28</f>
        <v>0</v>
      </c>
    </row>
    <row r="33" spans="1:204" ht="34.5" customHeight="1">
      <c r="A33" s="189">
        <v>20</v>
      </c>
      <c r="B33" s="226" t="str">
        <f t="shared" si="1"/>
        <v>所属コード</v>
      </c>
      <c r="C33" s="227" t="str">
        <f t="shared" si="2"/>
        <v>所属名</v>
      </c>
      <c r="D33" s="228" t="s">
        <v>50</v>
      </c>
      <c r="E33" s="229" t="s">
        <v>87</v>
      </c>
      <c r="F33" s="191"/>
      <c r="G33" s="230"/>
      <c r="H33" s="230"/>
      <c r="I33" s="445" t="s">
        <v>106</v>
      </c>
      <c r="J33" s="231"/>
      <c r="K33" s="232">
        <f t="shared" si="3"/>
        <v>0</v>
      </c>
      <c r="L33" s="228"/>
      <c r="M33" s="436">
        <f t="shared" si="4"/>
        <v>0</v>
      </c>
      <c r="N33" s="228"/>
      <c r="O33" s="436">
        <f t="shared" si="5"/>
        <v>0</v>
      </c>
      <c r="P33" s="228"/>
      <c r="Q33" s="436">
        <f t="shared" si="6"/>
        <v>0</v>
      </c>
      <c r="R33" s="228"/>
      <c r="S33" s="436">
        <f t="shared" si="7"/>
        <v>0</v>
      </c>
      <c r="T33" s="228"/>
      <c r="U33" s="436">
        <f t="shared" si="8"/>
        <v>0</v>
      </c>
      <c r="V33" s="228"/>
      <c r="W33" s="436">
        <f t="shared" si="9"/>
        <v>0</v>
      </c>
      <c r="X33" s="228"/>
      <c r="Y33" s="436">
        <f t="shared" si="10"/>
        <v>0</v>
      </c>
      <c r="Z33" s="228"/>
      <c r="AA33" s="436">
        <f t="shared" si="11"/>
        <v>0</v>
      </c>
      <c r="AB33" s="228"/>
      <c r="AC33" s="436">
        <f t="shared" si="12"/>
        <v>0</v>
      </c>
      <c r="AD33" s="228"/>
      <c r="AE33" s="436">
        <f t="shared" si="13"/>
        <v>0</v>
      </c>
      <c r="AF33" s="228"/>
      <c r="AG33" s="436">
        <f t="shared" si="14"/>
        <v>0</v>
      </c>
      <c r="AH33" s="228"/>
      <c r="AI33" s="436">
        <f t="shared" si="15"/>
        <v>0</v>
      </c>
      <c r="AJ33" s="228"/>
      <c r="AK33" s="436">
        <f t="shared" si="16"/>
        <v>0</v>
      </c>
      <c r="AL33" s="228"/>
      <c r="AM33" s="436">
        <f t="shared" si="17"/>
        <v>0</v>
      </c>
      <c r="AN33" s="228"/>
      <c r="AO33" s="436">
        <f t="shared" si="18"/>
        <v>0</v>
      </c>
      <c r="AP33" s="228"/>
      <c r="AQ33" s="436">
        <f t="shared" si="19"/>
        <v>0</v>
      </c>
      <c r="AR33" s="228"/>
      <c r="AS33" s="436">
        <f t="shared" si="20"/>
        <v>0</v>
      </c>
      <c r="AT33" s="228"/>
      <c r="AU33" s="436">
        <f t="shared" si="21"/>
        <v>0</v>
      </c>
      <c r="AV33" s="228"/>
      <c r="AW33" s="436">
        <f t="shared" si="22"/>
        <v>0</v>
      </c>
      <c r="AX33" s="228"/>
      <c r="AY33" s="436">
        <f t="shared" si="23"/>
        <v>0</v>
      </c>
      <c r="AZ33" s="228"/>
      <c r="BA33" s="436">
        <f t="shared" si="24"/>
        <v>0</v>
      </c>
      <c r="BB33" s="228"/>
      <c r="BC33" s="436">
        <f t="shared" si="25"/>
        <v>0</v>
      </c>
      <c r="BD33" s="228"/>
      <c r="BE33" s="436">
        <f t="shared" si="26"/>
        <v>0</v>
      </c>
      <c r="BF33" s="228"/>
      <c r="BG33" s="436">
        <f t="shared" si="27"/>
        <v>0</v>
      </c>
      <c r="BH33" s="228"/>
      <c r="BI33" s="436">
        <f t="shared" si="28"/>
        <v>0</v>
      </c>
      <c r="BJ33" s="228"/>
      <c r="BK33" s="436">
        <f t="shared" si="29"/>
        <v>0</v>
      </c>
      <c r="BL33" s="228"/>
      <c r="BM33" s="436">
        <f t="shared" si="30"/>
        <v>0</v>
      </c>
      <c r="BN33" s="228"/>
      <c r="BO33" s="436">
        <f t="shared" si="31"/>
        <v>0</v>
      </c>
      <c r="BP33" s="228"/>
      <c r="BQ33" s="436">
        <f t="shared" si="32"/>
        <v>0</v>
      </c>
      <c r="BR33" s="228"/>
      <c r="BS33" s="436">
        <f t="shared" si="33"/>
        <v>0</v>
      </c>
      <c r="BT33" s="228"/>
      <c r="BU33" s="436">
        <f t="shared" si="34"/>
        <v>0</v>
      </c>
      <c r="BV33" s="228"/>
      <c r="BW33" s="436">
        <f t="shared" si="35"/>
        <v>0</v>
      </c>
      <c r="BX33" s="228"/>
      <c r="BY33" s="436">
        <f t="shared" si="36"/>
        <v>0</v>
      </c>
      <c r="BZ33" s="228"/>
      <c r="CA33" s="436">
        <f t="shared" si="37"/>
        <v>0</v>
      </c>
      <c r="CB33" s="228"/>
      <c r="CC33" s="436">
        <f t="shared" si="38"/>
        <v>0</v>
      </c>
      <c r="CD33" s="228"/>
      <c r="CE33" s="436">
        <f t="shared" si="39"/>
        <v>0</v>
      </c>
      <c r="CF33" s="228"/>
      <c r="CG33" s="436">
        <f t="shared" si="40"/>
        <v>0</v>
      </c>
      <c r="CH33" s="228"/>
      <c r="CI33" s="436">
        <f t="shared" si="41"/>
        <v>0</v>
      </c>
      <c r="CJ33" s="228"/>
      <c r="CK33" s="436">
        <f t="shared" si="42"/>
        <v>0</v>
      </c>
      <c r="CL33" s="228"/>
      <c r="CM33" s="436">
        <f t="shared" si="43"/>
        <v>0</v>
      </c>
      <c r="CN33" s="228"/>
      <c r="CO33" s="436">
        <f t="shared" si="44"/>
        <v>0</v>
      </c>
      <c r="CP33" s="228"/>
      <c r="CQ33" s="436">
        <f t="shared" si="45"/>
        <v>0</v>
      </c>
      <c r="CR33" s="228"/>
      <c r="CS33" s="436">
        <f t="shared" si="46"/>
        <v>0</v>
      </c>
      <c r="CT33" s="228"/>
      <c r="CU33" s="436">
        <f t="shared" si="47"/>
        <v>0</v>
      </c>
      <c r="CV33" s="228"/>
      <c r="CW33" s="436">
        <f t="shared" si="48"/>
        <v>0</v>
      </c>
      <c r="CX33" s="228"/>
      <c r="CY33" s="436">
        <f t="shared" si="49"/>
        <v>0</v>
      </c>
      <c r="CZ33" s="228"/>
      <c r="DA33" s="436">
        <f t="shared" si="50"/>
        <v>0</v>
      </c>
      <c r="DB33" s="228"/>
      <c r="DC33" s="436">
        <f t="shared" si="51"/>
        <v>0</v>
      </c>
      <c r="DD33" s="228"/>
      <c r="DE33" s="436">
        <f t="shared" si="52"/>
        <v>0</v>
      </c>
      <c r="DF33" s="228"/>
      <c r="DG33" s="436">
        <f t="shared" si="53"/>
        <v>0</v>
      </c>
      <c r="DH33" s="228"/>
      <c r="DI33" s="436">
        <f t="shared" si="54"/>
        <v>0</v>
      </c>
      <c r="DJ33" s="228"/>
      <c r="DK33" s="436">
        <f t="shared" si="55"/>
        <v>0</v>
      </c>
      <c r="DL33" s="228"/>
      <c r="DM33" s="436">
        <f t="shared" si="56"/>
        <v>0</v>
      </c>
      <c r="DN33" s="228"/>
      <c r="DO33" s="436">
        <f t="shared" si="57"/>
        <v>0</v>
      </c>
      <c r="DP33" s="228"/>
      <c r="DQ33" s="436">
        <f t="shared" si="58"/>
        <v>0</v>
      </c>
      <c r="DR33" s="228"/>
      <c r="DS33" s="436">
        <f t="shared" si="59"/>
        <v>0</v>
      </c>
      <c r="DT33" s="228"/>
      <c r="DU33" s="436">
        <f t="shared" si="60"/>
        <v>0</v>
      </c>
      <c r="DV33" s="228"/>
      <c r="DW33" s="436">
        <f t="shared" si="61"/>
        <v>0</v>
      </c>
      <c r="DX33" s="228"/>
      <c r="DY33" s="436">
        <f t="shared" si="62"/>
        <v>0</v>
      </c>
      <c r="DZ33" s="228"/>
      <c r="EA33" s="436">
        <f t="shared" si="63"/>
        <v>0</v>
      </c>
      <c r="EB33" s="228"/>
      <c r="EC33" s="436">
        <f t="shared" si="64"/>
        <v>0</v>
      </c>
      <c r="ED33" s="228"/>
      <c r="EE33" s="436">
        <f t="shared" si="65"/>
        <v>0</v>
      </c>
      <c r="EF33" s="228"/>
      <c r="EG33" s="436">
        <f t="shared" si="66"/>
        <v>0</v>
      </c>
      <c r="EH33" s="228"/>
      <c r="EI33" s="436">
        <f t="shared" si="67"/>
        <v>0</v>
      </c>
      <c r="EJ33" s="228"/>
      <c r="EK33" s="436">
        <f t="shared" si="68"/>
        <v>0</v>
      </c>
      <c r="EL33" s="228"/>
      <c r="EM33" s="436">
        <f t="shared" si="69"/>
        <v>0</v>
      </c>
      <c r="EN33" s="228"/>
      <c r="EO33" s="436">
        <f t="shared" si="70"/>
        <v>0</v>
      </c>
      <c r="EP33" s="228"/>
      <c r="EQ33" s="436">
        <f t="shared" si="71"/>
        <v>0</v>
      </c>
      <c r="ER33" s="228"/>
      <c r="ES33" s="436">
        <f t="shared" si="72"/>
        <v>0</v>
      </c>
      <c r="ET33" s="195">
        <f t="shared" si="73"/>
        <v>0</v>
      </c>
      <c r="EU33" s="228"/>
      <c r="EV33" s="437">
        <f t="shared" si="74"/>
        <v>0</v>
      </c>
      <c r="EW33" s="228"/>
      <c r="EX33" s="437">
        <f t="shared" si="75"/>
        <v>0</v>
      </c>
      <c r="EY33" s="228"/>
      <c r="EZ33" s="437">
        <f t="shared" si="76"/>
        <v>0</v>
      </c>
      <c r="FA33" s="228"/>
      <c r="FB33" s="437">
        <f t="shared" si="77"/>
        <v>0</v>
      </c>
      <c r="FC33" s="228"/>
      <c r="FD33" s="437">
        <f t="shared" si="78"/>
        <v>0</v>
      </c>
      <c r="FE33" s="228"/>
      <c r="FF33" s="437">
        <f t="shared" si="79"/>
        <v>0</v>
      </c>
      <c r="FG33" s="228"/>
      <c r="FH33" s="437">
        <f t="shared" si="80"/>
        <v>0</v>
      </c>
      <c r="FI33" s="228"/>
      <c r="FJ33" s="437">
        <f t="shared" si="81"/>
        <v>0</v>
      </c>
      <c r="FK33" s="228"/>
      <c r="FL33" s="437">
        <f t="shared" si="82"/>
        <v>0</v>
      </c>
      <c r="FM33" s="228"/>
      <c r="FN33" s="437">
        <f t="shared" si="83"/>
        <v>0</v>
      </c>
      <c r="FO33" s="228"/>
      <c r="FP33" s="437">
        <f t="shared" si="84"/>
        <v>0</v>
      </c>
      <c r="FQ33" s="228"/>
      <c r="FR33" s="437">
        <f t="shared" si="85"/>
        <v>0</v>
      </c>
      <c r="FS33" s="228"/>
      <c r="FT33" s="437">
        <f t="shared" si="86"/>
        <v>0</v>
      </c>
      <c r="FU33" s="228"/>
      <c r="FV33" s="437">
        <f t="shared" si="87"/>
        <v>0</v>
      </c>
      <c r="FW33" s="228"/>
      <c r="FX33" s="437">
        <f t="shared" si="88"/>
        <v>0</v>
      </c>
      <c r="FY33" s="228"/>
      <c r="FZ33" s="437">
        <f t="shared" si="89"/>
        <v>0</v>
      </c>
      <c r="GA33" s="228"/>
      <c r="GB33" s="437">
        <f t="shared" si="90"/>
        <v>0</v>
      </c>
      <c r="GC33" s="228"/>
      <c r="GD33" s="437">
        <f t="shared" si="91"/>
        <v>0</v>
      </c>
      <c r="GE33" s="228"/>
      <c r="GF33" s="437">
        <f t="shared" si="92"/>
        <v>0</v>
      </c>
      <c r="GG33" s="228"/>
      <c r="GH33" s="437">
        <f t="shared" si="93"/>
        <v>0</v>
      </c>
      <c r="GI33" s="196">
        <f t="shared" si="94"/>
        <v>0</v>
      </c>
      <c r="GJ33" s="228"/>
      <c r="GK33" s="438">
        <f t="shared" si="95"/>
        <v>0</v>
      </c>
      <c r="GL33" s="228"/>
      <c r="GM33" s="438">
        <f t="shared" si="96"/>
        <v>0</v>
      </c>
      <c r="GN33" s="228"/>
      <c r="GO33" s="438">
        <f t="shared" si="97"/>
        <v>0</v>
      </c>
      <c r="GP33" s="228"/>
      <c r="GQ33" s="438">
        <f t="shared" si="98"/>
        <v>0</v>
      </c>
      <c r="GR33" s="228"/>
      <c r="GS33" s="438">
        <f t="shared" si="99"/>
        <v>0</v>
      </c>
      <c r="GT33" s="439">
        <f t="shared" si="100"/>
        <v>0</v>
      </c>
      <c r="GU33" s="446">
        <f t="shared" si="101"/>
        <v>0</v>
      </c>
      <c r="GV33" s="233">
        <f>事業区分調整シート!J29</f>
        <v>0</v>
      </c>
    </row>
    <row r="34" spans="1:204" ht="34.5" customHeight="1">
      <c r="A34" s="189">
        <v>21</v>
      </c>
      <c r="B34" s="226" t="str">
        <f t="shared" si="1"/>
        <v>所属コード</v>
      </c>
      <c r="C34" s="227" t="str">
        <f t="shared" si="2"/>
        <v>所属名</v>
      </c>
      <c r="D34" s="228" t="s">
        <v>107</v>
      </c>
      <c r="E34" s="229" t="s">
        <v>87</v>
      </c>
      <c r="F34" s="229"/>
      <c r="G34" s="230"/>
      <c r="H34" s="230"/>
      <c r="I34" s="445" t="s">
        <v>108</v>
      </c>
      <c r="J34" s="231"/>
      <c r="K34" s="232">
        <f t="shared" si="3"/>
        <v>0</v>
      </c>
      <c r="L34" s="228"/>
      <c r="M34" s="436">
        <f t="shared" si="4"/>
        <v>0</v>
      </c>
      <c r="N34" s="228"/>
      <c r="O34" s="436">
        <f t="shared" si="5"/>
        <v>0</v>
      </c>
      <c r="P34" s="228"/>
      <c r="Q34" s="436">
        <f t="shared" si="6"/>
        <v>0</v>
      </c>
      <c r="R34" s="228"/>
      <c r="S34" s="436">
        <f t="shared" si="7"/>
        <v>0</v>
      </c>
      <c r="T34" s="228"/>
      <c r="U34" s="436">
        <f t="shared" si="8"/>
        <v>0</v>
      </c>
      <c r="V34" s="228"/>
      <c r="W34" s="436">
        <f t="shared" si="9"/>
        <v>0</v>
      </c>
      <c r="X34" s="228"/>
      <c r="Y34" s="436">
        <f t="shared" si="10"/>
        <v>0</v>
      </c>
      <c r="Z34" s="228"/>
      <c r="AA34" s="436">
        <f t="shared" si="11"/>
        <v>0</v>
      </c>
      <c r="AB34" s="228"/>
      <c r="AC34" s="436">
        <f t="shared" si="12"/>
        <v>0</v>
      </c>
      <c r="AD34" s="228"/>
      <c r="AE34" s="436">
        <f t="shared" si="13"/>
        <v>0</v>
      </c>
      <c r="AF34" s="228"/>
      <c r="AG34" s="436">
        <f t="shared" si="14"/>
        <v>0</v>
      </c>
      <c r="AH34" s="228"/>
      <c r="AI34" s="436">
        <f t="shared" si="15"/>
        <v>0</v>
      </c>
      <c r="AJ34" s="228"/>
      <c r="AK34" s="436">
        <f t="shared" si="16"/>
        <v>0</v>
      </c>
      <c r="AL34" s="228"/>
      <c r="AM34" s="436">
        <f t="shared" si="17"/>
        <v>0</v>
      </c>
      <c r="AN34" s="228"/>
      <c r="AO34" s="436">
        <f t="shared" si="18"/>
        <v>0</v>
      </c>
      <c r="AP34" s="228"/>
      <c r="AQ34" s="436">
        <f t="shared" si="19"/>
        <v>0</v>
      </c>
      <c r="AR34" s="228"/>
      <c r="AS34" s="436">
        <f t="shared" si="20"/>
        <v>0</v>
      </c>
      <c r="AT34" s="228"/>
      <c r="AU34" s="436">
        <f t="shared" si="21"/>
        <v>0</v>
      </c>
      <c r="AV34" s="228"/>
      <c r="AW34" s="436">
        <f t="shared" si="22"/>
        <v>0</v>
      </c>
      <c r="AX34" s="228"/>
      <c r="AY34" s="436">
        <f t="shared" si="23"/>
        <v>0</v>
      </c>
      <c r="AZ34" s="228"/>
      <c r="BA34" s="436">
        <f t="shared" si="24"/>
        <v>0</v>
      </c>
      <c r="BB34" s="228"/>
      <c r="BC34" s="436">
        <f t="shared" si="25"/>
        <v>0</v>
      </c>
      <c r="BD34" s="228"/>
      <c r="BE34" s="436">
        <f t="shared" si="26"/>
        <v>0</v>
      </c>
      <c r="BF34" s="228"/>
      <c r="BG34" s="436">
        <f t="shared" si="27"/>
        <v>0</v>
      </c>
      <c r="BH34" s="228"/>
      <c r="BI34" s="436">
        <f t="shared" si="28"/>
        <v>0</v>
      </c>
      <c r="BJ34" s="228"/>
      <c r="BK34" s="436">
        <f t="shared" si="29"/>
        <v>0</v>
      </c>
      <c r="BL34" s="228"/>
      <c r="BM34" s="436">
        <f t="shared" si="30"/>
        <v>0</v>
      </c>
      <c r="BN34" s="228"/>
      <c r="BO34" s="436">
        <f t="shared" si="31"/>
        <v>0</v>
      </c>
      <c r="BP34" s="228"/>
      <c r="BQ34" s="436">
        <f t="shared" si="32"/>
        <v>0</v>
      </c>
      <c r="BR34" s="228"/>
      <c r="BS34" s="436">
        <f t="shared" si="33"/>
        <v>0</v>
      </c>
      <c r="BT34" s="228"/>
      <c r="BU34" s="436">
        <f t="shared" si="34"/>
        <v>0</v>
      </c>
      <c r="BV34" s="228"/>
      <c r="BW34" s="436">
        <f t="shared" si="35"/>
        <v>0</v>
      </c>
      <c r="BX34" s="228"/>
      <c r="BY34" s="436">
        <f t="shared" si="36"/>
        <v>0</v>
      </c>
      <c r="BZ34" s="228"/>
      <c r="CA34" s="436">
        <f t="shared" si="37"/>
        <v>0</v>
      </c>
      <c r="CB34" s="228"/>
      <c r="CC34" s="436">
        <f t="shared" si="38"/>
        <v>0</v>
      </c>
      <c r="CD34" s="228"/>
      <c r="CE34" s="436">
        <f t="shared" si="39"/>
        <v>0</v>
      </c>
      <c r="CF34" s="228"/>
      <c r="CG34" s="436">
        <f t="shared" si="40"/>
        <v>0</v>
      </c>
      <c r="CH34" s="228"/>
      <c r="CI34" s="436">
        <f t="shared" si="41"/>
        <v>0</v>
      </c>
      <c r="CJ34" s="228"/>
      <c r="CK34" s="436">
        <f t="shared" si="42"/>
        <v>0</v>
      </c>
      <c r="CL34" s="228"/>
      <c r="CM34" s="436">
        <f t="shared" si="43"/>
        <v>0</v>
      </c>
      <c r="CN34" s="228"/>
      <c r="CO34" s="436">
        <f t="shared" si="44"/>
        <v>0</v>
      </c>
      <c r="CP34" s="228"/>
      <c r="CQ34" s="436">
        <f t="shared" si="45"/>
        <v>0</v>
      </c>
      <c r="CR34" s="228"/>
      <c r="CS34" s="436">
        <f t="shared" si="46"/>
        <v>0</v>
      </c>
      <c r="CT34" s="228"/>
      <c r="CU34" s="436">
        <f t="shared" si="47"/>
        <v>0</v>
      </c>
      <c r="CV34" s="228"/>
      <c r="CW34" s="436">
        <f t="shared" si="48"/>
        <v>0</v>
      </c>
      <c r="CX34" s="228"/>
      <c r="CY34" s="436">
        <f t="shared" si="49"/>
        <v>0</v>
      </c>
      <c r="CZ34" s="228"/>
      <c r="DA34" s="436">
        <f t="shared" si="50"/>
        <v>0</v>
      </c>
      <c r="DB34" s="228"/>
      <c r="DC34" s="436">
        <f t="shared" si="51"/>
        <v>0</v>
      </c>
      <c r="DD34" s="228"/>
      <c r="DE34" s="436">
        <f t="shared" si="52"/>
        <v>0</v>
      </c>
      <c r="DF34" s="228"/>
      <c r="DG34" s="436">
        <f t="shared" si="53"/>
        <v>0</v>
      </c>
      <c r="DH34" s="228"/>
      <c r="DI34" s="436">
        <f t="shared" si="54"/>
        <v>0</v>
      </c>
      <c r="DJ34" s="228"/>
      <c r="DK34" s="436">
        <f t="shared" si="55"/>
        <v>0</v>
      </c>
      <c r="DL34" s="228"/>
      <c r="DM34" s="436">
        <f t="shared" si="56"/>
        <v>0</v>
      </c>
      <c r="DN34" s="228"/>
      <c r="DO34" s="436">
        <f t="shared" si="57"/>
        <v>0</v>
      </c>
      <c r="DP34" s="228"/>
      <c r="DQ34" s="436">
        <f t="shared" si="58"/>
        <v>0</v>
      </c>
      <c r="DR34" s="228"/>
      <c r="DS34" s="436">
        <f t="shared" si="59"/>
        <v>0</v>
      </c>
      <c r="DT34" s="228"/>
      <c r="DU34" s="436">
        <f t="shared" si="60"/>
        <v>0</v>
      </c>
      <c r="DV34" s="228"/>
      <c r="DW34" s="436">
        <f t="shared" si="61"/>
        <v>0</v>
      </c>
      <c r="DX34" s="228"/>
      <c r="DY34" s="436">
        <f t="shared" si="62"/>
        <v>0</v>
      </c>
      <c r="DZ34" s="228"/>
      <c r="EA34" s="436">
        <f t="shared" si="63"/>
        <v>0</v>
      </c>
      <c r="EB34" s="228"/>
      <c r="EC34" s="436">
        <f t="shared" si="64"/>
        <v>0</v>
      </c>
      <c r="ED34" s="228"/>
      <c r="EE34" s="436">
        <f t="shared" si="65"/>
        <v>0</v>
      </c>
      <c r="EF34" s="228"/>
      <c r="EG34" s="436">
        <f t="shared" si="66"/>
        <v>0</v>
      </c>
      <c r="EH34" s="228"/>
      <c r="EI34" s="436">
        <f t="shared" si="67"/>
        <v>0</v>
      </c>
      <c r="EJ34" s="228"/>
      <c r="EK34" s="436">
        <f t="shared" si="68"/>
        <v>0</v>
      </c>
      <c r="EL34" s="228"/>
      <c r="EM34" s="436">
        <f t="shared" si="69"/>
        <v>0</v>
      </c>
      <c r="EN34" s="228"/>
      <c r="EO34" s="436">
        <f t="shared" si="70"/>
        <v>0</v>
      </c>
      <c r="EP34" s="228"/>
      <c r="EQ34" s="436">
        <f t="shared" si="71"/>
        <v>0</v>
      </c>
      <c r="ER34" s="228"/>
      <c r="ES34" s="436">
        <f t="shared" si="72"/>
        <v>0</v>
      </c>
      <c r="ET34" s="195">
        <f t="shared" si="73"/>
        <v>0</v>
      </c>
      <c r="EU34" s="228"/>
      <c r="EV34" s="437">
        <f t="shared" si="74"/>
        <v>0</v>
      </c>
      <c r="EW34" s="228"/>
      <c r="EX34" s="437">
        <f t="shared" si="75"/>
        <v>0</v>
      </c>
      <c r="EY34" s="228"/>
      <c r="EZ34" s="437">
        <f t="shared" si="76"/>
        <v>0</v>
      </c>
      <c r="FA34" s="228"/>
      <c r="FB34" s="437">
        <f t="shared" si="77"/>
        <v>0</v>
      </c>
      <c r="FC34" s="228"/>
      <c r="FD34" s="437">
        <f t="shared" si="78"/>
        <v>0</v>
      </c>
      <c r="FE34" s="228"/>
      <c r="FF34" s="437">
        <f t="shared" si="79"/>
        <v>0</v>
      </c>
      <c r="FG34" s="228"/>
      <c r="FH34" s="437">
        <f t="shared" si="80"/>
        <v>0</v>
      </c>
      <c r="FI34" s="228"/>
      <c r="FJ34" s="437">
        <f t="shared" si="81"/>
        <v>0</v>
      </c>
      <c r="FK34" s="228"/>
      <c r="FL34" s="437">
        <f t="shared" si="82"/>
        <v>0</v>
      </c>
      <c r="FM34" s="228"/>
      <c r="FN34" s="437">
        <f t="shared" si="83"/>
        <v>0</v>
      </c>
      <c r="FO34" s="228"/>
      <c r="FP34" s="437">
        <f t="shared" si="84"/>
        <v>0</v>
      </c>
      <c r="FQ34" s="228"/>
      <c r="FR34" s="437">
        <f t="shared" si="85"/>
        <v>0</v>
      </c>
      <c r="FS34" s="228"/>
      <c r="FT34" s="437">
        <f t="shared" si="86"/>
        <v>0</v>
      </c>
      <c r="FU34" s="228"/>
      <c r="FV34" s="437">
        <f t="shared" si="87"/>
        <v>0</v>
      </c>
      <c r="FW34" s="228"/>
      <c r="FX34" s="437">
        <f t="shared" si="88"/>
        <v>0</v>
      </c>
      <c r="FY34" s="228"/>
      <c r="FZ34" s="437">
        <f t="shared" si="89"/>
        <v>0</v>
      </c>
      <c r="GA34" s="228"/>
      <c r="GB34" s="437">
        <f t="shared" si="90"/>
        <v>0</v>
      </c>
      <c r="GC34" s="228"/>
      <c r="GD34" s="437">
        <f t="shared" si="91"/>
        <v>0</v>
      </c>
      <c r="GE34" s="228"/>
      <c r="GF34" s="437">
        <f t="shared" si="92"/>
        <v>0</v>
      </c>
      <c r="GG34" s="228"/>
      <c r="GH34" s="437">
        <f t="shared" si="93"/>
        <v>0</v>
      </c>
      <c r="GI34" s="196">
        <f t="shared" si="94"/>
        <v>0</v>
      </c>
      <c r="GJ34" s="228"/>
      <c r="GK34" s="438">
        <f t="shared" si="95"/>
        <v>0</v>
      </c>
      <c r="GL34" s="228"/>
      <c r="GM34" s="438">
        <f t="shared" si="96"/>
        <v>0</v>
      </c>
      <c r="GN34" s="228"/>
      <c r="GO34" s="438">
        <f t="shared" si="97"/>
        <v>0</v>
      </c>
      <c r="GP34" s="228"/>
      <c r="GQ34" s="438">
        <f t="shared" si="98"/>
        <v>0</v>
      </c>
      <c r="GR34" s="228"/>
      <c r="GS34" s="438">
        <f t="shared" si="99"/>
        <v>0</v>
      </c>
      <c r="GT34" s="439">
        <f t="shared" si="100"/>
        <v>0</v>
      </c>
      <c r="GU34" s="446">
        <f t="shared" si="101"/>
        <v>0</v>
      </c>
      <c r="GV34" s="233">
        <f>事業区分調整シート!J30</f>
        <v>0</v>
      </c>
    </row>
    <row r="35" spans="1:204" ht="34.5" customHeight="1">
      <c r="A35" s="189">
        <v>22</v>
      </c>
      <c r="B35" s="226" t="str">
        <f t="shared" si="1"/>
        <v>所属コード</v>
      </c>
      <c r="C35" s="227" t="str">
        <f t="shared" si="2"/>
        <v>所属名</v>
      </c>
      <c r="D35" s="228" t="s">
        <v>52</v>
      </c>
      <c r="E35" s="229" t="s">
        <v>87</v>
      </c>
      <c r="F35" s="229"/>
      <c r="G35" s="230"/>
      <c r="H35" s="230"/>
      <c r="I35" s="445" t="s">
        <v>109</v>
      </c>
      <c r="J35" s="231"/>
      <c r="K35" s="232">
        <f t="shared" si="3"/>
        <v>0</v>
      </c>
      <c r="L35" s="228"/>
      <c r="M35" s="436">
        <f t="shared" si="4"/>
        <v>0</v>
      </c>
      <c r="N35" s="228"/>
      <c r="O35" s="436">
        <f t="shared" si="5"/>
        <v>0</v>
      </c>
      <c r="P35" s="228"/>
      <c r="Q35" s="436">
        <f t="shared" si="6"/>
        <v>0</v>
      </c>
      <c r="R35" s="228"/>
      <c r="S35" s="436">
        <f t="shared" si="7"/>
        <v>0</v>
      </c>
      <c r="T35" s="228"/>
      <c r="U35" s="436">
        <f t="shared" si="8"/>
        <v>0</v>
      </c>
      <c r="V35" s="228"/>
      <c r="W35" s="436">
        <f t="shared" si="9"/>
        <v>0</v>
      </c>
      <c r="X35" s="228"/>
      <c r="Y35" s="436">
        <f t="shared" si="10"/>
        <v>0</v>
      </c>
      <c r="Z35" s="228"/>
      <c r="AA35" s="436">
        <f t="shared" si="11"/>
        <v>0</v>
      </c>
      <c r="AB35" s="228"/>
      <c r="AC35" s="436">
        <f t="shared" si="12"/>
        <v>0</v>
      </c>
      <c r="AD35" s="228"/>
      <c r="AE35" s="436">
        <f t="shared" si="13"/>
        <v>0</v>
      </c>
      <c r="AF35" s="228"/>
      <c r="AG35" s="436">
        <f t="shared" si="14"/>
        <v>0</v>
      </c>
      <c r="AH35" s="228"/>
      <c r="AI35" s="436">
        <f t="shared" si="15"/>
        <v>0</v>
      </c>
      <c r="AJ35" s="228"/>
      <c r="AK35" s="436">
        <f t="shared" si="16"/>
        <v>0</v>
      </c>
      <c r="AL35" s="228"/>
      <c r="AM35" s="436">
        <f t="shared" si="17"/>
        <v>0</v>
      </c>
      <c r="AN35" s="228"/>
      <c r="AO35" s="436">
        <f t="shared" si="18"/>
        <v>0</v>
      </c>
      <c r="AP35" s="228"/>
      <c r="AQ35" s="436">
        <f t="shared" si="19"/>
        <v>0</v>
      </c>
      <c r="AR35" s="228"/>
      <c r="AS35" s="436">
        <f t="shared" si="20"/>
        <v>0</v>
      </c>
      <c r="AT35" s="228"/>
      <c r="AU35" s="436">
        <f t="shared" si="21"/>
        <v>0</v>
      </c>
      <c r="AV35" s="228"/>
      <c r="AW35" s="436">
        <f t="shared" si="22"/>
        <v>0</v>
      </c>
      <c r="AX35" s="228"/>
      <c r="AY35" s="436">
        <f t="shared" si="23"/>
        <v>0</v>
      </c>
      <c r="AZ35" s="228"/>
      <c r="BA35" s="436">
        <f t="shared" si="24"/>
        <v>0</v>
      </c>
      <c r="BB35" s="228"/>
      <c r="BC35" s="436">
        <f t="shared" si="25"/>
        <v>0</v>
      </c>
      <c r="BD35" s="228"/>
      <c r="BE35" s="436">
        <f t="shared" si="26"/>
        <v>0</v>
      </c>
      <c r="BF35" s="228"/>
      <c r="BG35" s="436">
        <f t="shared" si="27"/>
        <v>0</v>
      </c>
      <c r="BH35" s="228"/>
      <c r="BI35" s="436">
        <f t="shared" si="28"/>
        <v>0</v>
      </c>
      <c r="BJ35" s="228"/>
      <c r="BK35" s="436">
        <f t="shared" si="29"/>
        <v>0</v>
      </c>
      <c r="BL35" s="228"/>
      <c r="BM35" s="436">
        <f t="shared" si="30"/>
        <v>0</v>
      </c>
      <c r="BN35" s="228"/>
      <c r="BO35" s="436">
        <f t="shared" si="31"/>
        <v>0</v>
      </c>
      <c r="BP35" s="228"/>
      <c r="BQ35" s="436">
        <f t="shared" si="32"/>
        <v>0</v>
      </c>
      <c r="BR35" s="228"/>
      <c r="BS35" s="436">
        <f t="shared" si="33"/>
        <v>0</v>
      </c>
      <c r="BT35" s="228"/>
      <c r="BU35" s="436">
        <f t="shared" si="34"/>
        <v>0</v>
      </c>
      <c r="BV35" s="228"/>
      <c r="BW35" s="436">
        <f t="shared" si="35"/>
        <v>0</v>
      </c>
      <c r="BX35" s="228"/>
      <c r="BY35" s="436">
        <f t="shared" si="36"/>
        <v>0</v>
      </c>
      <c r="BZ35" s="228"/>
      <c r="CA35" s="436">
        <f t="shared" si="37"/>
        <v>0</v>
      </c>
      <c r="CB35" s="228"/>
      <c r="CC35" s="436">
        <f t="shared" si="38"/>
        <v>0</v>
      </c>
      <c r="CD35" s="228"/>
      <c r="CE35" s="436">
        <f t="shared" si="39"/>
        <v>0</v>
      </c>
      <c r="CF35" s="228"/>
      <c r="CG35" s="436">
        <f t="shared" si="40"/>
        <v>0</v>
      </c>
      <c r="CH35" s="228"/>
      <c r="CI35" s="436">
        <f t="shared" si="41"/>
        <v>0</v>
      </c>
      <c r="CJ35" s="228"/>
      <c r="CK35" s="436">
        <f t="shared" si="42"/>
        <v>0</v>
      </c>
      <c r="CL35" s="228"/>
      <c r="CM35" s="436">
        <f t="shared" si="43"/>
        <v>0</v>
      </c>
      <c r="CN35" s="228"/>
      <c r="CO35" s="436">
        <f t="shared" si="44"/>
        <v>0</v>
      </c>
      <c r="CP35" s="228"/>
      <c r="CQ35" s="436">
        <f t="shared" si="45"/>
        <v>0</v>
      </c>
      <c r="CR35" s="228"/>
      <c r="CS35" s="436">
        <f t="shared" si="46"/>
        <v>0</v>
      </c>
      <c r="CT35" s="228"/>
      <c r="CU35" s="436">
        <f t="shared" si="47"/>
        <v>0</v>
      </c>
      <c r="CV35" s="228"/>
      <c r="CW35" s="436">
        <f t="shared" si="48"/>
        <v>0</v>
      </c>
      <c r="CX35" s="228"/>
      <c r="CY35" s="436">
        <f t="shared" si="49"/>
        <v>0</v>
      </c>
      <c r="CZ35" s="228"/>
      <c r="DA35" s="436">
        <f t="shared" si="50"/>
        <v>0</v>
      </c>
      <c r="DB35" s="228"/>
      <c r="DC35" s="436">
        <f t="shared" si="51"/>
        <v>0</v>
      </c>
      <c r="DD35" s="228"/>
      <c r="DE35" s="436">
        <f t="shared" si="52"/>
        <v>0</v>
      </c>
      <c r="DF35" s="228"/>
      <c r="DG35" s="436">
        <f t="shared" si="53"/>
        <v>0</v>
      </c>
      <c r="DH35" s="228"/>
      <c r="DI35" s="436">
        <f t="shared" si="54"/>
        <v>0</v>
      </c>
      <c r="DJ35" s="228"/>
      <c r="DK35" s="436">
        <f t="shared" si="55"/>
        <v>0</v>
      </c>
      <c r="DL35" s="228"/>
      <c r="DM35" s="436">
        <f t="shared" si="56"/>
        <v>0</v>
      </c>
      <c r="DN35" s="228"/>
      <c r="DO35" s="436">
        <f t="shared" si="57"/>
        <v>0</v>
      </c>
      <c r="DP35" s="228"/>
      <c r="DQ35" s="436">
        <f t="shared" si="58"/>
        <v>0</v>
      </c>
      <c r="DR35" s="228"/>
      <c r="DS35" s="436">
        <f t="shared" si="59"/>
        <v>0</v>
      </c>
      <c r="DT35" s="228"/>
      <c r="DU35" s="436">
        <f t="shared" si="60"/>
        <v>0</v>
      </c>
      <c r="DV35" s="228"/>
      <c r="DW35" s="436">
        <f t="shared" si="61"/>
        <v>0</v>
      </c>
      <c r="DX35" s="228"/>
      <c r="DY35" s="436">
        <f t="shared" si="62"/>
        <v>0</v>
      </c>
      <c r="DZ35" s="228"/>
      <c r="EA35" s="436">
        <f t="shared" si="63"/>
        <v>0</v>
      </c>
      <c r="EB35" s="228"/>
      <c r="EC35" s="436">
        <f t="shared" si="64"/>
        <v>0</v>
      </c>
      <c r="ED35" s="228"/>
      <c r="EE35" s="436">
        <f t="shared" si="65"/>
        <v>0</v>
      </c>
      <c r="EF35" s="228"/>
      <c r="EG35" s="436">
        <f t="shared" si="66"/>
        <v>0</v>
      </c>
      <c r="EH35" s="228"/>
      <c r="EI35" s="436">
        <f t="shared" si="67"/>
        <v>0</v>
      </c>
      <c r="EJ35" s="228"/>
      <c r="EK35" s="436">
        <f t="shared" si="68"/>
        <v>0</v>
      </c>
      <c r="EL35" s="228"/>
      <c r="EM35" s="436">
        <f t="shared" si="69"/>
        <v>0</v>
      </c>
      <c r="EN35" s="228"/>
      <c r="EO35" s="436">
        <f t="shared" si="70"/>
        <v>0</v>
      </c>
      <c r="EP35" s="228"/>
      <c r="EQ35" s="436">
        <f t="shared" si="71"/>
        <v>0</v>
      </c>
      <c r="ER35" s="228"/>
      <c r="ES35" s="436">
        <f t="shared" si="72"/>
        <v>0</v>
      </c>
      <c r="ET35" s="234">
        <f t="shared" si="73"/>
        <v>0</v>
      </c>
      <c r="EU35" s="228"/>
      <c r="EV35" s="437">
        <f t="shared" si="74"/>
        <v>0</v>
      </c>
      <c r="EW35" s="228"/>
      <c r="EX35" s="437">
        <f t="shared" si="75"/>
        <v>0</v>
      </c>
      <c r="EY35" s="228"/>
      <c r="EZ35" s="437">
        <f t="shared" si="76"/>
        <v>0</v>
      </c>
      <c r="FA35" s="228"/>
      <c r="FB35" s="437">
        <f t="shared" si="77"/>
        <v>0</v>
      </c>
      <c r="FC35" s="228"/>
      <c r="FD35" s="437">
        <f t="shared" si="78"/>
        <v>0</v>
      </c>
      <c r="FE35" s="228"/>
      <c r="FF35" s="437">
        <f t="shared" si="79"/>
        <v>0</v>
      </c>
      <c r="FG35" s="228"/>
      <c r="FH35" s="437">
        <f t="shared" si="80"/>
        <v>0</v>
      </c>
      <c r="FI35" s="228"/>
      <c r="FJ35" s="437">
        <f t="shared" si="81"/>
        <v>0</v>
      </c>
      <c r="FK35" s="228"/>
      <c r="FL35" s="437">
        <f t="shared" si="82"/>
        <v>0</v>
      </c>
      <c r="FM35" s="228"/>
      <c r="FN35" s="437">
        <f t="shared" si="83"/>
        <v>0</v>
      </c>
      <c r="FO35" s="228"/>
      <c r="FP35" s="437">
        <f t="shared" si="84"/>
        <v>0</v>
      </c>
      <c r="FQ35" s="228"/>
      <c r="FR35" s="437">
        <f t="shared" si="85"/>
        <v>0</v>
      </c>
      <c r="FS35" s="228"/>
      <c r="FT35" s="437">
        <f t="shared" si="86"/>
        <v>0</v>
      </c>
      <c r="FU35" s="228"/>
      <c r="FV35" s="437">
        <f t="shared" si="87"/>
        <v>0</v>
      </c>
      <c r="FW35" s="228"/>
      <c r="FX35" s="437">
        <f t="shared" si="88"/>
        <v>0</v>
      </c>
      <c r="FY35" s="228"/>
      <c r="FZ35" s="437">
        <f t="shared" si="89"/>
        <v>0</v>
      </c>
      <c r="GA35" s="228"/>
      <c r="GB35" s="437">
        <f t="shared" si="90"/>
        <v>0</v>
      </c>
      <c r="GC35" s="228"/>
      <c r="GD35" s="437">
        <f t="shared" si="91"/>
        <v>0</v>
      </c>
      <c r="GE35" s="228"/>
      <c r="GF35" s="437">
        <f t="shared" si="92"/>
        <v>0</v>
      </c>
      <c r="GG35" s="228"/>
      <c r="GH35" s="437">
        <f t="shared" si="93"/>
        <v>0</v>
      </c>
      <c r="GI35" s="196">
        <f t="shared" si="94"/>
        <v>0</v>
      </c>
      <c r="GJ35" s="228"/>
      <c r="GK35" s="438">
        <f t="shared" si="95"/>
        <v>0</v>
      </c>
      <c r="GL35" s="228"/>
      <c r="GM35" s="438">
        <f t="shared" si="96"/>
        <v>0</v>
      </c>
      <c r="GN35" s="228"/>
      <c r="GO35" s="438">
        <f t="shared" si="97"/>
        <v>0</v>
      </c>
      <c r="GP35" s="228"/>
      <c r="GQ35" s="438">
        <f t="shared" si="98"/>
        <v>0</v>
      </c>
      <c r="GR35" s="228"/>
      <c r="GS35" s="438">
        <f t="shared" si="99"/>
        <v>0</v>
      </c>
      <c r="GT35" s="439">
        <f t="shared" si="100"/>
        <v>0</v>
      </c>
      <c r="GU35" s="446">
        <f t="shared" si="101"/>
        <v>0</v>
      </c>
      <c r="GV35" s="233">
        <f>事業区分調整シート!J31</f>
        <v>0</v>
      </c>
    </row>
    <row r="36" spans="1:204" ht="34.5" customHeight="1">
      <c r="A36" s="567" t="s">
        <v>110</v>
      </c>
      <c r="B36" s="568"/>
      <c r="C36" s="568"/>
      <c r="D36" s="568"/>
      <c r="E36" s="568"/>
      <c r="F36" s="568"/>
      <c r="G36" s="568"/>
      <c r="H36" s="568"/>
      <c r="I36" s="568"/>
      <c r="J36" s="235">
        <f t="shared" ref="J36:CF36" si="102">SUM(J12:J35)</f>
        <v>0</v>
      </c>
      <c r="K36" s="236">
        <f t="shared" si="102"/>
        <v>0</v>
      </c>
      <c r="L36" s="235">
        <f t="shared" si="102"/>
        <v>0</v>
      </c>
      <c r="M36" s="236">
        <f t="shared" si="102"/>
        <v>0</v>
      </c>
      <c r="N36" s="235">
        <f t="shared" si="102"/>
        <v>0</v>
      </c>
      <c r="O36" s="236">
        <f t="shared" si="102"/>
        <v>0</v>
      </c>
      <c r="P36" s="235">
        <f t="shared" si="102"/>
        <v>0</v>
      </c>
      <c r="Q36" s="236">
        <f t="shared" si="102"/>
        <v>0</v>
      </c>
      <c r="R36" s="235">
        <f t="shared" si="102"/>
        <v>0</v>
      </c>
      <c r="S36" s="236">
        <f t="shared" si="102"/>
        <v>0</v>
      </c>
      <c r="T36" s="235">
        <f t="shared" si="102"/>
        <v>0</v>
      </c>
      <c r="U36" s="236">
        <f t="shared" si="102"/>
        <v>0</v>
      </c>
      <c r="V36" s="235">
        <f t="shared" si="102"/>
        <v>0</v>
      </c>
      <c r="W36" s="236">
        <f t="shared" si="102"/>
        <v>0</v>
      </c>
      <c r="X36" s="235">
        <f t="shared" si="102"/>
        <v>0</v>
      </c>
      <c r="Y36" s="236">
        <f t="shared" si="102"/>
        <v>0</v>
      </c>
      <c r="Z36" s="235">
        <f t="shared" si="102"/>
        <v>0</v>
      </c>
      <c r="AA36" s="236">
        <f t="shared" si="102"/>
        <v>0</v>
      </c>
      <c r="AB36" s="235">
        <f t="shared" si="102"/>
        <v>0</v>
      </c>
      <c r="AC36" s="236">
        <f t="shared" si="102"/>
        <v>0</v>
      </c>
      <c r="AD36" s="235">
        <f t="shared" si="102"/>
        <v>0</v>
      </c>
      <c r="AE36" s="236">
        <f t="shared" si="102"/>
        <v>0</v>
      </c>
      <c r="AF36" s="235">
        <f t="shared" si="102"/>
        <v>0</v>
      </c>
      <c r="AG36" s="236">
        <f t="shared" si="102"/>
        <v>0</v>
      </c>
      <c r="AH36" s="235">
        <f t="shared" si="102"/>
        <v>0</v>
      </c>
      <c r="AI36" s="236">
        <f t="shared" si="102"/>
        <v>0</v>
      </c>
      <c r="AJ36" s="235">
        <f t="shared" si="102"/>
        <v>0</v>
      </c>
      <c r="AK36" s="236">
        <f t="shared" si="102"/>
        <v>0</v>
      </c>
      <c r="AL36" s="235">
        <f t="shared" si="102"/>
        <v>0</v>
      </c>
      <c r="AM36" s="236">
        <f t="shared" si="102"/>
        <v>0</v>
      </c>
      <c r="AN36" s="235">
        <f t="shared" si="102"/>
        <v>0</v>
      </c>
      <c r="AO36" s="236">
        <f t="shared" si="102"/>
        <v>0</v>
      </c>
      <c r="AP36" s="235">
        <f t="shared" si="102"/>
        <v>0</v>
      </c>
      <c r="AQ36" s="236">
        <f t="shared" si="102"/>
        <v>0</v>
      </c>
      <c r="AR36" s="235">
        <f t="shared" si="102"/>
        <v>0</v>
      </c>
      <c r="AS36" s="236">
        <f t="shared" si="102"/>
        <v>0</v>
      </c>
      <c r="AT36" s="235">
        <f t="shared" si="102"/>
        <v>0</v>
      </c>
      <c r="AU36" s="236">
        <f t="shared" si="102"/>
        <v>0</v>
      </c>
      <c r="AV36" s="235">
        <f t="shared" si="102"/>
        <v>0</v>
      </c>
      <c r="AW36" s="236">
        <f t="shared" si="102"/>
        <v>0</v>
      </c>
      <c r="AX36" s="235">
        <f t="shared" si="102"/>
        <v>0</v>
      </c>
      <c r="AY36" s="236">
        <f t="shared" si="102"/>
        <v>0</v>
      </c>
      <c r="AZ36" s="235">
        <f t="shared" si="102"/>
        <v>0</v>
      </c>
      <c r="BA36" s="236">
        <f t="shared" si="102"/>
        <v>0</v>
      </c>
      <c r="BB36" s="235">
        <f t="shared" si="102"/>
        <v>0</v>
      </c>
      <c r="BC36" s="236">
        <f t="shared" si="102"/>
        <v>0</v>
      </c>
      <c r="BD36" s="235">
        <f t="shared" si="102"/>
        <v>0</v>
      </c>
      <c r="BE36" s="236">
        <f t="shared" si="102"/>
        <v>0</v>
      </c>
      <c r="BF36" s="235">
        <f t="shared" si="102"/>
        <v>0</v>
      </c>
      <c r="BG36" s="236">
        <f t="shared" si="102"/>
        <v>0</v>
      </c>
      <c r="BH36" s="235">
        <f t="shared" si="102"/>
        <v>0</v>
      </c>
      <c r="BI36" s="236">
        <f t="shared" si="102"/>
        <v>0</v>
      </c>
      <c r="BJ36" s="235">
        <f t="shared" si="102"/>
        <v>0</v>
      </c>
      <c r="BK36" s="236">
        <f t="shared" si="102"/>
        <v>0</v>
      </c>
      <c r="BL36" s="235">
        <f t="shared" si="102"/>
        <v>0</v>
      </c>
      <c r="BM36" s="236">
        <f t="shared" si="102"/>
        <v>0</v>
      </c>
      <c r="BN36" s="235">
        <f t="shared" si="102"/>
        <v>0</v>
      </c>
      <c r="BO36" s="236">
        <f t="shared" si="102"/>
        <v>0</v>
      </c>
      <c r="BP36" s="235">
        <f t="shared" si="102"/>
        <v>0</v>
      </c>
      <c r="BQ36" s="236">
        <f t="shared" si="102"/>
        <v>0</v>
      </c>
      <c r="BR36" s="235">
        <f t="shared" si="102"/>
        <v>0</v>
      </c>
      <c r="BS36" s="236">
        <f t="shared" si="102"/>
        <v>0</v>
      </c>
      <c r="BT36" s="235">
        <f t="shared" si="102"/>
        <v>0</v>
      </c>
      <c r="BU36" s="236">
        <f t="shared" si="102"/>
        <v>0</v>
      </c>
      <c r="BV36" s="235">
        <f t="shared" si="102"/>
        <v>0</v>
      </c>
      <c r="BW36" s="236">
        <f t="shared" si="102"/>
        <v>0</v>
      </c>
      <c r="BX36" s="235">
        <f t="shared" si="102"/>
        <v>0</v>
      </c>
      <c r="BY36" s="236">
        <f t="shared" si="102"/>
        <v>0</v>
      </c>
      <c r="BZ36" s="235">
        <f t="shared" si="102"/>
        <v>0</v>
      </c>
      <c r="CA36" s="236">
        <f t="shared" si="102"/>
        <v>0</v>
      </c>
      <c r="CB36" s="235">
        <f t="shared" si="102"/>
        <v>0</v>
      </c>
      <c r="CC36" s="236">
        <f t="shared" si="102"/>
        <v>0</v>
      </c>
      <c r="CD36" s="235">
        <f t="shared" si="102"/>
        <v>0</v>
      </c>
      <c r="CE36" s="236">
        <f t="shared" si="102"/>
        <v>0</v>
      </c>
      <c r="CF36" s="235">
        <f t="shared" si="102"/>
        <v>0</v>
      </c>
      <c r="CG36" s="236">
        <f t="shared" si="40"/>
        <v>0</v>
      </c>
      <c r="CH36" s="235">
        <f>SUM(CH12:CH35)</f>
        <v>0</v>
      </c>
      <c r="CI36" s="236">
        <f t="shared" si="41"/>
        <v>0</v>
      </c>
      <c r="CJ36" s="235">
        <f>SUM(CJ12:CJ35)</f>
        <v>0</v>
      </c>
      <c r="CK36" s="236">
        <f t="shared" si="42"/>
        <v>0</v>
      </c>
      <c r="CL36" s="235">
        <f>SUM(CL12:CL35)</f>
        <v>0</v>
      </c>
      <c r="CM36" s="236">
        <f t="shared" si="43"/>
        <v>0</v>
      </c>
      <c r="CN36" s="235">
        <f>SUM(CN12:CN35)</f>
        <v>0</v>
      </c>
      <c r="CO36" s="236">
        <f t="shared" si="44"/>
        <v>0</v>
      </c>
      <c r="CP36" s="235">
        <f>SUM(CP12:CP35)</f>
        <v>0</v>
      </c>
      <c r="CQ36" s="236">
        <f t="shared" si="45"/>
        <v>0</v>
      </c>
      <c r="CR36" s="235">
        <f>SUM(CR12:CR35)</f>
        <v>0</v>
      </c>
      <c r="CS36" s="236">
        <f t="shared" si="46"/>
        <v>0</v>
      </c>
      <c r="CT36" s="235">
        <f t="shared" ref="CT36:DF36" si="103">SUM(CT12:CT35)</f>
        <v>0</v>
      </c>
      <c r="CU36" s="236">
        <f t="shared" si="103"/>
        <v>0</v>
      </c>
      <c r="CV36" s="235">
        <f t="shared" si="103"/>
        <v>0</v>
      </c>
      <c r="CW36" s="236">
        <f t="shared" si="103"/>
        <v>0</v>
      </c>
      <c r="CX36" s="235">
        <f t="shared" si="103"/>
        <v>0</v>
      </c>
      <c r="CY36" s="236">
        <f t="shared" si="103"/>
        <v>0</v>
      </c>
      <c r="CZ36" s="235">
        <f t="shared" si="103"/>
        <v>0</v>
      </c>
      <c r="DA36" s="236">
        <f t="shared" si="103"/>
        <v>0</v>
      </c>
      <c r="DB36" s="235">
        <f t="shared" si="103"/>
        <v>0</v>
      </c>
      <c r="DC36" s="236">
        <f t="shared" si="103"/>
        <v>0</v>
      </c>
      <c r="DD36" s="235">
        <f t="shared" si="103"/>
        <v>0</v>
      </c>
      <c r="DE36" s="236">
        <f t="shared" si="103"/>
        <v>0</v>
      </c>
      <c r="DF36" s="235">
        <f t="shared" si="103"/>
        <v>0</v>
      </c>
      <c r="DG36" s="236">
        <f t="shared" si="53"/>
        <v>0</v>
      </c>
      <c r="DH36" s="235">
        <f>SUM(DH12:DH35)</f>
        <v>0</v>
      </c>
      <c r="DI36" s="236">
        <f t="shared" si="54"/>
        <v>0</v>
      </c>
      <c r="DJ36" s="235">
        <f>SUM(DJ12:DJ35)</f>
        <v>0</v>
      </c>
      <c r="DK36" s="236">
        <f t="shared" si="55"/>
        <v>0</v>
      </c>
      <c r="DL36" s="235">
        <f>SUM(DL12:DL35)</f>
        <v>0</v>
      </c>
      <c r="DM36" s="236">
        <f t="shared" si="56"/>
        <v>0</v>
      </c>
      <c r="DN36" s="235">
        <f t="shared" ref="DN36:ES36" si="104">SUM(DN12:DN35)</f>
        <v>0</v>
      </c>
      <c r="DO36" s="236">
        <f t="shared" si="104"/>
        <v>0</v>
      </c>
      <c r="DP36" s="235">
        <f t="shared" si="104"/>
        <v>0</v>
      </c>
      <c r="DQ36" s="236">
        <f t="shared" si="104"/>
        <v>0</v>
      </c>
      <c r="DR36" s="235">
        <f t="shared" si="104"/>
        <v>0</v>
      </c>
      <c r="DS36" s="236">
        <f t="shared" si="104"/>
        <v>0</v>
      </c>
      <c r="DT36" s="235">
        <f t="shared" si="104"/>
        <v>0</v>
      </c>
      <c r="DU36" s="236">
        <f t="shared" si="104"/>
        <v>0</v>
      </c>
      <c r="DV36" s="235">
        <f t="shared" si="104"/>
        <v>0</v>
      </c>
      <c r="DW36" s="236">
        <f t="shared" si="104"/>
        <v>0</v>
      </c>
      <c r="DX36" s="235">
        <f t="shared" si="104"/>
        <v>0</v>
      </c>
      <c r="DY36" s="236">
        <f t="shared" si="104"/>
        <v>0</v>
      </c>
      <c r="DZ36" s="235">
        <f t="shared" si="104"/>
        <v>0</v>
      </c>
      <c r="EA36" s="236">
        <f t="shared" si="104"/>
        <v>0</v>
      </c>
      <c r="EB36" s="235">
        <f t="shared" si="104"/>
        <v>0</v>
      </c>
      <c r="EC36" s="236">
        <f t="shared" si="104"/>
        <v>0</v>
      </c>
      <c r="ED36" s="235">
        <f t="shared" si="104"/>
        <v>0</v>
      </c>
      <c r="EE36" s="236">
        <f t="shared" si="104"/>
        <v>0</v>
      </c>
      <c r="EF36" s="235">
        <f t="shared" si="104"/>
        <v>0</v>
      </c>
      <c r="EG36" s="236">
        <f t="shared" si="104"/>
        <v>0</v>
      </c>
      <c r="EH36" s="235">
        <f t="shared" si="104"/>
        <v>0</v>
      </c>
      <c r="EI36" s="236">
        <f t="shared" si="104"/>
        <v>0</v>
      </c>
      <c r="EJ36" s="235">
        <f t="shared" si="104"/>
        <v>0</v>
      </c>
      <c r="EK36" s="236">
        <f t="shared" si="104"/>
        <v>0</v>
      </c>
      <c r="EL36" s="235">
        <f t="shared" si="104"/>
        <v>0</v>
      </c>
      <c r="EM36" s="236">
        <f t="shared" si="104"/>
        <v>0</v>
      </c>
      <c r="EN36" s="235">
        <f t="shared" si="104"/>
        <v>0</v>
      </c>
      <c r="EO36" s="236">
        <f t="shared" si="104"/>
        <v>0</v>
      </c>
      <c r="EP36" s="235">
        <f t="shared" si="104"/>
        <v>0</v>
      </c>
      <c r="EQ36" s="236">
        <f t="shared" si="104"/>
        <v>0</v>
      </c>
      <c r="ER36" s="235">
        <f t="shared" si="104"/>
        <v>0</v>
      </c>
      <c r="ES36" s="236">
        <f t="shared" si="104"/>
        <v>0</v>
      </c>
      <c r="ET36" s="237">
        <f t="shared" si="73"/>
        <v>0</v>
      </c>
      <c r="EU36" s="235">
        <f t="shared" ref="EU36:GH36" si="105">SUM(EU12:EU35)</f>
        <v>0</v>
      </c>
      <c r="EV36" s="236">
        <f t="shared" si="105"/>
        <v>0</v>
      </c>
      <c r="EW36" s="235">
        <f t="shared" si="105"/>
        <v>0</v>
      </c>
      <c r="EX36" s="236">
        <f t="shared" si="105"/>
        <v>0</v>
      </c>
      <c r="EY36" s="235">
        <f t="shared" si="105"/>
        <v>0</v>
      </c>
      <c r="EZ36" s="236">
        <f t="shared" si="105"/>
        <v>0</v>
      </c>
      <c r="FA36" s="235">
        <f t="shared" si="105"/>
        <v>0</v>
      </c>
      <c r="FB36" s="236">
        <f t="shared" si="105"/>
        <v>0</v>
      </c>
      <c r="FC36" s="235">
        <f t="shared" si="105"/>
        <v>0</v>
      </c>
      <c r="FD36" s="236">
        <f t="shared" si="105"/>
        <v>0</v>
      </c>
      <c r="FE36" s="235">
        <f t="shared" si="105"/>
        <v>0</v>
      </c>
      <c r="FF36" s="236">
        <f t="shared" si="105"/>
        <v>0</v>
      </c>
      <c r="FG36" s="235">
        <f t="shared" si="105"/>
        <v>0</v>
      </c>
      <c r="FH36" s="236">
        <f t="shared" si="105"/>
        <v>0</v>
      </c>
      <c r="FI36" s="235">
        <f t="shared" si="105"/>
        <v>0</v>
      </c>
      <c r="FJ36" s="236">
        <f t="shared" si="105"/>
        <v>0</v>
      </c>
      <c r="FK36" s="235">
        <f t="shared" si="105"/>
        <v>0</v>
      </c>
      <c r="FL36" s="236">
        <f t="shared" si="105"/>
        <v>0</v>
      </c>
      <c r="FM36" s="235">
        <f t="shared" si="105"/>
        <v>0</v>
      </c>
      <c r="FN36" s="236">
        <f t="shared" si="105"/>
        <v>0</v>
      </c>
      <c r="FO36" s="235">
        <f t="shared" si="105"/>
        <v>0</v>
      </c>
      <c r="FP36" s="236">
        <f t="shared" si="105"/>
        <v>0</v>
      </c>
      <c r="FQ36" s="235">
        <f t="shared" si="105"/>
        <v>0</v>
      </c>
      <c r="FR36" s="236">
        <f t="shared" si="105"/>
        <v>0</v>
      </c>
      <c r="FS36" s="235">
        <f t="shared" si="105"/>
        <v>0</v>
      </c>
      <c r="FT36" s="236">
        <f t="shared" si="105"/>
        <v>0</v>
      </c>
      <c r="FU36" s="235">
        <f t="shared" si="105"/>
        <v>0</v>
      </c>
      <c r="FV36" s="236">
        <f t="shared" si="105"/>
        <v>0</v>
      </c>
      <c r="FW36" s="235">
        <f t="shared" si="105"/>
        <v>0</v>
      </c>
      <c r="FX36" s="236">
        <f t="shared" si="105"/>
        <v>0</v>
      </c>
      <c r="FY36" s="235">
        <f t="shared" si="105"/>
        <v>0</v>
      </c>
      <c r="FZ36" s="236">
        <f t="shared" si="105"/>
        <v>0</v>
      </c>
      <c r="GA36" s="235">
        <f t="shared" si="105"/>
        <v>0</v>
      </c>
      <c r="GB36" s="236">
        <f t="shared" si="105"/>
        <v>0</v>
      </c>
      <c r="GC36" s="235">
        <f t="shared" si="105"/>
        <v>0</v>
      </c>
      <c r="GD36" s="236">
        <f t="shared" si="105"/>
        <v>0</v>
      </c>
      <c r="GE36" s="235">
        <f t="shared" si="105"/>
        <v>0</v>
      </c>
      <c r="GF36" s="236">
        <f t="shared" si="105"/>
        <v>0</v>
      </c>
      <c r="GG36" s="235">
        <f t="shared" si="105"/>
        <v>0</v>
      </c>
      <c r="GH36" s="236">
        <f t="shared" si="105"/>
        <v>0</v>
      </c>
      <c r="GI36" s="237">
        <f t="shared" si="94"/>
        <v>0</v>
      </c>
      <c r="GJ36" s="235">
        <f t="shared" ref="GJ36:GS36" si="106">SUM(GJ12:GJ35)</f>
        <v>0</v>
      </c>
      <c r="GK36" s="236">
        <f t="shared" si="106"/>
        <v>0</v>
      </c>
      <c r="GL36" s="235">
        <f t="shared" si="106"/>
        <v>0</v>
      </c>
      <c r="GM36" s="236">
        <f t="shared" si="106"/>
        <v>0</v>
      </c>
      <c r="GN36" s="235">
        <f t="shared" si="106"/>
        <v>0</v>
      </c>
      <c r="GO36" s="236">
        <f t="shared" si="106"/>
        <v>0</v>
      </c>
      <c r="GP36" s="235">
        <f t="shared" si="106"/>
        <v>0</v>
      </c>
      <c r="GQ36" s="236">
        <f t="shared" si="106"/>
        <v>0</v>
      </c>
      <c r="GR36" s="235">
        <f t="shared" si="106"/>
        <v>0</v>
      </c>
      <c r="GS36" s="236">
        <f t="shared" si="106"/>
        <v>0</v>
      </c>
      <c r="GT36" s="238">
        <f t="shared" si="100"/>
        <v>0</v>
      </c>
      <c r="GU36" s="238">
        <f t="shared" si="101"/>
        <v>0</v>
      </c>
      <c r="GV36" s="239"/>
    </row>
    <row r="37" spans="1:204" ht="34.5" customHeight="1">
      <c r="A37" s="240">
        <v>1</v>
      </c>
      <c r="B37" s="241" t="str">
        <f t="shared" ref="B37:B186" si="107">$A$2</f>
        <v>所属コード</v>
      </c>
      <c r="C37" s="242" t="str">
        <f t="shared" ref="C37:C186" si="108">$D$2</f>
        <v>所属名</v>
      </c>
      <c r="D37" s="242" t="s">
        <v>111</v>
      </c>
      <c r="E37" s="243" t="s">
        <v>87</v>
      </c>
      <c r="F37" s="244" t="str">
        <f t="shared" ref="F37:F186" si="109">IF(E37="使用しない",IF(GU37&gt;0,"error！",""),"")</f>
        <v/>
      </c>
      <c r="G37" s="245" t="e">
        <f>IFERROR(VLOOKUP($B37&amp;$I37,番号付与!$A:$E,3,FALSE),VLOOKUP($B37&amp;$D37,番号付与!$A:$E,3,FALSE))</f>
        <v>#N/A</v>
      </c>
      <c r="H37" s="245" t="e">
        <f>IFERROR(VLOOKUP($B37&amp;$I37,番号付与!$A:$E,4,FALSE),VLOOKUP($B37&amp;$D37,番号付与!$A:$E,4,FALSE))</f>
        <v>#N/A</v>
      </c>
      <c r="I37" s="246" t="s">
        <v>112</v>
      </c>
      <c r="J37" s="231"/>
      <c r="K37" s="232">
        <f t="shared" ref="K37:K174" si="110">+J$9*J37/100</f>
        <v>0</v>
      </c>
      <c r="L37" s="228"/>
      <c r="M37" s="232">
        <f t="shared" ref="M37:M174" si="111">+L$9*L37/100</f>
        <v>0</v>
      </c>
      <c r="N37" s="228"/>
      <c r="O37" s="232">
        <f t="shared" ref="O37:O174" si="112">+N$9*N37/100</f>
        <v>0</v>
      </c>
      <c r="P37" s="228"/>
      <c r="Q37" s="232">
        <f t="shared" ref="Q37:Q186" si="113">+P$9*P37/100</f>
        <v>0</v>
      </c>
      <c r="R37" s="228"/>
      <c r="S37" s="232">
        <f t="shared" ref="S37:S186" si="114">+R$9*R37/100</f>
        <v>0</v>
      </c>
      <c r="T37" s="228"/>
      <c r="U37" s="232">
        <f t="shared" ref="U37:U186" si="115">+T$9*T37/100</f>
        <v>0</v>
      </c>
      <c r="V37" s="228"/>
      <c r="W37" s="232">
        <f t="shared" ref="W37:W186" si="116">+V$9*V37/100</f>
        <v>0</v>
      </c>
      <c r="X37" s="228"/>
      <c r="Y37" s="232">
        <f t="shared" ref="Y37:Y174" si="117">+X$9*X37/100</f>
        <v>0</v>
      </c>
      <c r="Z37" s="228"/>
      <c r="AA37" s="232">
        <f t="shared" ref="AA37:AA174" si="118">+Z$9*Z37/100</f>
        <v>0</v>
      </c>
      <c r="AB37" s="228"/>
      <c r="AC37" s="232">
        <f t="shared" ref="AC37:AC186" si="119">+AB$9*AB37/100</f>
        <v>0</v>
      </c>
      <c r="AD37" s="228"/>
      <c r="AE37" s="232">
        <f t="shared" ref="AE37:AE186" si="120">+AD$9*AD37/100</f>
        <v>0</v>
      </c>
      <c r="AF37" s="228"/>
      <c r="AG37" s="232">
        <f t="shared" ref="AG37:AG186" si="121">+AF$9*AF37/100</f>
        <v>0</v>
      </c>
      <c r="AH37" s="228"/>
      <c r="AI37" s="232">
        <f t="shared" ref="AI37:AI186" si="122">+AH$9*AH37/100</f>
        <v>0</v>
      </c>
      <c r="AJ37" s="228"/>
      <c r="AK37" s="232">
        <f t="shared" ref="AK37:AK174" si="123">+AJ$9*AJ37/100</f>
        <v>0</v>
      </c>
      <c r="AL37" s="228"/>
      <c r="AM37" s="232">
        <f t="shared" ref="AM37:AM174" si="124">+AL$9*AL37/100</f>
        <v>0</v>
      </c>
      <c r="AN37" s="228"/>
      <c r="AO37" s="232">
        <f t="shared" ref="AO37:AO186" si="125">+AN$9*AN37/100</f>
        <v>0</v>
      </c>
      <c r="AP37" s="228"/>
      <c r="AQ37" s="232">
        <f t="shared" ref="AQ37:AQ186" si="126">+AP$9*AP37/100</f>
        <v>0</v>
      </c>
      <c r="AR37" s="228"/>
      <c r="AS37" s="232">
        <f t="shared" ref="AS37:AS186" si="127">+AR$9*AR37/100</f>
        <v>0</v>
      </c>
      <c r="AT37" s="228"/>
      <c r="AU37" s="232">
        <f t="shared" ref="AU37:AU186" si="128">+AT$9*AT37/100</f>
        <v>0</v>
      </c>
      <c r="AV37" s="228"/>
      <c r="AW37" s="232">
        <f t="shared" ref="AW37:AW174" si="129">+AV$9*AV37/100</f>
        <v>0</v>
      </c>
      <c r="AX37" s="228"/>
      <c r="AY37" s="232">
        <f t="shared" ref="AY37:AY174" si="130">+AX$9*AX37/100</f>
        <v>0</v>
      </c>
      <c r="AZ37" s="228"/>
      <c r="BA37" s="232">
        <f t="shared" ref="BA37:BA186" si="131">+AZ$9*AZ37/100</f>
        <v>0</v>
      </c>
      <c r="BB37" s="228"/>
      <c r="BC37" s="232">
        <f t="shared" ref="BC37:BC186" si="132">+BB$9*BB37/100</f>
        <v>0</v>
      </c>
      <c r="BD37" s="228"/>
      <c r="BE37" s="232">
        <f t="shared" ref="BE37:BE186" si="133">+BD$9*BD37/100</f>
        <v>0</v>
      </c>
      <c r="BF37" s="228"/>
      <c r="BG37" s="232">
        <f t="shared" ref="BG37:BG186" si="134">+BF$9*BF37/100</f>
        <v>0</v>
      </c>
      <c r="BH37" s="228"/>
      <c r="BI37" s="232">
        <f t="shared" ref="BI37:BI174" si="135">+BH$9*BH37/100</f>
        <v>0</v>
      </c>
      <c r="BJ37" s="228"/>
      <c r="BK37" s="232">
        <f t="shared" ref="BK37:BK174" si="136">+BJ$9*BJ37/100</f>
        <v>0</v>
      </c>
      <c r="BL37" s="228"/>
      <c r="BM37" s="232">
        <f t="shared" ref="BM37:BM186" si="137">+BL$9*BL37/100</f>
        <v>0</v>
      </c>
      <c r="BN37" s="228"/>
      <c r="BO37" s="232">
        <f t="shared" ref="BO37:BO186" si="138">+BN$9*BN37/100</f>
        <v>0</v>
      </c>
      <c r="BP37" s="228"/>
      <c r="BQ37" s="232">
        <f t="shared" ref="BQ37:BQ186" si="139">+BP$9*BP37/100</f>
        <v>0</v>
      </c>
      <c r="BR37" s="228"/>
      <c r="BS37" s="232">
        <f t="shared" ref="BS37:BS186" si="140">+BR$9*BR37/100</f>
        <v>0</v>
      </c>
      <c r="BT37" s="228"/>
      <c r="BU37" s="232">
        <f t="shared" ref="BU37:BU174" si="141">+BT$9*BT37/100</f>
        <v>0</v>
      </c>
      <c r="BV37" s="228"/>
      <c r="BW37" s="232">
        <f t="shared" ref="BW37:BW174" si="142">+BV$9*BV37/100</f>
        <v>0</v>
      </c>
      <c r="BX37" s="228"/>
      <c r="BY37" s="232">
        <f t="shared" ref="BY37:BY186" si="143">+BX$9*BX37/100</f>
        <v>0</v>
      </c>
      <c r="BZ37" s="228"/>
      <c r="CA37" s="232">
        <f t="shared" ref="CA37:CA186" si="144">+BZ$9*BZ37/100</f>
        <v>0</v>
      </c>
      <c r="CB37" s="228"/>
      <c r="CC37" s="232">
        <f t="shared" ref="CC37:CC186" si="145">+CB$9*CB37/100</f>
        <v>0</v>
      </c>
      <c r="CD37" s="228"/>
      <c r="CE37" s="232">
        <f t="shared" ref="CE37:CE186" si="146">+CD$9*CD37/100</f>
        <v>0</v>
      </c>
      <c r="CF37" s="228"/>
      <c r="CG37" s="232">
        <f t="shared" si="40"/>
        <v>0</v>
      </c>
      <c r="CH37" s="228"/>
      <c r="CI37" s="232">
        <f t="shared" si="41"/>
        <v>0</v>
      </c>
      <c r="CJ37" s="228"/>
      <c r="CK37" s="232">
        <f t="shared" si="42"/>
        <v>0</v>
      </c>
      <c r="CL37" s="228"/>
      <c r="CM37" s="232">
        <f t="shared" si="43"/>
        <v>0</v>
      </c>
      <c r="CN37" s="228"/>
      <c r="CO37" s="232">
        <f t="shared" si="44"/>
        <v>0</v>
      </c>
      <c r="CP37" s="228"/>
      <c r="CQ37" s="232">
        <f t="shared" si="45"/>
        <v>0</v>
      </c>
      <c r="CR37" s="228"/>
      <c r="CS37" s="232">
        <f t="shared" si="46"/>
        <v>0</v>
      </c>
      <c r="CT37" s="228"/>
      <c r="CU37" s="232">
        <f t="shared" ref="CU37:CU186" si="147">+CT$9*CT37/100</f>
        <v>0</v>
      </c>
      <c r="CV37" s="228"/>
      <c r="CW37" s="232">
        <f t="shared" ref="CW37:CW186" si="148">+CV$9*CV37/100</f>
        <v>0</v>
      </c>
      <c r="CX37" s="228"/>
      <c r="CY37" s="232">
        <f t="shared" ref="CY37:CY186" si="149">+CX$9*CX37/100</f>
        <v>0</v>
      </c>
      <c r="CZ37" s="228"/>
      <c r="DA37" s="232">
        <f t="shared" ref="DA37:DA186" si="150">+CZ$9*CZ37/100</f>
        <v>0</v>
      </c>
      <c r="DB37" s="228"/>
      <c r="DC37" s="232">
        <f t="shared" ref="DC37:DC186" si="151">+DB$9*DB37/100</f>
        <v>0</v>
      </c>
      <c r="DD37" s="228"/>
      <c r="DE37" s="232">
        <f t="shared" ref="DE37:DE186" si="152">+DD$9*DD37/100</f>
        <v>0</v>
      </c>
      <c r="DF37" s="228"/>
      <c r="DG37" s="232">
        <f t="shared" si="53"/>
        <v>0</v>
      </c>
      <c r="DH37" s="228"/>
      <c r="DI37" s="232">
        <f t="shared" si="54"/>
        <v>0</v>
      </c>
      <c r="DJ37" s="228"/>
      <c r="DK37" s="232">
        <f t="shared" si="55"/>
        <v>0</v>
      </c>
      <c r="DL37" s="228"/>
      <c r="DM37" s="232">
        <f t="shared" si="56"/>
        <v>0</v>
      </c>
      <c r="DN37" s="228"/>
      <c r="DO37" s="232">
        <f t="shared" ref="DO37:DO186" si="153">+DN$9*DN37/100</f>
        <v>0</v>
      </c>
      <c r="DP37" s="228"/>
      <c r="DQ37" s="232">
        <f t="shared" ref="DQ37:DQ186" si="154">+DP$9*DP37/100</f>
        <v>0</v>
      </c>
      <c r="DR37" s="228"/>
      <c r="DS37" s="232">
        <f t="shared" ref="DS37:DS186" si="155">+DR$9*DR37/100</f>
        <v>0</v>
      </c>
      <c r="DT37" s="228"/>
      <c r="DU37" s="232">
        <f t="shared" ref="DU37:DU186" si="156">+DT$9*DT37/100</f>
        <v>0</v>
      </c>
      <c r="DV37" s="228"/>
      <c r="DW37" s="232">
        <f t="shared" ref="DW37:DW186" si="157">+DV$9*DV37/100</f>
        <v>0</v>
      </c>
      <c r="DX37" s="228"/>
      <c r="DY37" s="232">
        <f t="shared" ref="DY37:DY186" si="158">+DX$9*DX37/100</f>
        <v>0</v>
      </c>
      <c r="DZ37" s="228"/>
      <c r="EA37" s="232">
        <f t="shared" ref="EA37:EA186" si="159">+DZ$9*DZ37/100</f>
        <v>0</v>
      </c>
      <c r="EB37" s="228"/>
      <c r="EC37" s="232">
        <f t="shared" ref="EC37:EC186" si="160">+EB$9*EB37/100</f>
        <v>0</v>
      </c>
      <c r="ED37" s="228"/>
      <c r="EE37" s="232">
        <f t="shared" ref="EE37:EE186" si="161">+ED$9*ED37/100</f>
        <v>0</v>
      </c>
      <c r="EF37" s="228"/>
      <c r="EG37" s="232">
        <f t="shared" ref="EG37:EG186" si="162">+EF$9*EF37/100</f>
        <v>0</v>
      </c>
      <c r="EH37" s="228"/>
      <c r="EI37" s="232">
        <f t="shared" ref="EI37:EI186" si="163">+EH$9*EH37/100</f>
        <v>0</v>
      </c>
      <c r="EJ37" s="228"/>
      <c r="EK37" s="232">
        <f t="shared" ref="EK37:EK186" si="164">+EJ$9*EJ37/100</f>
        <v>0</v>
      </c>
      <c r="EL37" s="228"/>
      <c r="EM37" s="232">
        <f t="shared" ref="EM37:EM186" si="165">+EL$9*EL37/100</f>
        <v>0</v>
      </c>
      <c r="EN37" s="228"/>
      <c r="EO37" s="232">
        <f t="shared" ref="EO37:EO186" si="166">+EN$9*EN37/100</f>
        <v>0</v>
      </c>
      <c r="EP37" s="228"/>
      <c r="EQ37" s="232">
        <f t="shared" ref="EQ37:EQ186" si="167">+EP$9*EP37/100</f>
        <v>0</v>
      </c>
      <c r="ER37" s="228"/>
      <c r="ES37" s="232">
        <f t="shared" ref="ES37:ES186" si="168">+ER$9*ER37/100</f>
        <v>0</v>
      </c>
      <c r="ET37" s="195">
        <f t="shared" si="73"/>
        <v>0</v>
      </c>
      <c r="EU37" s="228"/>
      <c r="EV37" s="437">
        <f t="shared" ref="EV37:EV186" si="169">EU$9*EU37/100</f>
        <v>0</v>
      </c>
      <c r="EW37" s="228"/>
      <c r="EX37" s="437">
        <f t="shared" ref="EX37:EX186" si="170">EW$9*EW37/100</f>
        <v>0</v>
      </c>
      <c r="EY37" s="228"/>
      <c r="EZ37" s="437">
        <f t="shared" ref="EZ37:EZ186" si="171">EY$9*EY37/100</f>
        <v>0</v>
      </c>
      <c r="FA37" s="228"/>
      <c r="FB37" s="437">
        <f t="shared" ref="FB37:FB186" si="172">FA$9*FA37/100</f>
        <v>0</v>
      </c>
      <c r="FC37" s="228"/>
      <c r="FD37" s="437">
        <f t="shared" ref="FD37:FD186" si="173">FC$9*FC37/100</f>
        <v>0</v>
      </c>
      <c r="FE37" s="228"/>
      <c r="FF37" s="437">
        <f t="shared" ref="FF37:FF186" si="174">FE$9*FE37/100</f>
        <v>0</v>
      </c>
      <c r="FG37" s="228"/>
      <c r="FH37" s="437">
        <f t="shared" ref="FH37:FH186" si="175">FG$9*FG37/100</f>
        <v>0</v>
      </c>
      <c r="FI37" s="228"/>
      <c r="FJ37" s="437">
        <f t="shared" ref="FJ37:FJ186" si="176">FI$9*FI37/100</f>
        <v>0</v>
      </c>
      <c r="FK37" s="228"/>
      <c r="FL37" s="437">
        <f t="shared" ref="FL37:FL186" si="177">FK$9*FK37/100</f>
        <v>0</v>
      </c>
      <c r="FM37" s="228"/>
      <c r="FN37" s="437">
        <f t="shared" ref="FN37:FN186" si="178">FM$9*FM37/100</f>
        <v>0</v>
      </c>
      <c r="FO37" s="228"/>
      <c r="FP37" s="437">
        <f t="shared" ref="FP37:FP186" si="179">FO$9*FO37/100</f>
        <v>0</v>
      </c>
      <c r="FQ37" s="228"/>
      <c r="FR37" s="437">
        <f t="shared" ref="FR37:FR186" si="180">FQ$9*FQ37/100</f>
        <v>0</v>
      </c>
      <c r="FS37" s="228"/>
      <c r="FT37" s="437">
        <f t="shared" ref="FT37:FT186" si="181">FS$9*FS37/100</f>
        <v>0</v>
      </c>
      <c r="FU37" s="228"/>
      <c r="FV37" s="437">
        <f t="shared" ref="FV37:FV186" si="182">FU$9*FU37/100</f>
        <v>0</v>
      </c>
      <c r="FW37" s="228"/>
      <c r="FX37" s="437">
        <f t="shared" ref="FX37:FX186" si="183">FW$9*FW37/100</f>
        <v>0</v>
      </c>
      <c r="FY37" s="228"/>
      <c r="FZ37" s="437">
        <f t="shared" ref="FZ37:FZ186" si="184">FY$9*FY37/100</f>
        <v>0</v>
      </c>
      <c r="GA37" s="228"/>
      <c r="GB37" s="437">
        <f t="shared" ref="GB37:GB186" si="185">GA$9*GA37/100</f>
        <v>0</v>
      </c>
      <c r="GC37" s="228"/>
      <c r="GD37" s="437">
        <f t="shared" ref="GD37:GD186" si="186">GC$9*GC37/100</f>
        <v>0</v>
      </c>
      <c r="GE37" s="228"/>
      <c r="GF37" s="437">
        <f t="shared" ref="GF37:GF186" si="187">GE$9*GE37/100</f>
        <v>0</v>
      </c>
      <c r="GG37" s="228"/>
      <c r="GH37" s="437">
        <f t="shared" ref="GH37:GH186" si="188">GG$9*GG37/100</f>
        <v>0</v>
      </c>
      <c r="GI37" s="247">
        <f t="shared" si="94"/>
        <v>0</v>
      </c>
      <c r="GJ37" s="228"/>
      <c r="GK37" s="438">
        <f t="shared" ref="GK37:GK186" si="189">+GJ$9*GJ37/100</f>
        <v>0</v>
      </c>
      <c r="GL37" s="228"/>
      <c r="GM37" s="438">
        <f t="shared" ref="GM37:GM186" si="190">+GL$9*GL37/100</f>
        <v>0</v>
      </c>
      <c r="GN37" s="228"/>
      <c r="GO37" s="438">
        <f t="shared" ref="GO37:GO186" si="191">+GN$9*GN37/100</f>
        <v>0</v>
      </c>
      <c r="GP37" s="228"/>
      <c r="GQ37" s="438">
        <f t="shared" ref="GQ37:GQ186" si="192">+GP$9*GP37/100</f>
        <v>0</v>
      </c>
      <c r="GR37" s="228"/>
      <c r="GS37" s="438">
        <f t="shared" ref="GS37:GS186" si="193">+GR$9*GR37/100</f>
        <v>0</v>
      </c>
      <c r="GT37" s="448">
        <f t="shared" si="100"/>
        <v>0</v>
      </c>
      <c r="GU37" s="446">
        <f t="shared" si="101"/>
        <v>0</v>
      </c>
      <c r="GV37" s="233">
        <f>事業区分調整シート!J33</f>
        <v>0</v>
      </c>
    </row>
    <row r="38" spans="1:204" ht="34.5" customHeight="1">
      <c r="A38" s="248">
        <v>2</v>
      </c>
      <c r="B38" s="226" t="str">
        <f t="shared" si="107"/>
        <v>所属コード</v>
      </c>
      <c r="C38" s="227" t="str">
        <f t="shared" si="108"/>
        <v>所属名</v>
      </c>
      <c r="D38" s="228"/>
      <c r="E38" s="249"/>
      <c r="F38" s="250" t="str">
        <f t="shared" si="109"/>
        <v/>
      </c>
      <c r="G38" s="251" t="e">
        <f>IFERROR(VLOOKUP($B38&amp;$I38,番号付与!$A:$E,3,FALSE),VLOOKUP($B38&amp;$D38,番号付与!$A:$E,3,FALSE))</f>
        <v>#N/A</v>
      </c>
      <c r="H38" s="251" t="e">
        <f>IFERROR(VLOOKUP($B38&amp;$I38,番号付与!$A:$E,4,FALSE),VLOOKUP($B38&amp;$D38,番号付与!$A:$E,4,FALSE))</f>
        <v>#N/A</v>
      </c>
      <c r="I38" s="449"/>
      <c r="J38" s="231"/>
      <c r="K38" s="232">
        <f t="shared" si="110"/>
        <v>0</v>
      </c>
      <c r="L38" s="228"/>
      <c r="M38" s="232">
        <f t="shared" si="111"/>
        <v>0</v>
      </c>
      <c r="N38" s="228"/>
      <c r="O38" s="232">
        <f t="shared" si="112"/>
        <v>0</v>
      </c>
      <c r="P38" s="228"/>
      <c r="Q38" s="232">
        <f t="shared" si="113"/>
        <v>0</v>
      </c>
      <c r="R38" s="228"/>
      <c r="S38" s="232">
        <f t="shared" si="114"/>
        <v>0</v>
      </c>
      <c r="T38" s="228"/>
      <c r="U38" s="232">
        <f t="shared" si="115"/>
        <v>0</v>
      </c>
      <c r="V38" s="228"/>
      <c r="W38" s="232">
        <f t="shared" si="116"/>
        <v>0</v>
      </c>
      <c r="X38" s="228"/>
      <c r="Y38" s="232">
        <f t="shared" si="117"/>
        <v>0</v>
      </c>
      <c r="Z38" s="228"/>
      <c r="AA38" s="232">
        <f t="shared" si="118"/>
        <v>0</v>
      </c>
      <c r="AB38" s="228"/>
      <c r="AC38" s="232">
        <f t="shared" si="119"/>
        <v>0</v>
      </c>
      <c r="AD38" s="228"/>
      <c r="AE38" s="232">
        <f t="shared" si="120"/>
        <v>0</v>
      </c>
      <c r="AF38" s="228"/>
      <c r="AG38" s="232">
        <f t="shared" si="121"/>
        <v>0</v>
      </c>
      <c r="AH38" s="228"/>
      <c r="AI38" s="232">
        <f t="shared" si="122"/>
        <v>0</v>
      </c>
      <c r="AJ38" s="228"/>
      <c r="AK38" s="232">
        <f t="shared" si="123"/>
        <v>0</v>
      </c>
      <c r="AL38" s="228"/>
      <c r="AM38" s="232">
        <f t="shared" si="124"/>
        <v>0</v>
      </c>
      <c r="AN38" s="228"/>
      <c r="AO38" s="232">
        <f t="shared" si="125"/>
        <v>0</v>
      </c>
      <c r="AP38" s="228"/>
      <c r="AQ38" s="232">
        <f t="shared" si="126"/>
        <v>0</v>
      </c>
      <c r="AR38" s="228"/>
      <c r="AS38" s="232">
        <f t="shared" si="127"/>
        <v>0</v>
      </c>
      <c r="AT38" s="228"/>
      <c r="AU38" s="232">
        <f t="shared" si="128"/>
        <v>0</v>
      </c>
      <c r="AV38" s="228"/>
      <c r="AW38" s="232">
        <f t="shared" si="129"/>
        <v>0</v>
      </c>
      <c r="AX38" s="228"/>
      <c r="AY38" s="232">
        <f t="shared" si="130"/>
        <v>0</v>
      </c>
      <c r="AZ38" s="228"/>
      <c r="BA38" s="232">
        <f t="shared" si="131"/>
        <v>0</v>
      </c>
      <c r="BB38" s="228"/>
      <c r="BC38" s="232">
        <f t="shared" si="132"/>
        <v>0</v>
      </c>
      <c r="BD38" s="228"/>
      <c r="BE38" s="232">
        <f t="shared" si="133"/>
        <v>0</v>
      </c>
      <c r="BF38" s="228"/>
      <c r="BG38" s="232">
        <f t="shared" si="134"/>
        <v>0</v>
      </c>
      <c r="BH38" s="228"/>
      <c r="BI38" s="232">
        <f t="shared" si="135"/>
        <v>0</v>
      </c>
      <c r="BJ38" s="228"/>
      <c r="BK38" s="232">
        <f t="shared" si="136"/>
        <v>0</v>
      </c>
      <c r="BL38" s="228"/>
      <c r="BM38" s="232">
        <f t="shared" si="137"/>
        <v>0</v>
      </c>
      <c r="BN38" s="228"/>
      <c r="BO38" s="232">
        <f t="shared" si="138"/>
        <v>0</v>
      </c>
      <c r="BP38" s="228"/>
      <c r="BQ38" s="232">
        <f t="shared" si="139"/>
        <v>0</v>
      </c>
      <c r="BR38" s="228"/>
      <c r="BS38" s="232">
        <f t="shared" si="140"/>
        <v>0</v>
      </c>
      <c r="BT38" s="228"/>
      <c r="BU38" s="232">
        <f t="shared" si="141"/>
        <v>0</v>
      </c>
      <c r="BV38" s="228"/>
      <c r="BW38" s="232">
        <f t="shared" si="142"/>
        <v>0</v>
      </c>
      <c r="BX38" s="228"/>
      <c r="BY38" s="232">
        <f t="shared" si="143"/>
        <v>0</v>
      </c>
      <c r="BZ38" s="228"/>
      <c r="CA38" s="232">
        <f t="shared" si="144"/>
        <v>0</v>
      </c>
      <c r="CB38" s="228"/>
      <c r="CC38" s="232">
        <f t="shared" si="145"/>
        <v>0</v>
      </c>
      <c r="CD38" s="228"/>
      <c r="CE38" s="232">
        <f t="shared" si="146"/>
        <v>0</v>
      </c>
      <c r="CF38" s="228"/>
      <c r="CG38" s="232">
        <f t="shared" si="40"/>
        <v>0</v>
      </c>
      <c r="CH38" s="228"/>
      <c r="CI38" s="232">
        <f t="shared" si="41"/>
        <v>0</v>
      </c>
      <c r="CJ38" s="228"/>
      <c r="CK38" s="232">
        <f t="shared" si="42"/>
        <v>0</v>
      </c>
      <c r="CL38" s="228"/>
      <c r="CM38" s="232">
        <f t="shared" si="43"/>
        <v>0</v>
      </c>
      <c r="CN38" s="228"/>
      <c r="CO38" s="232">
        <f t="shared" si="44"/>
        <v>0</v>
      </c>
      <c r="CP38" s="228"/>
      <c r="CQ38" s="232">
        <f t="shared" si="45"/>
        <v>0</v>
      </c>
      <c r="CR38" s="228"/>
      <c r="CS38" s="232">
        <f t="shared" si="46"/>
        <v>0</v>
      </c>
      <c r="CT38" s="228"/>
      <c r="CU38" s="232">
        <f t="shared" si="147"/>
        <v>0</v>
      </c>
      <c r="CV38" s="228"/>
      <c r="CW38" s="232">
        <f t="shared" si="148"/>
        <v>0</v>
      </c>
      <c r="CX38" s="228"/>
      <c r="CY38" s="232">
        <f t="shared" si="149"/>
        <v>0</v>
      </c>
      <c r="CZ38" s="228"/>
      <c r="DA38" s="232">
        <f t="shared" si="150"/>
        <v>0</v>
      </c>
      <c r="DB38" s="228"/>
      <c r="DC38" s="232">
        <f t="shared" si="151"/>
        <v>0</v>
      </c>
      <c r="DD38" s="228"/>
      <c r="DE38" s="232">
        <f t="shared" si="152"/>
        <v>0</v>
      </c>
      <c r="DF38" s="228"/>
      <c r="DG38" s="232">
        <f t="shared" si="53"/>
        <v>0</v>
      </c>
      <c r="DH38" s="228"/>
      <c r="DI38" s="232">
        <f t="shared" si="54"/>
        <v>0</v>
      </c>
      <c r="DJ38" s="228"/>
      <c r="DK38" s="232">
        <f t="shared" si="55"/>
        <v>0</v>
      </c>
      <c r="DL38" s="228"/>
      <c r="DM38" s="232">
        <f t="shared" si="56"/>
        <v>0</v>
      </c>
      <c r="DN38" s="228"/>
      <c r="DO38" s="232">
        <f t="shared" si="153"/>
        <v>0</v>
      </c>
      <c r="DP38" s="228"/>
      <c r="DQ38" s="232">
        <f t="shared" si="154"/>
        <v>0</v>
      </c>
      <c r="DR38" s="228"/>
      <c r="DS38" s="232">
        <f t="shared" si="155"/>
        <v>0</v>
      </c>
      <c r="DT38" s="228"/>
      <c r="DU38" s="232">
        <f t="shared" si="156"/>
        <v>0</v>
      </c>
      <c r="DV38" s="228"/>
      <c r="DW38" s="232">
        <f t="shared" si="157"/>
        <v>0</v>
      </c>
      <c r="DX38" s="228"/>
      <c r="DY38" s="232">
        <f t="shared" si="158"/>
        <v>0</v>
      </c>
      <c r="DZ38" s="228"/>
      <c r="EA38" s="232">
        <f t="shared" si="159"/>
        <v>0</v>
      </c>
      <c r="EB38" s="228"/>
      <c r="EC38" s="232">
        <f t="shared" si="160"/>
        <v>0</v>
      </c>
      <c r="ED38" s="228"/>
      <c r="EE38" s="232">
        <f t="shared" si="161"/>
        <v>0</v>
      </c>
      <c r="EF38" s="228"/>
      <c r="EG38" s="232">
        <f t="shared" si="162"/>
        <v>0</v>
      </c>
      <c r="EH38" s="228"/>
      <c r="EI38" s="232">
        <f t="shared" si="163"/>
        <v>0</v>
      </c>
      <c r="EJ38" s="228"/>
      <c r="EK38" s="232">
        <f t="shared" si="164"/>
        <v>0</v>
      </c>
      <c r="EL38" s="228"/>
      <c r="EM38" s="232">
        <f t="shared" si="165"/>
        <v>0</v>
      </c>
      <c r="EN38" s="228"/>
      <c r="EO38" s="232">
        <f t="shared" si="166"/>
        <v>0</v>
      </c>
      <c r="EP38" s="228"/>
      <c r="EQ38" s="232">
        <f t="shared" si="167"/>
        <v>0</v>
      </c>
      <c r="ER38" s="228"/>
      <c r="ES38" s="232">
        <f t="shared" si="168"/>
        <v>0</v>
      </c>
      <c r="ET38" s="195">
        <f t="shared" si="73"/>
        <v>0</v>
      </c>
      <c r="EU38" s="228"/>
      <c r="EV38" s="437">
        <f t="shared" si="169"/>
        <v>0</v>
      </c>
      <c r="EW38" s="228"/>
      <c r="EX38" s="437">
        <f t="shared" si="170"/>
        <v>0</v>
      </c>
      <c r="EY38" s="228"/>
      <c r="EZ38" s="437">
        <f t="shared" si="171"/>
        <v>0</v>
      </c>
      <c r="FA38" s="228"/>
      <c r="FB38" s="437">
        <f t="shared" si="172"/>
        <v>0</v>
      </c>
      <c r="FC38" s="228"/>
      <c r="FD38" s="437">
        <f t="shared" si="173"/>
        <v>0</v>
      </c>
      <c r="FE38" s="228"/>
      <c r="FF38" s="437">
        <f t="shared" si="174"/>
        <v>0</v>
      </c>
      <c r="FG38" s="228"/>
      <c r="FH38" s="437">
        <f t="shared" si="175"/>
        <v>0</v>
      </c>
      <c r="FI38" s="228"/>
      <c r="FJ38" s="437">
        <f t="shared" si="176"/>
        <v>0</v>
      </c>
      <c r="FK38" s="228"/>
      <c r="FL38" s="437">
        <f t="shared" si="177"/>
        <v>0</v>
      </c>
      <c r="FM38" s="228"/>
      <c r="FN38" s="437">
        <f t="shared" si="178"/>
        <v>0</v>
      </c>
      <c r="FO38" s="228"/>
      <c r="FP38" s="437">
        <f t="shared" si="179"/>
        <v>0</v>
      </c>
      <c r="FQ38" s="228"/>
      <c r="FR38" s="437">
        <f t="shared" si="180"/>
        <v>0</v>
      </c>
      <c r="FS38" s="228"/>
      <c r="FT38" s="437">
        <f t="shared" si="181"/>
        <v>0</v>
      </c>
      <c r="FU38" s="228"/>
      <c r="FV38" s="437">
        <f t="shared" si="182"/>
        <v>0</v>
      </c>
      <c r="FW38" s="228"/>
      <c r="FX38" s="437">
        <f t="shared" si="183"/>
        <v>0</v>
      </c>
      <c r="FY38" s="228"/>
      <c r="FZ38" s="437">
        <f t="shared" si="184"/>
        <v>0</v>
      </c>
      <c r="GA38" s="228"/>
      <c r="GB38" s="437">
        <f t="shared" si="185"/>
        <v>0</v>
      </c>
      <c r="GC38" s="228"/>
      <c r="GD38" s="437">
        <f t="shared" si="186"/>
        <v>0</v>
      </c>
      <c r="GE38" s="228"/>
      <c r="GF38" s="437">
        <f t="shared" si="187"/>
        <v>0</v>
      </c>
      <c r="GG38" s="228"/>
      <c r="GH38" s="437">
        <f t="shared" si="188"/>
        <v>0</v>
      </c>
      <c r="GI38" s="247">
        <f t="shared" si="94"/>
        <v>0</v>
      </c>
      <c r="GJ38" s="228"/>
      <c r="GK38" s="438">
        <f t="shared" si="189"/>
        <v>0</v>
      </c>
      <c r="GL38" s="228"/>
      <c r="GM38" s="438">
        <f t="shared" si="190"/>
        <v>0</v>
      </c>
      <c r="GN38" s="228"/>
      <c r="GO38" s="438">
        <f t="shared" si="191"/>
        <v>0</v>
      </c>
      <c r="GP38" s="228"/>
      <c r="GQ38" s="438">
        <f t="shared" si="192"/>
        <v>0</v>
      </c>
      <c r="GR38" s="228"/>
      <c r="GS38" s="438">
        <f t="shared" si="193"/>
        <v>0</v>
      </c>
      <c r="GT38" s="448">
        <f t="shared" si="100"/>
        <v>0</v>
      </c>
      <c r="GU38" s="446">
        <f t="shared" si="101"/>
        <v>0</v>
      </c>
      <c r="GV38" s="233">
        <f>事業区分調整シート!J34</f>
        <v>0</v>
      </c>
    </row>
    <row r="39" spans="1:204" ht="34.5" customHeight="1">
      <c r="A39" s="248">
        <v>3</v>
      </c>
      <c r="B39" s="226" t="str">
        <f t="shared" si="107"/>
        <v>所属コード</v>
      </c>
      <c r="C39" s="227" t="str">
        <f t="shared" si="108"/>
        <v>所属名</v>
      </c>
      <c r="D39" s="449"/>
      <c r="E39" s="249"/>
      <c r="F39" s="250" t="str">
        <f t="shared" si="109"/>
        <v/>
      </c>
      <c r="G39" s="251" t="e">
        <f>IFERROR(VLOOKUP($B39&amp;$I39,番号付与!$A:$E,3,FALSE),VLOOKUP($B39&amp;$D39,番号付与!$A:$E,3,FALSE))</f>
        <v>#N/A</v>
      </c>
      <c r="H39" s="251" t="e">
        <f>IFERROR(VLOOKUP($B39&amp;$I39,番号付与!$A:$E,4,FALSE),VLOOKUP($B39&amp;$D39,番号付与!$A:$E,4,FALSE))</f>
        <v>#N/A</v>
      </c>
      <c r="I39" s="449"/>
      <c r="J39" s="231"/>
      <c r="K39" s="232">
        <f t="shared" si="110"/>
        <v>0</v>
      </c>
      <c r="L39" s="228"/>
      <c r="M39" s="232">
        <f t="shared" si="111"/>
        <v>0</v>
      </c>
      <c r="N39" s="228"/>
      <c r="O39" s="232">
        <f t="shared" si="112"/>
        <v>0</v>
      </c>
      <c r="P39" s="228"/>
      <c r="Q39" s="232">
        <f t="shared" si="113"/>
        <v>0</v>
      </c>
      <c r="R39" s="228"/>
      <c r="S39" s="232">
        <f t="shared" si="114"/>
        <v>0</v>
      </c>
      <c r="T39" s="228"/>
      <c r="U39" s="232">
        <f t="shared" si="115"/>
        <v>0</v>
      </c>
      <c r="V39" s="228"/>
      <c r="W39" s="232">
        <f t="shared" si="116"/>
        <v>0</v>
      </c>
      <c r="X39" s="228"/>
      <c r="Y39" s="232">
        <f t="shared" si="117"/>
        <v>0</v>
      </c>
      <c r="Z39" s="228"/>
      <c r="AA39" s="232">
        <f t="shared" si="118"/>
        <v>0</v>
      </c>
      <c r="AB39" s="228"/>
      <c r="AC39" s="232">
        <f t="shared" si="119"/>
        <v>0</v>
      </c>
      <c r="AD39" s="228"/>
      <c r="AE39" s="232">
        <f t="shared" si="120"/>
        <v>0</v>
      </c>
      <c r="AF39" s="228"/>
      <c r="AG39" s="232">
        <f t="shared" si="121"/>
        <v>0</v>
      </c>
      <c r="AH39" s="228"/>
      <c r="AI39" s="232">
        <f t="shared" si="122"/>
        <v>0</v>
      </c>
      <c r="AJ39" s="228"/>
      <c r="AK39" s="232">
        <f t="shared" si="123"/>
        <v>0</v>
      </c>
      <c r="AL39" s="228"/>
      <c r="AM39" s="232">
        <f t="shared" si="124"/>
        <v>0</v>
      </c>
      <c r="AN39" s="228"/>
      <c r="AO39" s="232">
        <f t="shared" si="125"/>
        <v>0</v>
      </c>
      <c r="AP39" s="228"/>
      <c r="AQ39" s="232">
        <f t="shared" si="126"/>
        <v>0</v>
      </c>
      <c r="AR39" s="228"/>
      <c r="AS39" s="232">
        <f t="shared" si="127"/>
        <v>0</v>
      </c>
      <c r="AT39" s="228"/>
      <c r="AU39" s="232">
        <f t="shared" si="128"/>
        <v>0</v>
      </c>
      <c r="AV39" s="228"/>
      <c r="AW39" s="232">
        <f t="shared" si="129"/>
        <v>0</v>
      </c>
      <c r="AX39" s="228"/>
      <c r="AY39" s="232">
        <f t="shared" si="130"/>
        <v>0</v>
      </c>
      <c r="AZ39" s="228"/>
      <c r="BA39" s="232">
        <f t="shared" si="131"/>
        <v>0</v>
      </c>
      <c r="BB39" s="228"/>
      <c r="BC39" s="232">
        <f t="shared" si="132"/>
        <v>0</v>
      </c>
      <c r="BD39" s="228"/>
      <c r="BE39" s="232">
        <f t="shared" si="133"/>
        <v>0</v>
      </c>
      <c r="BF39" s="228"/>
      <c r="BG39" s="232">
        <f t="shared" si="134"/>
        <v>0</v>
      </c>
      <c r="BH39" s="228"/>
      <c r="BI39" s="232">
        <f t="shared" si="135"/>
        <v>0</v>
      </c>
      <c r="BJ39" s="228"/>
      <c r="BK39" s="232">
        <f t="shared" si="136"/>
        <v>0</v>
      </c>
      <c r="BL39" s="228"/>
      <c r="BM39" s="232">
        <f t="shared" si="137"/>
        <v>0</v>
      </c>
      <c r="BN39" s="228"/>
      <c r="BO39" s="232">
        <f t="shared" si="138"/>
        <v>0</v>
      </c>
      <c r="BP39" s="228"/>
      <c r="BQ39" s="232">
        <f t="shared" si="139"/>
        <v>0</v>
      </c>
      <c r="BR39" s="228"/>
      <c r="BS39" s="232">
        <f t="shared" si="140"/>
        <v>0</v>
      </c>
      <c r="BT39" s="228"/>
      <c r="BU39" s="232">
        <f t="shared" si="141"/>
        <v>0</v>
      </c>
      <c r="BV39" s="228"/>
      <c r="BW39" s="232">
        <f t="shared" si="142"/>
        <v>0</v>
      </c>
      <c r="BX39" s="228"/>
      <c r="BY39" s="232">
        <f t="shared" si="143"/>
        <v>0</v>
      </c>
      <c r="BZ39" s="228"/>
      <c r="CA39" s="232">
        <f t="shared" si="144"/>
        <v>0</v>
      </c>
      <c r="CB39" s="228"/>
      <c r="CC39" s="232">
        <f t="shared" si="145"/>
        <v>0</v>
      </c>
      <c r="CD39" s="228"/>
      <c r="CE39" s="232">
        <f t="shared" si="146"/>
        <v>0</v>
      </c>
      <c r="CF39" s="228"/>
      <c r="CG39" s="232">
        <f t="shared" si="40"/>
        <v>0</v>
      </c>
      <c r="CH39" s="228"/>
      <c r="CI39" s="232">
        <f t="shared" si="41"/>
        <v>0</v>
      </c>
      <c r="CJ39" s="228"/>
      <c r="CK39" s="232">
        <f t="shared" si="42"/>
        <v>0</v>
      </c>
      <c r="CL39" s="228"/>
      <c r="CM39" s="232">
        <f t="shared" si="43"/>
        <v>0</v>
      </c>
      <c r="CN39" s="228"/>
      <c r="CO39" s="232">
        <f t="shared" si="44"/>
        <v>0</v>
      </c>
      <c r="CP39" s="228"/>
      <c r="CQ39" s="232">
        <f t="shared" si="45"/>
        <v>0</v>
      </c>
      <c r="CR39" s="228"/>
      <c r="CS39" s="232">
        <f t="shared" si="46"/>
        <v>0</v>
      </c>
      <c r="CT39" s="228"/>
      <c r="CU39" s="232">
        <f t="shared" si="147"/>
        <v>0</v>
      </c>
      <c r="CV39" s="228"/>
      <c r="CW39" s="232">
        <f t="shared" si="148"/>
        <v>0</v>
      </c>
      <c r="CX39" s="228"/>
      <c r="CY39" s="232">
        <f t="shared" si="149"/>
        <v>0</v>
      </c>
      <c r="CZ39" s="228"/>
      <c r="DA39" s="232">
        <f t="shared" si="150"/>
        <v>0</v>
      </c>
      <c r="DB39" s="228"/>
      <c r="DC39" s="232">
        <f t="shared" si="151"/>
        <v>0</v>
      </c>
      <c r="DD39" s="228"/>
      <c r="DE39" s="232">
        <f t="shared" si="152"/>
        <v>0</v>
      </c>
      <c r="DF39" s="228"/>
      <c r="DG39" s="232">
        <f t="shared" si="53"/>
        <v>0</v>
      </c>
      <c r="DH39" s="228"/>
      <c r="DI39" s="232">
        <f t="shared" si="54"/>
        <v>0</v>
      </c>
      <c r="DJ39" s="228"/>
      <c r="DK39" s="232">
        <f t="shared" si="55"/>
        <v>0</v>
      </c>
      <c r="DL39" s="228"/>
      <c r="DM39" s="232">
        <f t="shared" si="56"/>
        <v>0</v>
      </c>
      <c r="DN39" s="228"/>
      <c r="DO39" s="232">
        <f t="shared" si="153"/>
        <v>0</v>
      </c>
      <c r="DP39" s="228"/>
      <c r="DQ39" s="232">
        <f t="shared" si="154"/>
        <v>0</v>
      </c>
      <c r="DR39" s="228"/>
      <c r="DS39" s="232">
        <f t="shared" si="155"/>
        <v>0</v>
      </c>
      <c r="DT39" s="228"/>
      <c r="DU39" s="232">
        <f t="shared" si="156"/>
        <v>0</v>
      </c>
      <c r="DV39" s="228"/>
      <c r="DW39" s="232">
        <f t="shared" si="157"/>
        <v>0</v>
      </c>
      <c r="DX39" s="228"/>
      <c r="DY39" s="232">
        <f t="shared" si="158"/>
        <v>0</v>
      </c>
      <c r="DZ39" s="228"/>
      <c r="EA39" s="232">
        <f t="shared" si="159"/>
        <v>0</v>
      </c>
      <c r="EB39" s="228"/>
      <c r="EC39" s="232">
        <f t="shared" si="160"/>
        <v>0</v>
      </c>
      <c r="ED39" s="228"/>
      <c r="EE39" s="232">
        <f t="shared" si="161"/>
        <v>0</v>
      </c>
      <c r="EF39" s="228"/>
      <c r="EG39" s="232">
        <f t="shared" si="162"/>
        <v>0</v>
      </c>
      <c r="EH39" s="228"/>
      <c r="EI39" s="232">
        <f t="shared" si="163"/>
        <v>0</v>
      </c>
      <c r="EJ39" s="228"/>
      <c r="EK39" s="232">
        <f t="shared" si="164"/>
        <v>0</v>
      </c>
      <c r="EL39" s="228"/>
      <c r="EM39" s="232">
        <f t="shared" si="165"/>
        <v>0</v>
      </c>
      <c r="EN39" s="228"/>
      <c r="EO39" s="232">
        <f t="shared" si="166"/>
        <v>0</v>
      </c>
      <c r="EP39" s="228"/>
      <c r="EQ39" s="232">
        <f t="shared" si="167"/>
        <v>0</v>
      </c>
      <c r="ER39" s="228"/>
      <c r="ES39" s="232">
        <f t="shared" si="168"/>
        <v>0</v>
      </c>
      <c r="ET39" s="195">
        <f t="shared" si="73"/>
        <v>0</v>
      </c>
      <c r="EU39" s="228"/>
      <c r="EV39" s="437">
        <f t="shared" si="169"/>
        <v>0</v>
      </c>
      <c r="EW39" s="228"/>
      <c r="EX39" s="437">
        <f t="shared" si="170"/>
        <v>0</v>
      </c>
      <c r="EY39" s="228"/>
      <c r="EZ39" s="437">
        <f t="shared" si="171"/>
        <v>0</v>
      </c>
      <c r="FA39" s="228"/>
      <c r="FB39" s="437">
        <f t="shared" si="172"/>
        <v>0</v>
      </c>
      <c r="FC39" s="228"/>
      <c r="FD39" s="437">
        <f t="shared" si="173"/>
        <v>0</v>
      </c>
      <c r="FE39" s="228"/>
      <c r="FF39" s="437">
        <f t="shared" si="174"/>
        <v>0</v>
      </c>
      <c r="FG39" s="228"/>
      <c r="FH39" s="437">
        <f t="shared" si="175"/>
        <v>0</v>
      </c>
      <c r="FI39" s="228"/>
      <c r="FJ39" s="437">
        <f t="shared" si="176"/>
        <v>0</v>
      </c>
      <c r="FK39" s="228"/>
      <c r="FL39" s="437">
        <f t="shared" si="177"/>
        <v>0</v>
      </c>
      <c r="FM39" s="228"/>
      <c r="FN39" s="437">
        <f t="shared" si="178"/>
        <v>0</v>
      </c>
      <c r="FO39" s="228"/>
      <c r="FP39" s="437">
        <f t="shared" si="179"/>
        <v>0</v>
      </c>
      <c r="FQ39" s="228"/>
      <c r="FR39" s="437">
        <f t="shared" si="180"/>
        <v>0</v>
      </c>
      <c r="FS39" s="228"/>
      <c r="FT39" s="437">
        <f t="shared" si="181"/>
        <v>0</v>
      </c>
      <c r="FU39" s="228"/>
      <c r="FV39" s="437">
        <f t="shared" si="182"/>
        <v>0</v>
      </c>
      <c r="FW39" s="228"/>
      <c r="FX39" s="437">
        <f t="shared" si="183"/>
        <v>0</v>
      </c>
      <c r="FY39" s="228"/>
      <c r="FZ39" s="437">
        <f t="shared" si="184"/>
        <v>0</v>
      </c>
      <c r="GA39" s="228"/>
      <c r="GB39" s="437">
        <f t="shared" si="185"/>
        <v>0</v>
      </c>
      <c r="GC39" s="228"/>
      <c r="GD39" s="437">
        <f t="shared" si="186"/>
        <v>0</v>
      </c>
      <c r="GE39" s="228"/>
      <c r="GF39" s="437">
        <f t="shared" si="187"/>
        <v>0</v>
      </c>
      <c r="GG39" s="228"/>
      <c r="GH39" s="437">
        <f t="shared" si="188"/>
        <v>0</v>
      </c>
      <c r="GI39" s="247">
        <f t="shared" si="94"/>
        <v>0</v>
      </c>
      <c r="GJ39" s="228"/>
      <c r="GK39" s="438">
        <f t="shared" si="189"/>
        <v>0</v>
      </c>
      <c r="GL39" s="228"/>
      <c r="GM39" s="438">
        <f t="shared" si="190"/>
        <v>0</v>
      </c>
      <c r="GN39" s="228"/>
      <c r="GO39" s="438">
        <f t="shared" si="191"/>
        <v>0</v>
      </c>
      <c r="GP39" s="228"/>
      <c r="GQ39" s="438">
        <f t="shared" si="192"/>
        <v>0</v>
      </c>
      <c r="GR39" s="228"/>
      <c r="GS39" s="438">
        <f t="shared" si="193"/>
        <v>0</v>
      </c>
      <c r="GT39" s="448">
        <f t="shared" si="100"/>
        <v>0</v>
      </c>
      <c r="GU39" s="446">
        <f t="shared" si="101"/>
        <v>0</v>
      </c>
      <c r="GV39" s="233">
        <f>事業区分調整シート!J35</f>
        <v>0</v>
      </c>
    </row>
    <row r="40" spans="1:204" ht="34.5" customHeight="1">
      <c r="A40" s="248">
        <v>4</v>
      </c>
      <c r="B40" s="226" t="str">
        <f t="shared" si="107"/>
        <v>所属コード</v>
      </c>
      <c r="C40" s="227" t="str">
        <f t="shared" si="108"/>
        <v>所属名</v>
      </c>
      <c r="D40" s="449"/>
      <c r="E40" s="249"/>
      <c r="F40" s="250" t="str">
        <f t="shared" si="109"/>
        <v/>
      </c>
      <c r="G40" s="251" t="e">
        <f>IFERROR(VLOOKUP($B40&amp;$I40,番号付与!$A:$E,3,FALSE),VLOOKUP($B40&amp;$D40,番号付与!$A:$E,3,FALSE))</f>
        <v>#N/A</v>
      </c>
      <c r="H40" s="251" t="e">
        <f>IFERROR(VLOOKUP($B40&amp;$I40,番号付与!$A:$E,4,FALSE),VLOOKUP($B40&amp;$D40,番号付与!$A:$E,4,FALSE))</f>
        <v>#N/A</v>
      </c>
      <c r="I40" s="449"/>
      <c r="J40" s="231"/>
      <c r="K40" s="232">
        <f t="shared" si="110"/>
        <v>0</v>
      </c>
      <c r="L40" s="228"/>
      <c r="M40" s="232">
        <f t="shared" si="111"/>
        <v>0</v>
      </c>
      <c r="N40" s="228"/>
      <c r="O40" s="232">
        <f t="shared" si="112"/>
        <v>0</v>
      </c>
      <c r="P40" s="228"/>
      <c r="Q40" s="232">
        <f t="shared" si="113"/>
        <v>0</v>
      </c>
      <c r="R40" s="228"/>
      <c r="S40" s="232">
        <f t="shared" si="114"/>
        <v>0</v>
      </c>
      <c r="T40" s="228"/>
      <c r="U40" s="232">
        <f t="shared" si="115"/>
        <v>0</v>
      </c>
      <c r="V40" s="228"/>
      <c r="W40" s="232">
        <f t="shared" si="116"/>
        <v>0</v>
      </c>
      <c r="X40" s="228"/>
      <c r="Y40" s="232">
        <f t="shared" si="117"/>
        <v>0</v>
      </c>
      <c r="Z40" s="228"/>
      <c r="AA40" s="232">
        <f t="shared" si="118"/>
        <v>0</v>
      </c>
      <c r="AB40" s="228"/>
      <c r="AC40" s="232">
        <f t="shared" si="119"/>
        <v>0</v>
      </c>
      <c r="AD40" s="228"/>
      <c r="AE40" s="232">
        <f t="shared" si="120"/>
        <v>0</v>
      </c>
      <c r="AF40" s="228"/>
      <c r="AG40" s="232">
        <f t="shared" si="121"/>
        <v>0</v>
      </c>
      <c r="AH40" s="228"/>
      <c r="AI40" s="232">
        <f t="shared" si="122"/>
        <v>0</v>
      </c>
      <c r="AJ40" s="228"/>
      <c r="AK40" s="232">
        <f t="shared" si="123"/>
        <v>0</v>
      </c>
      <c r="AL40" s="228"/>
      <c r="AM40" s="232">
        <f t="shared" si="124"/>
        <v>0</v>
      </c>
      <c r="AN40" s="228"/>
      <c r="AO40" s="232">
        <f t="shared" si="125"/>
        <v>0</v>
      </c>
      <c r="AP40" s="228"/>
      <c r="AQ40" s="232">
        <f t="shared" si="126"/>
        <v>0</v>
      </c>
      <c r="AR40" s="228"/>
      <c r="AS40" s="232">
        <f t="shared" si="127"/>
        <v>0</v>
      </c>
      <c r="AT40" s="228"/>
      <c r="AU40" s="232">
        <f t="shared" si="128"/>
        <v>0</v>
      </c>
      <c r="AV40" s="228"/>
      <c r="AW40" s="232">
        <f t="shared" si="129"/>
        <v>0</v>
      </c>
      <c r="AX40" s="228"/>
      <c r="AY40" s="232">
        <f t="shared" si="130"/>
        <v>0</v>
      </c>
      <c r="AZ40" s="228"/>
      <c r="BA40" s="232">
        <f t="shared" si="131"/>
        <v>0</v>
      </c>
      <c r="BB40" s="228"/>
      <c r="BC40" s="232">
        <f t="shared" si="132"/>
        <v>0</v>
      </c>
      <c r="BD40" s="228"/>
      <c r="BE40" s="232">
        <f t="shared" si="133"/>
        <v>0</v>
      </c>
      <c r="BF40" s="228"/>
      <c r="BG40" s="232">
        <f t="shared" si="134"/>
        <v>0</v>
      </c>
      <c r="BH40" s="228"/>
      <c r="BI40" s="232">
        <f t="shared" si="135"/>
        <v>0</v>
      </c>
      <c r="BJ40" s="228"/>
      <c r="BK40" s="232">
        <f t="shared" si="136"/>
        <v>0</v>
      </c>
      <c r="BL40" s="228"/>
      <c r="BM40" s="232">
        <f t="shared" si="137"/>
        <v>0</v>
      </c>
      <c r="BN40" s="228"/>
      <c r="BO40" s="232">
        <f t="shared" si="138"/>
        <v>0</v>
      </c>
      <c r="BP40" s="228"/>
      <c r="BQ40" s="232">
        <f t="shared" si="139"/>
        <v>0</v>
      </c>
      <c r="BR40" s="228"/>
      <c r="BS40" s="232">
        <f t="shared" si="140"/>
        <v>0</v>
      </c>
      <c r="BT40" s="228"/>
      <c r="BU40" s="232">
        <f t="shared" si="141"/>
        <v>0</v>
      </c>
      <c r="BV40" s="228"/>
      <c r="BW40" s="232">
        <f t="shared" si="142"/>
        <v>0</v>
      </c>
      <c r="BX40" s="228"/>
      <c r="BY40" s="232">
        <f t="shared" si="143"/>
        <v>0</v>
      </c>
      <c r="BZ40" s="228"/>
      <c r="CA40" s="232">
        <f t="shared" si="144"/>
        <v>0</v>
      </c>
      <c r="CB40" s="228"/>
      <c r="CC40" s="232">
        <f t="shared" si="145"/>
        <v>0</v>
      </c>
      <c r="CD40" s="228"/>
      <c r="CE40" s="232">
        <f t="shared" si="146"/>
        <v>0</v>
      </c>
      <c r="CF40" s="228"/>
      <c r="CG40" s="232">
        <f t="shared" si="40"/>
        <v>0</v>
      </c>
      <c r="CH40" s="228"/>
      <c r="CI40" s="232">
        <f t="shared" si="41"/>
        <v>0</v>
      </c>
      <c r="CJ40" s="228"/>
      <c r="CK40" s="232">
        <f t="shared" si="42"/>
        <v>0</v>
      </c>
      <c r="CL40" s="228"/>
      <c r="CM40" s="232">
        <f t="shared" si="43"/>
        <v>0</v>
      </c>
      <c r="CN40" s="228"/>
      <c r="CO40" s="232">
        <f t="shared" si="44"/>
        <v>0</v>
      </c>
      <c r="CP40" s="228"/>
      <c r="CQ40" s="232">
        <f t="shared" si="45"/>
        <v>0</v>
      </c>
      <c r="CR40" s="228"/>
      <c r="CS40" s="232">
        <f t="shared" si="46"/>
        <v>0</v>
      </c>
      <c r="CT40" s="228"/>
      <c r="CU40" s="232">
        <f t="shared" si="147"/>
        <v>0</v>
      </c>
      <c r="CV40" s="228"/>
      <c r="CW40" s="232">
        <f t="shared" si="148"/>
        <v>0</v>
      </c>
      <c r="CX40" s="228"/>
      <c r="CY40" s="232">
        <f t="shared" si="149"/>
        <v>0</v>
      </c>
      <c r="CZ40" s="228"/>
      <c r="DA40" s="232">
        <f t="shared" si="150"/>
        <v>0</v>
      </c>
      <c r="DB40" s="228"/>
      <c r="DC40" s="232">
        <f t="shared" si="151"/>
        <v>0</v>
      </c>
      <c r="DD40" s="228"/>
      <c r="DE40" s="232">
        <f t="shared" si="152"/>
        <v>0</v>
      </c>
      <c r="DF40" s="228"/>
      <c r="DG40" s="232">
        <f t="shared" si="53"/>
        <v>0</v>
      </c>
      <c r="DH40" s="228"/>
      <c r="DI40" s="232">
        <f t="shared" si="54"/>
        <v>0</v>
      </c>
      <c r="DJ40" s="228"/>
      <c r="DK40" s="232">
        <f t="shared" si="55"/>
        <v>0</v>
      </c>
      <c r="DL40" s="228"/>
      <c r="DM40" s="232">
        <f t="shared" si="56"/>
        <v>0</v>
      </c>
      <c r="DN40" s="228"/>
      <c r="DO40" s="232">
        <f t="shared" si="153"/>
        <v>0</v>
      </c>
      <c r="DP40" s="228"/>
      <c r="DQ40" s="232">
        <f t="shared" si="154"/>
        <v>0</v>
      </c>
      <c r="DR40" s="228"/>
      <c r="DS40" s="232">
        <f t="shared" si="155"/>
        <v>0</v>
      </c>
      <c r="DT40" s="228"/>
      <c r="DU40" s="232">
        <f t="shared" si="156"/>
        <v>0</v>
      </c>
      <c r="DV40" s="228"/>
      <c r="DW40" s="232">
        <f t="shared" si="157"/>
        <v>0</v>
      </c>
      <c r="DX40" s="228"/>
      <c r="DY40" s="232">
        <f t="shared" si="158"/>
        <v>0</v>
      </c>
      <c r="DZ40" s="228"/>
      <c r="EA40" s="232">
        <f t="shared" si="159"/>
        <v>0</v>
      </c>
      <c r="EB40" s="228"/>
      <c r="EC40" s="232">
        <f t="shared" si="160"/>
        <v>0</v>
      </c>
      <c r="ED40" s="228"/>
      <c r="EE40" s="232">
        <f t="shared" si="161"/>
        <v>0</v>
      </c>
      <c r="EF40" s="228"/>
      <c r="EG40" s="232">
        <f t="shared" si="162"/>
        <v>0</v>
      </c>
      <c r="EH40" s="228"/>
      <c r="EI40" s="232">
        <f t="shared" si="163"/>
        <v>0</v>
      </c>
      <c r="EJ40" s="228"/>
      <c r="EK40" s="232">
        <f t="shared" si="164"/>
        <v>0</v>
      </c>
      <c r="EL40" s="228"/>
      <c r="EM40" s="232">
        <f t="shared" si="165"/>
        <v>0</v>
      </c>
      <c r="EN40" s="228"/>
      <c r="EO40" s="232">
        <f t="shared" si="166"/>
        <v>0</v>
      </c>
      <c r="EP40" s="228"/>
      <c r="EQ40" s="232">
        <f t="shared" si="167"/>
        <v>0</v>
      </c>
      <c r="ER40" s="228"/>
      <c r="ES40" s="232">
        <f t="shared" si="168"/>
        <v>0</v>
      </c>
      <c r="ET40" s="195">
        <f t="shared" si="73"/>
        <v>0</v>
      </c>
      <c r="EU40" s="228"/>
      <c r="EV40" s="437">
        <f t="shared" si="169"/>
        <v>0</v>
      </c>
      <c r="EW40" s="228"/>
      <c r="EX40" s="437">
        <f t="shared" si="170"/>
        <v>0</v>
      </c>
      <c r="EY40" s="228"/>
      <c r="EZ40" s="437">
        <f t="shared" si="171"/>
        <v>0</v>
      </c>
      <c r="FA40" s="228"/>
      <c r="FB40" s="437">
        <f t="shared" si="172"/>
        <v>0</v>
      </c>
      <c r="FC40" s="228"/>
      <c r="FD40" s="437">
        <f t="shared" si="173"/>
        <v>0</v>
      </c>
      <c r="FE40" s="228"/>
      <c r="FF40" s="437">
        <f t="shared" si="174"/>
        <v>0</v>
      </c>
      <c r="FG40" s="228"/>
      <c r="FH40" s="437">
        <f t="shared" si="175"/>
        <v>0</v>
      </c>
      <c r="FI40" s="228"/>
      <c r="FJ40" s="437">
        <f t="shared" si="176"/>
        <v>0</v>
      </c>
      <c r="FK40" s="228"/>
      <c r="FL40" s="437">
        <f t="shared" si="177"/>
        <v>0</v>
      </c>
      <c r="FM40" s="228"/>
      <c r="FN40" s="437">
        <f t="shared" si="178"/>
        <v>0</v>
      </c>
      <c r="FO40" s="228"/>
      <c r="FP40" s="437">
        <f t="shared" si="179"/>
        <v>0</v>
      </c>
      <c r="FQ40" s="228"/>
      <c r="FR40" s="437">
        <f t="shared" si="180"/>
        <v>0</v>
      </c>
      <c r="FS40" s="228"/>
      <c r="FT40" s="437">
        <f t="shared" si="181"/>
        <v>0</v>
      </c>
      <c r="FU40" s="228"/>
      <c r="FV40" s="437">
        <f t="shared" si="182"/>
        <v>0</v>
      </c>
      <c r="FW40" s="228"/>
      <c r="FX40" s="437">
        <f t="shared" si="183"/>
        <v>0</v>
      </c>
      <c r="FY40" s="228"/>
      <c r="FZ40" s="437">
        <f t="shared" si="184"/>
        <v>0</v>
      </c>
      <c r="GA40" s="228"/>
      <c r="GB40" s="437">
        <f t="shared" si="185"/>
        <v>0</v>
      </c>
      <c r="GC40" s="228"/>
      <c r="GD40" s="437">
        <f t="shared" si="186"/>
        <v>0</v>
      </c>
      <c r="GE40" s="228"/>
      <c r="GF40" s="437">
        <f t="shared" si="187"/>
        <v>0</v>
      </c>
      <c r="GG40" s="228"/>
      <c r="GH40" s="437">
        <f t="shared" si="188"/>
        <v>0</v>
      </c>
      <c r="GI40" s="247">
        <f t="shared" si="94"/>
        <v>0</v>
      </c>
      <c r="GJ40" s="228"/>
      <c r="GK40" s="438">
        <f t="shared" si="189"/>
        <v>0</v>
      </c>
      <c r="GL40" s="228"/>
      <c r="GM40" s="438">
        <f t="shared" si="190"/>
        <v>0</v>
      </c>
      <c r="GN40" s="228"/>
      <c r="GO40" s="438">
        <f t="shared" si="191"/>
        <v>0</v>
      </c>
      <c r="GP40" s="228"/>
      <c r="GQ40" s="438">
        <f t="shared" si="192"/>
        <v>0</v>
      </c>
      <c r="GR40" s="228"/>
      <c r="GS40" s="438">
        <f t="shared" si="193"/>
        <v>0</v>
      </c>
      <c r="GT40" s="448">
        <f t="shared" si="100"/>
        <v>0</v>
      </c>
      <c r="GU40" s="446">
        <f t="shared" si="101"/>
        <v>0</v>
      </c>
      <c r="GV40" s="233">
        <f>事業区分調整シート!J36</f>
        <v>0</v>
      </c>
    </row>
    <row r="41" spans="1:204" ht="34.5" customHeight="1">
      <c r="A41" s="248">
        <v>5</v>
      </c>
      <c r="B41" s="226" t="str">
        <f t="shared" si="107"/>
        <v>所属コード</v>
      </c>
      <c r="C41" s="227" t="str">
        <f t="shared" si="108"/>
        <v>所属名</v>
      </c>
      <c r="D41" s="449"/>
      <c r="E41" s="249"/>
      <c r="F41" s="250" t="str">
        <f t="shared" si="109"/>
        <v/>
      </c>
      <c r="G41" s="251" t="e">
        <f>IFERROR(VLOOKUP($B41&amp;$I41,番号付与!$A:$E,3,FALSE),VLOOKUP($B41&amp;$D41,番号付与!$A:$E,3,FALSE))</f>
        <v>#N/A</v>
      </c>
      <c r="H41" s="251" t="e">
        <f>IFERROR(VLOOKUP($B41&amp;$I41,番号付与!$A:$E,4,FALSE),VLOOKUP($B41&amp;$D41,番号付与!$A:$E,4,FALSE))</f>
        <v>#N/A</v>
      </c>
      <c r="I41" s="449"/>
      <c r="J41" s="231"/>
      <c r="K41" s="232">
        <f t="shared" si="110"/>
        <v>0</v>
      </c>
      <c r="L41" s="228"/>
      <c r="M41" s="232">
        <f t="shared" si="111"/>
        <v>0</v>
      </c>
      <c r="N41" s="228"/>
      <c r="O41" s="232">
        <f t="shared" si="112"/>
        <v>0</v>
      </c>
      <c r="P41" s="228"/>
      <c r="Q41" s="232">
        <f t="shared" si="113"/>
        <v>0</v>
      </c>
      <c r="R41" s="228"/>
      <c r="S41" s="232">
        <f t="shared" si="114"/>
        <v>0</v>
      </c>
      <c r="T41" s="228"/>
      <c r="U41" s="232">
        <f t="shared" si="115"/>
        <v>0</v>
      </c>
      <c r="V41" s="228"/>
      <c r="W41" s="232">
        <f t="shared" si="116"/>
        <v>0</v>
      </c>
      <c r="X41" s="228"/>
      <c r="Y41" s="232">
        <f t="shared" si="117"/>
        <v>0</v>
      </c>
      <c r="Z41" s="228"/>
      <c r="AA41" s="232">
        <f t="shared" si="118"/>
        <v>0</v>
      </c>
      <c r="AB41" s="228"/>
      <c r="AC41" s="232">
        <f t="shared" si="119"/>
        <v>0</v>
      </c>
      <c r="AD41" s="228"/>
      <c r="AE41" s="232">
        <f t="shared" si="120"/>
        <v>0</v>
      </c>
      <c r="AF41" s="228"/>
      <c r="AG41" s="232">
        <f t="shared" si="121"/>
        <v>0</v>
      </c>
      <c r="AH41" s="228"/>
      <c r="AI41" s="232">
        <f t="shared" si="122"/>
        <v>0</v>
      </c>
      <c r="AJ41" s="228"/>
      <c r="AK41" s="232">
        <f t="shared" si="123"/>
        <v>0</v>
      </c>
      <c r="AL41" s="228"/>
      <c r="AM41" s="232">
        <f t="shared" si="124"/>
        <v>0</v>
      </c>
      <c r="AN41" s="228"/>
      <c r="AO41" s="232">
        <f t="shared" si="125"/>
        <v>0</v>
      </c>
      <c r="AP41" s="228"/>
      <c r="AQ41" s="232">
        <f t="shared" si="126"/>
        <v>0</v>
      </c>
      <c r="AR41" s="228"/>
      <c r="AS41" s="232">
        <f t="shared" si="127"/>
        <v>0</v>
      </c>
      <c r="AT41" s="228"/>
      <c r="AU41" s="232">
        <f t="shared" si="128"/>
        <v>0</v>
      </c>
      <c r="AV41" s="228"/>
      <c r="AW41" s="232">
        <f t="shared" si="129"/>
        <v>0</v>
      </c>
      <c r="AX41" s="228"/>
      <c r="AY41" s="232">
        <f t="shared" si="130"/>
        <v>0</v>
      </c>
      <c r="AZ41" s="228"/>
      <c r="BA41" s="232">
        <f t="shared" si="131"/>
        <v>0</v>
      </c>
      <c r="BB41" s="228"/>
      <c r="BC41" s="232">
        <f t="shared" si="132"/>
        <v>0</v>
      </c>
      <c r="BD41" s="228"/>
      <c r="BE41" s="232">
        <f t="shared" si="133"/>
        <v>0</v>
      </c>
      <c r="BF41" s="228"/>
      <c r="BG41" s="232">
        <f t="shared" si="134"/>
        <v>0</v>
      </c>
      <c r="BH41" s="228"/>
      <c r="BI41" s="232">
        <f t="shared" si="135"/>
        <v>0</v>
      </c>
      <c r="BJ41" s="228"/>
      <c r="BK41" s="232">
        <f t="shared" si="136"/>
        <v>0</v>
      </c>
      <c r="BL41" s="228"/>
      <c r="BM41" s="232">
        <f t="shared" si="137"/>
        <v>0</v>
      </c>
      <c r="BN41" s="228"/>
      <c r="BO41" s="232">
        <f t="shared" si="138"/>
        <v>0</v>
      </c>
      <c r="BP41" s="228"/>
      <c r="BQ41" s="232">
        <f t="shared" si="139"/>
        <v>0</v>
      </c>
      <c r="BR41" s="228"/>
      <c r="BS41" s="232">
        <f t="shared" si="140"/>
        <v>0</v>
      </c>
      <c r="BT41" s="228"/>
      <c r="BU41" s="232">
        <f t="shared" si="141"/>
        <v>0</v>
      </c>
      <c r="BV41" s="228"/>
      <c r="BW41" s="232">
        <f t="shared" si="142"/>
        <v>0</v>
      </c>
      <c r="BX41" s="228"/>
      <c r="BY41" s="232">
        <f t="shared" si="143"/>
        <v>0</v>
      </c>
      <c r="BZ41" s="228"/>
      <c r="CA41" s="232">
        <f t="shared" si="144"/>
        <v>0</v>
      </c>
      <c r="CB41" s="228"/>
      <c r="CC41" s="232">
        <f t="shared" si="145"/>
        <v>0</v>
      </c>
      <c r="CD41" s="228"/>
      <c r="CE41" s="232">
        <f t="shared" si="146"/>
        <v>0</v>
      </c>
      <c r="CF41" s="228"/>
      <c r="CG41" s="232">
        <f t="shared" si="40"/>
        <v>0</v>
      </c>
      <c r="CH41" s="228"/>
      <c r="CI41" s="232">
        <f t="shared" si="41"/>
        <v>0</v>
      </c>
      <c r="CJ41" s="228"/>
      <c r="CK41" s="232">
        <f t="shared" si="42"/>
        <v>0</v>
      </c>
      <c r="CL41" s="228"/>
      <c r="CM41" s="232">
        <f t="shared" si="43"/>
        <v>0</v>
      </c>
      <c r="CN41" s="228"/>
      <c r="CO41" s="232">
        <f t="shared" si="44"/>
        <v>0</v>
      </c>
      <c r="CP41" s="228"/>
      <c r="CQ41" s="232">
        <f t="shared" si="45"/>
        <v>0</v>
      </c>
      <c r="CR41" s="228"/>
      <c r="CS41" s="232">
        <f t="shared" si="46"/>
        <v>0</v>
      </c>
      <c r="CT41" s="228"/>
      <c r="CU41" s="232">
        <f t="shared" si="147"/>
        <v>0</v>
      </c>
      <c r="CV41" s="228"/>
      <c r="CW41" s="232">
        <f t="shared" si="148"/>
        <v>0</v>
      </c>
      <c r="CX41" s="228"/>
      <c r="CY41" s="232">
        <f t="shared" si="149"/>
        <v>0</v>
      </c>
      <c r="CZ41" s="228"/>
      <c r="DA41" s="232">
        <f t="shared" si="150"/>
        <v>0</v>
      </c>
      <c r="DB41" s="228"/>
      <c r="DC41" s="232">
        <f t="shared" si="151"/>
        <v>0</v>
      </c>
      <c r="DD41" s="228"/>
      <c r="DE41" s="232">
        <f t="shared" si="152"/>
        <v>0</v>
      </c>
      <c r="DF41" s="228"/>
      <c r="DG41" s="232">
        <f t="shared" si="53"/>
        <v>0</v>
      </c>
      <c r="DH41" s="228"/>
      <c r="DI41" s="232">
        <f t="shared" si="54"/>
        <v>0</v>
      </c>
      <c r="DJ41" s="228"/>
      <c r="DK41" s="232">
        <f t="shared" si="55"/>
        <v>0</v>
      </c>
      <c r="DL41" s="228"/>
      <c r="DM41" s="232">
        <f t="shared" si="56"/>
        <v>0</v>
      </c>
      <c r="DN41" s="228"/>
      <c r="DO41" s="232">
        <f t="shared" si="153"/>
        <v>0</v>
      </c>
      <c r="DP41" s="228"/>
      <c r="DQ41" s="232">
        <f t="shared" si="154"/>
        <v>0</v>
      </c>
      <c r="DR41" s="228"/>
      <c r="DS41" s="232">
        <f t="shared" si="155"/>
        <v>0</v>
      </c>
      <c r="DT41" s="228"/>
      <c r="DU41" s="232">
        <f t="shared" si="156"/>
        <v>0</v>
      </c>
      <c r="DV41" s="228"/>
      <c r="DW41" s="232">
        <f t="shared" si="157"/>
        <v>0</v>
      </c>
      <c r="DX41" s="228"/>
      <c r="DY41" s="232">
        <f t="shared" si="158"/>
        <v>0</v>
      </c>
      <c r="DZ41" s="228"/>
      <c r="EA41" s="232">
        <f t="shared" si="159"/>
        <v>0</v>
      </c>
      <c r="EB41" s="228"/>
      <c r="EC41" s="232">
        <f t="shared" si="160"/>
        <v>0</v>
      </c>
      <c r="ED41" s="228"/>
      <c r="EE41" s="232">
        <f t="shared" si="161"/>
        <v>0</v>
      </c>
      <c r="EF41" s="228"/>
      <c r="EG41" s="232">
        <f t="shared" si="162"/>
        <v>0</v>
      </c>
      <c r="EH41" s="228"/>
      <c r="EI41" s="232">
        <f t="shared" si="163"/>
        <v>0</v>
      </c>
      <c r="EJ41" s="228"/>
      <c r="EK41" s="232">
        <f t="shared" si="164"/>
        <v>0</v>
      </c>
      <c r="EL41" s="228"/>
      <c r="EM41" s="232">
        <f t="shared" si="165"/>
        <v>0</v>
      </c>
      <c r="EN41" s="228"/>
      <c r="EO41" s="232">
        <f t="shared" si="166"/>
        <v>0</v>
      </c>
      <c r="EP41" s="228"/>
      <c r="EQ41" s="232">
        <f t="shared" si="167"/>
        <v>0</v>
      </c>
      <c r="ER41" s="228"/>
      <c r="ES41" s="232">
        <f t="shared" si="168"/>
        <v>0</v>
      </c>
      <c r="ET41" s="195">
        <f t="shared" si="73"/>
        <v>0</v>
      </c>
      <c r="EU41" s="228"/>
      <c r="EV41" s="437">
        <f t="shared" si="169"/>
        <v>0</v>
      </c>
      <c r="EW41" s="228"/>
      <c r="EX41" s="437">
        <f t="shared" si="170"/>
        <v>0</v>
      </c>
      <c r="EY41" s="228"/>
      <c r="EZ41" s="437">
        <f t="shared" si="171"/>
        <v>0</v>
      </c>
      <c r="FA41" s="228"/>
      <c r="FB41" s="437">
        <f t="shared" si="172"/>
        <v>0</v>
      </c>
      <c r="FC41" s="228"/>
      <c r="FD41" s="437">
        <f t="shared" si="173"/>
        <v>0</v>
      </c>
      <c r="FE41" s="228"/>
      <c r="FF41" s="437">
        <f t="shared" si="174"/>
        <v>0</v>
      </c>
      <c r="FG41" s="228"/>
      <c r="FH41" s="437">
        <f t="shared" si="175"/>
        <v>0</v>
      </c>
      <c r="FI41" s="228"/>
      <c r="FJ41" s="437">
        <f t="shared" si="176"/>
        <v>0</v>
      </c>
      <c r="FK41" s="228"/>
      <c r="FL41" s="437">
        <f t="shared" si="177"/>
        <v>0</v>
      </c>
      <c r="FM41" s="228"/>
      <c r="FN41" s="437">
        <f t="shared" si="178"/>
        <v>0</v>
      </c>
      <c r="FO41" s="228"/>
      <c r="FP41" s="437">
        <f t="shared" si="179"/>
        <v>0</v>
      </c>
      <c r="FQ41" s="228"/>
      <c r="FR41" s="437">
        <f t="shared" si="180"/>
        <v>0</v>
      </c>
      <c r="FS41" s="228"/>
      <c r="FT41" s="437">
        <f t="shared" si="181"/>
        <v>0</v>
      </c>
      <c r="FU41" s="228"/>
      <c r="FV41" s="437">
        <f t="shared" si="182"/>
        <v>0</v>
      </c>
      <c r="FW41" s="228"/>
      <c r="FX41" s="437">
        <f t="shared" si="183"/>
        <v>0</v>
      </c>
      <c r="FY41" s="228"/>
      <c r="FZ41" s="437">
        <f t="shared" si="184"/>
        <v>0</v>
      </c>
      <c r="GA41" s="228"/>
      <c r="GB41" s="437">
        <f t="shared" si="185"/>
        <v>0</v>
      </c>
      <c r="GC41" s="228"/>
      <c r="GD41" s="437">
        <f t="shared" si="186"/>
        <v>0</v>
      </c>
      <c r="GE41" s="228"/>
      <c r="GF41" s="437">
        <f t="shared" si="187"/>
        <v>0</v>
      </c>
      <c r="GG41" s="228"/>
      <c r="GH41" s="437">
        <f t="shared" si="188"/>
        <v>0</v>
      </c>
      <c r="GI41" s="247">
        <f t="shared" si="94"/>
        <v>0</v>
      </c>
      <c r="GJ41" s="228"/>
      <c r="GK41" s="438">
        <f t="shared" si="189"/>
        <v>0</v>
      </c>
      <c r="GL41" s="228"/>
      <c r="GM41" s="438">
        <f t="shared" si="190"/>
        <v>0</v>
      </c>
      <c r="GN41" s="228"/>
      <c r="GO41" s="438">
        <f t="shared" si="191"/>
        <v>0</v>
      </c>
      <c r="GP41" s="228"/>
      <c r="GQ41" s="438">
        <f t="shared" si="192"/>
        <v>0</v>
      </c>
      <c r="GR41" s="228"/>
      <c r="GS41" s="438">
        <f t="shared" si="193"/>
        <v>0</v>
      </c>
      <c r="GT41" s="448">
        <f t="shared" si="100"/>
        <v>0</v>
      </c>
      <c r="GU41" s="446">
        <f t="shared" si="101"/>
        <v>0</v>
      </c>
      <c r="GV41" s="233">
        <f>事業区分調整シート!J37</f>
        <v>0</v>
      </c>
    </row>
    <row r="42" spans="1:204" ht="34.5" customHeight="1">
      <c r="A42" s="248">
        <v>6</v>
      </c>
      <c r="B42" s="226" t="str">
        <f t="shared" si="107"/>
        <v>所属コード</v>
      </c>
      <c r="C42" s="227" t="str">
        <f t="shared" si="108"/>
        <v>所属名</v>
      </c>
      <c r="D42" s="449"/>
      <c r="E42" s="249"/>
      <c r="F42" s="250" t="str">
        <f t="shared" si="109"/>
        <v/>
      </c>
      <c r="G42" s="251" t="e">
        <f>IFERROR(VLOOKUP($B42&amp;$I42,番号付与!$A:$E,3,FALSE),VLOOKUP($B42&amp;$D42,番号付与!$A:$E,3,FALSE))</f>
        <v>#N/A</v>
      </c>
      <c r="H42" s="251" t="e">
        <f>IFERROR(VLOOKUP($B42&amp;$I42,番号付与!$A:$E,4,FALSE),VLOOKUP($B42&amp;$D42,番号付与!$A:$E,4,FALSE))</f>
        <v>#N/A</v>
      </c>
      <c r="I42" s="449"/>
      <c r="J42" s="231"/>
      <c r="K42" s="232">
        <f t="shared" si="110"/>
        <v>0</v>
      </c>
      <c r="L42" s="228"/>
      <c r="M42" s="232">
        <f t="shared" si="111"/>
        <v>0</v>
      </c>
      <c r="N42" s="228"/>
      <c r="O42" s="232">
        <f t="shared" si="112"/>
        <v>0</v>
      </c>
      <c r="P42" s="228"/>
      <c r="Q42" s="232">
        <f t="shared" si="113"/>
        <v>0</v>
      </c>
      <c r="R42" s="228"/>
      <c r="S42" s="232">
        <f t="shared" si="114"/>
        <v>0</v>
      </c>
      <c r="T42" s="228"/>
      <c r="U42" s="232">
        <f t="shared" si="115"/>
        <v>0</v>
      </c>
      <c r="V42" s="228"/>
      <c r="W42" s="232">
        <f t="shared" si="116"/>
        <v>0</v>
      </c>
      <c r="X42" s="228"/>
      <c r="Y42" s="232">
        <f t="shared" si="117"/>
        <v>0</v>
      </c>
      <c r="Z42" s="228"/>
      <c r="AA42" s="232">
        <f t="shared" si="118"/>
        <v>0</v>
      </c>
      <c r="AB42" s="228"/>
      <c r="AC42" s="232">
        <f t="shared" si="119"/>
        <v>0</v>
      </c>
      <c r="AD42" s="228"/>
      <c r="AE42" s="232">
        <f t="shared" si="120"/>
        <v>0</v>
      </c>
      <c r="AF42" s="228"/>
      <c r="AG42" s="232">
        <f t="shared" si="121"/>
        <v>0</v>
      </c>
      <c r="AH42" s="228"/>
      <c r="AI42" s="232">
        <f t="shared" si="122"/>
        <v>0</v>
      </c>
      <c r="AJ42" s="228"/>
      <c r="AK42" s="232">
        <f t="shared" si="123"/>
        <v>0</v>
      </c>
      <c r="AL42" s="228"/>
      <c r="AM42" s="232">
        <f t="shared" si="124"/>
        <v>0</v>
      </c>
      <c r="AN42" s="228"/>
      <c r="AO42" s="232">
        <f t="shared" si="125"/>
        <v>0</v>
      </c>
      <c r="AP42" s="228"/>
      <c r="AQ42" s="232">
        <f t="shared" si="126"/>
        <v>0</v>
      </c>
      <c r="AR42" s="228"/>
      <c r="AS42" s="232">
        <f t="shared" si="127"/>
        <v>0</v>
      </c>
      <c r="AT42" s="228"/>
      <c r="AU42" s="232">
        <f t="shared" si="128"/>
        <v>0</v>
      </c>
      <c r="AV42" s="228"/>
      <c r="AW42" s="232">
        <f t="shared" si="129"/>
        <v>0</v>
      </c>
      <c r="AX42" s="228"/>
      <c r="AY42" s="232">
        <f t="shared" si="130"/>
        <v>0</v>
      </c>
      <c r="AZ42" s="228"/>
      <c r="BA42" s="232">
        <f t="shared" si="131"/>
        <v>0</v>
      </c>
      <c r="BB42" s="228"/>
      <c r="BC42" s="232">
        <f t="shared" si="132"/>
        <v>0</v>
      </c>
      <c r="BD42" s="228"/>
      <c r="BE42" s="232">
        <f t="shared" si="133"/>
        <v>0</v>
      </c>
      <c r="BF42" s="228"/>
      <c r="BG42" s="232">
        <f t="shared" si="134"/>
        <v>0</v>
      </c>
      <c r="BH42" s="228"/>
      <c r="BI42" s="232">
        <f t="shared" si="135"/>
        <v>0</v>
      </c>
      <c r="BJ42" s="228"/>
      <c r="BK42" s="232">
        <f t="shared" si="136"/>
        <v>0</v>
      </c>
      <c r="BL42" s="228"/>
      <c r="BM42" s="232">
        <f t="shared" si="137"/>
        <v>0</v>
      </c>
      <c r="BN42" s="228"/>
      <c r="BO42" s="232">
        <f t="shared" si="138"/>
        <v>0</v>
      </c>
      <c r="BP42" s="228"/>
      <c r="BQ42" s="232">
        <f t="shared" si="139"/>
        <v>0</v>
      </c>
      <c r="BR42" s="228"/>
      <c r="BS42" s="232">
        <f t="shared" si="140"/>
        <v>0</v>
      </c>
      <c r="BT42" s="228"/>
      <c r="BU42" s="232">
        <f t="shared" si="141"/>
        <v>0</v>
      </c>
      <c r="BV42" s="228"/>
      <c r="BW42" s="232">
        <f t="shared" si="142"/>
        <v>0</v>
      </c>
      <c r="BX42" s="228"/>
      <c r="BY42" s="232">
        <f t="shared" si="143"/>
        <v>0</v>
      </c>
      <c r="BZ42" s="228"/>
      <c r="CA42" s="232">
        <f t="shared" si="144"/>
        <v>0</v>
      </c>
      <c r="CB42" s="228"/>
      <c r="CC42" s="232">
        <f t="shared" si="145"/>
        <v>0</v>
      </c>
      <c r="CD42" s="228"/>
      <c r="CE42" s="232">
        <f t="shared" si="146"/>
        <v>0</v>
      </c>
      <c r="CF42" s="228"/>
      <c r="CG42" s="232">
        <f t="shared" si="40"/>
        <v>0</v>
      </c>
      <c r="CH42" s="228"/>
      <c r="CI42" s="232">
        <f t="shared" si="41"/>
        <v>0</v>
      </c>
      <c r="CJ42" s="228"/>
      <c r="CK42" s="232">
        <f t="shared" si="42"/>
        <v>0</v>
      </c>
      <c r="CL42" s="228"/>
      <c r="CM42" s="232">
        <f t="shared" si="43"/>
        <v>0</v>
      </c>
      <c r="CN42" s="228"/>
      <c r="CO42" s="232">
        <f t="shared" si="44"/>
        <v>0</v>
      </c>
      <c r="CP42" s="228"/>
      <c r="CQ42" s="232">
        <f t="shared" si="45"/>
        <v>0</v>
      </c>
      <c r="CR42" s="228"/>
      <c r="CS42" s="232">
        <f t="shared" si="46"/>
        <v>0</v>
      </c>
      <c r="CT42" s="228"/>
      <c r="CU42" s="232">
        <f t="shared" si="147"/>
        <v>0</v>
      </c>
      <c r="CV42" s="228"/>
      <c r="CW42" s="232">
        <f t="shared" si="148"/>
        <v>0</v>
      </c>
      <c r="CX42" s="228"/>
      <c r="CY42" s="232">
        <f t="shared" si="149"/>
        <v>0</v>
      </c>
      <c r="CZ42" s="228"/>
      <c r="DA42" s="232">
        <f t="shared" si="150"/>
        <v>0</v>
      </c>
      <c r="DB42" s="228"/>
      <c r="DC42" s="232">
        <f t="shared" si="151"/>
        <v>0</v>
      </c>
      <c r="DD42" s="228"/>
      <c r="DE42" s="232">
        <f t="shared" si="152"/>
        <v>0</v>
      </c>
      <c r="DF42" s="228"/>
      <c r="DG42" s="232">
        <f t="shared" si="53"/>
        <v>0</v>
      </c>
      <c r="DH42" s="228"/>
      <c r="DI42" s="232">
        <f t="shared" si="54"/>
        <v>0</v>
      </c>
      <c r="DJ42" s="228"/>
      <c r="DK42" s="232">
        <f t="shared" si="55"/>
        <v>0</v>
      </c>
      <c r="DL42" s="228"/>
      <c r="DM42" s="232">
        <f t="shared" si="56"/>
        <v>0</v>
      </c>
      <c r="DN42" s="228"/>
      <c r="DO42" s="232">
        <f t="shared" si="153"/>
        <v>0</v>
      </c>
      <c r="DP42" s="228"/>
      <c r="DQ42" s="232">
        <f t="shared" si="154"/>
        <v>0</v>
      </c>
      <c r="DR42" s="228"/>
      <c r="DS42" s="232">
        <f t="shared" si="155"/>
        <v>0</v>
      </c>
      <c r="DT42" s="228"/>
      <c r="DU42" s="232">
        <f t="shared" si="156"/>
        <v>0</v>
      </c>
      <c r="DV42" s="228"/>
      <c r="DW42" s="232">
        <f t="shared" si="157"/>
        <v>0</v>
      </c>
      <c r="DX42" s="228"/>
      <c r="DY42" s="232">
        <f t="shared" si="158"/>
        <v>0</v>
      </c>
      <c r="DZ42" s="228"/>
      <c r="EA42" s="232">
        <f t="shared" si="159"/>
        <v>0</v>
      </c>
      <c r="EB42" s="228"/>
      <c r="EC42" s="232">
        <f t="shared" si="160"/>
        <v>0</v>
      </c>
      <c r="ED42" s="228"/>
      <c r="EE42" s="232">
        <f t="shared" si="161"/>
        <v>0</v>
      </c>
      <c r="EF42" s="228"/>
      <c r="EG42" s="232">
        <f t="shared" si="162"/>
        <v>0</v>
      </c>
      <c r="EH42" s="228"/>
      <c r="EI42" s="232">
        <f t="shared" si="163"/>
        <v>0</v>
      </c>
      <c r="EJ42" s="228"/>
      <c r="EK42" s="232">
        <f t="shared" si="164"/>
        <v>0</v>
      </c>
      <c r="EL42" s="228"/>
      <c r="EM42" s="232">
        <f t="shared" si="165"/>
        <v>0</v>
      </c>
      <c r="EN42" s="228"/>
      <c r="EO42" s="232">
        <f t="shared" si="166"/>
        <v>0</v>
      </c>
      <c r="EP42" s="228"/>
      <c r="EQ42" s="232">
        <f t="shared" si="167"/>
        <v>0</v>
      </c>
      <c r="ER42" s="228"/>
      <c r="ES42" s="232">
        <f t="shared" si="168"/>
        <v>0</v>
      </c>
      <c r="ET42" s="195">
        <f t="shared" si="73"/>
        <v>0</v>
      </c>
      <c r="EU42" s="228"/>
      <c r="EV42" s="437">
        <f t="shared" si="169"/>
        <v>0</v>
      </c>
      <c r="EW42" s="228"/>
      <c r="EX42" s="437">
        <f t="shared" si="170"/>
        <v>0</v>
      </c>
      <c r="EY42" s="228"/>
      <c r="EZ42" s="437">
        <f t="shared" si="171"/>
        <v>0</v>
      </c>
      <c r="FA42" s="228"/>
      <c r="FB42" s="437">
        <f t="shared" si="172"/>
        <v>0</v>
      </c>
      <c r="FC42" s="228"/>
      <c r="FD42" s="437">
        <f t="shared" si="173"/>
        <v>0</v>
      </c>
      <c r="FE42" s="228"/>
      <c r="FF42" s="437">
        <f t="shared" si="174"/>
        <v>0</v>
      </c>
      <c r="FG42" s="228"/>
      <c r="FH42" s="437">
        <f t="shared" si="175"/>
        <v>0</v>
      </c>
      <c r="FI42" s="228"/>
      <c r="FJ42" s="437">
        <f t="shared" si="176"/>
        <v>0</v>
      </c>
      <c r="FK42" s="228"/>
      <c r="FL42" s="437">
        <f t="shared" si="177"/>
        <v>0</v>
      </c>
      <c r="FM42" s="228"/>
      <c r="FN42" s="437">
        <f t="shared" si="178"/>
        <v>0</v>
      </c>
      <c r="FO42" s="228"/>
      <c r="FP42" s="437">
        <f t="shared" si="179"/>
        <v>0</v>
      </c>
      <c r="FQ42" s="228"/>
      <c r="FR42" s="437">
        <f t="shared" si="180"/>
        <v>0</v>
      </c>
      <c r="FS42" s="228"/>
      <c r="FT42" s="437">
        <f t="shared" si="181"/>
        <v>0</v>
      </c>
      <c r="FU42" s="228"/>
      <c r="FV42" s="437">
        <f t="shared" si="182"/>
        <v>0</v>
      </c>
      <c r="FW42" s="228"/>
      <c r="FX42" s="437">
        <f t="shared" si="183"/>
        <v>0</v>
      </c>
      <c r="FY42" s="228"/>
      <c r="FZ42" s="437">
        <f t="shared" si="184"/>
        <v>0</v>
      </c>
      <c r="GA42" s="228"/>
      <c r="GB42" s="437">
        <f t="shared" si="185"/>
        <v>0</v>
      </c>
      <c r="GC42" s="228"/>
      <c r="GD42" s="437">
        <f t="shared" si="186"/>
        <v>0</v>
      </c>
      <c r="GE42" s="228"/>
      <c r="GF42" s="437">
        <f t="shared" si="187"/>
        <v>0</v>
      </c>
      <c r="GG42" s="228"/>
      <c r="GH42" s="437">
        <f t="shared" si="188"/>
        <v>0</v>
      </c>
      <c r="GI42" s="247">
        <f t="shared" si="94"/>
        <v>0</v>
      </c>
      <c r="GJ42" s="228"/>
      <c r="GK42" s="438">
        <f t="shared" si="189"/>
        <v>0</v>
      </c>
      <c r="GL42" s="228"/>
      <c r="GM42" s="438">
        <f t="shared" si="190"/>
        <v>0</v>
      </c>
      <c r="GN42" s="228"/>
      <c r="GO42" s="438">
        <f t="shared" si="191"/>
        <v>0</v>
      </c>
      <c r="GP42" s="228"/>
      <c r="GQ42" s="438">
        <f t="shared" si="192"/>
        <v>0</v>
      </c>
      <c r="GR42" s="228"/>
      <c r="GS42" s="438">
        <f t="shared" si="193"/>
        <v>0</v>
      </c>
      <c r="GT42" s="448">
        <f t="shared" si="100"/>
        <v>0</v>
      </c>
      <c r="GU42" s="446">
        <f t="shared" si="101"/>
        <v>0</v>
      </c>
      <c r="GV42" s="233">
        <f>事業区分調整シート!J38</f>
        <v>0</v>
      </c>
    </row>
    <row r="43" spans="1:204" ht="34.5" customHeight="1">
      <c r="A43" s="248">
        <v>7</v>
      </c>
      <c r="B43" s="226" t="str">
        <f t="shared" si="107"/>
        <v>所属コード</v>
      </c>
      <c r="C43" s="227" t="str">
        <f t="shared" si="108"/>
        <v>所属名</v>
      </c>
      <c r="D43" s="449"/>
      <c r="E43" s="249"/>
      <c r="F43" s="250" t="str">
        <f t="shared" si="109"/>
        <v/>
      </c>
      <c r="G43" s="251" t="e">
        <f>IFERROR(VLOOKUP($B43&amp;$I43,番号付与!$A:$E,3,FALSE),VLOOKUP($B43&amp;$D43,番号付与!$A:$E,3,FALSE))</f>
        <v>#N/A</v>
      </c>
      <c r="H43" s="251" t="e">
        <f>IFERROR(VLOOKUP($B43&amp;$I43,番号付与!$A:$E,4,FALSE),VLOOKUP($B43&amp;$D43,番号付与!$A:$E,4,FALSE))</f>
        <v>#N/A</v>
      </c>
      <c r="I43" s="449"/>
      <c r="J43" s="231"/>
      <c r="K43" s="232">
        <f t="shared" si="110"/>
        <v>0</v>
      </c>
      <c r="L43" s="228"/>
      <c r="M43" s="232">
        <f t="shared" si="111"/>
        <v>0</v>
      </c>
      <c r="N43" s="228"/>
      <c r="O43" s="232">
        <f t="shared" si="112"/>
        <v>0</v>
      </c>
      <c r="P43" s="228"/>
      <c r="Q43" s="232">
        <f t="shared" si="113"/>
        <v>0</v>
      </c>
      <c r="R43" s="228"/>
      <c r="S43" s="232">
        <f t="shared" si="114"/>
        <v>0</v>
      </c>
      <c r="T43" s="228"/>
      <c r="U43" s="232">
        <f t="shared" si="115"/>
        <v>0</v>
      </c>
      <c r="V43" s="228"/>
      <c r="W43" s="232">
        <f t="shared" si="116"/>
        <v>0</v>
      </c>
      <c r="X43" s="228"/>
      <c r="Y43" s="232">
        <f t="shared" si="117"/>
        <v>0</v>
      </c>
      <c r="Z43" s="228"/>
      <c r="AA43" s="232">
        <f t="shared" si="118"/>
        <v>0</v>
      </c>
      <c r="AB43" s="228"/>
      <c r="AC43" s="232">
        <f t="shared" si="119"/>
        <v>0</v>
      </c>
      <c r="AD43" s="228"/>
      <c r="AE43" s="232">
        <f t="shared" si="120"/>
        <v>0</v>
      </c>
      <c r="AF43" s="228"/>
      <c r="AG43" s="232">
        <f t="shared" si="121"/>
        <v>0</v>
      </c>
      <c r="AH43" s="228"/>
      <c r="AI43" s="232">
        <f t="shared" si="122"/>
        <v>0</v>
      </c>
      <c r="AJ43" s="228"/>
      <c r="AK43" s="232">
        <f t="shared" si="123"/>
        <v>0</v>
      </c>
      <c r="AL43" s="228"/>
      <c r="AM43" s="232">
        <f t="shared" si="124"/>
        <v>0</v>
      </c>
      <c r="AN43" s="228"/>
      <c r="AO43" s="232">
        <f t="shared" si="125"/>
        <v>0</v>
      </c>
      <c r="AP43" s="228"/>
      <c r="AQ43" s="232">
        <f t="shared" si="126"/>
        <v>0</v>
      </c>
      <c r="AR43" s="228"/>
      <c r="AS43" s="232">
        <f t="shared" si="127"/>
        <v>0</v>
      </c>
      <c r="AT43" s="228"/>
      <c r="AU43" s="232">
        <f t="shared" si="128"/>
        <v>0</v>
      </c>
      <c r="AV43" s="228"/>
      <c r="AW43" s="232">
        <f t="shared" si="129"/>
        <v>0</v>
      </c>
      <c r="AX43" s="228"/>
      <c r="AY43" s="232">
        <f t="shared" si="130"/>
        <v>0</v>
      </c>
      <c r="AZ43" s="228"/>
      <c r="BA43" s="232">
        <f t="shared" si="131"/>
        <v>0</v>
      </c>
      <c r="BB43" s="228"/>
      <c r="BC43" s="232">
        <f t="shared" si="132"/>
        <v>0</v>
      </c>
      <c r="BD43" s="228"/>
      <c r="BE43" s="232">
        <f t="shared" si="133"/>
        <v>0</v>
      </c>
      <c r="BF43" s="228"/>
      <c r="BG43" s="232">
        <f t="shared" si="134"/>
        <v>0</v>
      </c>
      <c r="BH43" s="228"/>
      <c r="BI43" s="232">
        <f t="shared" si="135"/>
        <v>0</v>
      </c>
      <c r="BJ43" s="228"/>
      <c r="BK43" s="232">
        <f t="shared" si="136"/>
        <v>0</v>
      </c>
      <c r="BL43" s="228"/>
      <c r="BM43" s="232">
        <f t="shared" si="137"/>
        <v>0</v>
      </c>
      <c r="BN43" s="228"/>
      <c r="BO43" s="232">
        <f t="shared" si="138"/>
        <v>0</v>
      </c>
      <c r="BP43" s="228"/>
      <c r="BQ43" s="232">
        <f t="shared" si="139"/>
        <v>0</v>
      </c>
      <c r="BR43" s="228"/>
      <c r="BS43" s="232">
        <f t="shared" si="140"/>
        <v>0</v>
      </c>
      <c r="BT43" s="228"/>
      <c r="BU43" s="232">
        <f t="shared" si="141"/>
        <v>0</v>
      </c>
      <c r="BV43" s="228"/>
      <c r="BW43" s="232">
        <f t="shared" si="142"/>
        <v>0</v>
      </c>
      <c r="BX43" s="228"/>
      <c r="BY43" s="232">
        <f t="shared" si="143"/>
        <v>0</v>
      </c>
      <c r="BZ43" s="228"/>
      <c r="CA43" s="232">
        <f t="shared" si="144"/>
        <v>0</v>
      </c>
      <c r="CB43" s="228"/>
      <c r="CC43" s="232">
        <f t="shared" si="145"/>
        <v>0</v>
      </c>
      <c r="CD43" s="228"/>
      <c r="CE43" s="232">
        <f t="shared" si="146"/>
        <v>0</v>
      </c>
      <c r="CF43" s="228"/>
      <c r="CG43" s="232">
        <f t="shared" si="40"/>
        <v>0</v>
      </c>
      <c r="CH43" s="228"/>
      <c r="CI43" s="232">
        <f t="shared" si="41"/>
        <v>0</v>
      </c>
      <c r="CJ43" s="228"/>
      <c r="CK43" s="232">
        <f t="shared" si="42"/>
        <v>0</v>
      </c>
      <c r="CL43" s="228"/>
      <c r="CM43" s="232">
        <f t="shared" si="43"/>
        <v>0</v>
      </c>
      <c r="CN43" s="228"/>
      <c r="CO43" s="232">
        <f t="shared" si="44"/>
        <v>0</v>
      </c>
      <c r="CP43" s="228"/>
      <c r="CQ43" s="232">
        <f t="shared" si="45"/>
        <v>0</v>
      </c>
      <c r="CR43" s="228"/>
      <c r="CS43" s="232">
        <f t="shared" si="46"/>
        <v>0</v>
      </c>
      <c r="CT43" s="228"/>
      <c r="CU43" s="232">
        <f t="shared" si="147"/>
        <v>0</v>
      </c>
      <c r="CV43" s="228"/>
      <c r="CW43" s="232">
        <f t="shared" si="148"/>
        <v>0</v>
      </c>
      <c r="CX43" s="228"/>
      <c r="CY43" s="232">
        <f t="shared" si="149"/>
        <v>0</v>
      </c>
      <c r="CZ43" s="228"/>
      <c r="DA43" s="232">
        <f t="shared" si="150"/>
        <v>0</v>
      </c>
      <c r="DB43" s="228"/>
      <c r="DC43" s="232">
        <f t="shared" si="151"/>
        <v>0</v>
      </c>
      <c r="DD43" s="228"/>
      <c r="DE43" s="232">
        <f t="shared" si="152"/>
        <v>0</v>
      </c>
      <c r="DF43" s="228"/>
      <c r="DG43" s="232">
        <f t="shared" si="53"/>
        <v>0</v>
      </c>
      <c r="DH43" s="228"/>
      <c r="DI43" s="232">
        <f t="shared" si="54"/>
        <v>0</v>
      </c>
      <c r="DJ43" s="228"/>
      <c r="DK43" s="232">
        <f t="shared" si="55"/>
        <v>0</v>
      </c>
      <c r="DL43" s="228"/>
      <c r="DM43" s="232">
        <f t="shared" si="56"/>
        <v>0</v>
      </c>
      <c r="DN43" s="228"/>
      <c r="DO43" s="232">
        <f t="shared" si="153"/>
        <v>0</v>
      </c>
      <c r="DP43" s="228"/>
      <c r="DQ43" s="232">
        <f t="shared" si="154"/>
        <v>0</v>
      </c>
      <c r="DR43" s="228"/>
      <c r="DS43" s="232">
        <f t="shared" si="155"/>
        <v>0</v>
      </c>
      <c r="DT43" s="228"/>
      <c r="DU43" s="232">
        <f t="shared" si="156"/>
        <v>0</v>
      </c>
      <c r="DV43" s="228"/>
      <c r="DW43" s="232">
        <f t="shared" si="157"/>
        <v>0</v>
      </c>
      <c r="DX43" s="228"/>
      <c r="DY43" s="232">
        <f t="shared" si="158"/>
        <v>0</v>
      </c>
      <c r="DZ43" s="228"/>
      <c r="EA43" s="232">
        <f t="shared" si="159"/>
        <v>0</v>
      </c>
      <c r="EB43" s="228"/>
      <c r="EC43" s="232">
        <f t="shared" si="160"/>
        <v>0</v>
      </c>
      <c r="ED43" s="228"/>
      <c r="EE43" s="232">
        <f t="shared" si="161"/>
        <v>0</v>
      </c>
      <c r="EF43" s="228"/>
      <c r="EG43" s="232">
        <f t="shared" si="162"/>
        <v>0</v>
      </c>
      <c r="EH43" s="228"/>
      <c r="EI43" s="232">
        <f t="shared" si="163"/>
        <v>0</v>
      </c>
      <c r="EJ43" s="228"/>
      <c r="EK43" s="232">
        <f t="shared" si="164"/>
        <v>0</v>
      </c>
      <c r="EL43" s="228"/>
      <c r="EM43" s="232">
        <f t="shared" si="165"/>
        <v>0</v>
      </c>
      <c r="EN43" s="228"/>
      <c r="EO43" s="232">
        <f t="shared" si="166"/>
        <v>0</v>
      </c>
      <c r="EP43" s="228"/>
      <c r="EQ43" s="232">
        <f t="shared" si="167"/>
        <v>0</v>
      </c>
      <c r="ER43" s="228"/>
      <c r="ES43" s="232">
        <f t="shared" si="168"/>
        <v>0</v>
      </c>
      <c r="ET43" s="195">
        <f t="shared" si="73"/>
        <v>0</v>
      </c>
      <c r="EU43" s="228"/>
      <c r="EV43" s="437">
        <f t="shared" si="169"/>
        <v>0</v>
      </c>
      <c r="EW43" s="228"/>
      <c r="EX43" s="437">
        <f t="shared" si="170"/>
        <v>0</v>
      </c>
      <c r="EY43" s="228"/>
      <c r="EZ43" s="437">
        <f t="shared" si="171"/>
        <v>0</v>
      </c>
      <c r="FA43" s="228"/>
      <c r="FB43" s="437">
        <f t="shared" si="172"/>
        <v>0</v>
      </c>
      <c r="FC43" s="228"/>
      <c r="FD43" s="437">
        <f t="shared" si="173"/>
        <v>0</v>
      </c>
      <c r="FE43" s="228"/>
      <c r="FF43" s="437">
        <f t="shared" si="174"/>
        <v>0</v>
      </c>
      <c r="FG43" s="228"/>
      <c r="FH43" s="437">
        <f t="shared" si="175"/>
        <v>0</v>
      </c>
      <c r="FI43" s="228"/>
      <c r="FJ43" s="437">
        <f t="shared" si="176"/>
        <v>0</v>
      </c>
      <c r="FK43" s="228"/>
      <c r="FL43" s="437">
        <f t="shared" si="177"/>
        <v>0</v>
      </c>
      <c r="FM43" s="228"/>
      <c r="FN43" s="437">
        <f t="shared" si="178"/>
        <v>0</v>
      </c>
      <c r="FO43" s="228"/>
      <c r="FP43" s="437">
        <f t="shared" si="179"/>
        <v>0</v>
      </c>
      <c r="FQ43" s="228"/>
      <c r="FR43" s="437">
        <f t="shared" si="180"/>
        <v>0</v>
      </c>
      <c r="FS43" s="228"/>
      <c r="FT43" s="437">
        <f t="shared" si="181"/>
        <v>0</v>
      </c>
      <c r="FU43" s="228"/>
      <c r="FV43" s="437">
        <f t="shared" si="182"/>
        <v>0</v>
      </c>
      <c r="FW43" s="228"/>
      <c r="FX43" s="437">
        <f t="shared" si="183"/>
        <v>0</v>
      </c>
      <c r="FY43" s="228"/>
      <c r="FZ43" s="437">
        <f t="shared" si="184"/>
        <v>0</v>
      </c>
      <c r="GA43" s="228"/>
      <c r="GB43" s="437">
        <f t="shared" si="185"/>
        <v>0</v>
      </c>
      <c r="GC43" s="228"/>
      <c r="GD43" s="437">
        <f t="shared" si="186"/>
        <v>0</v>
      </c>
      <c r="GE43" s="228"/>
      <c r="GF43" s="437">
        <f t="shared" si="187"/>
        <v>0</v>
      </c>
      <c r="GG43" s="228"/>
      <c r="GH43" s="437">
        <f t="shared" si="188"/>
        <v>0</v>
      </c>
      <c r="GI43" s="247">
        <f t="shared" si="94"/>
        <v>0</v>
      </c>
      <c r="GJ43" s="228"/>
      <c r="GK43" s="438">
        <f t="shared" si="189"/>
        <v>0</v>
      </c>
      <c r="GL43" s="228"/>
      <c r="GM43" s="438">
        <f t="shared" si="190"/>
        <v>0</v>
      </c>
      <c r="GN43" s="228"/>
      <c r="GO43" s="438">
        <f t="shared" si="191"/>
        <v>0</v>
      </c>
      <c r="GP43" s="228"/>
      <c r="GQ43" s="438">
        <f t="shared" si="192"/>
        <v>0</v>
      </c>
      <c r="GR43" s="228"/>
      <c r="GS43" s="438">
        <f t="shared" si="193"/>
        <v>0</v>
      </c>
      <c r="GT43" s="448">
        <f t="shared" si="100"/>
        <v>0</v>
      </c>
      <c r="GU43" s="446">
        <f t="shared" si="101"/>
        <v>0</v>
      </c>
      <c r="GV43" s="233">
        <f>事業区分調整シート!J39</f>
        <v>0</v>
      </c>
    </row>
    <row r="44" spans="1:204" ht="34.5" customHeight="1">
      <c r="A44" s="248">
        <v>8</v>
      </c>
      <c r="B44" s="226" t="str">
        <f t="shared" si="107"/>
        <v>所属コード</v>
      </c>
      <c r="C44" s="227" t="str">
        <f t="shared" si="108"/>
        <v>所属名</v>
      </c>
      <c r="D44" s="445"/>
      <c r="E44" s="249"/>
      <c r="F44" s="250" t="str">
        <f t="shared" si="109"/>
        <v/>
      </c>
      <c r="G44" s="251" t="e">
        <f>IFERROR(VLOOKUP($B44&amp;$I44,番号付与!$A:$E,3,FALSE),VLOOKUP($B44&amp;$D44,番号付与!$A:$E,3,FALSE))</f>
        <v>#N/A</v>
      </c>
      <c r="H44" s="251" t="e">
        <f>IFERROR(VLOOKUP($B44&amp;$I44,番号付与!$A:$E,4,FALSE),VLOOKUP($B44&amp;$D44,番号付与!$A:$E,4,FALSE))</f>
        <v>#N/A</v>
      </c>
      <c r="I44" s="449"/>
      <c r="J44" s="231"/>
      <c r="K44" s="232">
        <f t="shared" si="110"/>
        <v>0</v>
      </c>
      <c r="L44" s="228"/>
      <c r="M44" s="232">
        <f t="shared" si="111"/>
        <v>0</v>
      </c>
      <c r="N44" s="228"/>
      <c r="O44" s="232">
        <f t="shared" si="112"/>
        <v>0</v>
      </c>
      <c r="P44" s="228"/>
      <c r="Q44" s="232">
        <f t="shared" si="113"/>
        <v>0</v>
      </c>
      <c r="R44" s="228"/>
      <c r="S44" s="232">
        <f t="shared" si="114"/>
        <v>0</v>
      </c>
      <c r="T44" s="228"/>
      <c r="U44" s="232">
        <f t="shared" si="115"/>
        <v>0</v>
      </c>
      <c r="V44" s="228"/>
      <c r="W44" s="232">
        <f t="shared" si="116"/>
        <v>0</v>
      </c>
      <c r="X44" s="228"/>
      <c r="Y44" s="232">
        <f t="shared" si="117"/>
        <v>0</v>
      </c>
      <c r="Z44" s="228"/>
      <c r="AA44" s="232">
        <f t="shared" si="118"/>
        <v>0</v>
      </c>
      <c r="AB44" s="228"/>
      <c r="AC44" s="232">
        <f t="shared" si="119"/>
        <v>0</v>
      </c>
      <c r="AD44" s="228"/>
      <c r="AE44" s="232">
        <f t="shared" si="120"/>
        <v>0</v>
      </c>
      <c r="AF44" s="228"/>
      <c r="AG44" s="232">
        <f t="shared" si="121"/>
        <v>0</v>
      </c>
      <c r="AH44" s="228"/>
      <c r="AI44" s="232">
        <f t="shared" si="122"/>
        <v>0</v>
      </c>
      <c r="AJ44" s="228"/>
      <c r="AK44" s="232">
        <f t="shared" si="123"/>
        <v>0</v>
      </c>
      <c r="AL44" s="228"/>
      <c r="AM44" s="232">
        <f t="shared" si="124"/>
        <v>0</v>
      </c>
      <c r="AN44" s="228"/>
      <c r="AO44" s="232">
        <f t="shared" si="125"/>
        <v>0</v>
      </c>
      <c r="AP44" s="228"/>
      <c r="AQ44" s="232">
        <f t="shared" si="126"/>
        <v>0</v>
      </c>
      <c r="AR44" s="228"/>
      <c r="AS44" s="232">
        <f t="shared" si="127"/>
        <v>0</v>
      </c>
      <c r="AT44" s="228"/>
      <c r="AU44" s="232">
        <f t="shared" si="128"/>
        <v>0</v>
      </c>
      <c r="AV44" s="228"/>
      <c r="AW44" s="232">
        <f t="shared" si="129"/>
        <v>0</v>
      </c>
      <c r="AX44" s="228"/>
      <c r="AY44" s="232">
        <f t="shared" si="130"/>
        <v>0</v>
      </c>
      <c r="AZ44" s="228"/>
      <c r="BA44" s="232">
        <f t="shared" si="131"/>
        <v>0</v>
      </c>
      <c r="BB44" s="228"/>
      <c r="BC44" s="232">
        <f t="shared" si="132"/>
        <v>0</v>
      </c>
      <c r="BD44" s="228"/>
      <c r="BE44" s="232">
        <f t="shared" si="133"/>
        <v>0</v>
      </c>
      <c r="BF44" s="228"/>
      <c r="BG44" s="232">
        <f t="shared" si="134"/>
        <v>0</v>
      </c>
      <c r="BH44" s="228"/>
      <c r="BI44" s="232">
        <f t="shared" si="135"/>
        <v>0</v>
      </c>
      <c r="BJ44" s="228"/>
      <c r="BK44" s="232">
        <f t="shared" si="136"/>
        <v>0</v>
      </c>
      <c r="BL44" s="228"/>
      <c r="BM44" s="232">
        <f t="shared" si="137"/>
        <v>0</v>
      </c>
      <c r="BN44" s="228"/>
      <c r="BO44" s="232">
        <f t="shared" si="138"/>
        <v>0</v>
      </c>
      <c r="BP44" s="228"/>
      <c r="BQ44" s="232">
        <f t="shared" si="139"/>
        <v>0</v>
      </c>
      <c r="BR44" s="228"/>
      <c r="BS44" s="232">
        <f t="shared" si="140"/>
        <v>0</v>
      </c>
      <c r="BT44" s="228"/>
      <c r="BU44" s="232">
        <f t="shared" si="141"/>
        <v>0</v>
      </c>
      <c r="BV44" s="228"/>
      <c r="BW44" s="232">
        <f t="shared" si="142"/>
        <v>0</v>
      </c>
      <c r="BX44" s="228"/>
      <c r="BY44" s="232">
        <f t="shared" si="143"/>
        <v>0</v>
      </c>
      <c r="BZ44" s="228"/>
      <c r="CA44" s="232">
        <f t="shared" si="144"/>
        <v>0</v>
      </c>
      <c r="CB44" s="228"/>
      <c r="CC44" s="232">
        <f t="shared" si="145"/>
        <v>0</v>
      </c>
      <c r="CD44" s="228"/>
      <c r="CE44" s="232">
        <f t="shared" si="146"/>
        <v>0</v>
      </c>
      <c r="CF44" s="228"/>
      <c r="CG44" s="232">
        <f t="shared" si="40"/>
        <v>0</v>
      </c>
      <c r="CH44" s="228"/>
      <c r="CI44" s="232">
        <f t="shared" si="41"/>
        <v>0</v>
      </c>
      <c r="CJ44" s="228"/>
      <c r="CK44" s="232">
        <f t="shared" si="42"/>
        <v>0</v>
      </c>
      <c r="CL44" s="228"/>
      <c r="CM44" s="232">
        <f t="shared" si="43"/>
        <v>0</v>
      </c>
      <c r="CN44" s="228"/>
      <c r="CO44" s="232">
        <f t="shared" si="44"/>
        <v>0</v>
      </c>
      <c r="CP44" s="228"/>
      <c r="CQ44" s="232">
        <f t="shared" si="45"/>
        <v>0</v>
      </c>
      <c r="CR44" s="228"/>
      <c r="CS44" s="232">
        <f t="shared" si="46"/>
        <v>0</v>
      </c>
      <c r="CT44" s="228"/>
      <c r="CU44" s="232">
        <f t="shared" si="147"/>
        <v>0</v>
      </c>
      <c r="CV44" s="228"/>
      <c r="CW44" s="232">
        <f t="shared" si="148"/>
        <v>0</v>
      </c>
      <c r="CX44" s="228"/>
      <c r="CY44" s="232">
        <f t="shared" si="149"/>
        <v>0</v>
      </c>
      <c r="CZ44" s="228"/>
      <c r="DA44" s="232">
        <f t="shared" si="150"/>
        <v>0</v>
      </c>
      <c r="DB44" s="228"/>
      <c r="DC44" s="232">
        <f t="shared" si="151"/>
        <v>0</v>
      </c>
      <c r="DD44" s="228"/>
      <c r="DE44" s="232">
        <f t="shared" si="152"/>
        <v>0</v>
      </c>
      <c r="DF44" s="228"/>
      <c r="DG44" s="232">
        <f t="shared" si="53"/>
        <v>0</v>
      </c>
      <c r="DH44" s="228"/>
      <c r="DI44" s="232">
        <f t="shared" si="54"/>
        <v>0</v>
      </c>
      <c r="DJ44" s="228"/>
      <c r="DK44" s="232">
        <f t="shared" si="55"/>
        <v>0</v>
      </c>
      <c r="DL44" s="228"/>
      <c r="DM44" s="232">
        <f t="shared" si="56"/>
        <v>0</v>
      </c>
      <c r="DN44" s="228"/>
      <c r="DO44" s="232">
        <f t="shared" si="153"/>
        <v>0</v>
      </c>
      <c r="DP44" s="228"/>
      <c r="DQ44" s="232">
        <f t="shared" si="154"/>
        <v>0</v>
      </c>
      <c r="DR44" s="228"/>
      <c r="DS44" s="232">
        <f t="shared" si="155"/>
        <v>0</v>
      </c>
      <c r="DT44" s="228"/>
      <c r="DU44" s="232">
        <f t="shared" si="156"/>
        <v>0</v>
      </c>
      <c r="DV44" s="228"/>
      <c r="DW44" s="232">
        <f t="shared" si="157"/>
        <v>0</v>
      </c>
      <c r="DX44" s="228"/>
      <c r="DY44" s="232">
        <f t="shared" si="158"/>
        <v>0</v>
      </c>
      <c r="DZ44" s="228"/>
      <c r="EA44" s="232">
        <f t="shared" si="159"/>
        <v>0</v>
      </c>
      <c r="EB44" s="228"/>
      <c r="EC44" s="232">
        <f t="shared" si="160"/>
        <v>0</v>
      </c>
      <c r="ED44" s="228"/>
      <c r="EE44" s="232">
        <f t="shared" si="161"/>
        <v>0</v>
      </c>
      <c r="EF44" s="228"/>
      <c r="EG44" s="232">
        <f t="shared" si="162"/>
        <v>0</v>
      </c>
      <c r="EH44" s="228"/>
      <c r="EI44" s="232">
        <f t="shared" si="163"/>
        <v>0</v>
      </c>
      <c r="EJ44" s="228"/>
      <c r="EK44" s="232">
        <f t="shared" si="164"/>
        <v>0</v>
      </c>
      <c r="EL44" s="228"/>
      <c r="EM44" s="232">
        <f t="shared" si="165"/>
        <v>0</v>
      </c>
      <c r="EN44" s="228"/>
      <c r="EO44" s="232">
        <f t="shared" si="166"/>
        <v>0</v>
      </c>
      <c r="EP44" s="228"/>
      <c r="EQ44" s="232">
        <f t="shared" si="167"/>
        <v>0</v>
      </c>
      <c r="ER44" s="228"/>
      <c r="ES44" s="232">
        <f t="shared" si="168"/>
        <v>0</v>
      </c>
      <c r="ET44" s="195">
        <f t="shared" si="73"/>
        <v>0</v>
      </c>
      <c r="EU44" s="228"/>
      <c r="EV44" s="437">
        <f t="shared" si="169"/>
        <v>0</v>
      </c>
      <c r="EW44" s="228"/>
      <c r="EX44" s="437">
        <f t="shared" si="170"/>
        <v>0</v>
      </c>
      <c r="EY44" s="228"/>
      <c r="EZ44" s="437">
        <f t="shared" si="171"/>
        <v>0</v>
      </c>
      <c r="FA44" s="228"/>
      <c r="FB44" s="437">
        <f t="shared" si="172"/>
        <v>0</v>
      </c>
      <c r="FC44" s="228"/>
      <c r="FD44" s="437">
        <f t="shared" si="173"/>
        <v>0</v>
      </c>
      <c r="FE44" s="228"/>
      <c r="FF44" s="437">
        <f t="shared" si="174"/>
        <v>0</v>
      </c>
      <c r="FG44" s="228"/>
      <c r="FH44" s="437">
        <f t="shared" si="175"/>
        <v>0</v>
      </c>
      <c r="FI44" s="228"/>
      <c r="FJ44" s="437">
        <f t="shared" si="176"/>
        <v>0</v>
      </c>
      <c r="FK44" s="228"/>
      <c r="FL44" s="437">
        <f t="shared" si="177"/>
        <v>0</v>
      </c>
      <c r="FM44" s="228"/>
      <c r="FN44" s="437">
        <f t="shared" si="178"/>
        <v>0</v>
      </c>
      <c r="FO44" s="228"/>
      <c r="FP44" s="437">
        <f t="shared" si="179"/>
        <v>0</v>
      </c>
      <c r="FQ44" s="228"/>
      <c r="FR44" s="437">
        <f t="shared" si="180"/>
        <v>0</v>
      </c>
      <c r="FS44" s="228"/>
      <c r="FT44" s="437">
        <f t="shared" si="181"/>
        <v>0</v>
      </c>
      <c r="FU44" s="228"/>
      <c r="FV44" s="437">
        <f t="shared" si="182"/>
        <v>0</v>
      </c>
      <c r="FW44" s="228"/>
      <c r="FX44" s="437">
        <f t="shared" si="183"/>
        <v>0</v>
      </c>
      <c r="FY44" s="228"/>
      <c r="FZ44" s="437">
        <f t="shared" si="184"/>
        <v>0</v>
      </c>
      <c r="GA44" s="228"/>
      <c r="GB44" s="437">
        <f t="shared" si="185"/>
        <v>0</v>
      </c>
      <c r="GC44" s="228"/>
      <c r="GD44" s="437">
        <f t="shared" si="186"/>
        <v>0</v>
      </c>
      <c r="GE44" s="228"/>
      <c r="GF44" s="437">
        <f t="shared" si="187"/>
        <v>0</v>
      </c>
      <c r="GG44" s="228"/>
      <c r="GH44" s="437">
        <f t="shared" si="188"/>
        <v>0</v>
      </c>
      <c r="GI44" s="247">
        <f t="shared" si="94"/>
        <v>0</v>
      </c>
      <c r="GJ44" s="228"/>
      <c r="GK44" s="438">
        <f t="shared" si="189"/>
        <v>0</v>
      </c>
      <c r="GL44" s="228"/>
      <c r="GM44" s="438">
        <f t="shared" si="190"/>
        <v>0</v>
      </c>
      <c r="GN44" s="228"/>
      <c r="GO44" s="438">
        <f t="shared" si="191"/>
        <v>0</v>
      </c>
      <c r="GP44" s="228"/>
      <c r="GQ44" s="438">
        <f t="shared" si="192"/>
        <v>0</v>
      </c>
      <c r="GR44" s="228"/>
      <c r="GS44" s="438">
        <f t="shared" si="193"/>
        <v>0</v>
      </c>
      <c r="GT44" s="448">
        <f t="shared" si="100"/>
        <v>0</v>
      </c>
      <c r="GU44" s="446">
        <f t="shared" si="101"/>
        <v>0</v>
      </c>
      <c r="GV44" s="252">
        <f>事業区分調整シート!J40</f>
        <v>0</v>
      </c>
    </row>
    <row r="45" spans="1:204" ht="34.5" customHeight="1">
      <c r="A45" s="248">
        <v>9</v>
      </c>
      <c r="B45" s="226" t="str">
        <f t="shared" si="107"/>
        <v>所属コード</v>
      </c>
      <c r="C45" s="227" t="str">
        <f t="shared" si="108"/>
        <v>所属名</v>
      </c>
      <c r="D45" s="449"/>
      <c r="E45" s="249"/>
      <c r="F45" s="250" t="str">
        <f t="shared" si="109"/>
        <v/>
      </c>
      <c r="G45" s="251" t="e">
        <f>IFERROR(VLOOKUP($B45&amp;$I45,番号付与!$A:$E,3,FALSE),VLOOKUP($B45&amp;$D45,番号付与!$A:$E,3,FALSE))</f>
        <v>#N/A</v>
      </c>
      <c r="H45" s="251" t="e">
        <f>IFERROR(VLOOKUP($B45&amp;$I45,番号付与!$A:$E,4,FALSE),VLOOKUP($B45&amp;$D45,番号付与!$A:$E,4,FALSE))</f>
        <v>#N/A</v>
      </c>
      <c r="I45" s="449"/>
      <c r="J45" s="231"/>
      <c r="K45" s="232">
        <f t="shared" si="110"/>
        <v>0</v>
      </c>
      <c r="L45" s="228"/>
      <c r="M45" s="232">
        <f t="shared" si="111"/>
        <v>0</v>
      </c>
      <c r="N45" s="228"/>
      <c r="O45" s="232">
        <f t="shared" si="112"/>
        <v>0</v>
      </c>
      <c r="P45" s="228"/>
      <c r="Q45" s="232">
        <f t="shared" si="113"/>
        <v>0</v>
      </c>
      <c r="R45" s="228"/>
      <c r="S45" s="232">
        <f t="shared" si="114"/>
        <v>0</v>
      </c>
      <c r="T45" s="228"/>
      <c r="U45" s="232">
        <f t="shared" si="115"/>
        <v>0</v>
      </c>
      <c r="V45" s="228"/>
      <c r="W45" s="232">
        <f t="shared" si="116"/>
        <v>0</v>
      </c>
      <c r="X45" s="228"/>
      <c r="Y45" s="232">
        <f t="shared" si="117"/>
        <v>0</v>
      </c>
      <c r="Z45" s="228"/>
      <c r="AA45" s="232">
        <f t="shared" si="118"/>
        <v>0</v>
      </c>
      <c r="AB45" s="228"/>
      <c r="AC45" s="232">
        <f t="shared" si="119"/>
        <v>0</v>
      </c>
      <c r="AD45" s="228"/>
      <c r="AE45" s="232">
        <f t="shared" si="120"/>
        <v>0</v>
      </c>
      <c r="AF45" s="228"/>
      <c r="AG45" s="232">
        <f t="shared" si="121"/>
        <v>0</v>
      </c>
      <c r="AH45" s="228"/>
      <c r="AI45" s="232">
        <f t="shared" si="122"/>
        <v>0</v>
      </c>
      <c r="AJ45" s="228"/>
      <c r="AK45" s="232">
        <f t="shared" si="123"/>
        <v>0</v>
      </c>
      <c r="AL45" s="228"/>
      <c r="AM45" s="232">
        <f t="shared" si="124"/>
        <v>0</v>
      </c>
      <c r="AN45" s="228"/>
      <c r="AO45" s="232">
        <f t="shared" si="125"/>
        <v>0</v>
      </c>
      <c r="AP45" s="228"/>
      <c r="AQ45" s="232">
        <f t="shared" si="126"/>
        <v>0</v>
      </c>
      <c r="AR45" s="228"/>
      <c r="AS45" s="232">
        <f t="shared" si="127"/>
        <v>0</v>
      </c>
      <c r="AT45" s="228"/>
      <c r="AU45" s="232">
        <f t="shared" si="128"/>
        <v>0</v>
      </c>
      <c r="AV45" s="228"/>
      <c r="AW45" s="232">
        <f t="shared" si="129"/>
        <v>0</v>
      </c>
      <c r="AX45" s="228"/>
      <c r="AY45" s="232">
        <f t="shared" si="130"/>
        <v>0</v>
      </c>
      <c r="AZ45" s="228"/>
      <c r="BA45" s="232">
        <f t="shared" si="131"/>
        <v>0</v>
      </c>
      <c r="BB45" s="228"/>
      <c r="BC45" s="232">
        <f t="shared" si="132"/>
        <v>0</v>
      </c>
      <c r="BD45" s="228"/>
      <c r="BE45" s="232">
        <f t="shared" si="133"/>
        <v>0</v>
      </c>
      <c r="BF45" s="228"/>
      <c r="BG45" s="232">
        <f t="shared" si="134"/>
        <v>0</v>
      </c>
      <c r="BH45" s="228"/>
      <c r="BI45" s="232">
        <f t="shared" si="135"/>
        <v>0</v>
      </c>
      <c r="BJ45" s="228"/>
      <c r="BK45" s="232">
        <f t="shared" si="136"/>
        <v>0</v>
      </c>
      <c r="BL45" s="228"/>
      <c r="BM45" s="232">
        <f t="shared" si="137"/>
        <v>0</v>
      </c>
      <c r="BN45" s="228"/>
      <c r="BO45" s="232">
        <f t="shared" si="138"/>
        <v>0</v>
      </c>
      <c r="BP45" s="228"/>
      <c r="BQ45" s="232">
        <f t="shared" si="139"/>
        <v>0</v>
      </c>
      <c r="BR45" s="228"/>
      <c r="BS45" s="232">
        <f t="shared" si="140"/>
        <v>0</v>
      </c>
      <c r="BT45" s="228"/>
      <c r="BU45" s="232">
        <f t="shared" si="141"/>
        <v>0</v>
      </c>
      <c r="BV45" s="228"/>
      <c r="BW45" s="232">
        <f t="shared" si="142"/>
        <v>0</v>
      </c>
      <c r="BX45" s="228"/>
      <c r="BY45" s="232">
        <f t="shared" si="143"/>
        <v>0</v>
      </c>
      <c r="BZ45" s="228"/>
      <c r="CA45" s="232">
        <f t="shared" si="144"/>
        <v>0</v>
      </c>
      <c r="CB45" s="228"/>
      <c r="CC45" s="232">
        <f t="shared" si="145"/>
        <v>0</v>
      </c>
      <c r="CD45" s="228"/>
      <c r="CE45" s="232">
        <f t="shared" si="146"/>
        <v>0</v>
      </c>
      <c r="CF45" s="228"/>
      <c r="CG45" s="232">
        <f t="shared" si="40"/>
        <v>0</v>
      </c>
      <c r="CH45" s="228"/>
      <c r="CI45" s="232">
        <f t="shared" si="41"/>
        <v>0</v>
      </c>
      <c r="CJ45" s="228"/>
      <c r="CK45" s="232">
        <f t="shared" si="42"/>
        <v>0</v>
      </c>
      <c r="CL45" s="228"/>
      <c r="CM45" s="232">
        <f t="shared" si="43"/>
        <v>0</v>
      </c>
      <c r="CN45" s="228"/>
      <c r="CO45" s="232">
        <f t="shared" si="44"/>
        <v>0</v>
      </c>
      <c r="CP45" s="228"/>
      <c r="CQ45" s="232">
        <f t="shared" si="45"/>
        <v>0</v>
      </c>
      <c r="CR45" s="228"/>
      <c r="CS45" s="232">
        <f t="shared" si="46"/>
        <v>0</v>
      </c>
      <c r="CT45" s="228"/>
      <c r="CU45" s="232">
        <f t="shared" si="147"/>
        <v>0</v>
      </c>
      <c r="CV45" s="228"/>
      <c r="CW45" s="232">
        <f t="shared" si="148"/>
        <v>0</v>
      </c>
      <c r="CX45" s="228"/>
      <c r="CY45" s="232">
        <f t="shared" si="149"/>
        <v>0</v>
      </c>
      <c r="CZ45" s="228"/>
      <c r="DA45" s="232">
        <f t="shared" si="150"/>
        <v>0</v>
      </c>
      <c r="DB45" s="228"/>
      <c r="DC45" s="232">
        <f t="shared" si="151"/>
        <v>0</v>
      </c>
      <c r="DD45" s="228"/>
      <c r="DE45" s="232">
        <f t="shared" si="152"/>
        <v>0</v>
      </c>
      <c r="DF45" s="228"/>
      <c r="DG45" s="232">
        <f t="shared" si="53"/>
        <v>0</v>
      </c>
      <c r="DH45" s="228"/>
      <c r="DI45" s="232">
        <f t="shared" si="54"/>
        <v>0</v>
      </c>
      <c r="DJ45" s="228"/>
      <c r="DK45" s="232">
        <f t="shared" si="55"/>
        <v>0</v>
      </c>
      <c r="DL45" s="228"/>
      <c r="DM45" s="232">
        <f t="shared" si="56"/>
        <v>0</v>
      </c>
      <c r="DN45" s="228"/>
      <c r="DO45" s="232">
        <f t="shared" si="153"/>
        <v>0</v>
      </c>
      <c r="DP45" s="228"/>
      <c r="DQ45" s="232">
        <f t="shared" si="154"/>
        <v>0</v>
      </c>
      <c r="DR45" s="228"/>
      <c r="DS45" s="232">
        <f t="shared" si="155"/>
        <v>0</v>
      </c>
      <c r="DT45" s="228"/>
      <c r="DU45" s="232">
        <f t="shared" si="156"/>
        <v>0</v>
      </c>
      <c r="DV45" s="228"/>
      <c r="DW45" s="232">
        <f t="shared" si="157"/>
        <v>0</v>
      </c>
      <c r="DX45" s="228"/>
      <c r="DY45" s="232">
        <f t="shared" si="158"/>
        <v>0</v>
      </c>
      <c r="DZ45" s="228"/>
      <c r="EA45" s="232">
        <f t="shared" si="159"/>
        <v>0</v>
      </c>
      <c r="EB45" s="228"/>
      <c r="EC45" s="232">
        <f t="shared" si="160"/>
        <v>0</v>
      </c>
      <c r="ED45" s="228"/>
      <c r="EE45" s="232">
        <f t="shared" si="161"/>
        <v>0</v>
      </c>
      <c r="EF45" s="228"/>
      <c r="EG45" s="232">
        <f t="shared" si="162"/>
        <v>0</v>
      </c>
      <c r="EH45" s="228"/>
      <c r="EI45" s="232">
        <f t="shared" si="163"/>
        <v>0</v>
      </c>
      <c r="EJ45" s="228"/>
      <c r="EK45" s="232">
        <f t="shared" si="164"/>
        <v>0</v>
      </c>
      <c r="EL45" s="228"/>
      <c r="EM45" s="232">
        <f t="shared" si="165"/>
        <v>0</v>
      </c>
      <c r="EN45" s="228"/>
      <c r="EO45" s="232">
        <f t="shared" si="166"/>
        <v>0</v>
      </c>
      <c r="EP45" s="228"/>
      <c r="EQ45" s="232">
        <f t="shared" si="167"/>
        <v>0</v>
      </c>
      <c r="ER45" s="228"/>
      <c r="ES45" s="232">
        <f t="shared" si="168"/>
        <v>0</v>
      </c>
      <c r="ET45" s="195">
        <f t="shared" si="73"/>
        <v>0</v>
      </c>
      <c r="EU45" s="228"/>
      <c r="EV45" s="437">
        <f t="shared" si="169"/>
        <v>0</v>
      </c>
      <c r="EW45" s="228"/>
      <c r="EX45" s="437">
        <f t="shared" si="170"/>
        <v>0</v>
      </c>
      <c r="EY45" s="228"/>
      <c r="EZ45" s="437">
        <f t="shared" si="171"/>
        <v>0</v>
      </c>
      <c r="FA45" s="228"/>
      <c r="FB45" s="437">
        <f t="shared" si="172"/>
        <v>0</v>
      </c>
      <c r="FC45" s="228"/>
      <c r="FD45" s="437">
        <f t="shared" si="173"/>
        <v>0</v>
      </c>
      <c r="FE45" s="228"/>
      <c r="FF45" s="437">
        <f t="shared" si="174"/>
        <v>0</v>
      </c>
      <c r="FG45" s="228"/>
      <c r="FH45" s="437">
        <f t="shared" si="175"/>
        <v>0</v>
      </c>
      <c r="FI45" s="228"/>
      <c r="FJ45" s="437">
        <f t="shared" si="176"/>
        <v>0</v>
      </c>
      <c r="FK45" s="228"/>
      <c r="FL45" s="437">
        <f t="shared" si="177"/>
        <v>0</v>
      </c>
      <c r="FM45" s="228"/>
      <c r="FN45" s="437">
        <f t="shared" si="178"/>
        <v>0</v>
      </c>
      <c r="FO45" s="228"/>
      <c r="FP45" s="437">
        <f t="shared" si="179"/>
        <v>0</v>
      </c>
      <c r="FQ45" s="228"/>
      <c r="FR45" s="437">
        <f t="shared" si="180"/>
        <v>0</v>
      </c>
      <c r="FS45" s="228"/>
      <c r="FT45" s="437">
        <f t="shared" si="181"/>
        <v>0</v>
      </c>
      <c r="FU45" s="228"/>
      <c r="FV45" s="437">
        <f t="shared" si="182"/>
        <v>0</v>
      </c>
      <c r="FW45" s="228"/>
      <c r="FX45" s="437">
        <f t="shared" si="183"/>
        <v>0</v>
      </c>
      <c r="FY45" s="228"/>
      <c r="FZ45" s="437">
        <f t="shared" si="184"/>
        <v>0</v>
      </c>
      <c r="GA45" s="228"/>
      <c r="GB45" s="437">
        <f t="shared" si="185"/>
        <v>0</v>
      </c>
      <c r="GC45" s="228"/>
      <c r="GD45" s="437">
        <f t="shared" si="186"/>
        <v>0</v>
      </c>
      <c r="GE45" s="228"/>
      <c r="GF45" s="437">
        <f t="shared" si="187"/>
        <v>0</v>
      </c>
      <c r="GG45" s="228"/>
      <c r="GH45" s="437">
        <f t="shared" si="188"/>
        <v>0</v>
      </c>
      <c r="GI45" s="247">
        <f t="shared" si="94"/>
        <v>0</v>
      </c>
      <c r="GJ45" s="228"/>
      <c r="GK45" s="438">
        <f t="shared" si="189"/>
        <v>0</v>
      </c>
      <c r="GL45" s="228"/>
      <c r="GM45" s="438">
        <f t="shared" si="190"/>
        <v>0</v>
      </c>
      <c r="GN45" s="228"/>
      <c r="GO45" s="438">
        <f t="shared" si="191"/>
        <v>0</v>
      </c>
      <c r="GP45" s="228"/>
      <c r="GQ45" s="438">
        <f t="shared" si="192"/>
        <v>0</v>
      </c>
      <c r="GR45" s="228"/>
      <c r="GS45" s="438">
        <f t="shared" si="193"/>
        <v>0</v>
      </c>
      <c r="GT45" s="448">
        <f t="shared" si="100"/>
        <v>0</v>
      </c>
      <c r="GU45" s="446">
        <f t="shared" si="101"/>
        <v>0</v>
      </c>
      <c r="GV45" s="233">
        <f>事業区分調整シート!J41</f>
        <v>0</v>
      </c>
    </row>
    <row r="46" spans="1:204" ht="34.5" customHeight="1">
      <c r="A46" s="248">
        <v>10</v>
      </c>
      <c r="B46" s="226" t="str">
        <f t="shared" si="107"/>
        <v>所属コード</v>
      </c>
      <c r="C46" s="227" t="str">
        <f t="shared" si="108"/>
        <v>所属名</v>
      </c>
      <c r="D46" s="449"/>
      <c r="E46" s="249"/>
      <c r="F46" s="250" t="str">
        <f t="shared" si="109"/>
        <v/>
      </c>
      <c r="G46" s="251" t="e">
        <f>IFERROR(VLOOKUP($B46&amp;$I46,番号付与!$A:$E,3,FALSE),VLOOKUP($B46&amp;$D46,番号付与!$A:$E,3,FALSE))</f>
        <v>#N/A</v>
      </c>
      <c r="H46" s="251" t="e">
        <f>IFERROR(VLOOKUP($B46&amp;$I46,番号付与!$A:$E,4,FALSE),VLOOKUP($B46&amp;$D46,番号付与!$A:$E,4,FALSE))</f>
        <v>#N/A</v>
      </c>
      <c r="I46" s="449"/>
      <c r="J46" s="231"/>
      <c r="K46" s="232">
        <f t="shared" si="110"/>
        <v>0</v>
      </c>
      <c r="L46" s="228"/>
      <c r="M46" s="232">
        <f t="shared" si="111"/>
        <v>0</v>
      </c>
      <c r="N46" s="228"/>
      <c r="O46" s="232">
        <f t="shared" si="112"/>
        <v>0</v>
      </c>
      <c r="P46" s="228"/>
      <c r="Q46" s="232">
        <f t="shared" si="113"/>
        <v>0</v>
      </c>
      <c r="R46" s="228"/>
      <c r="S46" s="232">
        <f t="shared" si="114"/>
        <v>0</v>
      </c>
      <c r="T46" s="228"/>
      <c r="U46" s="232">
        <f t="shared" si="115"/>
        <v>0</v>
      </c>
      <c r="V46" s="228"/>
      <c r="W46" s="232">
        <f t="shared" si="116"/>
        <v>0</v>
      </c>
      <c r="X46" s="228"/>
      <c r="Y46" s="232">
        <f t="shared" si="117"/>
        <v>0</v>
      </c>
      <c r="Z46" s="228"/>
      <c r="AA46" s="232">
        <f t="shared" si="118"/>
        <v>0</v>
      </c>
      <c r="AB46" s="228"/>
      <c r="AC46" s="232">
        <f t="shared" si="119"/>
        <v>0</v>
      </c>
      <c r="AD46" s="228"/>
      <c r="AE46" s="232">
        <f t="shared" si="120"/>
        <v>0</v>
      </c>
      <c r="AF46" s="228"/>
      <c r="AG46" s="232">
        <f t="shared" si="121"/>
        <v>0</v>
      </c>
      <c r="AH46" s="228"/>
      <c r="AI46" s="232">
        <f t="shared" si="122"/>
        <v>0</v>
      </c>
      <c r="AJ46" s="228"/>
      <c r="AK46" s="232">
        <f t="shared" si="123"/>
        <v>0</v>
      </c>
      <c r="AL46" s="228"/>
      <c r="AM46" s="232">
        <f t="shared" si="124"/>
        <v>0</v>
      </c>
      <c r="AN46" s="228"/>
      <c r="AO46" s="232">
        <f t="shared" si="125"/>
        <v>0</v>
      </c>
      <c r="AP46" s="228"/>
      <c r="AQ46" s="232">
        <f t="shared" si="126"/>
        <v>0</v>
      </c>
      <c r="AR46" s="228"/>
      <c r="AS46" s="232">
        <f t="shared" si="127"/>
        <v>0</v>
      </c>
      <c r="AT46" s="228"/>
      <c r="AU46" s="232">
        <f t="shared" si="128"/>
        <v>0</v>
      </c>
      <c r="AV46" s="228"/>
      <c r="AW46" s="232">
        <f t="shared" si="129"/>
        <v>0</v>
      </c>
      <c r="AX46" s="228"/>
      <c r="AY46" s="232">
        <f t="shared" si="130"/>
        <v>0</v>
      </c>
      <c r="AZ46" s="228"/>
      <c r="BA46" s="232">
        <f t="shared" si="131"/>
        <v>0</v>
      </c>
      <c r="BB46" s="228"/>
      <c r="BC46" s="232">
        <f t="shared" si="132"/>
        <v>0</v>
      </c>
      <c r="BD46" s="228"/>
      <c r="BE46" s="232">
        <f t="shared" si="133"/>
        <v>0</v>
      </c>
      <c r="BF46" s="228"/>
      <c r="BG46" s="232">
        <f t="shared" si="134"/>
        <v>0</v>
      </c>
      <c r="BH46" s="228"/>
      <c r="BI46" s="232">
        <f t="shared" si="135"/>
        <v>0</v>
      </c>
      <c r="BJ46" s="228"/>
      <c r="BK46" s="232">
        <f t="shared" si="136"/>
        <v>0</v>
      </c>
      <c r="BL46" s="228"/>
      <c r="BM46" s="232">
        <f t="shared" si="137"/>
        <v>0</v>
      </c>
      <c r="BN46" s="228"/>
      <c r="BO46" s="232">
        <f t="shared" si="138"/>
        <v>0</v>
      </c>
      <c r="BP46" s="228"/>
      <c r="BQ46" s="232">
        <f t="shared" si="139"/>
        <v>0</v>
      </c>
      <c r="BR46" s="228"/>
      <c r="BS46" s="232">
        <f t="shared" si="140"/>
        <v>0</v>
      </c>
      <c r="BT46" s="228"/>
      <c r="BU46" s="232">
        <f t="shared" si="141"/>
        <v>0</v>
      </c>
      <c r="BV46" s="228"/>
      <c r="BW46" s="232">
        <f t="shared" si="142"/>
        <v>0</v>
      </c>
      <c r="BX46" s="228"/>
      <c r="BY46" s="232">
        <f t="shared" si="143"/>
        <v>0</v>
      </c>
      <c r="BZ46" s="228"/>
      <c r="CA46" s="232">
        <f t="shared" si="144"/>
        <v>0</v>
      </c>
      <c r="CB46" s="228"/>
      <c r="CC46" s="232">
        <f t="shared" si="145"/>
        <v>0</v>
      </c>
      <c r="CD46" s="228"/>
      <c r="CE46" s="232">
        <f t="shared" si="146"/>
        <v>0</v>
      </c>
      <c r="CF46" s="228"/>
      <c r="CG46" s="232">
        <f t="shared" si="40"/>
        <v>0</v>
      </c>
      <c r="CH46" s="228"/>
      <c r="CI46" s="232">
        <f t="shared" si="41"/>
        <v>0</v>
      </c>
      <c r="CJ46" s="228"/>
      <c r="CK46" s="232">
        <f t="shared" si="42"/>
        <v>0</v>
      </c>
      <c r="CL46" s="228"/>
      <c r="CM46" s="232">
        <f t="shared" si="43"/>
        <v>0</v>
      </c>
      <c r="CN46" s="228"/>
      <c r="CO46" s="232">
        <f t="shared" si="44"/>
        <v>0</v>
      </c>
      <c r="CP46" s="228"/>
      <c r="CQ46" s="232">
        <f t="shared" si="45"/>
        <v>0</v>
      </c>
      <c r="CR46" s="228"/>
      <c r="CS46" s="232">
        <f t="shared" si="46"/>
        <v>0</v>
      </c>
      <c r="CT46" s="228"/>
      <c r="CU46" s="232">
        <f t="shared" si="147"/>
        <v>0</v>
      </c>
      <c r="CV46" s="228"/>
      <c r="CW46" s="232">
        <f t="shared" si="148"/>
        <v>0</v>
      </c>
      <c r="CX46" s="228"/>
      <c r="CY46" s="232">
        <f t="shared" si="149"/>
        <v>0</v>
      </c>
      <c r="CZ46" s="228"/>
      <c r="DA46" s="232">
        <f t="shared" si="150"/>
        <v>0</v>
      </c>
      <c r="DB46" s="228"/>
      <c r="DC46" s="232">
        <f t="shared" si="151"/>
        <v>0</v>
      </c>
      <c r="DD46" s="228"/>
      <c r="DE46" s="232">
        <f t="shared" si="152"/>
        <v>0</v>
      </c>
      <c r="DF46" s="228"/>
      <c r="DG46" s="232">
        <f t="shared" si="53"/>
        <v>0</v>
      </c>
      <c r="DH46" s="228"/>
      <c r="DI46" s="232">
        <f t="shared" si="54"/>
        <v>0</v>
      </c>
      <c r="DJ46" s="228"/>
      <c r="DK46" s="232">
        <f t="shared" si="55"/>
        <v>0</v>
      </c>
      <c r="DL46" s="228"/>
      <c r="DM46" s="232">
        <f t="shared" si="56"/>
        <v>0</v>
      </c>
      <c r="DN46" s="228"/>
      <c r="DO46" s="232">
        <f t="shared" si="153"/>
        <v>0</v>
      </c>
      <c r="DP46" s="228"/>
      <c r="DQ46" s="232">
        <f t="shared" si="154"/>
        <v>0</v>
      </c>
      <c r="DR46" s="228"/>
      <c r="DS46" s="232">
        <f t="shared" si="155"/>
        <v>0</v>
      </c>
      <c r="DT46" s="228"/>
      <c r="DU46" s="232">
        <f t="shared" si="156"/>
        <v>0</v>
      </c>
      <c r="DV46" s="228"/>
      <c r="DW46" s="232">
        <f t="shared" si="157"/>
        <v>0</v>
      </c>
      <c r="DX46" s="228"/>
      <c r="DY46" s="232">
        <f t="shared" si="158"/>
        <v>0</v>
      </c>
      <c r="DZ46" s="228"/>
      <c r="EA46" s="232">
        <f t="shared" si="159"/>
        <v>0</v>
      </c>
      <c r="EB46" s="228"/>
      <c r="EC46" s="232">
        <f t="shared" si="160"/>
        <v>0</v>
      </c>
      <c r="ED46" s="228"/>
      <c r="EE46" s="232">
        <f t="shared" si="161"/>
        <v>0</v>
      </c>
      <c r="EF46" s="228"/>
      <c r="EG46" s="232">
        <f t="shared" si="162"/>
        <v>0</v>
      </c>
      <c r="EH46" s="228"/>
      <c r="EI46" s="232">
        <f t="shared" si="163"/>
        <v>0</v>
      </c>
      <c r="EJ46" s="228"/>
      <c r="EK46" s="232">
        <f t="shared" si="164"/>
        <v>0</v>
      </c>
      <c r="EL46" s="228"/>
      <c r="EM46" s="232">
        <f t="shared" si="165"/>
        <v>0</v>
      </c>
      <c r="EN46" s="228"/>
      <c r="EO46" s="232">
        <f t="shared" si="166"/>
        <v>0</v>
      </c>
      <c r="EP46" s="228"/>
      <c r="EQ46" s="232">
        <f t="shared" si="167"/>
        <v>0</v>
      </c>
      <c r="ER46" s="228"/>
      <c r="ES46" s="232">
        <f t="shared" si="168"/>
        <v>0</v>
      </c>
      <c r="ET46" s="195">
        <f t="shared" si="73"/>
        <v>0</v>
      </c>
      <c r="EU46" s="228"/>
      <c r="EV46" s="437">
        <f t="shared" si="169"/>
        <v>0</v>
      </c>
      <c r="EW46" s="228"/>
      <c r="EX46" s="437">
        <f t="shared" si="170"/>
        <v>0</v>
      </c>
      <c r="EY46" s="228"/>
      <c r="EZ46" s="437">
        <f t="shared" si="171"/>
        <v>0</v>
      </c>
      <c r="FA46" s="228"/>
      <c r="FB46" s="437">
        <f t="shared" si="172"/>
        <v>0</v>
      </c>
      <c r="FC46" s="228"/>
      <c r="FD46" s="437">
        <f t="shared" si="173"/>
        <v>0</v>
      </c>
      <c r="FE46" s="228"/>
      <c r="FF46" s="437">
        <f t="shared" si="174"/>
        <v>0</v>
      </c>
      <c r="FG46" s="228"/>
      <c r="FH46" s="437">
        <f t="shared" si="175"/>
        <v>0</v>
      </c>
      <c r="FI46" s="228"/>
      <c r="FJ46" s="437">
        <f t="shared" si="176"/>
        <v>0</v>
      </c>
      <c r="FK46" s="228"/>
      <c r="FL46" s="437">
        <f t="shared" si="177"/>
        <v>0</v>
      </c>
      <c r="FM46" s="228"/>
      <c r="FN46" s="437">
        <f t="shared" si="178"/>
        <v>0</v>
      </c>
      <c r="FO46" s="228"/>
      <c r="FP46" s="437">
        <f t="shared" si="179"/>
        <v>0</v>
      </c>
      <c r="FQ46" s="228"/>
      <c r="FR46" s="437">
        <f t="shared" si="180"/>
        <v>0</v>
      </c>
      <c r="FS46" s="228"/>
      <c r="FT46" s="437">
        <f t="shared" si="181"/>
        <v>0</v>
      </c>
      <c r="FU46" s="228"/>
      <c r="FV46" s="437">
        <f t="shared" si="182"/>
        <v>0</v>
      </c>
      <c r="FW46" s="228"/>
      <c r="FX46" s="437">
        <f t="shared" si="183"/>
        <v>0</v>
      </c>
      <c r="FY46" s="228"/>
      <c r="FZ46" s="437">
        <f t="shared" si="184"/>
        <v>0</v>
      </c>
      <c r="GA46" s="228"/>
      <c r="GB46" s="437">
        <f t="shared" si="185"/>
        <v>0</v>
      </c>
      <c r="GC46" s="228"/>
      <c r="GD46" s="437">
        <f t="shared" si="186"/>
        <v>0</v>
      </c>
      <c r="GE46" s="228"/>
      <c r="GF46" s="437">
        <f t="shared" si="187"/>
        <v>0</v>
      </c>
      <c r="GG46" s="228"/>
      <c r="GH46" s="437">
        <f t="shared" si="188"/>
        <v>0</v>
      </c>
      <c r="GI46" s="247">
        <f t="shared" si="94"/>
        <v>0</v>
      </c>
      <c r="GJ46" s="228"/>
      <c r="GK46" s="438">
        <f t="shared" si="189"/>
        <v>0</v>
      </c>
      <c r="GL46" s="228"/>
      <c r="GM46" s="438">
        <f t="shared" si="190"/>
        <v>0</v>
      </c>
      <c r="GN46" s="228"/>
      <c r="GO46" s="438">
        <f t="shared" si="191"/>
        <v>0</v>
      </c>
      <c r="GP46" s="228"/>
      <c r="GQ46" s="438">
        <f t="shared" si="192"/>
        <v>0</v>
      </c>
      <c r="GR46" s="228"/>
      <c r="GS46" s="438">
        <f t="shared" si="193"/>
        <v>0</v>
      </c>
      <c r="GT46" s="448">
        <f t="shared" si="100"/>
        <v>0</v>
      </c>
      <c r="GU46" s="446">
        <f t="shared" si="101"/>
        <v>0</v>
      </c>
      <c r="GV46" s="233">
        <f>事業区分調整シート!J42</f>
        <v>0</v>
      </c>
    </row>
    <row r="47" spans="1:204" ht="34.5" customHeight="1">
      <c r="A47" s="248">
        <v>11</v>
      </c>
      <c r="B47" s="226" t="str">
        <f t="shared" si="107"/>
        <v>所属コード</v>
      </c>
      <c r="C47" s="227" t="str">
        <f t="shared" si="108"/>
        <v>所属名</v>
      </c>
      <c r="D47" s="449"/>
      <c r="E47" s="249"/>
      <c r="F47" s="250" t="str">
        <f t="shared" si="109"/>
        <v/>
      </c>
      <c r="G47" s="251" t="e">
        <f>IFERROR(VLOOKUP($B47&amp;$I47,番号付与!$A:$E,3,FALSE),VLOOKUP($B47&amp;$D47,番号付与!$A:$E,3,FALSE))</f>
        <v>#N/A</v>
      </c>
      <c r="H47" s="251" t="e">
        <f>IFERROR(VLOOKUP($B47&amp;$I47,番号付与!$A:$E,4,FALSE),VLOOKUP($B47&amp;$D47,番号付与!$A:$E,4,FALSE))</f>
        <v>#N/A</v>
      </c>
      <c r="I47" s="449"/>
      <c r="J47" s="231"/>
      <c r="K47" s="232">
        <f t="shared" si="110"/>
        <v>0</v>
      </c>
      <c r="L47" s="228"/>
      <c r="M47" s="232">
        <f t="shared" si="111"/>
        <v>0</v>
      </c>
      <c r="N47" s="228"/>
      <c r="O47" s="232">
        <f t="shared" si="112"/>
        <v>0</v>
      </c>
      <c r="P47" s="228"/>
      <c r="Q47" s="232">
        <f t="shared" si="113"/>
        <v>0</v>
      </c>
      <c r="R47" s="228"/>
      <c r="S47" s="232">
        <f t="shared" si="114"/>
        <v>0</v>
      </c>
      <c r="T47" s="228"/>
      <c r="U47" s="232">
        <f t="shared" si="115"/>
        <v>0</v>
      </c>
      <c r="V47" s="228"/>
      <c r="W47" s="232">
        <f t="shared" si="116"/>
        <v>0</v>
      </c>
      <c r="X47" s="228"/>
      <c r="Y47" s="232">
        <f t="shared" si="117"/>
        <v>0</v>
      </c>
      <c r="Z47" s="228"/>
      <c r="AA47" s="232">
        <f t="shared" si="118"/>
        <v>0</v>
      </c>
      <c r="AB47" s="228"/>
      <c r="AC47" s="232">
        <f t="shared" si="119"/>
        <v>0</v>
      </c>
      <c r="AD47" s="228"/>
      <c r="AE47" s="232">
        <f t="shared" si="120"/>
        <v>0</v>
      </c>
      <c r="AF47" s="228"/>
      <c r="AG47" s="232">
        <f t="shared" si="121"/>
        <v>0</v>
      </c>
      <c r="AH47" s="228"/>
      <c r="AI47" s="232">
        <f t="shared" si="122"/>
        <v>0</v>
      </c>
      <c r="AJ47" s="228"/>
      <c r="AK47" s="232">
        <f t="shared" si="123"/>
        <v>0</v>
      </c>
      <c r="AL47" s="228"/>
      <c r="AM47" s="232">
        <f t="shared" si="124"/>
        <v>0</v>
      </c>
      <c r="AN47" s="228"/>
      <c r="AO47" s="232">
        <f t="shared" si="125"/>
        <v>0</v>
      </c>
      <c r="AP47" s="228"/>
      <c r="AQ47" s="232">
        <f t="shared" si="126"/>
        <v>0</v>
      </c>
      <c r="AR47" s="228"/>
      <c r="AS47" s="232">
        <f t="shared" si="127"/>
        <v>0</v>
      </c>
      <c r="AT47" s="228"/>
      <c r="AU47" s="232">
        <f t="shared" si="128"/>
        <v>0</v>
      </c>
      <c r="AV47" s="228"/>
      <c r="AW47" s="232">
        <f t="shared" si="129"/>
        <v>0</v>
      </c>
      <c r="AX47" s="228"/>
      <c r="AY47" s="232">
        <f t="shared" si="130"/>
        <v>0</v>
      </c>
      <c r="AZ47" s="228"/>
      <c r="BA47" s="232">
        <f t="shared" si="131"/>
        <v>0</v>
      </c>
      <c r="BB47" s="228"/>
      <c r="BC47" s="232">
        <f t="shared" si="132"/>
        <v>0</v>
      </c>
      <c r="BD47" s="228"/>
      <c r="BE47" s="232">
        <f t="shared" si="133"/>
        <v>0</v>
      </c>
      <c r="BF47" s="228"/>
      <c r="BG47" s="232">
        <f t="shared" si="134"/>
        <v>0</v>
      </c>
      <c r="BH47" s="228"/>
      <c r="BI47" s="232">
        <f t="shared" si="135"/>
        <v>0</v>
      </c>
      <c r="BJ47" s="228"/>
      <c r="BK47" s="232">
        <f t="shared" si="136"/>
        <v>0</v>
      </c>
      <c r="BL47" s="228"/>
      <c r="BM47" s="232">
        <f t="shared" si="137"/>
        <v>0</v>
      </c>
      <c r="BN47" s="228"/>
      <c r="BO47" s="232">
        <f t="shared" si="138"/>
        <v>0</v>
      </c>
      <c r="BP47" s="228"/>
      <c r="BQ47" s="232">
        <f t="shared" si="139"/>
        <v>0</v>
      </c>
      <c r="BR47" s="228"/>
      <c r="BS47" s="232">
        <f t="shared" si="140"/>
        <v>0</v>
      </c>
      <c r="BT47" s="228"/>
      <c r="BU47" s="232">
        <f t="shared" si="141"/>
        <v>0</v>
      </c>
      <c r="BV47" s="228"/>
      <c r="BW47" s="232">
        <f t="shared" si="142"/>
        <v>0</v>
      </c>
      <c r="BX47" s="228"/>
      <c r="BY47" s="232">
        <f t="shared" si="143"/>
        <v>0</v>
      </c>
      <c r="BZ47" s="228"/>
      <c r="CA47" s="232">
        <f t="shared" si="144"/>
        <v>0</v>
      </c>
      <c r="CB47" s="228"/>
      <c r="CC47" s="232">
        <f t="shared" si="145"/>
        <v>0</v>
      </c>
      <c r="CD47" s="228"/>
      <c r="CE47" s="232">
        <f t="shared" si="146"/>
        <v>0</v>
      </c>
      <c r="CF47" s="228"/>
      <c r="CG47" s="232">
        <f t="shared" si="40"/>
        <v>0</v>
      </c>
      <c r="CH47" s="228"/>
      <c r="CI47" s="232">
        <f t="shared" si="41"/>
        <v>0</v>
      </c>
      <c r="CJ47" s="228"/>
      <c r="CK47" s="232">
        <f t="shared" si="42"/>
        <v>0</v>
      </c>
      <c r="CL47" s="228"/>
      <c r="CM47" s="232">
        <f t="shared" si="43"/>
        <v>0</v>
      </c>
      <c r="CN47" s="228"/>
      <c r="CO47" s="232">
        <f t="shared" si="44"/>
        <v>0</v>
      </c>
      <c r="CP47" s="228"/>
      <c r="CQ47" s="232">
        <f t="shared" si="45"/>
        <v>0</v>
      </c>
      <c r="CR47" s="228"/>
      <c r="CS47" s="232">
        <f t="shared" si="46"/>
        <v>0</v>
      </c>
      <c r="CT47" s="228"/>
      <c r="CU47" s="232">
        <f t="shared" si="147"/>
        <v>0</v>
      </c>
      <c r="CV47" s="228"/>
      <c r="CW47" s="232">
        <f t="shared" si="148"/>
        <v>0</v>
      </c>
      <c r="CX47" s="228"/>
      <c r="CY47" s="232">
        <f t="shared" si="149"/>
        <v>0</v>
      </c>
      <c r="CZ47" s="228"/>
      <c r="DA47" s="232">
        <f t="shared" si="150"/>
        <v>0</v>
      </c>
      <c r="DB47" s="228"/>
      <c r="DC47" s="232">
        <f t="shared" si="151"/>
        <v>0</v>
      </c>
      <c r="DD47" s="228"/>
      <c r="DE47" s="232">
        <f t="shared" si="152"/>
        <v>0</v>
      </c>
      <c r="DF47" s="228"/>
      <c r="DG47" s="232">
        <f t="shared" si="53"/>
        <v>0</v>
      </c>
      <c r="DH47" s="228"/>
      <c r="DI47" s="232">
        <f t="shared" si="54"/>
        <v>0</v>
      </c>
      <c r="DJ47" s="228"/>
      <c r="DK47" s="232">
        <f t="shared" si="55"/>
        <v>0</v>
      </c>
      <c r="DL47" s="228"/>
      <c r="DM47" s="232">
        <f t="shared" si="56"/>
        <v>0</v>
      </c>
      <c r="DN47" s="228"/>
      <c r="DO47" s="232">
        <f t="shared" si="153"/>
        <v>0</v>
      </c>
      <c r="DP47" s="228"/>
      <c r="DQ47" s="232">
        <f t="shared" si="154"/>
        <v>0</v>
      </c>
      <c r="DR47" s="228"/>
      <c r="DS47" s="232">
        <f t="shared" si="155"/>
        <v>0</v>
      </c>
      <c r="DT47" s="228"/>
      <c r="DU47" s="232">
        <f t="shared" si="156"/>
        <v>0</v>
      </c>
      <c r="DV47" s="228"/>
      <c r="DW47" s="232">
        <f t="shared" si="157"/>
        <v>0</v>
      </c>
      <c r="DX47" s="228"/>
      <c r="DY47" s="232">
        <f t="shared" si="158"/>
        <v>0</v>
      </c>
      <c r="DZ47" s="228"/>
      <c r="EA47" s="232">
        <f t="shared" si="159"/>
        <v>0</v>
      </c>
      <c r="EB47" s="228"/>
      <c r="EC47" s="232">
        <f t="shared" si="160"/>
        <v>0</v>
      </c>
      <c r="ED47" s="228"/>
      <c r="EE47" s="232">
        <f t="shared" si="161"/>
        <v>0</v>
      </c>
      <c r="EF47" s="228"/>
      <c r="EG47" s="232">
        <f t="shared" si="162"/>
        <v>0</v>
      </c>
      <c r="EH47" s="228"/>
      <c r="EI47" s="232">
        <f t="shared" si="163"/>
        <v>0</v>
      </c>
      <c r="EJ47" s="228"/>
      <c r="EK47" s="232">
        <f t="shared" si="164"/>
        <v>0</v>
      </c>
      <c r="EL47" s="228"/>
      <c r="EM47" s="232">
        <f t="shared" si="165"/>
        <v>0</v>
      </c>
      <c r="EN47" s="228"/>
      <c r="EO47" s="232">
        <f t="shared" si="166"/>
        <v>0</v>
      </c>
      <c r="EP47" s="228"/>
      <c r="EQ47" s="232">
        <f t="shared" si="167"/>
        <v>0</v>
      </c>
      <c r="ER47" s="228"/>
      <c r="ES47" s="232">
        <f t="shared" si="168"/>
        <v>0</v>
      </c>
      <c r="ET47" s="195">
        <f t="shared" si="73"/>
        <v>0</v>
      </c>
      <c r="EU47" s="228"/>
      <c r="EV47" s="437">
        <f t="shared" si="169"/>
        <v>0</v>
      </c>
      <c r="EW47" s="228"/>
      <c r="EX47" s="437">
        <f t="shared" si="170"/>
        <v>0</v>
      </c>
      <c r="EY47" s="228"/>
      <c r="EZ47" s="437">
        <f t="shared" si="171"/>
        <v>0</v>
      </c>
      <c r="FA47" s="228"/>
      <c r="FB47" s="437">
        <f t="shared" si="172"/>
        <v>0</v>
      </c>
      <c r="FC47" s="228"/>
      <c r="FD47" s="437">
        <f t="shared" si="173"/>
        <v>0</v>
      </c>
      <c r="FE47" s="228"/>
      <c r="FF47" s="437">
        <f t="shared" si="174"/>
        <v>0</v>
      </c>
      <c r="FG47" s="228"/>
      <c r="FH47" s="437">
        <f t="shared" si="175"/>
        <v>0</v>
      </c>
      <c r="FI47" s="228"/>
      <c r="FJ47" s="437">
        <f t="shared" si="176"/>
        <v>0</v>
      </c>
      <c r="FK47" s="228"/>
      <c r="FL47" s="437">
        <f t="shared" si="177"/>
        <v>0</v>
      </c>
      <c r="FM47" s="228"/>
      <c r="FN47" s="437">
        <f t="shared" si="178"/>
        <v>0</v>
      </c>
      <c r="FO47" s="228"/>
      <c r="FP47" s="437">
        <f t="shared" si="179"/>
        <v>0</v>
      </c>
      <c r="FQ47" s="228"/>
      <c r="FR47" s="437">
        <f t="shared" si="180"/>
        <v>0</v>
      </c>
      <c r="FS47" s="228"/>
      <c r="FT47" s="437">
        <f t="shared" si="181"/>
        <v>0</v>
      </c>
      <c r="FU47" s="228"/>
      <c r="FV47" s="437">
        <f t="shared" si="182"/>
        <v>0</v>
      </c>
      <c r="FW47" s="228"/>
      <c r="FX47" s="437">
        <f t="shared" si="183"/>
        <v>0</v>
      </c>
      <c r="FY47" s="228"/>
      <c r="FZ47" s="437">
        <f t="shared" si="184"/>
        <v>0</v>
      </c>
      <c r="GA47" s="228"/>
      <c r="GB47" s="437">
        <f t="shared" si="185"/>
        <v>0</v>
      </c>
      <c r="GC47" s="228"/>
      <c r="GD47" s="437">
        <f t="shared" si="186"/>
        <v>0</v>
      </c>
      <c r="GE47" s="228"/>
      <c r="GF47" s="437">
        <f t="shared" si="187"/>
        <v>0</v>
      </c>
      <c r="GG47" s="228"/>
      <c r="GH47" s="437">
        <f t="shared" si="188"/>
        <v>0</v>
      </c>
      <c r="GI47" s="247">
        <f t="shared" si="94"/>
        <v>0</v>
      </c>
      <c r="GJ47" s="228"/>
      <c r="GK47" s="438">
        <f t="shared" si="189"/>
        <v>0</v>
      </c>
      <c r="GL47" s="228"/>
      <c r="GM47" s="438">
        <f t="shared" si="190"/>
        <v>0</v>
      </c>
      <c r="GN47" s="228"/>
      <c r="GO47" s="438">
        <f t="shared" si="191"/>
        <v>0</v>
      </c>
      <c r="GP47" s="228"/>
      <c r="GQ47" s="438">
        <f t="shared" si="192"/>
        <v>0</v>
      </c>
      <c r="GR47" s="228"/>
      <c r="GS47" s="438">
        <f t="shared" si="193"/>
        <v>0</v>
      </c>
      <c r="GT47" s="448">
        <f t="shared" si="100"/>
        <v>0</v>
      </c>
      <c r="GU47" s="446">
        <f t="shared" si="101"/>
        <v>0</v>
      </c>
      <c r="GV47" s="233">
        <f>事業区分調整シート!J43</f>
        <v>0</v>
      </c>
    </row>
    <row r="48" spans="1:204" ht="34.5" customHeight="1">
      <c r="A48" s="248">
        <v>12</v>
      </c>
      <c r="B48" s="226" t="str">
        <f t="shared" si="107"/>
        <v>所属コード</v>
      </c>
      <c r="C48" s="227" t="str">
        <f t="shared" si="108"/>
        <v>所属名</v>
      </c>
      <c r="D48" s="449"/>
      <c r="E48" s="249"/>
      <c r="F48" s="250" t="str">
        <f t="shared" si="109"/>
        <v/>
      </c>
      <c r="G48" s="251" t="e">
        <f>IFERROR(VLOOKUP($B48&amp;$I48,番号付与!$A:$E,3,FALSE),VLOOKUP($B48&amp;$D48,番号付与!$A:$E,3,FALSE))</f>
        <v>#N/A</v>
      </c>
      <c r="H48" s="251" t="e">
        <f>IFERROR(VLOOKUP($B48&amp;$I48,番号付与!$A:$E,4,FALSE),VLOOKUP($B48&amp;$D48,番号付与!$A:$E,4,FALSE))</f>
        <v>#N/A</v>
      </c>
      <c r="I48" s="449"/>
      <c r="J48" s="231"/>
      <c r="K48" s="232">
        <f t="shared" si="110"/>
        <v>0</v>
      </c>
      <c r="L48" s="228"/>
      <c r="M48" s="232">
        <f t="shared" si="111"/>
        <v>0</v>
      </c>
      <c r="N48" s="228"/>
      <c r="O48" s="232">
        <f t="shared" si="112"/>
        <v>0</v>
      </c>
      <c r="P48" s="228"/>
      <c r="Q48" s="232">
        <f t="shared" si="113"/>
        <v>0</v>
      </c>
      <c r="R48" s="228"/>
      <c r="S48" s="232">
        <f t="shared" si="114"/>
        <v>0</v>
      </c>
      <c r="T48" s="228"/>
      <c r="U48" s="232">
        <f t="shared" si="115"/>
        <v>0</v>
      </c>
      <c r="V48" s="228"/>
      <c r="W48" s="232">
        <f t="shared" si="116"/>
        <v>0</v>
      </c>
      <c r="X48" s="228"/>
      <c r="Y48" s="232">
        <f t="shared" si="117"/>
        <v>0</v>
      </c>
      <c r="Z48" s="228"/>
      <c r="AA48" s="232">
        <f t="shared" si="118"/>
        <v>0</v>
      </c>
      <c r="AB48" s="228"/>
      <c r="AC48" s="232">
        <f t="shared" si="119"/>
        <v>0</v>
      </c>
      <c r="AD48" s="228"/>
      <c r="AE48" s="232">
        <f t="shared" si="120"/>
        <v>0</v>
      </c>
      <c r="AF48" s="228"/>
      <c r="AG48" s="232">
        <f t="shared" si="121"/>
        <v>0</v>
      </c>
      <c r="AH48" s="228"/>
      <c r="AI48" s="232">
        <f t="shared" si="122"/>
        <v>0</v>
      </c>
      <c r="AJ48" s="228"/>
      <c r="AK48" s="232">
        <f t="shared" si="123"/>
        <v>0</v>
      </c>
      <c r="AL48" s="228"/>
      <c r="AM48" s="232">
        <f t="shared" si="124"/>
        <v>0</v>
      </c>
      <c r="AN48" s="228"/>
      <c r="AO48" s="232">
        <f t="shared" si="125"/>
        <v>0</v>
      </c>
      <c r="AP48" s="228"/>
      <c r="AQ48" s="232">
        <f t="shared" si="126"/>
        <v>0</v>
      </c>
      <c r="AR48" s="228"/>
      <c r="AS48" s="232">
        <f t="shared" si="127"/>
        <v>0</v>
      </c>
      <c r="AT48" s="228"/>
      <c r="AU48" s="232">
        <f t="shared" si="128"/>
        <v>0</v>
      </c>
      <c r="AV48" s="228"/>
      <c r="AW48" s="232">
        <f t="shared" si="129"/>
        <v>0</v>
      </c>
      <c r="AX48" s="228"/>
      <c r="AY48" s="232">
        <f t="shared" si="130"/>
        <v>0</v>
      </c>
      <c r="AZ48" s="228"/>
      <c r="BA48" s="232">
        <f t="shared" si="131"/>
        <v>0</v>
      </c>
      <c r="BB48" s="228"/>
      <c r="BC48" s="232">
        <f t="shared" si="132"/>
        <v>0</v>
      </c>
      <c r="BD48" s="228"/>
      <c r="BE48" s="232">
        <f t="shared" si="133"/>
        <v>0</v>
      </c>
      <c r="BF48" s="228"/>
      <c r="BG48" s="232">
        <f t="shared" si="134"/>
        <v>0</v>
      </c>
      <c r="BH48" s="228"/>
      <c r="BI48" s="232">
        <f t="shared" si="135"/>
        <v>0</v>
      </c>
      <c r="BJ48" s="228"/>
      <c r="BK48" s="232">
        <f t="shared" si="136"/>
        <v>0</v>
      </c>
      <c r="BL48" s="228"/>
      <c r="BM48" s="232">
        <f t="shared" si="137"/>
        <v>0</v>
      </c>
      <c r="BN48" s="228"/>
      <c r="BO48" s="232">
        <f t="shared" si="138"/>
        <v>0</v>
      </c>
      <c r="BP48" s="228"/>
      <c r="BQ48" s="232">
        <f t="shared" si="139"/>
        <v>0</v>
      </c>
      <c r="BR48" s="228"/>
      <c r="BS48" s="232">
        <f t="shared" si="140"/>
        <v>0</v>
      </c>
      <c r="BT48" s="228"/>
      <c r="BU48" s="232">
        <f t="shared" si="141"/>
        <v>0</v>
      </c>
      <c r="BV48" s="228"/>
      <c r="BW48" s="232">
        <f t="shared" si="142"/>
        <v>0</v>
      </c>
      <c r="BX48" s="228"/>
      <c r="BY48" s="232">
        <f t="shared" si="143"/>
        <v>0</v>
      </c>
      <c r="BZ48" s="228"/>
      <c r="CA48" s="232">
        <f t="shared" si="144"/>
        <v>0</v>
      </c>
      <c r="CB48" s="228"/>
      <c r="CC48" s="232">
        <f t="shared" si="145"/>
        <v>0</v>
      </c>
      <c r="CD48" s="228"/>
      <c r="CE48" s="232">
        <f t="shared" si="146"/>
        <v>0</v>
      </c>
      <c r="CF48" s="228"/>
      <c r="CG48" s="232">
        <f t="shared" si="40"/>
        <v>0</v>
      </c>
      <c r="CH48" s="228"/>
      <c r="CI48" s="232">
        <f t="shared" si="41"/>
        <v>0</v>
      </c>
      <c r="CJ48" s="228"/>
      <c r="CK48" s="232">
        <f t="shared" si="42"/>
        <v>0</v>
      </c>
      <c r="CL48" s="228"/>
      <c r="CM48" s="232">
        <f t="shared" si="43"/>
        <v>0</v>
      </c>
      <c r="CN48" s="228"/>
      <c r="CO48" s="232">
        <f t="shared" si="44"/>
        <v>0</v>
      </c>
      <c r="CP48" s="228"/>
      <c r="CQ48" s="232">
        <f t="shared" si="45"/>
        <v>0</v>
      </c>
      <c r="CR48" s="228"/>
      <c r="CS48" s="232">
        <f t="shared" si="46"/>
        <v>0</v>
      </c>
      <c r="CT48" s="228"/>
      <c r="CU48" s="232">
        <f t="shared" si="147"/>
        <v>0</v>
      </c>
      <c r="CV48" s="228"/>
      <c r="CW48" s="232">
        <f t="shared" si="148"/>
        <v>0</v>
      </c>
      <c r="CX48" s="228"/>
      <c r="CY48" s="232">
        <f t="shared" si="149"/>
        <v>0</v>
      </c>
      <c r="CZ48" s="228"/>
      <c r="DA48" s="232">
        <f t="shared" si="150"/>
        <v>0</v>
      </c>
      <c r="DB48" s="228"/>
      <c r="DC48" s="232">
        <f t="shared" si="151"/>
        <v>0</v>
      </c>
      <c r="DD48" s="228"/>
      <c r="DE48" s="232">
        <f t="shared" si="152"/>
        <v>0</v>
      </c>
      <c r="DF48" s="228"/>
      <c r="DG48" s="232">
        <f t="shared" si="53"/>
        <v>0</v>
      </c>
      <c r="DH48" s="228"/>
      <c r="DI48" s="232">
        <f t="shared" si="54"/>
        <v>0</v>
      </c>
      <c r="DJ48" s="228"/>
      <c r="DK48" s="232">
        <f t="shared" si="55"/>
        <v>0</v>
      </c>
      <c r="DL48" s="228"/>
      <c r="DM48" s="232">
        <f t="shared" si="56"/>
        <v>0</v>
      </c>
      <c r="DN48" s="228"/>
      <c r="DO48" s="232">
        <f t="shared" si="153"/>
        <v>0</v>
      </c>
      <c r="DP48" s="228"/>
      <c r="DQ48" s="232">
        <f t="shared" si="154"/>
        <v>0</v>
      </c>
      <c r="DR48" s="228"/>
      <c r="DS48" s="232">
        <f t="shared" si="155"/>
        <v>0</v>
      </c>
      <c r="DT48" s="228"/>
      <c r="DU48" s="232">
        <f t="shared" si="156"/>
        <v>0</v>
      </c>
      <c r="DV48" s="228"/>
      <c r="DW48" s="232">
        <f t="shared" si="157"/>
        <v>0</v>
      </c>
      <c r="DX48" s="228"/>
      <c r="DY48" s="232">
        <f t="shared" si="158"/>
        <v>0</v>
      </c>
      <c r="DZ48" s="228"/>
      <c r="EA48" s="232">
        <f t="shared" si="159"/>
        <v>0</v>
      </c>
      <c r="EB48" s="228"/>
      <c r="EC48" s="232">
        <f t="shared" si="160"/>
        <v>0</v>
      </c>
      <c r="ED48" s="228"/>
      <c r="EE48" s="232">
        <f t="shared" si="161"/>
        <v>0</v>
      </c>
      <c r="EF48" s="228"/>
      <c r="EG48" s="232">
        <f t="shared" si="162"/>
        <v>0</v>
      </c>
      <c r="EH48" s="228"/>
      <c r="EI48" s="232">
        <f t="shared" si="163"/>
        <v>0</v>
      </c>
      <c r="EJ48" s="228"/>
      <c r="EK48" s="232">
        <f t="shared" si="164"/>
        <v>0</v>
      </c>
      <c r="EL48" s="228"/>
      <c r="EM48" s="232">
        <f t="shared" si="165"/>
        <v>0</v>
      </c>
      <c r="EN48" s="228"/>
      <c r="EO48" s="232">
        <f t="shared" si="166"/>
        <v>0</v>
      </c>
      <c r="EP48" s="228"/>
      <c r="EQ48" s="232">
        <f t="shared" si="167"/>
        <v>0</v>
      </c>
      <c r="ER48" s="228"/>
      <c r="ES48" s="232">
        <f t="shared" si="168"/>
        <v>0</v>
      </c>
      <c r="ET48" s="195">
        <f t="shared" si="73"/>
        <v>0</v>
      </c>
      <c r="EU48" s="228"/>
      <c r="EV48" s="437">
        <f t="shared" si="169"/>
        <v>0</v>
      </c>
      <c r="EW48" s="228"/>
      <c r="EX48" s="437">
        <f t="shared" si="170"/>
        <v>0</v>
      </c>
      <c r="EY48" s="228"/>
      <c r="EZ48" s="437">
        <f t="shared" si="171"/>
        <v>0</v>
      </c>
      <c r="FA48" s="228"/>
      <c r="FB48" s="437">
        <f t="shared" si="172"/>
        <v>0</v>
      </c>
      <c r="FC48" s="228"/>
      <c r="FD48" s="437">
        <f t="shared" si="173"/>
        <v>0</v>
      </c>
      <c r="FE48" s="228"/>
      <c r="FF48" s="437">
        <f t="shared" si="174"/>
        <v>0</v>
      </c>
      <c r="FG48" s="228"/>
      <c r="FH48" s="437">
        <f t="shared" si="175"/>
        <v>0</v>
      </c>
      <c r="FI48" s="228"/>
      <c r="FJ48" s="437">
        <f t="shared" si="176"/>
        <v>0</v>
      </c>
      <c r="FK48" s="228"/>
      <c r="FL48" s="437">
        <f t="shared" si="177"/>
        <v>0</v>
      </c>
      <c r="FM48" s="228"/>
      <c r="FN48" s="437">
        <f t="shared" si="178"/>
        <v>0</v>
      </c>
      <c r="FO48" s="228"/>
      <c r="FP48" s="437">
        <f t="shared" si="179"/>
        <v>0</v>
      </c>
      <c r="FQ48" s="228"/>
      <c r="FR48" s="437">
        <f t="shared" si="180"/>
        <v>0</v>
      </c>
      <c r="FS48" s="228"/>
      <c r="FT48" s="437">
        <f t="shared" si="181"/>
        <v>0</v>
      </c>
      <c r="FU48" s="228"/>
      <c r="FV48" s="437">
        <f t="shared" si="182"/>
        <v>0</v>
      </c>
      <c r="FW48" s="228"/>
      <c r="FX48" s="437">
        <f t="shared" si="183"/>
        <v>0</v>
      </c>
      <c r="FY48" s="228"/>
      <c r="FZ48" s="437">
        <f t="shared" si="184"/>
        <v>0</v>
      </c>
      <c r="GA48" s="228"/>
      <c r="GB48" s="437">
        <f t="shared" si="185"/>
        <v>0</v>
      </c>
      <c r="GC48" s="228"/>
      <c r="GD48" s="437">
        <f t="shared" si="186"/>
        <v>0</v>
      </c>
      <c r="GE48" s="228"/>
      <c r="GF48" s="437">
        <f t="shared" si="187"/>
        <v>0</v>
      </c>
      <c r="GG48" s="228"/>
      <c r="GH48" s="437">
        <f t="shared" si="188"/>
        <v>0</v>
      </c>
      <c r="GI48" s="247">
        <f t="shared" si="94"/>
        <v>0</v>
      </c>
      <c r="GJ48" s="228"/>
      <c r="GK48" s="438">
        <f t="shared" si="189"/>
        <v>0</v>
      </c>
      <c r="GL48" s="228"/>
      <c r="GM48" s="438">
        <f t="shared" si="190"/>
        <v>0</v>
      </c>
      <c r="GN48" s="228"/>
      <c r="GO48" s="438">
        <f t="shared" si="191"/>
        <v>0</v>
      </c>
      <c r="GP48" s="228"/>
      <c r="GQ48" s="438">
        <f t="shared" si="192"/>
        <v>0</v>
      </c>
      <c r="GR48" s="228"/>
      <c r="GS48" s="438">
        <f t="shared" si="193"/>
        <v>0</v>
      </c>
      <c r="GT48" s="448">
        <f t="shared" si="100"/>
        <v>0</v>
      </c>
      <c r="GU48" s="446">
        <f t="shared" si="101"/>
        <v>0</v>
      </c>
      <c r="GV48" s="233">
        <f>事業区分調整シート!J44</f>
        <v>0</v>
      </c>
    </row>
    <row r="49" spans="1:204" ht="34.5" customHeight="1">
      <c r="A49" s="248">
        <v>13</v>
      </c>
      <c r="B49" s="226" t="str">
        <f t="shared" si="107"/>
        <v>所属コード</v>
      </c>
      <c r="C49" s="227" t="str">
        <f t="shared" si="108"/>
        <v>所属名</v>
      </c>
      <c r="D49" s="449"/>
      <c r="E49" s="249"/>
      <c r="F49" s="250" t="str">
        <f t="shared" si="109"/>
        <v/>
      </c>
      <c r="G49" s="251" t="e">
        <f>IFERROR(VLOOKUP($B49&amp;$I49,番号付与!$A:$E,3,FALSE),VLOOKUP($B49&amp;$D49,番号付与!$A:$E,3,FALSE))</f>
        <v>#N/A</v>
      </c>
      <c r="H49" s="251" t="e">
        <f>IFERROR(VLOOKUP($B49&amp;$I49,番号付与!$A:$E,4,FALSE),VLOOKUP($B49&amp;$D49,番号付与!$A:$E,4,FALSE))</f>
        <v>#N/A</v>
      </c>
      <c r="I49" s="449"/>
      <c r="J49" s="231"/>
      <c r="K49" s="232">
        <f t="shared" si="110"/>
        <v>0</v>
      </c>
      <c r="L49" s="228"/>
      <c r="M49" s="232">
        <f t="shared" si="111"/>
        <v>0</v>
      </c>
      <c r="N49" s="228"/>
      <c r="O49" s="232">
        <f t="shared" si="112"/>
        <v>0</v>
      </c>
      <c r="P49" s="228"/>
      <c r="Q49" s="232">
        <f t="shared" si="113"/>
        <v>0</v>
      </c>
      <c r="R49" s="228"/>
      <c r="S49" s="232">
        <f t="shared" si="114"/>
        <v>0</v>
      </c>
      <c r="T49" s="228"/>
      <c r="U49" s="232">
        <f t="shared" si="115"/>
        <v>0</v>
      </c>
      <c r="V49" s="228"/>
      <c r="W49" s="232">
        <f t="shared" si="116"/>
        <v>0</v>
      </c>
      <c r="X49" s="228"/>
      <c r="Y49" s="232">
        <f t="shared" si="117"/>
        <v>0</v>
      </c>
      <c r="Z49" s="228"/>
      <c r="AA49" s="232">
        <f t="shared" si="118"/>
        <v>0</v>
      </c>
      <c r="AB49" s="228"/>
      <c r="AC49" s="232">
        <f t="shared" si="119"/>
        <v>0</v>
      </c>
      <c r="AD49" s="228"/>
      <c r="AE49" s="232">
        <f t="shared" si="120"/>
        <v>0</v>
      </c>
      <c r="AF49" s="228"/>
      <c r="AG49" s="232">
        <f t="shared" si="121"/>
        <v>0</v>
      </c>
      <c r="AH49" s="228"/>
      <c r="AI49" s="232">
        <f t="shared" si="122"/>
        <v>0</v>
      </c>
      <c r="AJ49" s="228"/>
      <c r="AK49" s="232">
        <f t="shared" si="123"/>
        <v>0</v>
      </c>
      <c r="AL49" s="228"/>
      <c r="AM49" s="232">
        <f t="shared" si="124"/>
        <v>0</v>
      </c>
      <c r="AN49" s="228"/>
      <c r="AO49" s="232">
        <f t="shared" si="125"/>
        <v>0</v>
      </c>
      <c r="AP49" s="228"/>
      <c r="AQ49" s="232">
        <f t="shared" si="126"/>
        <v>0</v>
      </c>
      <c r="AR49" s="228"/>
      <c r="AS49" s="232">
        <f t="shared" si="127"/>
        <v>0</v>
      </c>
      <c r="AT49" s="228"/>
      <c r="AU49" s="232">
        <f t="shared" si="128"/>
        <v>0</v>
      </c>
      <c r="AV49" s="228"/>
      <c r="AW49" s="232">
        <f t="shared" si="129"/>
        <v>0</v>
      </c>
      <c r="AX49" s="228"/>
      <c r="AY49" s="232">
        <f t="shared" si="130"/>
        <v>0</v>
      </c>
      <c r="AZ49" s="228"/>
      <c r="BA49" s="232">
        <f t="shared" si="131"/>
        <v>0</v>
      </c>
      <c r="BB49" s="228"/>
      <c r="BC49" s="232">
        <f t="shared" si="132"/>
        <v>0</v>
      </c>
      <c r="BD49" s="228"/>
      <c r="BE49" s="232">
        <f t="shared" si="133"/>
        <v>0</v>
      </c>
      <c r="BF49" s="228"/>
      <c r="BG49" s="232">
        <f t="shared" si="134"/>
        <v>0</v>
      </c>
      <c r="BH49" s="228"/>
      <c r="BI49" s="232">
        <f t="shared" si="135"/>
        <v>0</v>
      </c>
      <c r="BJ49" s="228"/>
      <c r="BK49" s="232">
        <f t="shared" si="136"/>
        <v>0</v>
      </c>
      <c r="BL49" s="228"/>
      <c r="BM49" s="232">
        <f t="shared" si="137"/>
        <v>0</v>
      </c>
      <c r="BN49" s="228"/>
      <c r="BO49" s="232">
        <f t="shared" si="138"/>
        <v>0</v>
      </c>
      <c r="BP49" s="228"/>
      <c r="BQ49" s="232">
        <f t="shared" si="139"/>
        <v>0</v>
      </c>
      <c r="BR49" s="228"/>
      <c r="BS49" s="232">
        <f t="shared" si="140"/>
        <v>0</v>
      </c>
      <c r="BT49" s="228"/>
      <c r="BU49" s="232">
        <f t="shared" si="141"/>
        <v>0</v>
      </c>
      <c r="BV49" s="228"/>
      <c r="BW49" s="232">
        <f t="shared" si="142"/>
        <v>0</v>
      </c>
      <c r="BX49" s="228"/>
      <c r="BY49" s="232">
        <f t="shared" si="143"/>
        <v>0</v>
      </c>
      <c r="BZ49" s="228"/>
      <c r="CA49" s="232">
        <f t="shared" si="144"/>
        <v>0</v>
      </c>
      <c r="CB49" s="228"/>
      <c r="CC49" s="232">
        <f t="shared" si="145"/>
        <v>0</v>
      </c>
      <c r="CD49" s="228"/>
      <c r="CE49" s="232">
        <f t="shared" si="146"/>
        <v>0</v>
      </c>
      <c r="CF49" s="228"/>
      <c r="CG49" s="232">
        <f t="shared" si="40"/>
        <v>0</v>
      </c>
      <c r="CH49" s="228"/>
      <c r="CI49" s="232">
        <f t="shared" si="41"/>
        <v>0</v>
      </c>
      <c r="CJ49" s="228"/>
      <c r="CK49" s="232">
        <f t="shared" si="42"/>
        <v>0</v>
      </c>
      <c r="CL49" s="228"/>
      <c r="CM49" s="232">
        <f t="shared" si="43"/>
        <v>0</v>
      </c>
      <c r="CN49" s="228"/>
      <c r="CO49" s="232">
        <f t="shared" si="44"/>
        <v>0</v>
      </c>
      <c r="CP49" s="228"/>
      <c r="CQ49" s="232">
        <f t="shared" si="45"/>
        <v>0</v>
      </c>
      <c r="CR49" s="228"/>
      <c r="CS49" s="232">
        <f t="shared" si="46"/>
        <v>0</v>
      </c>
      <c r="CT49" s="228"/>
      <c r="CU49" s="232">
        <f t="shared" si="147"/>
        <v>0</v>
      </c>
      <c r="CV49" s="228"/>
      <c r="CW49" s="232">
        <f t="shared" si="148"/>
        <v>0</v>
      </c>
      <c r="CX49" s="228"/>
      <c r="CY49" s="232">
        <f t="shared" si="149"/>
        <v>0</v>
      </c>
      <c r="CZ49" s="228"/>
      <c r="DA49" s="232">
        <f t="shared" si="150"/>
        <v>0</v>
      </c>
      <c r="DB49" s="228"/>
      <c r="DC49" s="232">
        <f t="shared" si="151"/>
        <v>0</v>
      </c>
      <c r="DD49" s="228"/>
      <c r="DE49" s="232">
        <f t="shared" si="152"/>
        <v>0</v>
      </c>
      <c r="DF49" s="228"/>
      <c r="DG49" s="232">
        <f t="shared" si="53"/>
        <v>0</v>
      </c>
      <c r="DH49" s="228"/>
      <c r="DI49" s="232">
        <f t="shared" si="54"/>
        <v>0</v>
      </c>
      <c r="DJ49" s="228"/>
      <c r="DK49" s="232">
        <f t="shared" si="55"/>
        <v>0</v>
      </c>
      <c r="DL49" s="228"/>
      <c r="DM49" s="232">
        <f t="shared" si="56"/>
        <v>0</v>
      </c>
      <c r="DN49" s="228"/>
      <c r="DO49" s="232">
        <f t="shared" si="153"/>
        <v>0</v>
      </c>
      <c r="DP49" s="228"/>
      <c r="DQ49" s="232">
        <f t="shared" si="154"/>
        <v>0</v>
      </c>
      <c r="DR49" s="228"/>
      <c r="DS49" s="232">
        <f t="shared" si="155"/>
        <v>0</v>
      </c>
      <c r="DT49" s="228"/>
      <c r="DU49" s="232">
        <f t="shared" si="156"/>
        <v>0</v>
      </c>
      <c r="DV49" s="228"/>
      <c r="DW49" s="232">
        <f t="shared" si="157"/>
        <v>0</v>
      </c>
      <c r="DX49" s="228"/>
      <c r="DY49" s="232">
        <f t="shared" si="158"/>
        <v>0</v>
      </c>
      <c r="DZ49" s="228"/>
      <c r="EA49" s="232">
        <f t="shared" si="159"/>
        <v>0</v>
      </c>
      <c r="EB49" s="228"/>
      <c r="EC49" s="232">
        <f t="shared" si="160"/>
        <v>0</v>
      </c>
      <c r="ED49" s="228"/>
      <c r="EE49" s="232">
        <f t="shared" si="161"/>
        <v>0</v>
      </c>
      <c r="EF49" s="228"/>
      <c r="EG49" s="232">
        <f t="shared" si="162"/>
        <v>0</v>
      </c>
      <c r="EH49" s="228"/>
      <c r="EI49" s="232">
        <f t="shared" si="163"/>
        <v>0</v>
      </c>
      <c r="EJ49" s="228"/>
      <c r="EK49" s="232">
        <f t="shared" si="164"/>
        <v>0</v>
      </c>
      <c r="EL49" s="228"/>
      <c r="EM49" s="232">
        <f t="shared" si="165"/>
        <v>0</v>
      </c>
      <c r="EN49" s="228"/>
      <c r="EO49" s="232">
        <f t="shared" si="166"/>
        <v>0</v>
      </c>
      <c r="EP49" s="228"/>
      <c r="EQ49" s="232">
        <f t="shared" si="167"/>
        <v>0</v>
      </c>
      <c r="ER49" s="228"/>
      <c r="ES49" s="232">
        <f t="shared" si="168"/>
        <v>0</v>
      </c>
      <c r="ET49" s="195">
        <f t="shared" si="73"/>
        <v>0</v>
      </c>
      <c r="EU49" s="228"/>
      <c r="EV49" s="437">
        <f t="shared" si="169"/>
        <v>0</v>
      </c>
      <c r="EW49" s="228"/>
      <c r="EX49" s="437">
        <f t="shared" si="170"/>
        <v>0</v>
      </c>
      <c r="EY49" s="228"/>
      <c r="EZ49" s="437">
        <f t="shared" si="171"/>
        <v>0</v>
      </c>
      <c r="FA49" s="228"/>
      <c r="FB49" s="437">
        <f t="shared" si="172"/>
        <v>0</v>
      </c>
      <c r="FC49" s="228"/>
      <c r="FD49" s="437">
        <f t="shared" si="173"/>
        <v>0</v>
      </c>
      <c r="FE49" s="228"/>
      <c r="FF49" s="437">
        <f t="shared" si="174"/>
        <v>0</v>
      </c>
      <c r="FG49" s="228"/>
      <c r="FH49" s="437">
        <f t="shared" si="175"/>
        <v>0</v>
      </c>
      <c r="FI49" s="228"/>
      <c r="FJ49" s="437">
        <f t="shared" si="176"/>
        <v>0</v>
      </c>
      <c r="FK49" s="228"/>
      <c r="FL49" s="437">
        <f t="shared" si="177"/>
        <v>0</v>
      </c>
      <c r="FM49" s="228"/>
      <c r="FN49" s="437">
        <f t="shared" si="178"/>
        <v>0</v>
      </c>
      <c r="FO49" s="228"/>
      <c r="FP49" s="437">
        <f t="shared" si="179"/>
        <v>0</v>
      </c>
      <c r="FQ49" s="228"/>
      <c r="FR49" s="437">
        <f t="shared" si="180"/>
        <v>0</v>
      </c>
      <c r="FS49" s="228"/>
      <c r="FT49" s="437">
        <f t="shared" si="181"/>
        <v>0</v>
      </c>
      <c r="FU49" s="228"/>
      <c r="FV49" s="437">
        <f t="shared" si="182"/>
        <v>0</v>
      </c>
      <c r="FW49" s="228"/>
      <c r="FX49" s="437">
        <f t="shared" si="183"/>
        <v>0</v>
      </c>
      <c r="FY49" s="228"/>
      <c r="FZ49" s="437">
        <f t="shared" si="184"/>
        <v>0</v>
      </c>
      <c r="GA49" s="228"/>
      <c r="GB49" s="437">
        <f t="shared" si="185"/>
        <v>0</v>
      </c>
      <c r="GC49" s="228"/>
      <c r="GD49" s="437">
        <f t="shared" si="186"/>
        <v>0</v>
      </c>
      <c r="GE49" s="228"/>
      <c r="GF49" s="437">
        <f t="shared" si="187"/>
        <v>0</v>
      </c>
      <c r="GG49" s="228"/>
      <c r="GH49" s="437">
        <f t="shared" si="188"/>
        <v>0</v>
      </c>
      <c r="GI49" s="247">
        <f t="shared" si="94"/>
        <v>0</v>
      </c>
      <c r="GJ49" s="228"/>
      <c r="GK49" s="438">
        <f t="shared" si="189"/>
        <v>0</v>
      </c>
      <c r="GL49" s="228"/>
      <c r="GM49" s="438">
        <f t="shared" si="190"/>
        <v>0</v>
      </c>
      <c r="GN49" s="228"/>
      <c r="GO49" s="438">
        <f t="shared" si="191"/>
        <v>0</v>
      </c>
      <c r="GP49" s="228"/>
      <c r="GQ49" s="438">
        <f t="shared" si="192"/>
        <v>0</v>
      </c>
      <c r="GR49" s="228"/>
      <c r="GS49" s="438">
        <f t="shared" si="193"/>
        <v>0</v>
      </c>
      <c r="GT49" s="448">
        <f t="shared" si="100"/>
        <v>0</v>
      </c>
      <c r="GU49" s="446">
        <f t="shared" si="101"/>
        <v>0</v>
      </c>
      <c r="GV49" s="233">
        <f>事業区分調整シート!J45</f>
        <v>0</v>
      </c>
    </row>
    <row r="50" spans="1:204" ht="34.5" customHeight="1">
      <c r="A50" s="248">
        <v>14</v>
      </c>
      <c r="B50" s="226" t="str">
        <f t="shared" si="107"/>
        <v>所属コード</v>
      </c>
      <c r="C50" s="227" t="str">
        <f t="shared" si="108"/>
        <v>所属名</v>
      </c>
      <c r="D50" s="253"/>
      <c r="E50" s="249"/>
      <c r="F50" s="450" t="str">
        <f t="shared" si="109"/>
        <v/>
      </c>
      <c r="G50" s="251" t="e">
        <f>IFERROR(VLOOKUP($B50&amp;$I50,番号付与!$A:$E,3,FALSE),VLOOKUP($B50&amp;$D50,番号付与!$A:$E,3,FALSE))</f>
        <v>#N/A</v>
      </c>
      <c r="H50" s="251" t="e">
        <f>IFERROR(VLOOKUP($B50&amp;$I50,番号付与!$A:$E,4,FALSE),VLOOKUP($B50&amp;$D50,番号付与!$A:$E,4,FALSE))</f>
        <v>#N/A</v>
      </c>
      <c r="I50" s="193"/>
      <c r="J50" s="231"/>
      <c r="K50" s="232">
        <f t="shared" si="110"/>
        <v>0</v>
      </c>
      <c r="L50" s="228"/>
      <c r="M50" s="232">
        <f t="shared" si="111"/>
        <v>0</v>
      </c>
      <c r="N50" s="228"/>
      <c r="O50" s="232">
        <f t="shared" si="112"/>
        <v>0</v>
      </c>
      <c r="P50" s="228"/>
      <c r="Q50" s="232">
        <f t="shared" si="113"/>
        <v>0</v>
      </c>
      <c r="R50" s="228"/>
      <c r="S50" s="232">
        <f t="shared" si="114"/>
        <v>0</v>
      </c>
      <c r="T50" s="228"/>
      <c r="U50" s="232">
        <f t="shared" si="115"/>
        <v>0</v>
      </c>
      <c r="V50" s="228"/>
      <c r="W50" s="232">
        <f t="shared" si="116"/>
        <v>0</v>
      </c>
      <c r="X50" s="228"/>
      <c r="Y50" s="232">
        <f t="shared" si="117"/>
        <v>0</v>
      </c>
      <c r="Z50" s="228"/>
      <c r="AA50" s="232">
        <f t="shared" si="118"/>
        <v>0</v>
      </c>
      <c r="AB50" s="228"/>
      <c r="AC50" s="232">
        <f t="shared" si="119"/>
        <v>0</v>
      </c>
      <c r="AD50" s="228"/>
      <c r="AE50" s="232">
        <f t="shared" si="120"/>
        <v>0</v>
      </c>
      <c r="AF50" s="228"/>
      <c r="AG50" s="232">
        <f t="shared" si="121"/>
        <v>0</v>
      </c>
      <c r="AH50" s="228"/>
      <c r="AI50" s="232">
        <f t="shared" si="122"/>
        <v>0</v>
      </c>
      <c r="AJ50" s="228"/>
      <c r="AK50" s="232">
        <f t="shared" si="123"/>
        <v>0</v>
      </c>
      <c r="AL50" s="228"/>
      <c r="AM50" s="232">
        <f t="shared" si="124"/>
        <v>0</v>
      </c>
      <c r="AN50" s="228"/>
      <c r="AO50" s="232">
        <f t="shared" si="125"/>
        <v>0</v>
      </c>
      <c r="AP50" s="228"/>
      <c r="AQ50" s="232">
        <f t="shared" si="126"/>
        <v>0</v>
      </c>
      <c r="AR50" s="228"/>
      <c r="AS50" s="232">
        <f t="shared" si="127"/>
        <v>0</v>
      </c>
      <c r="AT50" s="228"/>
      <c r="AU50" s="232">
        <f t="shared" si="128"/>
        <v>0</v>
      </c>
      <c r="AV50" s="228"/>
      <c r="AW50" s="232">
        <f t="shared" si="129"/>
        <v>0</v>
      </c>
      <c r="AX50" s="228"/>
      <c r="AY50" s="232">
        <f t="shared" si="130"/>
        <v>0</v>
      </c>
      <c r="AZ50" s="228"/>
      <c r="BA50" s="232">
        <f t="shared" si="131"/>
        <v>0</v>
      </c>
      <c r="BB50" s="228"/>
      <c r="BC50" s="232">
        <f t="shared" si="132"/>
        <v>0</v>
      </c>
      <c r="BD50" s="228"/>
      <c r="BE50" s="232">
        <f t="shared" si="133"/>
        <v>0</v>
      </c>
      <c r="BF50" s="228"/>
      <c r="BG50" s="232">
        <f t="shared" si="134"/>
        <v>0</v>
      </c>
      <c r="BH50" s="228"/>
      <c r="BI50" s="232">
        <f t="shared" si="135"/>
        <v>0</v>
      </c>
      <c r="BJ50" s="228"/>
      <c r="BK50" s="232">
        <f t="shared" si="136"/>
        <v>0</v>
      </c>
      <c r="BL50" s="228"/>
      <c r="BM50" s="232">
        <f t="shared" si="137"/>
        <v>0</v>
      </c>
      <c r="BN50" s="228"/>
      <c r="BO50" s="232">
        <f t="shared" si="138"/>
        <v>0</v>
      </c>
      <c r="BP50" s="228"/>
      <c r="BQ50" s="232">
        <f t="shared" si="139"/>
        <v>0</v>
      </c>
      <c r="BR50" s="228"/>
      <c r="BS50" s="232">
        <f t="shared" si="140"/>
        <v>0</v>
      </c>
      <c r="BT50" s="228"/>
      <c r="BU50" s="232">
        <f t="shared" si="141"/>
        <v>0</v>
      </c>
      <c r="BV50" s="228"/>
      <c r="BW50" s="232">
        <f t="shared" si="142"/>
        <v>0</v>
      </c>
      <c r="BX50" s="228"/>
      <c r="BY50" s="232">
        <f t="shared" si="143"/>
        <v>0</v>
      </c>
      <c r="BZ50" s="228"/>
      <c r="CA50" s="232">
        <f t="shared" si="144"/>
        <v>0</v>
      </c>
      <c r="CB50" s="228"/>
      <c r="CC50" s="232">
        <f t="shared" si="145"/>
        <v>0</v>
      </c>
      <c r="CD50" s="228"/>
      <c r="CE50" s="232">
        <f t="shared" si="146"/>
        <v>0</v>
      </c>
      <c r="CF50" s="228"/>
      <c r="CG50" s="232">
        <f t="shared" si="40"/>
        <v>0</v>
      </c>
      <c r="CH50" s="228"/>
      <c r="CI50" s="232">
        <f t="shared" si="41"/>
        <v>0</v>
      </c>
      <c r="CJ50" s="228"/>
      <c r="CK50" s="232">
        <f t="shared" si="42"/>
        <v>0</v>
      </c>
      <c r="CL50" s="228"/>
      <c r="CM50" s="232">
        <f t="shared" si="43"/>
        <v>0</v>
      </c>
      <c r="CN50" s="228"/>
      <c r="CO50" s="232">
        <f t="shared" si="44"/>
        <v>0</v>
      </c>
      <c r="CP50" s="228"/>
      <c r="CQ50" s="232">
        <f t="shared" si="45"/>
        <v>0</v>
      </c>
      <c r="CR50" s="228"/>
      <c r="CS50" s="232">
        <f t="shared" si="46"/>
        <v>0</v>
      </c>
      <c r="CT50" s="228"/>
      <c r="CU50" s="232">
        <f t="shared" si="147"/>
        <v>0</v>
      </c>
      <c r="CV50" s="228"/>
      <c r="CW50" s="232">
        <f t="shared" si="148"/>
        <v>0</v>
      </c>
      <c r="CX50" s="228"/>
      <c r="CY50" s="232">
        <f t="shared" si="149"/>
        <v>0</v>
      </c>
      <c r="CZ50" s="228"/>
      <c r="DA50" s="232">
        <f t="shared" si="150"/>
        <v>0</v>
      </c>
      <c r="DB50" s="228"/>
      <c r="DC50" s="232">
        <f t="shared" si="151"/>
        <v>0</v>
      </c>
      <c r="DD50" s="228"/>
      <c r="DE50" s="232">
        <f t="shared" si="152"/>
        <v>0</v>
      </c>
      <c r="DF50" s="228"/>
      <c r="DG50" s="232">
        <f t="shared" si="53"/>
        <v>0</v>
      </c>
      <c r="DH50" s="228"/>
      <c r="DI50" s="232">
        <f t="shared" si="54"/>
        <v>0</v>
      </c>
      <c r="DJ50" s="228"/>
      <c r="DK50" s="232">
        <f t="shared" si="55"/>
        <v>0</v>
      </c>
      <c r="DL50" s="228"/>
      <c r="DM50" s="232">
        <f t="shared" si="56"/>
        <v>0</v>
      </c>
      <c r="DN50" s="228"/>
      <c r="DO50" s="232">
        <f t="shared" si="153"/>
        <v>0</v>
      </c>
      <c r="DP50" s="228"/>
      <c r="DQ50" s="232">
        <f t="shared" si="154"/>
        <v>0</v>
      </c>
      <c r="DR50" s="228"/>
      <c r="DS50" s="232">
        <f t="shared" si="155"/>
        <v>0</v>
      </c>
      <c r="DT50" s="228"/>
      <c r="DU50" s="232">
        <f t="shared" si="156"/>
        <v>0</v>
      </c>
      <c r="DV50" s="228"/>
      <c r="DW50" s="232">
        <f t="shared" si="157"/>
        <v>0</v>
      </c>
      <c r="DX50" s="228"/>
      <c r="DY50" s="232">
        <f t="shared" si="158"/>
        <v>0</v>
      </c>
      <c r="DZ50" s="228"/>
      <c r="EA50" s="232">
        <f t="shared" si="159"/>
        <v>0</v>
      </c>
      <c r="EB50" s="228"/>
      <c r="EC50" s="232">
        <f t="shared" si="160"/>
        <v>0</v>
      </c>
      <c r="ED50" s="228"/>
      <c r="EE50" s="232">
        <f t="shared" si="161"/>
        <v>0</v>
      </c>
      <c r="EF50" s="228"/>
      <c r="EG50" s="232">
        <f t="shared" si="162"/>
        <v>0</v>
      </c>
      <c r="EH50" s="228"/>
      <c r="EI50" s="232">
        <f t="shared" si="163"/>
        <v>0</v>
      </c>
      <c r="EJ50" s="228"/>
      <c r="EK50" s="232">
        <f t="shared" si="164"/>
        <v>0</v>
      </c>
      <c r="EL50" s="228"/>
      <c r="EM50" s="232">
        <f t="shared" si="165"/>
        <v>0</v>
      </c>
      <c r="EN50" s="228"/>
      <c r="EO50" s="232">
        <f t="shared" si="166"/>
        <v>0</v>
      </c>
      <c r="EP50" s="228"/>
      <c r="EQ50" s="232">
        <f t="shared" si="167"/>
        <v>0</v>
      </c>
      <c r="ER50" s="228"/>
      <c r="ES50" s="232">
        <f t="shared" si="168"/>
        <v>0</v>
      </c>
      <c r="ET50" s="195">
        <f t="shared" si="73"/>
        <v>0</v>
      </c>
      <c r="EU50" s="228"/>
      <c r="EV50" s="437">
        <f t="shared" si="169"/>
        <v>0</v>
      </c>
      <c r="EW50" s="228"/>
      <c r="EX50" s="437">
        <f t="shared" si="170"/>
        <v>0</v>
      </c>
      <c r="EY50" s="228"/>
      <c r="EZ50" s="437">
        <f t="shared" si="171"/>
        <v>0</v>
      </c>
      <c r="FA50" s="228"/>
      <c r="FB50" s="437">
        <f t="shared" si="172"/>
        <v>0</v>
      </c>
      <c r="FC50" s="228"/>
      <c r="FD50" s="437">
        <f t="shared" si="173"/>
        <v>0</v>
      </c>
      <c r="FE50" s="228"/>
      <c r="FF50" s="437">
        <f t="shared" si="174"/>
        <v>0</v>
      </c>
      <c r="FG50" s="228"/>
      <c r="FH50" s="437">
        <f t="shared" si="175"/>
        <v>0</v>
      </c>
      <c r="FI50" s="228"/>
      <c r="FJ50" s="437">
        <f t="shared" si="176"/>
        <v>0</v>
      </c>
      <c r="FK50" s="228"/>
      <c r="FL50" s="437">
        <f t="shared" si="177"/>
        <v>0</v>
      </c>
      <c r="FM50" s="228"/>
      <c r="FN50" s="437">
        <f t="shared" si="178"/>
        <v>0</v>
      </c>
      <c r="FO50" s="228"/>
      <c r="FP50" s="437">
        <f t="shared" si="179"/>
        <v>0</v>
      </c>
      <c r="FQ50" s="228"/>
      <c r="FR50" s="437">
        <f t="shared" si="180"/>
        <v>0</v>
      </c>
      <c r="FS50" s="228"/>
      <c r="FT50" s="437">
        <f t="shared" si="181"/>
        <v>0</v>
      </c>
      <c r="FU50" s="228"/>
      <c r="FV50" s="437">
        <f t="shared" si="182"/>
        <v>0</v>
      </c>
      <c r="FW50" s="228"/>
      <c r="FX50" s="437">
        <f t="shared" si="183"/>
        <v>0</v>
      </c>
      <c r="FY50" s="228"/>
      <c r="FZ50" s="437">
        <f t="shared" si="184"/>
        <v>0</v>
      </c>
      <c r="GA50" s="228"/>
      <c r="GB50" s="437">
        <f t="shared" si="185"/>
        <v>0</v>
      </c>
      <c r="GC50" s="228"/>
      <c r="GD50" s="437">
        <f t="shared" si="186"/>
        <v>0</v>
      </c>
      <c r="GE50" s="228"/>
      <c r="GF50" s="437">
        <f t="shared" si="187"/>
        <v>0</v>
      </c>
      <c r="GG50" s="228"/>
      <c r="GH50" s="437">
        <f t="shared" si="188"/>
        <v>0</v>
      </c>
      <c r="GI50" s="247">
        <f t="shared" si="94"/>
        <v>0</v>
      </c>
      <c r="GJ50" s="228"/>
      <c r="GK50" s="438">
        <f t="shared" si="189"/>
        <v>0</v>
      </c>
      <c r="GL50" s="228"/>
      <c r="GM50" s="438">
        <f t="shared" si="190"/>
        <v>0</v>
      </c>
      <c r="GN50" s="228"/>
      <c r="GO50" s="438">
        <f t="shared" si="191"/>
        <v>0</v>
      </c>
      <c r="GP50" s="228"/>
      <c r="GQ50" s="438">
        <f t="shared" si="192"/>
        <v>0</v>
      </c>
      <c r="GR50" s="228"/>
      <c r="GS50" s="438">
        <f t="shared" si="193"/>
        <v>0</v>
      </c>
      <c r="GT50" s="448">
        <f t="shared" si="100"/>
        <v>0</v>
      </c>
      <c r="GU50" s="446">
        <f t="shared" si="101"/>
        <v>0</v>
      </c>
      <c r="GV50" s="252">
        <f>事業区分調整シート!J46</f>
        <v>0</v>
      </c>
    </row>
    <row r="51" spans="1:204" ht="34.5" customHeight="1">
      <c r="A51" s="248">
        <v>15</v>
      </c>
      <c r="B51" s="226" t="str">
        <f t="shared" si="107"/>
        <v>所属コード</v>
      </c>
      <c r="C51" s="227" t="str">
        <f t="shared" si="108"/>
        <v>所属名</v>
      </c>
      <c r="D51" s="254"/>
      <c r="E51" s="249"/>
      <c r="F51" s="250" t="str">
        <f t="shared" si="109"/>
        <v/>
      </c>
      <c r="G51" s="251" t="e">
        <f>IFERROR(VLOOKUP($B51&amp;$I51,番号付与!$A:$E,3,FALSE),VLOOKUP($B51&amp;$D51,番号付与!$A:$E,3,FALSE))</f>
        <v>#N/A</v>
      </c>
      <c r="H51" s="251" t="e">
        <f>IFERROR(VLOOKUP($B51&amp;$I51,番号付与!$A:$E,4,FALSE),VLOOKUP($B51&amp;$D51,番号付与!$A:$E,4,FALSE))</f>
        <v>#N/A</v>
      </c>
      <c r="I51" s="445"/>
      <c r="J51" s="231"/>
      <c r="K51" s="232">
        <f t="shared" si="110"/>
        <v>0</v>
      </c>
      <c r="L51" s="228"/>
      <c r="M51" s="232">
        <f t="shared" si="111"/>
        <v>0</v>
      </c>
      <c r="N51" s="228"/>
      <c r="O51" s="232">
        <f t="shared" si="112"/>
        <v>0</v>
      </c>
      <c r="P51" s="228"/>
      <c r="Q51" s="232">
        <f t="shared" si="113"/>
        <v>0</v>
      </c>
      <c r="R51" s="228"/>
      <c r="S51" s="232">
        <f t="shared" si="114"/>
        <v>0</v>
      </c>
      <c r="T51" s="228"/>
      <c r="U51" s="232">
        <f t="shared" si="115"/>
        <v>0</v>
      </c>
      <c r="V51" s="228"/>
      <c r="W51" s="232">
        <f t="shared" si="116"/>
        <v>0</v>
      </c>
      <c r="X51" s="228"/>
      <c r="Y51" s="232">
        <f t="shared" si="117"/>
        <v>0</v>
      </c>
      <c r="Z51" s="228"/>
      <c r="AA51" s="232">
        <f t="shared" si="118"/>
        <v>0</v>
      </c>
      <c r="AB51" s="228"/>
      <c r="AC51" s="232">
        <f t="shared" si="119"/>
        <v>0</v>
      </c>
      <c r="AD51" s="228"/>
      <c r="AE51" s="232">
        <f t="shared" si="120"/>
        <v>0</v>
      </c>
      <c r="AF51" s="228"/>
      <c r="AG51" s="232">
        <f t="shared" si="121"/>
        <v>0</v>
      </c>
      <c r="AH51" s="228"/>
      <c r="AI51" s="232">
        <f t="shared" si="122"/>
        <v>0</v>
      </c>
      <c r="AJ51" s="228"/>
      <c r="AK51" s="232">
        <f t="shared" si="123"/>
        <v>0</v>
      </c>
      <c r="AL51" s="228"/>
      <c r="AM51" s="232">
        <f t="shared" si="124"/>
        <v>0</v>
      </c>
      <c r="AN51" s="228"/>
      <c r="AO51" s="232">
        <f t="shared" si="125"/>
        <v>0</v>
      </c>
      <c r="AP51" s="228"/>
      <c r="AQ51" s="232">
        <f t="shared" si="126"/>
        <v>0</v>
      </c>
      <c r="AR51" s="228"/>
      <c r="AS51" s="232">
        <f t="shared" si="127"/>
        <v>0</v>
      </c>
      <c r="AT51" s="228"/>
      <c r="AU51" s="232">
        <f t="shared" si="128"/>
        <v>0</v>
      </c>
      <c r="AV51" s="228"/>
      <c r="AW51" s="232">
        <f t="shared" si="129"/>
        <v>0</v>
      </c>
      <c r="AX51" s="228"/>
      <c r="AY51" s="232">
        <f t="shared" si="130"/>
        <v>0</v>
      </c>
      <c r="AZ51" s="228"/>
      <c r="BA51" s="232">
        <f t="shared" si="131"/>
        <v>0</v>
      </c>
      <c r="BB51" s="228"/>
      <c r="BC51" s="232">
        <f t="shared" si="132"/>
        <v>0</v>
      </c>
      <c r="BD51" s="228"/>
      <c r="BE51" s="232">
        <f t="shared" si="133"/>
        <v>0</v>
      </c>
      <c r="BF51" s="228"/>
      <c r="BG51" s="232">
        <f t="shared" si="134"/>
        <v>0</v>
      </c>
      <c r="BH51" s="228"/>
      <c r="BI51" s="232">
        <f t="shared" si="135"/>
        <v>0</v>
      </c>
      <c r="BJ51" s="228"/>
      <c r="BK51" s="232">
        <f t="shared" si="136"/>
        <v>0</v>
      </c>
      <c r="BL51" s="228"/>
      <c r="BM51" s="232">
        <f t="shared" si="137"/>
        <v>0</v>
      </c>
      <c r="BN51" s="228"/>
      <c r="BO51" s="232">
        <f t="shared" si="138"/>
        <v>0</v>
      </c>
      <c r="BP51" s="228"/>
      <c r="BQ51" s="232">
        <f t="shared" si="139"/>
        <v>0</v>
      </c>
      <c r="BR51" s="228"/>
      <c r="BS51" s="232">
        <f t="shared" si="140"/>
        <v>0</v>
      </c>
      <c r="BT51" s="228"/>
      <c r="BU51" s="232">
        <f t="shared" si="141"/>
        <v>0</v>
      </c>
      <c r="BV51" s="228"/>
      <c r="BW51" s="232">
        <f t="shared" si="142"/>
        <v>0</v>
      </c>
      <c r="BX51" s="228"/>
      <c r="BY51" s="232">
        <f t="shared" si="143"/>
        <v>0</v>
      </c>
      <c r="BZ51" s="228"/>
      <c r="CA51" s="232">
        <f t="shared" si="144"/>
        <v>0</v>
      </c>
      <c r="CB51" s="228"/>
      <c r="CC51" s="232">
        <f t="shared" si="145"/>
        <v>0</v>
      </c>
      <c r="CD51" s="228"/>
      <c r="CE51" s="232">
        <f t="shared" si="146"/>
        <v>0</v>
      </c>
      <c r="CF51" s="228"/>
      <c r="CG51" s="232">
        <f t="shared" si="40"/>
        <v>0</v>
      </c>
      <c r="CH51" s="228"/>
      <c r="CI51" s="232">
        <f t="shared" si="41"/>
        <v>0</v>
      </c>
      <c r="CJ51" s="228"/>
      <c r="CK51" s="232">
        <f t="shared" si="42"/>
        <v>0</v>
      </c>
      <c r="CL51" s="228"/>
      <c r="CM51" s="232">
        <f t="shared" si="43"/>
        <v>0</v>
      </c>
      <c r="CN51" s="228"/>
      <c r="CO51" s="232">
        <f t="shared" si="44"/>
        <v>0</v>
      </c>
      <c r="CP51" s="228"/>
      <c r="CQ51" s="232">
        <f t="shared" si="45"/>
        <v>0</v>
      </c>
      <c r="CR51" s="228"/>
      <c r="CS51" s="232">
        <f t="shared" si="46"/>
        <v>0</v>
      </c>
      <c r="CT51" s="228"/>
      <c r="CU51" s="232">
        <f t="shared" si="147"/>
        <v>0</v>
      </c>
      <c r="CV51" s="228"/>
      <c r="CW51" s="232">
        <f t="shared" si="148"/>
        <v>0</v>
      </c>
      <c r="CX51" s="228"/>
      <c r="CY51" s="232">
        <f t="shared" si="149"/>
        <v>0</v>
      </c>
      <c r="CZ51" s="228"/>
      <c r="DA51" s="232">
        <f t="shared" si="150"/>
        <v>0</v>
      </c>
      <c r="DB51" s="228"/>
      <c r="DC51" s="232">
        <f t="shared" si="151"/>
        <v>0</v>
      </c>
      <c r="DD51" s="228"/>
      <c r="DE51" s="232">
        <f t="shared" si="152"/>
        <v>0</v>
      </c>
      <c r="DF51" s="228"/>
      <c r="DG51" s="232">
        <f t="shared" si="53"/>
        <v>0</v>
      </c>
      <c r="DH51" s="228"/>
      <c r="DI51" s="232">
        <f t="shared" si="54"/>
        <v>0</v>
      </c>
      <c r="DJ51" s="228"/>
      <c r="DK51" s="232">
        <f t="shared" si="55"/>
        <v>0</v>
      </c>
      <c r="DL51" s="228"/>
      <c r="DM51" s="232">
        <f t="shared" si="56"/>
        <v>0</v>
      </c>
      <c r="DN51" s="228"/>
      <c r="DO51" s="232">
        <f t="shared" si="153"/>
        <v>0</v>
      </c>
      <c r="DP51" s="228"/>
      <c r="DQ51" s="232">
        <f t="shared" si="154"/>
        <v>0</v>
      </c>
      <c r="DR51" s="228"/>
      <c r="DS51" s="232">
        <f t="shared" si="155"/>
        <v>0</v>
      </c>
      <c r="DT51" s="228"/>
      <c r="DU51" s="232">
        <f t="shared" si="156"/>
        <v>0</v>
      </c>
      <c r="DV51" s="228"/>
      <c r="DW51" s="232">
        <f t="shared" si="157"/>
        <v>0</v>
      </c>
      <c r="DX51" s="228"/>
      <c r="DY51" s="232">
        <f t="shared" si="158"/>
        <v>0</v>
      </c>
      <c r="DZ51" s="228"/>
      <c r="EA51" s="232">
        <f t="shared" si="159"/>
        <v>0</v>
      </c>
      <c r="EB51" s="228"/>
      <c r="EC51" s="232">
        <f t="shared" si="160"/>
        <v>0</v>
      </c>
      <c r="ED51" s="228"/>
      <c r="EE51" s="232">
        <f t="shared" si="161"/>
        <v>0</v>
      </c>
      <c r="EF51" s="228"/>
      <c r="EG51" s="232">
        <f t="shared" si="162"/>
        <v>0</v>
      </c>
      <c r="EH51" s="228"/>
      <c r="EI51" s="232">
        <f t="shared" si="163"/>
        <v>0</v>
      </c>
      <c r="EJ51" s="228"/>
      <c r="EK51" s="232">
        <f t="shared" si="164"/>
        <v>0</v>
      </c>
      <c r="EL51" s="228"/>
      <c r="EM51" s="232">
        <f t="shared" si="165"/>
        <v>0</v>
      </c>
      <c r="EN51" s="228"/>
      <c r="EO51" s="232">
        <f t="shared" si="166"/>
        <v>0</v>
      </c>
      <c r="EP51" s="228"/>
      <c r="EQ51" s="232">
        <f t="shared" si="167"/>
        <v>0</v>
      </c>
      <c r="ER51" s="228"/>
      <c r="ES51" s="232">
        <f t="shared" si="168"/>
        <v>0</v>
      </c>
      <c r="ET51" s="195">
        <f t="shared" si="73"/>
        <v>0</v>
      </c>
      <c r="EU51" s="228"/>
      <c r="EV51" s="437">
        <f t="shared" si="169"/>
        <v>0</v>
      </c>
      <c r="EW51" s="228"/>
      <c r="EX51" s="437">
        <f t="shared" si="170"/>
        <v>0</v>
      </c>
      <c r="EY51" s="228"/>
      <c r="EZ51" s="437">
        <f t="shared" si="171"/>
        <v>0</v>
      </c>
      <c r="FA51" s="228"/>
      <c r="FB51" s="437">
        <f t="shared" si="172"/>
        <v>0</v>
      </c>
      <c r="FC51" s="228"/>
      <c r="FD51" s="437">
        <f t="shared" si="173"/>
        <v>0</v>
      </c>
      <c r="FE51" s="228"/>
      <c r="FF51" s="437">
        <f t="shared" si="174"/>
        <v>0</v>
      </c>
      <c r="FG51" s="228"/>
      <c r="FH51" s="437">
        <f t="shared" si="175"/>
        <v>0</v>
      </c>
      <c r="FI51" s="228"/>
      <c r="FJ51" s="437">
        <f t="shared" si="176"/>
        <v>0</v>
      </c>
      <c r="FK51" s="228"/>
      <c r="FL51" s="437">
        <f t="shared" si="177"/>
        <v>0</v>
      </c>
      <c r="FM51" s="228"/>
      <c r="FN51" s="437">
        <f t="shared" si="178"/>
        <v>0</v>
      </c>
      <c r="FO51" s="228"/>
      <c r="FP51" s="437">
        <f t="shared" si="179"/>
        <v>0</v>
      </c>
      <c r="FQ51" s="228"/>
      <c r="FR51" s="437">
        <f t="shared" si="180"/>
        <v>0</v>
      </c>
      <c r="FS51" s="228"/>
      <c r="FT51" s="437">
        <f t="shared" si="181"/>
        <v>0</v>
      </c>
      <c r="FU51" s="228"/>
      <c r="FV51" s="437">
        <f t="shared" si="182"/>
        <v>0</v>
      </c>
      <c r="FW51" s="228"/>
      <c r="FX51" s="437">
        <f t="shared" si="183"/>
        <v>0</v>
      </c>
      <c r="FY51" s="228"/>
      <c r="FZ51" s="437">
        <f t="shared" si="184"/>
        <v>0</v>
      </c>
      <c r="GA51" s="228"/>
      <c r="GB51" s="437">
        <f t="shared" si="185"/>
        <v>0</v>
      </c>
      <c r="GC51" s="228"/>
      <c r="GD51" s="437">
        <f t="shared" si="186"/>
        <v>0</v>
      </c>
      <c r="GE51" s="228"/>
      <c r="GF51" s="437">
        <f t="shared" si="187"/>
        <v>0</v>
      </c>
      <c r="GG51" s="228"/>
      <c r="GH51" s="437">
        <f t="shared" si="188"/>
        <v>0</v>
      </c>
      <c r="GI51" s="247">
        <f t="shared" si="94"/>
        <v>0</v>
      </c>
      <c r="GJ51" s="228"/>
      <c r="GK51" s="438">
        <f t="shared" si="189"/>
        <v>0</v>
      </c>
      <c r="GL51" s="228"/>
      <c r="GM51" s="438">
        <f t="shared" si="190"/>
        <v>0</v>
      </c>
      <c r="GN51" s="228"/>
      <c r="GO51" s="438">
        <f t="shared" si="191"/>
        <v>0</v>
      </c>
      <c r="GP51" s="228"/>
      <c r="GQ51" s="438">
        <f t="shared" si="192"/>
        <v>0</v>
      </c>
      <c r="GR51" s="228"/>
      <c r="GS51" s="438">
        <f t="shared" si="193"/>
        <v>0</v>
      </c>
      <c r="GT51" s="448">
        <f t="shared" si="100"/>
        <v>0</v>
      </c>
      <c r="GU51" s="446">
        <f t="shared" si="101"/>
        <v>0</v>
      </c>
      <c r="GV51" s="252">
        <f>事業区分調整シート!J47</f>
        <v>0</v>
      </c>
    </row>
    <row r="52" spans="1:204" ht="34.5" customHeight="1">
      <c r="A52" s="248">
        <v>16</v>
      </c>
      <c r="B52" s="226" t="str">
        <f t="shared" si="107"/>
        <v>所属コード</v>
      </c>
      <c r="C52" s="227" t="str">
        <f t="shared" si="108"/>
        <v>所属名</v>
      </c>
      <c r="D52" s="254"/>
      <c r="E52" s="249"/>
      <c r="F52" s="250" t="str">
        <f t="shared" si="109"/>
        <v/>
      </c>
      <c r="G52" s="251" t="e">
        <f>IFERROR(VLOOKUP($B52&amp;$I52,番号付与!$A:$E,3,FALSE),VLOOKUP($B52&amp;$D52,番号付与!$A:$E,3,FALSE))</f>
        <v>#N/A</v>
      </c>
      <c r="H52" s="251" t="e">
        <f>IFERROR(VLOOKUP($B52&amp;$I52,番号付与!$A:$E,4,FALSE),VLOOKUP($B52&amp;$D52,番号付与!$A:$E,4,FALSE))</f>
        <v>#N/A</v>
      </c>
      <c r="I52" s="445"/>
      <c r="J52" s="231"/>
      <c r="K52" s="232">
        <f t="shared" si="110"/>
        <v>0</v>
      </c>
      <c r="L52" s="228"/>
      <c r="M52" s="232">
        <f t="shared" si="111"/>
        <v>0</v>
      </c>
      <c r="N52" s="228"/>
      <c r="O52" s="232">
        <f t="shared" si="112"/>
        <v>0</v>
      </c>
      <c r="P52" s="228"/>
      <c r="Q52" s="232">
        <f t="shared" si="113"/>
        <v>0</v>
      </c>
      <c r="R52" s="228"/>
      <c r="S52" s="232">
        <f t="shared" si="114"/>
        <v>0</v>
      </c>
      <c r="T52" s="228"/>
      <c r="U52" s="232">
        <f t="shared" si="115"/>
        <v>0</v>
      </c>
      <c r="V52" s="228"/>
      <c r="W52" s="232">
        <f t="shared" si="116"/>
        <v>0</v>
      </c>
      <c r="X52" s="228"/>
      <c r="Y52" s="232">
        <f t="shared" si="117"/>
        <v>0</v>
      </c>
      <c r="Z52" s="228"/>
      <c r="AA52" s="232">
        <f t="shared" si="118"/>
        <v>0</v>
      </c>
      <c r="AB52" s="228"/>
      <c r="AC52" s="232">
        <f t="shared" si="119"/>
        <v>0</v>
      </c>
      <c r="AD52" s="228"/>
      <c r="AE52" s="232">
        <f t="shared" si="120"/>
        <v>0</v>
      </c>
      <c r="AF52" s="228"/>
      <c r="AG52" s="232">
        <f t="shared" si="121"/>
        <v>0</v>
      </c>
      <c r="AH52" s="228"/>
      <c r="AI52" s="232">
        <f t="shared" si="122"/>
        <v>0</v>
      </c>
      <c r="AJ52" s="228"/>
      <c r="AK52" s="232">
        <f t="shared" si="123"/>
        <v>0</v>
      </c>
      <c r="AL52" s="228"/>
      <c r="AM52" s="232">
        <f t="shared" si="124"/>
        <v>0</v>
      </c>
      <c r="AN52" s="228"/>
      <c r="AO52" s="232">
        <f t="shared" si="125"/>
        <v>0</v>
      </c>
      <c r="AP52" s="228"/>
      <c r="AQ52" s="232">
        <f t="shared" si="126"/>
        <v>0</v>
      </c>
      <c r="AR52" s="228"/>
      <c r="AS52" s="232">
        <f t="shared" si="127"/>
        <v>0</v>
      </c>
      <c r="AT52" s="228"/>
      <c r="AU52" s="232">
        <f t="shared" si="128"/>
        <v>0</v>
      </c>
      <c r="AV52" s="228"/>
      <c r="AW52" s="232">
        <f t="shared" si="129"/>
        <v>0</v>
      </c>
      <c r="AX52" s="228"/>
      <c r="AY52" s="232">
        <f t="shared" si="130"/>
        <v>0</v>
      </c>
      <c r="AZ52" s="228"/>
      <c r="BA52" s="232">
        <f t="shared" si="131"/>
        <v>0</v>
      </c>
      <c r="BB52" s="228"/>
      <c r="BC52" s="232">
        <f t="shared" si="132"/>
        <v>0</v>
      </c>
      <c r="BD52" s="228"/>
      <c r="BE52" s="232">
        <f t="shared" si="133"/>
        <v>0</v>
      </c>
      <c r="BF52" s="228"/>
      <c r="BG52" s="232">
        <f t="shared" si="134"/>
        <v>0</v>
      </c>
      <c r="BH52" s="228"/>
      <c r="BI52" s="232">
        <f t="shared" si="135"/>
        <v>0</v>
      </c>
      <c r="BJ52" s="228"/>
      <c r="BK52" s="232">
        <f t="shared" si="136"/>
        <v>0</v>
      </c>
      <c r="BL52" s="228"/>
      <c r="BM52" s="232">
        <f t="shared" si="137"/>
        <v>0</v>
      </c>
      <c r="BN52" s="228"/>
      <c r="BO52" s="232">
        <f t="shared" si="138"/>
        <v>0</v>
      </c>
      <c r="BP52" s="228"/>
      <c r="BQ52" s="232">
        <f t="shared" si="139"/>
        <v>0</v>
      </c>
      <c r="BR52" s="228"/>
      <c r="BS52" s="232">
        <f t="shared" si="140"/>
        <v>0</v>
      </c>
      <c r="BT52" s="228"/>
      <c r="BU52" s="232">
        <f t="shared" si="141"/>
        <v>0</v>
      </c>
      <c r="BV52" s="228"/>
      <c r="BW52" s="232">
        <f t="shared" si="142"/>
        <v>0</v>
      </c>
      <c r="BX52" s="228"/>
      <c r="BY52" s="232">
        <f t="shared" si="143"/>
        <v>0</v>
      </c>
      <c r="BZ52" s="228"/>
      <c r="CA52" s="232">
        <f t="shared" si="144"/>
        <v>0</v>
      </c>
      <c r="CB52" s="228"/>
      <c r="CC52" s="232">
        <f t="shared" si="145"/>
        <v>0</v>
      </c>
      <c r="CD52" s="228"/>
      <c r="CE52" s="232">
        <f t="shared" si="146"/>
        <v>0</v>
      </c>
      <c r="CF52" s="228"/>
      <c r="CG52" s="232">
        <f t="shared" si="40"/>
        <v>0</v>
      </c>
      <c r="CH52" s="228"/>
      <c r="CI52" s="232">
        <f t="shared" si="41"/>
        <v>0</v>
      </c>
      <c r="CJ52" s="228"/>
      <c r="CK52" s="232">
        <f t="shared" si="42"/>
        <v>0</v>
      </c>
      <c r="CL52" s="228"/>
      <c r="CM52" s="232">
        <f t="shared" si="43"/>
        <v>0</v>
      </c>
      <c r="CN52" s="228"/>
      <c r="CO52" s="232">
        <f t="shared" si="44"/>
        <v>0</v>
      </c>
      <c r="CP52" s="228"/>
      <c r="CQ52" s="232">
        <f t="shared" si="45"/>
        <v>0</v>
      </c>
      <c r="CR52" s="228"/>
      <c r="CS52" s="232">
        <f t="shared" si="46"/>
        <v>0</v>
      </c>
      <c r="CT52" s="228"/>
      <c r="CU52" s="232">
        <f t="shared" si="147"/>
        <v>0</v>
      </c>
      <c r="CV52" s="228"/>
      <c r="CW52" s="232">
        <f t="shared" si="148"/>
        <v>0</v>
      </c>
      <c r="CX52" s="228"/>
      <c r="CY52" s="232">
        <f t="shared" si="149"/>
        <v>0</v>
      </c>
      <c r="CZ52" s="228"/>
      <c r="DA52" s="232">
        <f t="shared" si="150"/>
        <v>0</v>
      </c>
      <c r="DB52" s="228"/>
      <c r="DC52" s="232">
        <f t="shared" si="151"/>
        <v>0</v>
      </c>
      <c r="DD52" s="228"/>
      <c r="DE52" s="232">
        <f t="shared" si="152"/>
        <v>0</v>
      </c>
      <c r="DF52" s="228"/>
      <c r="DG52" s="232">
        <f t="shared" si="53"/>
        <v>0</v>
      </c>
      <c r="DH52" s="228"/>
      <c r="DI52" s="232">
        <f t="shared" si="54"/>
        <v>0</v>
      </c>
      <c r="DJ52" s="228"/>
      <c r="DK52" s="232">
        <f t="shared" si="55"/>
        <v>0</v>
      </c>
      <c r="DL52" s="228"/>
      <c r="DM52" s="232">
        <f t="shared" si="56"/>
        <v>0</v>
      </c>
      <c r="DN52" s="228"/>
      <c r="DO52" s="232">
        <f t="shared" si="153"/>
        <v>0</v>
      </c>
      <c r="DP52" s="228"/>
      <c r="DQ52" s="232">
        <f t="shared" si="154"/>
        <v>0</v>
      </c>
      <c r="DR52" s="228"/>
      <c r="DS52" s="232">
        <f t="shared" si="155"/>
        <v>0</v>
      </c>
      <c r="DT52" s="228"/>
      <c r="DU52" s="232">
        <f t="shared" si="156"/>
        <v>0</v>
      </c>
      <c r="DV52" s="228"/>
      <c r="DW52" s="232">
        <f t="shared" si="157"/>
        <v>0</v>
      </c>
      <c r="DX52" s="228"/>
      <c r="DY52" s="232">
        <f t="shared" si="158"/>
        <v>0</v>
      </c>
      <c r="DZ52" s="228"/>
      <c r="EA52" s="232">
        <f t="shared" si="159"/>
        <v>0</v>
      </c>
      <c r="EB52" s="228"/>
      <c r="EC52" s="232">
        <f t="shared" si="160"/>
        <v>0</v>
      </c>
      <c r="ED52" s="228"/>
      <c r="EE52" s="232">
        <f t="shared" si="161"/>
        <v>0</v>
      </c>
      <c r="EF52" s="228"/>
      <c r="EG52" s="232">
        <f t="shared" si="162"/>
        <v>0</v>
      </c>
      <c r="EH52" s="228"/>
      <c r="EI52" s="232">
        <f t="shared" si="163"/>
        <v>0</v>
      </c>
      <c r="EJ52" s="228"/>
      <c r="EK52" s="232">
        <f t="shared" si="164"/>
        <v>0</v>
      </c>
      <c r="EL52" s="228"/>
      <c r="EM52" s="232">
        <f t="shared" si="165"/>
        <v>0</v>
      </c>
      <c r="EN52" s="228"/>
      <c r="EO52" s="232">
        <f t="shared" si="166"/>
        <v>0</v>
      </c>
      <c r="EP52" s="228"/>
      <c r="EQ52" s="232">
        <f t="shared" si="167"/>
        <v>0</v>
      </c>
      <c r="ER52" s="228"/>
      <c r="ES52" s="232">
        <f t="shared" si="168"/>
        <v>0</v>
      </c>
      <c r="ET52" s="255">
        <f t="shared" si="73"/>
        <v>0</v>
      </c>
      <c r="EU52" s="228"/>
      <c r="EV52" s="256">
        <f t="shared" si="169"/>
        <v>0</v>
      </c>
      <c r="EW52" s="228"/>
      <c r="EX52" s="256">
        <f t="shared" si="170"/>
        <v>0</v>
      </c>
      <c r="EY52" s="228"/>
      <c r="EZ52" s="256">
        <f t="shared" si="171"/>
        <v>0</v>
      </c>
      <c r="FA52" s="228"/>
      <c r="FB52" s="256">
        <f t="shared" si="172"/>
        <v>0</v>
      </c>
      <c r="FC52" s="228"/>
      <c r="FD52" s="256">
        <f t="shared" si="173"/>
        <v>0</v>
      </c>
      <c r="FE52" s="228"/>
      <c r="FF52" s="256">
        <f t="shared" si="174"/>
        <v>0</v>
      </c>
      <c r="FG52" s="228"/>
      <c r="FH52" s="256">
        <f t="shared" si="175"/>
        <v>0</v>
      </c>
      <c r="FI52" s="228"/>
      <c r="FJ52" s="256">
        <f t="shared" si="176"/>
        <v>0</v>
      </c>
      <c r="FK52" s="228"/>
      <c r="FL52" s="256">
        <f t="shared" si="177"/>
        <v>0</v>
      </c>
      <c r="FM52" s="228"/>
      <c r="FN52" s="256">
        <f t="shared" si="178"/>
        <v>0</v>
      </c>
      <c r="FO52" s="228"/>
      <c r="FP52" s="256">
        <f t="shared" si="179"/>
        <v>0</v>
      </c>
      <c r="FQ52" s="228"/>
      <c r="FR52" s="256">
        <f t="shared" si="180"/>
        <v>0</v>
      </c>
      <c r="FS52" s="228"/>
      <c r="FT52" s="256">
        <f t="shared" si="181"/>
        <v>0</v>
      </c>
      <c r="FU52" s="228"/>
      <c r="FV52" s="256">
        <f t="shared" si="182"/>
        <v>0</v>
      </c>
      <c r="FW52" s="228"/>
      <c r="FX52" s="256">
        <f t="shared" si="183"/>
        <v>0</v>
      </c>
      <c r="FY52" s="228"/>
      <c r="FZ52" s="256">
        <f t="shared" si="184"/>
        <v>0</v>
      </c>
      <c r="GA52" s="228"/>
      <c r="GB52" s="256">
        <f t="shared" si="185"/>
        <v>0</v>
      </c>
      <c r="GC52" s="228"/>
      <c r="GD52" s="256">
        <f t="shared" si="186"/>
        <v>0</v>
      </c>
      <c r="GE52" s="228"/>
      <c r="GF52" s="256">
        <f t="shared" si="187"/>
        <v>0</v>
      </c>
      <c r="GG52" s="228"/>
      <c r="GH52" s="256">
        <f t="shared" si="188"/>
        <v>0</v>
      </c>
      <c r="GI52" s="247">
        <f t="shared" si="94"/>
        <v>0</v>
      </c>
      <c r="GJ52" s="228"/>
      <c r="GK52" s="257">
        <f t="shared" si="189"/>
        <v>0</v>
      </c>
      <c r="GL52" s="228"/>
      <c r="GM52" s="257">
        <f t="shared" si="190"/>
        <v>0</v>
      </c>
      <c r="GN52" s="228"/>
      <c r="GO52" s="257">
        <f t="shared" si="191"/>
        <v>0</v>
      </c>
      <c r="GP52" s="228"/>
      <c r="GQ52" s="257">
        <f t="shared" si="192"/>
        <v>0</v>
      </c>
      <c r="GR52" s="228"/>
      <c r="GS52" s="257">
        <f t="shared" si="193"/>
        <v>0</v>
      </c>
      <c r="GT52" s="448">
        <f t="shared" si="100"/>
        <v>0</v>
      </c>
      <c r="GU52" s="446">
        <f t="shared" si="101"/>
        <v>0</v>
      </c>
      <c r="GV52" s="252">
        <f>事業区分調整シート!J48</f>
        <v>0</v>
      </c>
    </row>
    <row r="53" spans="1:204" ht="34.5" customHeight="1">
      <c r="A53" s="248">
        <v>17</v>
      </c>
      <c r="B53" s="258" t="str">
        <f t="shared" si="107"/>
        <v>所属コード</v>
      </c>
      <c r="C53" s="259" t="str">
        <f t="shared" si="108"/>
        <v>所属名</v>
      </c>
      <c r="D53" s="260"/>
      <c r="E53" s="451"/>
      <c r="F53" s="261" t="str">
        <f t="shared" si="109"/>
        <v/>
      </c>
      <c r="G53" s="452" t="e">
        <f>IFERROR(VLOOKUP($B53&amp;$I53,番号付与!$A:$E,3,FALSE),VLOOKUP($B53&amp;$D53,番号付与!$A:$E,3,FALSE))</f>
        <v>#N/A</v>
      </c>
      <c r="H53" s="452" t="e">
        <f>IFERROR(VLOOKUP($B53&amp;$I53,番号付与!$A:$E,4,FALSE),VLOOKUP($B53&amp;$D53,番号付与!$A:$E,4,FALSE))</f>
        <v>#N/A</v>
      </c>
      <c r="I53" s="262"/>
      <c r="J53" s="263"/>
      <c r="K53" s="204">
        <f t="shared" si="110"/>
        <v>0</v>
      </c>
      <c r="L53" s="453"/>
      <c r="M53" s="204">
        <f t="shared" si="111"/>
        <v>0</v>
      </c>
      <c r="N53" s="453"/>
      <c r="O53" s="204">
        <f t="shared" si="112"/>
        <v>0</v>
      </c>
      <c r="P53" s="453"/>
      <c r="Q53" s="204">
        <f t="shared" si="113"/>
        <v>0</v>
      </c>
      <c r="R53" s="453"/>
      <c r="S53" s="204">
        <f t="shared" si="114"/>
        <v>0</v>
      </c>
      <c r="T53" s="453"/>
      <c r="U53" s="204">
        <f t="shared" si="115"/>
        <v>0</v>
      </c>
      <c r="V53" s="453"/>
      <c r="W53" s="204">
        <f t="shared" si="116"/>
        <v>0</v>
      </c>
      <c r="X53" s="453"/>
      <c r="Y53" s="204">
        <f t="shared" si="117"/>
        <v>0</v>
      </c>
      <c r="Z53" s="453"/>
      <c r="AA53" s="204">
        <f t="shared" si="118"/>
        <v>0</v>
      </c>
      <c r="AB53" s="453"/>
      <c r="AC53" s="204">
        <f t="shared" si="119"/>
        <v>0</v>
      </c>
      <c r="AD53" s="453"/>
      <c r="AE53" s="204">
        <f t="shared" si="120"/>
        <v>0</v>
      </c>
      <c r="AF53" s="453"/>
      <c r="AG53" s="204">
        <f t="shared" si="121"/>
        <v>0</v>
      </c>
      <c r="AH53" s="453"/>
      <c r="AI53" s="204">
        <f t="shared" si="122"/>
        <v>0</v>
      </c>
      <c r="AJ53" s="453"/>
      <c r="AK53" s="204">
        <f t="shared" si="123"/>
        <v>0</v>
      </c>
      <c r="AL53" s="453"/>
      <c r="AM53" s="204">
        <f t="shared" si="124"/>
        <v>0</v>
      </c>
      <c r="AN53" s="453"/>
      <c r="AO53" s="204">
        <f t="shared" si="125"/>
        <v>0</v>
      </c>
      <c r="AP53" s="453"/>
      <c r="AQ53" s="204">
        <f t="shared" si="126"/>
        <v>0</v>
      </c>
      <c r="AR53" s="453"/>
      <c r="AS53" s="204">
        <f t="shared" si="127"/>
        <v>0</v>
      </c>
      <c r="AT53" s="453"/>
      <c r="AU53" s="204">
        <f t="shared" si="128"/>
        <v>0</v>
      </c>
      <c r="AV53" s="453"/>
      <c r="AW53" s="204">
        <f t="shared" si="129"/>
        <v>0</v>
      </c>
      <c r="AX53" s="453"/>
      <c r="AY53" s="204">
        <f t="shared" si="130"/>
        <v>0</v>
      </c>
      <c r="AZ53" s="453"/>
      <c r="BA53" s="204">
        <f t="shared" si="131"/>
        <v>0</v>
      </c>
      <c r="BB53" s="453"/>
      <c r="BC53" s="204">
        <f t="shared" si="132"/>
        <v>0</v>
      </c>
      <c r="BD53" s="453"/>
      <c r="BE53" s="204">
        <f t="shared" si="133"/>
        <v>0</v>
      </c>
      <c r="BF53" s="453"/>
      <c r="BG53" s="204">
        <f t="shared" si="134"/>
        <v>0</v>
      </c>
      <c r="BH53" s="453"/>
      <c r="BI53" s="204">
        <f t="shared" si="135"/>
        <v>0</v>
      </c>
      <c r="BJ53" s="453"/>
      <c r="BK53" s="204">
        <f t="shared" si="136"/>
        <v>0</v>
      </c>
      <c r="BL53" s="453"/>
      <c r="BM53" s="204">
        <f t="shared" si="137"/>
        <v>0</v>
      </c>
      <c r="BN53" s="453"/>
      <c r="BO53" s="204">
        <f t="shared" si="138"/>
        <v>0</v>
      </c>
      <c r="BP53" s="453"/>
      <c r="BQ53" s="204">
        <f t="shared" si="139"/>
        <v>0</v>
      </c>
      <c r="BR53" s="453"/>
      <c r="BS53" s="204">
        <f t="shared" si="140"/>
        <v>0</v>
      </c>
      <c r="BT53" s="453"/>
      <c r="BU53" s="204">
        <f t="shared" si="141"/>
        <v>0</v>
      </c>
      <c r="BV53" s="453"/>
      <c r="BW53" s="204">
        <f t="shared" si="142"/>
        <v>0</v>
      </c>
      <c r="BX53" s="453"/>
      <c r="BY53" s="204">
        <f t="shared" si="143"/>
        <v>0</v>
      </c>
      <c r="BZ53" s="453"/>
      <c r="CA53" s="204">
        <f t="shared" si="144"/>
        <v>0</v>
      </c>
      <c r="CB53" s="453"/>
      <c r="CC53" s="204">
        <f t="shared" si="145"/>
        <v>0</v>
      </c>
      <c r="CD53" s="453"/>
      <c r="CE53" s="204">
        <f t="shared" si="146"/>
        <v>0</v>
      </c>
      <c r="CF53" s="453"/>
      <c r="CG53" s="204">
        <f t="shared" si="40"/>
        <v>0</v>
      </c>
      <c r="CH53" s="453"/>
      <c r="CI53" s="204">
        <f t="shared" si="41"/>
        <v>0</v>
      </c>
      <c r="CJ53" s="453"/>
      <c r="CK53" s="204">
        <f t="shared" si="42"/>
        <v>0</v>
      </c>
      <c r="CL53" s="453"/>
      <c r="CM53" s="204">
        <f t="shared" si="43"/>
        <v>0</v>
      </c>
      <c r="CN53" s="453"/>
      <c r="CO53" s="204">
        <f t="shared" si="44"/>
        <v>0</v>
      </c>
      <c r="CP53" s="453"/>
      <c r="CQ53" s="204">
        <f t="shared" si="45"/>
        <v>0</v>
      </c>
      <c r="CR53" s="453"/>
      <c r="CS53" s="204">
        <f t="shared" si="46"/>
        <v>0</v>
      </c>
      <c r="CT53" s="453"/>
      <c r="CU53" s="204">
        <f t="shared" si="147"/>
        <v>0</v>
      </c>
      <c r="CV53" s="453"/>
      <c r="CW53" s="204">
        <f t="shared" si="148"/>
        <v>0</v>
      </c>
      <c r="CX53" s="453"/>
      <c r="CY53" s="204">
        <f t="shared" si="149"/>
        <v>0</v>
      </c>
      <c r="CZ53" s="453"/>
      <c r="DA53" s="204">
        <f t="shared" si="150"/>
        <v>0</v>
      </c>
      <c r="DB53" s="453"/>
      <c r="DC53" s="204">
        <f t="shared" si="151"/>
        <v>0</v>
      </c>
      <c r="DD53" s="453"/>
      <c r="DE53" s="204">
        <f t="shared" si="152"/>
        <v>0</v>
      </c>
      <c r="DF53" s="453"/>
      <c r="DG53" s="204">
        <f t="shared" si="53"/>
        <v>0</v>
      </c>
      <c r="DH53" s="453"/>
      <c r="DI53" s="204">
        <f t="shared" si="54"/>
        <v>0</v>
      </c>
      <c r="DJ53" s="453"/>
      <c r="DK53" s="204">
        <f t="shared" si="55"/>
        <v>0</v>
      </c>
      <c r="DL53" s="453"/>
      <c r="DM53" s="204">
        <f t="shared" si="56"/>
        <v>0</v>
      </c>
      <c r="DN53" s="453"/>
      <c r="DO53" s="204">
        <f t="shared" si="153"/>
        <v>0</v>
      </c>
      <c r="DP53" s="453"/>
      <c r="DQ53" s="204">
        <f t="shared" si="154"/>
        <v>0</v>
      </c>
      <c r="DR53" s="453"/>
      <c r="DS53" s="204">
        <f t="shared" si="155"/>
        <v>0</v>
      </c>
      <c r="DT53" s="453"/>
      <c r="DU53" s="204">
        <f t="shared" si="156"/>
        <v>0</v>
      </c>
      <c r="DV53" s="453"/>
      <c r="DW53" s="204">
        <f t="shared" si="157"/>
        <v>0</v>
      </c>
      <c r="DX53" s="453"/>
      <c r="DY53" s="204">
        <f t="shared" si="158"/>
        <v>0</v>
      </c>
      <c r="DZ53" s="453"/>
      <c r="EA53" s="204">
        <f t="shared" si="159"/>
        <v>0</v>
      </c>
      <c r="EB53" s="453"/>
      <c r="EC53" s="204">
        <f t="shared" si="160"/>
        <v>0</v>
      </c>
      <c r="ED53" s="453"/>
      <c r="EE53" s="204">
        <f t="shared" si="161"/>
        <v>0</v>
      </c>
      <c r="EF53" s="453"/>
      <c r="EG53" s="204">
        <f t="shared" si="162"/>
        <v>0</v>
      </c>
      <c r="EH53" s="453"/>
      <c r="EI53" s="204">
        <f t="shared" si="163"/>
        <v>0</v>
      </c>
      <c r="EJ53" s="453"/>
      <c r="EK53" s="204">
        <f t="shared" si="164"/>
        <v>0</v>
      </c>
      <c r="EL53" s="453"/>
      <c r="EM53" s="204">
        <f t="shared" si="165"/>
        <v>0</v>
      </c>
      <c r="EN53" s="453"/>
      <c r="EO53" s="204">
        <f t="shared" si="166"/>
        <v>0</v>
      </c>
      <c r="EP53" s="453"/>
      <c r="EQ53" s="204">
        <f t="shared" si="167"/>
        <v>0</v>
      </c>
      <c r="ER53" s="453"/>
      <c r="ES53" s="204">
        <f t="shared" si="168"/>
        <v>0</v>
      </c>
      <c r="ET53" s="234">
        <f t="shared" si="73"/>
        <v>0</v>
      </c>
      <c r="EU53" s="453"/>
      <c r="EV53" s="206">
        <f t="shared" si="169"/>
        <v>0</v>
      </c>
      <c r="EW53" s="453"/>
      <c r="EX53" s="206">
        <f t="shared" si="170"/>
        <v>0</v>
      </c>
      <c r="EY53" s="453"/>
      <c r="EZ53" s="206">
        <f t="shared" si="171"/>
        <v>0</v>
      </c>
      <c r="FA53" s="453"/>
      <c r="FB53" s="206">
        <f t="shared" si="172"/>
        <v>0</v>
      </c>
      <c r="FC53" s="453"/>
      <c r="FD53" s="206">
        <f t="shared" si="173"/>
        <v>0</v>
      </c>
      <c r="FE53" s="453"/>
      <c r="FF53" s="206">
        <f t="shared" si="174"/>
        <v>0</v>
      </c>
      <c r="FG53" s="453"/>
      <c r="FH53" s="206">
        <f t="shared" si="175"/>
        <v>0</v>
      </c>
      <c r="FI53" s="453"/>
      <c r="FJ53" s="206">
        <f t="shared" si="176"/>
        <v>0</v>
      </c>
      <c r="FK53" s="453"/>
      <c r="FL53" s="206">
        <f t="shared" si="177"/>
        <v>0</v>
      </c>
      <c r="FM53" s="453"/>
      <c r="FN53" s="206">
        <f t="shared" si="178"/>
        <v>0</v>
      </c>
      <c r="FO53" s="453"/>
      <c r="FP53" s="206">
        <f t="shared" si="179"/>
        <v>0</v>
      </c>
      <c r="FQ53" s="453"/>
      <c r="FR53" s="206">
        <f t="shared" si="180"/>
        <v>0</v>
      </c>
      <c r="FS53" s="453"/>
      <c r="FT53" s="206">
        <f t="shared" si="181"/>
        <v>0</v>
      </c>
      <c r="FU53" s="453"/>
      <c r="FV53" s="206">
        <f t="shared" si="182"/>
        <v>0</v>
      </c>
      <c r="FW53" s="453"/>
      <c r="FX53" s="206">
        <f t="shared" si="183"/>
        <v>0</v>
      </c>
      <c r="FY53" s="453"/>
      <c r="FZ53" s="206">
        <f t="shared" si="184"/>
        <v>0</v>
      </c>
      <c r="GA53" s="453"/>
      <c r="GB53" s="206">
        <f t="shared" si="185"/>
        <v>0</v>
      </c>
      <c r="GC53" s="453"/>
      <c r="GD53" s="206">
        <f t="shared" si="186"/>
        <v>0</v>
      </c>
      <c r="GE53" s="453"/>
      <c r="GF53" s="206">
        <f t="shared" si="187"/>
        <v>0</v>
      </c>
      <c r="GG53" s="453"/>
      <c r="GH53" s="206">
        <f t="shared" si="188"/>
        <v>0</v>
      </c>
      <c r="GI53" s="207">
        <f t="shared" si="94"/>
        <v>0</v>
      </c>
      <c r="GJ53" s="453"/>
      <c r="GK53" s="208">
        <f t="shared" si="189"/>
        <v>0</v>
      </c>
      <c r="GL53" s="453"/>
      <c r="GM53" s="208">
        <f t="shared" si="190"/>
        <v>0</v>
      </c>
      <c r="GN53" s="453"/>
      <c r="GO53" s="208">
        <f t="shared" si="191"/>
        <v>0</v>
      </c>
      <c r="GP53" s="453"/>
      <c r="GQ53" s="208">
        <f t="shared" si="192"/>
        <v>0</v>
      </c>
      <c r="GR53" s="453"/>
      <c r="GS53" s="208">
        <f t="shared" si="193"/>
        <v>0</v>
      </c>
      <c r="GT53" s="209">
        <f t="shared" si="100"/>
        <v>0</v>
      </c>
      <c r="GU53" s="210">
        <f t="shared" si="101"/>
        <v>0</v>
      </c>
      <c r="GV53" s="264">
        <f>事業区分調整シート!J49</f>
        <v>0</v>
      </c>
    </row>
    <row r="54" spans="1:204" ht="34.5" customHeight="1">
      <c r="A54" s="248">
        <v>18</v>
      </c>
      <c r="B54" s="226" t="str">
        <f t="shared" si="107"/>
        <v>所属コード</v>
      </c>
      <c r="C54" s="227" t="str">
        <f t="shared" si="108"/>
        <v>所属名</v>
      </c>
      <c r="D54" s="254"/>
      <c r="E54" s="249"/>
      <c r="F54" s="265" t="str">
        <f t="shared" si="109"/>
        <v/>
      </c>
      <c r="G54" s="251" t="e">
        <f>IFERROR(VLOOKUP($B54&amp;$I54,番号付与!$A:$E,3,FALSE),VLOOKUP($B54&amp;$D54,番号付与!$A:$E,3,FALSE))</f>
        <v>#N/A</v>
      </c>
      <c r="H54" s="251" t="e">
        <f>IFERROR(VLOOKUP($B54&amp;$I54,番号付与!$A:$E,4,FALSE),VLOOKUP($B54&amp;$D54,番号付与!$A:$E,4,FALSE))</f>
        <v>#N/A</v>
      </c>
      <c r="I54" s="445"/>
      <c r="J54" s="231"/>
      <c r="K54" s="232">
        <f t="shared" si="110"/>
        <v>0</v>
      </c>
      <c r="L54" s="228"/>
      <c r="M54" s="232">
        <f t="shared" si="111"/>
        <v>0</v>
      </c>
      <c r="N54" s="228"/>
      <c r="O54" s="232">
        <f t="shared" si="112"/>
        <v>0</v>
      </c>
      <c r="P54" s="228"/>
      <c r="Q54" s="232">
        <f t="shared" si="113"/>
        <v>0</v>
      </c>
      <c r="R54" s="228"/>
      <c r="S54" s="232">
        <f t="shared" si="114"/>
        <v>0</v>
      </c>
      <c r="T54" s="228"/>
      <c r="U54" s="232">
        <f t="shared" si="115"/>
        <v>0</v>
      </c>
      <c r="V54" s="228"/>
      <c r="W54" s="232">
        <f t="shared" si="116"/>
        <v>0</v>
      </c>
      <c r="X54" s="228"/>
      <c r="Y54" s="232">
        <f t="shared" si="117"/>
        <v>0</v>
      </c>
      <c r="Z54" s="228"/>
      <c r="AA54" s="232">
        <f t="shared" si="118"/>
        <v>0</v>
      </c>
      <c r="AB54" s="228"/>
      <c r="AC54" s="232">
        <f t="shared" si="119"/>
        <v>0</v>
      </c>
      <c r="AD54" s="228"/>
      <c r="AE54" s="232">
        <f t="shared" si="120"/>
        <v>0</v>
      </c>
      <c r="AF54" s="228"/>
      <c r="AG54" s="232">
        <f t="shared" si="121"/>
        <v>0</v>
      </c>
      <c r="AH54" s="228"/>
      <c r="AI54" s="232">
        <f t="shared" si="122"/>
        <v>0</v>
      </c>
      <c r="AJ54" s="228"/>
      <c r="AK54" s="232">
        <f t="shared" si="123"/>
        <v>0</v>
      </c>
      <c r="AL54" s="228"/>
      <c r="AM54" s="232">
        <f t="shared" si="124"/>
        <v>0</v>
      </c>
      <c r="AN54" s="228"/>
      <c r="AO54" s="232">
        <f t="shared" si="125"/>
        <v>0</v>
      </c>
      <c r="AP54" s="228"/>
      <c r="AQ54" s="232">
        <f t="shared" si="126"/>
        <v>0</v>
      </c>
      <c r="AR54" s="228"/>
      <c r="AS54" s="232">
        <f t="shared" si="127"/>
        <v>0</v>
      </c>
      <c r="AT54" s="228"/>
      <c r="AU54" s="232">
        <f t="shared" si="128"/>
        <v>0</v>
      </c>
      <c r="AV54" s="228"/>
      <c r="AW54" s="232">
        <f t="shared" si="129"/>
        <v>0</v>
      </c>
      <c r="AX54" s="228"/>
      <c r="AY54" s="232">
        <f t="shared" si="130"/>
        <v>0</v>
      </c>
      <c r="AZ54" s="228"/>
      <c r="BA54" s="232">
        <f t="shared" si="131"/>
        <v>0</v>
      </c>
      <c r="BB54" s="228"/>
      <c r="BC54" s="232">
        <f t="shared" si="132"/>
        <v>0</v>
      </c>
      <c r="BD54" s="228"/>
      <c r="BE54" s="232">
        <f t="shared" si="133"/>
        <v>0</v>
      </c>
      <c r="BF54" s="228"/>
      <c r="BG54" s="232">
        <f t="shared" si="134"/>
        <v>0</v>
      </c>
      <c r="BH54" s="228"/>
      <c r="BI54" s="232">
        <f t="shared" si="135"/>
        <v>0</v>
      </c>
      <c r="BJ54" s="228"/>
      <c r="BK54" s="232">
        <f t="shared" si="136"/>
        <v>0</v>
      </c>
      <c r="BL54" s="228"/>
      <c r="BM54" s="232">
        <f t="shared" si="137"/>
        <v>0</v>
      </c>
      <c r="BN54" s="228"/>
      <c r="BO54" s="232">
        <f t="shared" si="138"/>
        <v>0</v>
      </c>
      <c r="BP54" s="228"/>
      <c r="BQ54" s="232">
        <f t="shared" si="139"/>
        <v>0</v>
      </c>
      <c r="BR54" s="228"/>
      <c r="BS54" s="232">
        <f t="shared" si="140"/>
        <v>0</v>
      </c>
      <c r="BT54" s="228"/>
      <c r="BU54" s="232">
        <f t="shared" si="141"/>
        <v>0</v>
      </c>
      <c r="BV54" s="228"/>
      <c r="BW54" s="232">
        <f t="shared" si="142"/>
        <v>0</v>
      </c>
      <c r="BX54" s="228"/>
      <c r="BY54" s="232">
        <f t="shared" si="143"/>
        <v>0</v>
      </c>
      <c r="BZ54" s="228"/>
      <c r="CA54" s="232">
        <f t="shared" si="144"/>
        <v>0</v>
      </c>
      <c r="CB54" s="228"/>
      <c r="CC54" s="232">
        <f t="shared" si="145"/>
        <v>0</v>
      </c>
      <c r="CD54" s="228"/>
      <c r="CE54" s="232">
        <f t="shared" si="146"/>
        <v>0</v>
      </c>
      <c r="CF54" s="228"/>
      <c r="CG54" s="232">
        <f t="shared" si="40"/>
        <v>0</v>
      </c>
      <c r="CH54" s="228"/>
      <c r="CI54" s="232">
        <f t="shared" si="41"/>
        <v>0</v>
      </c>
      <c r="CJ54" s="228"/>
      <c r="CK54" s="232">
        <f t="shared" si="42"/>
        <v>0</v>
      </c>
      <c r="CL54" s="228"/>
      <c r="CM54" s="232">
        <f t="shared" si="43"/>
        <v>0</v>
      </c>
      <c r="CN54" s="228"/>
      <c r="CO54" s="232">
        <f t="shared" si="44"/>
        <v>0</v>
      </c>
      <c r="CP54" s="228"/>
      <c r="CQ54" s="232">
        <f t="shared" si="45"/>
        <v>0</v>
      </c>
      <c r="CR54" s="228"/>
      <c r="CS54" s="232">
        <f t="shared" si="46"/>
        <v>0</v>
      </c>
      <c r="CT54" s="228"/>
      <c r="CU54" s="232">
        <f t="shared" si="147"/>
        <v>0</v>
      </c>
      <c r="CV54" s="228"/>
      <c r="CW54" s="232">
        <f t="shared" si="148"/>
        <v>0</v>
      </c>
      <c r="CX54" s="228"/>
      <c r="CY54" s="232">
        <f t="shared" si="149"/>
        <v>0</v>
      </c>
      <c r="CZ54" s="228"/>
      <c r="DA54" s="232">
        <f t="shared" si="150"/>
        <v>0</v>
      </c>
      <c r="DB54" s="228"/>
      <c r="DC54" s="232">
        <f t="shared" si="151"/>
        <v>0</v>
      </c>
      <c r="DD54" s="228"/>
      <c r="DE54" s="232">
        <f t="shared" si="152"/>
        <v>0</v>
      </c>
      <c r="DF54" s="228"/>
      <c r="DG54" s="232">
        <f t="shared" si="53"/>
        <v>0</v>
      </c>
      <c r="DH54" s="228"/>
      <c r="DI54" s="232">
        <f t="shared" si="54"/>
        <v>0</v>
      </c>
      <c r="DJ54" s="228"/>
      <c r="DK54" s="232">
        <f t="shared" si="55"/>
        <v>0</v>
      </c>
      <c r="DL54" s="228"/>
      <c r="DM54" s="232">
        <f t="shared" si="56"/>
        <v>0</v>
      </c>
      <c r="DN54" s="228"/>
      <c r="DO54" s="232">
        <f t="shared" si="153"/>
        <v>0</v>
      </c>
      <c r="DP54" s="228"/>
      <c r="DQ54" s="232">
        <f t="shared" si="154"/>
        <v>0</v>
      </c>
      <c r="DR54" s="228"/>
      <c r="DS54" s="232">
        <f t="shared" si="155"/>
        <v>0</v>
      </c>
      <c r="DT54" s="228"/>
      <c r="DU54" s="232">
        <f t="shared" si="156"/>
        <v>0</v>
      </c>
      <c r="DV54" s="228"/>
      <c r="DW54" s="232">
        <f t="shared" si="157"/>
        <v>0</v>
      </c>
      <c r="DX54" s="228"/>
      <c r="DY54" s="232">
        <f t="shared" si="158"/>
        <v>0</v>
      </c>
      <c r="DZ54" s="228"/>
      <c r="EA54" s="232">
        <f t="shared" si="159"/>
        <v>0</v>
      </c>
      <c r="EB54" s="228"/>
      <c r="EC54" s="232">
        <f t="shared" si="160"/>
        <v>0</v>
      </c>
      <c r="ED54" s="228"/>
      <c r="EE54" s="232">
        <f t="shared" si="161"/>
        <v>0</v>
      </c>
      <c r="EF54" s="228"/>
      <c r="EG54" s="232">
        <f t="shared" si="162"/>
        <v>0</v>
      </c>
      <c r="EH54" s="228"/>
      <c r="EI54" s="232">
        <f t="shared" si="163"/>
        <v>0</v>
      </c>
      <c r="EJ54" s="228"/>
      <c r="EK54" s="232">
        <f t="shared" si="164"/>
        <v>0</v>
      </c>
      <c r="EL54" s="228"/>
      <c r="EM54" s="232">
        <f t="shared" si="165"/>
        <v>0</v>
      </c>
      <c r="EN54" s="228"/>
      <c r="EO54" s="232">
        <f t="shared" si="166"/>
        <v>0</v>
      </c>
      <c r="EP54" s="228"/>
      <c r="EQ54" s="232">
        <f t="shared" si="167"/>
        <v>0</v>
      </c>
      <c r="ER54" s="228"/>
      <c r="ES54" s="232">
        <f t="shared" si="168"/>
        <v>0</v>
      </c>
      <c r="ET54" s="255">
        <f t="shared" si="73"/>
        <v>0</v>
      </c>
      <c r="EU54" s="228"/>
      <c r="EV54" s="256">
        <f t="shared" si="169"/>
        <v>0</v>
      </c>
      <c r="EW54" s="228"/>
      <c r="EX54" s="256">
        <f t="shared" si="170"/>
        <v>0</v>
      </c>
      <c r="EY54" s="228"/>
      <c r="EZ54" s="256">
        <f t="shared" si="171"/>
        <v>0</v>
      </c>
      <c r="FA54" s="228"/>
      <c r="FB54" s="256">
        <f t="shared" si="172"/>
        <v>0</v>
      </c>
      <c r="FC54" s="228"/>
      <c r="FD54" s="256">
        <f t="shared" si="173"/>
        <v>0</v>
      </c>
      <c r="FE54" s="228"/>
      <c r="FF54" s="256">
        <f t="shared" si="174"/>
        <v>0</v>
      </c>
      <c r="FG54" s="228"/>
      <c r="FH54" s="256">
        <f t="shared" si="175"/>
        <v>0</v>
      </c>
      <c r="FI54" s="228"/>
      <c r="FJ54" s="256">
        <f t="shared" si="176"/>
        <v>0</v>
      </c>
      <c r="FK54" s="228"/>
      <c r="FL54" s="256">
        <f t="shared" si="177"/>
        <v>0</v>
      </c>
      <c r="FM54" s="228"/>
      <c r="FN54" s="256">
        <f t="shared" si="178"/>
        <v>0</v>
      </c>
      <c r="FO54" s="228"/>
      <c r="FP54" s="256">
        <f t="shared" si="179"/>
        <v>0</v>
      </c>
      <c r="FQ54" s="228"/>
      <c r="FR54" s="256">
        <f t="shared" si="180"/>
        <v>0</v>
      </c>
      <c r="FS54" s="228"/>
      <c r="FT54" s="256">
        <f t="shared" si="181"/>
        <v>0</v>
      </c>
      <c r="FU54" s="228"/>
      <c r="FV54" s="256">
        <f t="shared" si="182"/>
        <v>0</v>
      </c>
      <c r="FW54" s="228"/>
      <c r="FX54" s="256">
        <f t="shared" si="183"/>
        <v>0</v>
      </c>
      <c r="FY54" s="228"/>
      <c r="FZ54" s="256">
        <f t="shared" si="184"/>
        <v>0</v>
      </c>
      <c r="GA54" s="228"/>
      <c r="GB54" s="256">
        <f t="shared" si="185"/>
        <v>0</v>
      </c>
      <c r="GC54" s="228"/>
      <c r="GD54" s="256">
        <f t="shared" si="186"/>
        <v>0</v>
      </c>
      <c r="GE54" s="228"/>
      <c r="GF54" s="256">
        <f t="shared" si="187"/>
        <v>0</v>
      </c>
      <c r="GG54" s="228"/>
      <c r="GH54" s="256">
        <f t="shared" si="188"/>
        <v>0</v>
      </c>
      <c r="GI54" s="247">
        <f t="shared" si="94"/>
        <v>0</v>
      </c>
      <c r="GJ54" s="228"/>
      <c r="GK54" s="257">
        <f t="shared" si="189"/>
        <v>0</v>
      </c>
      <c r="GL54" s="228"/>
      <c r="GM54" s="257">
        <f t="shared" si="190"/>
        <v>0</v>
      </c>
      <c r="GN54" s="228"/>
      <c r="GO54" s="257">
        <f t="shared" si="191"/>
        <v>0</v>
      </c>
      <c r="GP54" s="228"/>
      <c r="GQ54" s="257">
        <f t="shared" si="192"/>
        <v>0</v>
      </c>
      <c r="GR54" s="228"/>
      <c r="GS54" s="257">
        <f t="shared" si="193"/>
        <v>0</v>
      </c>
      <c r="GT54" s="448">
        <f t="shared" si="100"/>
        <v>0</v>
      </c>
      <c r="GU54" s="446">
        <f t="shared" si="101"/>
        <v>0</v>
      </c>
      <c r="GV54" s="266">
        <f>事業区分調整シート!J50</f>
        <v>0</v>
      </c>
    </row>
    <row r="55" spans="1:204" ht="34.5" customHeight="1">
      <c r="A55" s="248">
        <v>19</v>
      </c>
      <c r="B55" s="226" t="str">
        <f t="shared" si="107"/>
        <v>所属コード</v>
      </c>
      <c r="C55" s="227" t="str">
        <f t="shared" si="108"/>
        <v>所属名</v>
      </c>
      <c r="D55" s="254"/>
      <c r="E55" s="249"/>
      <c r="F55" s="265" t="str">
        <f t="shared" si="109"/>
        <v/>
      </c>
      <c r="G55" s="251" t="e">
        <f>IFERROR(VLOOKUP($B55&amp;$I55,番号付与!$A:$E,3,FALSE),VLOOKUP($B55&amp;$D55,番号付与!$A:$E,3,FALSE))</f>
        <v>#N/A</v>
      </c>
      <c r="H55" s="251" t="e">
        <f>IFERROR(VLOOKUP($B55&amp;$I55,番号付与!$A:$E,4,FALSE),VLOOKUP($B55&amp;$D55,番号付与!$A:$E,4,FALSE))</f>
        <v>#N/A</v>
      </c>
      <c r="I55" s="445"/>
      <c r="J55" s="231"/>
      <c r="K55" s="232">
        <f t="shared" si="110"/>
        <v>0</v>
      </c>
      <c r="L55" s="228"/>
      <c r="M55" s="232">
        <f t="shared" si="111"/>
        <v>0</v>
      </c>
      <c r="N55" s="228"/>
      <c r="O55" s="232">
        <f t="shared" si="112"/>
        <v>0</v>
      </c>
      <c r="P55" s="228"/>
      <c r="Q55" s="232">
        <f t="shared" si="113"/>
        <v>0</v>
      </c>
      <c r="R55" s="228"/>
      <c r="S55" s="232">
        <f t="shared" si="114"/>
        <v>0</v>
      </c>
      <c r="T55" s="228"/>
      <c r="U55" s="232">
        <f t="shared" si="115"/>
        <v>0</v>
      </c>
      <c r="V55" s="228"/>
      <c r="W55" s="232">
        <f t="shared" si="116"/>
        <v>0</v>
      </c>
      <c r="X55" s="228"/>
      <c r="Y55" s="232">
        <f t="shared" si="117"/>
        <v>0</v>
      </c>
      <c r="Z55" s="228"/>
      <c r="AA55" s="232">
        <f t="shared" si="118"/>
        <v>0</v>
      </c>
      <c r="AB55" s="228"/>
      <c r="AC55" s="232">
        <f t="shared" si="119"/>
        <v>0</v>
      </c>
      <c r="AD55" s="228"/>
      <c r="AE55" s="232">
        <f t="shared" si="120"/>
        <v>0</v>
      </c>
      <c r="AF55" s="228"/>
      <c r="AG55" s="232">
        <f t="shared" si="121"/>
        <v>0</v>
      </c>
      <c r="AH55" s="228"/>
      <c r="AI55" s="232">
        <f t="shared" si="122"/>
        <v>0</v>
      </c>
      <c r="AJ55" s="228"/>
      <c r="AK55" s="232">
        <f t="shared" si="123"/>
        <v>0</v>
      </c>
      <c r="AL55" s="228"/>
      <c r="AM55" s="232">
        <f t="shared" si="124"/>
        <v>0</v>
      </c>
      <c r="AN55" s="228"/>
      <c r="AO55" s="232">
        <f t="shared" si="125"/>
        <v>0</v>
      </c>
      <c r="AP55" s="228"/>
      <c r="AQ55" s="232">
        <f t="shared" si="126"/>
        <v>0</v>
      </c>
      <c r="AR55" s="228"/>
      <c r="AS55" s="232">
        <f t="shared" si="127"/>
        <v>0</v>
      </c>
      <c r="AT55" s="228"/>
      <c r="AU55" s="232">
        <f t="shared" si="128"/>
        <v>0</v>
      </c>
      <c r="AV55" s="228"/>
      <c r="AW55" s="232">
        <f t="shared" si="129"/>
        <v>0</v>
      </c>
      <c r="AX55" s="228"/>
      <c r="AY55" s="232">
        <f t="shared" si="130"/>
        <v>0</v>
      </c>
      <c r="AZ55" s="228"/>
      <c r="BA55" s="232">
        <f t="shared" si="131"/>
        <v>0</v>
      </c>
      <c r="BB55" s="228"/>
      <c r="BC55" s="232">
        <f t="shared" si="132"/>
        <v>0</v>
      </c>
      <c r="BD55" s="228"/>
      <c r="BE55" s="232">
        <f t="shared" si="133"/>
        <v>0</v>
      </c>
      <c r="BF55" s="228"/>
      <c r="BG55" s="232">
        <f t="shared" si="134"/>
        <v>0</v>
      </c>
      <c r="BH55" s="228"/>
      <c r="BI55" s="232">
        <f t="shared" si="135"/>
        <v>0</v>
      </c>
      <c r="BJ55" s="228"/>
      <c r="BK55" s="232">
        <f t="shared" si="136"/>
        <v>0</v>
      </c>
      <c r="BL55" s="228"/>
      <c r="BM55" s="232">
        <f t="shared" si="137"/>
        <v>0</v>
      </c>
      <c r="BN55" s="228"/>
      <c r="BO55" s="232">
        <f t="shared" si="138"/>
        <v>0</v>
      </c>
      <c r="BP55" s="228"/>
      <c r="BQ55" s="232">
        <f t="shared" si="139"/>
        <v>0</v>
      </c>
      <c r="BR55" s="228"/>
      <c r="BS55" s="232">
        <f t="shared" si="140"/>
        <v>0</v>
      </c>
      <c r="BT55" s="228"/>
      <c r="BU55" s="232">
        <f t="shared" si="141"/>
        <v>0</v>
      </c>
      <c r="BV55" s="228"/>
      <c r="BW55" s="232">
        <f t="shared" si="142"/>
        <v>0</v>
      </c>
      <c r="BX55" s="228"/>
      <c r="BY55" s="232">
        <f t="shared" si="143"/>
        <v>0</v>
      </c>
      <c r="BZ55" s="228"/>
      <c r="CA55" s="232">
        <f t="shared" si="144"/>
        <v>0</v>
      </c>
      <c r="CB55" s="228"/>
      <c r="CC55" s="232">
        <f t="shared" si="145"/>
        <v>0</v>
      </c>
      <c r="CD55" s="228"/>
      <c r="CE55" s="232">
        <f t="shared" si="146"/>
        <v>0</v>
      </c>
      <c r="CF55" s="228"/>
      <c r="CG55" s="232">
        <f t="shared" si="40"/>
        <v>0</v>
      </c>
      <c r="CH55" s="228"/>
      <c r="CI55" s="232">
        <f t="shared" si="41"/>
        <v>0</v>
      </c>
      <c r="CJ55" s="228"/>
      <c r="CK55" s="232">
        <f t="shared" si="42"/>
        <v>0</v>
      </c>
      <c r="CL55" s="228"/>
      <c r="CM55" s="232">
        <f t="shared" si="43"/>
        <v>0</v>
      </c>
      <c r="CN55" s="228"/>
      <c r="CO55" s="232">
        <f t="shared" si="44"/>
        <v>0</v>
      </c>
      <c r="CP55" s="228"/>
      <c r="CQ55" s="232">
        <f t="shared" si="45"/>
        <v>0</v>
      </c>
      <c r="CR55" s="228"/>
      <c r="CS55" s="232">
        <f t="shared" si="46"/>
        <v>0</v>
      </c>
      <c r="CT55" s="228"/>
      <c r="CU55" s="232">
        <f t="shared" si="147"/>
        <v>0</v>
      </c>
      <c r="CV55" s="228"/>
      <c r="CW55" s="232">
        <f t="shared" si="148"/>
        <v>0</v>
      </c>
      <c r="CX55" s="228"/>
      <c r="CY55" s="232">
        <f t="shared" si="149"/>
        <v>0</v>
      </c>
      <c r="CZ55" s="228"/>
      <c r="DA55" s="232">
        <f t="shared" si="150"/>
        <v>0</v>
      </c>
      <c r="DB55" s="228"/>
      <c r="DC55" s="232">
        <f t="shared" si="151"/>
        <v>0</v>
      </c>
      <c r="DD55" s="228"/>
      <c r="DE55" s="232">
        <f t="shared" si="152"/>
        <v>0</v>
      </c>
      <c r="DF55" s="228"/>
      <c r="DG55" s="232">
        <f t="shared" si="53"/>
        <v>0</v>
      </c>
      <c r="DH55" s="228"/>
      <c r="DI55" s="232">
        <f t="shared" si="54"/>
        <v>0</v>
      </c>
      <c r="DJ55" s="228"/>
      <c r="DK55" s="232">
        <f t="shared" si="55"/>
        <v>0</v>
      </c>
      <c r="DL55" s="228"/>
      <c r="DM55" s="232">
        <f t="shared" si="56"/>
        <v>0</v>
      </c>
      <c r="DN55" s="228"/>
      <c r="DO55" s="232">
        <f t="shared" si="153"/>
        <v>0</v>
      </c>
      <c r="DP55" s="228"/>
      <c r="DQ55" s="232">
        <f t="shared" si="154"/>
        <v>0</v>
      </c>
      <c r="DR55" s="228"/>
      <c r="DS55" s="232">
        <f t="shared" si="155"/>
        <v>0</v>
      </c>
      <c r="DT55" s="228"/>
      <c r="DU55" s="232">
        <f t="shared" si="156"/>
        <v>0</v>
      </c>
      <c r="DV55" s="228"/>
      <c r="DW55" s="232">
        <f t="shared" si="157"/>
        <v>0</v>
      </c>
      <c r="DX55" s="228"/>
      <c r="DY55" s="232">
        <f t="shared" si="158"/>
        <v>0</v>
      </c>
      <c r="DZ55" s="228"/>
      <c r="EA55" s="232">
        <f t="shared" si="159"/>
        <v>0</v>
      </c>
      <c r="EB55" s="228"/>
      <c r="EC55" s="232">
        <f t="shared" si="160"/>
        <v>0</v>
      </c>
      <c r="ED55" s="228"/>
      <c r="EE55" s="232">
        <f t="shared" si="161"/>
        <v>0</v>
      </c>
      <c r="EF55" s="228"/>
      <c r="EG55" s="232">
        <f t="shared" si="162"/>
        <v>0</v>
      </c>
      <c r="EH55" s="228"/>
      <c r="EI55" s="232">
        <f t="shared" si="163"/>
        <v>0</v>
      </c>
      <c r="EJ55" s="228"/>
      <c r="EK55" s="232">
        <f t="shared" si="164"/>
        <v>0</v>
      </c>
      <c r="EL55" s="228"/>
      <c r="EM55" s="232">
        <f t="shared" si="165"/>
        <v>0</v>
      </c>
      <c r="EN55" s="228"/>
      <c r="EO55" s="232">
        <f t="shared" si="166"/>
        <v>0</v>
      </c>
      <c r="EP55" s="228"/>
      <c r="EQ55" s="232">
        <f t="shared" si="167"/>
        <v>0</v>
      </c>
      <c r="ER55" s="228"/>
      <c r="ES55" s="232">
        <f t="shared" si="168"/>
        <v>0</v>
      </c>
      <c r="ET55" s="195">
        <f t="shared" si="73"/>
        <v>0</v>
      </c>
      <c r="EU55" s="228"/>
      <c r="EV55" s="437">
        <f t="shared" si="169"/>
        <v>0</v>
      </c>
      <c r="EW55" s="228"/>
      <c r="EX55" s="437">
        <f t="shared" si="170"/>
        <v>0</v>
      </c>
      <c r="EY55" s="228"/>
      <c r="EZ55" s="437">
        <f t="shared" si="171"/>
        <v>0</v>
      </c>
      <c r="FA55" s="228"/>
      <c r="FB55" s="437">
        <f t="shared" si="172"/>
        <v>0</v>
      </c>
      <c r="FC55" s="228"/>
      <c r="FD55" s="437">
        <f t="shared" si="173"/>
        <v>0</v>
      </c>
      <c r="FE55" s="228"/>
      <c r="FF55" s="437">
        <f t="shared" si="174"/>
        <v>0</v>
      </c>
      <c r="FG55" s="228"/>
      <c r="FH55" s="437">
        <f t="shared" si="175"/>
        <v>0</v>
      </c>
      <c r="FI55" s="228"/>
      <c r="FJ55" s="437">
        <f t="shared" si="176"/>
        <v>0</v>
      </c>
      <c r="FK55" s="228"/>
      <c r="FL55" s="437">
        <f t="shared" si="177"/>
        <v>0</v>
      </c>
      <c r="FM55" s="228"/>
      <c r="FN55" s="437">
        <f t="shared" si="178"/>
        <v>0</v>
      </c>
      <c r="FO55" s="228"/>
      <c r="FP55" s="437">
        <f t="shared" si="179"/>
        <v>0</v>
      </c>
      <c r="FQ55" s="228"/>
      <c r="FR55" s="437">
        <f t="shared" si="180"/>
        <v>0</v>
      </c>
      <c r="FS55" s="228"/>
      <c r="FT55" s="437">
        <f t="shared" si="181"/>
        <v>0</v>
      </c>
      <c r="FU55" s="228"/>
      <c r="FV55" s="437">
        <f t="shared" si="182"/>
        <v>0</v>
      </c>
      <c r="FW55" s="228"/>
      <c r="FX55" s="437">
        <f t="shared" si="183"/>
        <v>0</v>
      </c>
      <c r="FY55" s="228"/>
      <c r="FZ55" s="437">
        <f t="shared" si="184"/>
        <v>0</v>
      </c>
      <c r="GA55" s="228"/>
      <c r="GB55" s="437">
        <f t="shared" si="185"/>
        <v>0</v>
      </c>
      <c r="GC55" s="228"/>
      <c r="GD55" s="437">
        <f t="shared" si="186"/>
        <v>0</v>
      </c>
      <c r="GE55" s="228"/>
      <c r="GF55" s="437">
        <f t="shared" si="187"/>
        <v>0</v>
      </c>
      <c r="GG55" s="228"/>
      <c r="GH55" s="437">
        <f t="shared" si="188"/>
        <v>0</v>
      </c>
      <c r="GI55" s="247">
        <f t="shared" si="94"/>
        <v>0</v>
      </c>
      <c r="GJ55" s="228"/>
      <c r="GK55" s="438">
        <f t="shared" si="189"/>
        <v>0</v>
      </c>
      <c r="GL55" s="228"/>
      <c r="GM55" s="438">
        <f t="shared" si="190"/>
        <v>0</v>
      </c>
      <c r="GN55" s="228"/>
      <c r="GO55" s="438">
        <f t="shared" si="191"/>
        <v>0</v>
      </c>
      <c r="GP55" s="228"/>
      <c r="GQ55" s="438">
        <f t="shared" si="192"/>
        <v>0</v>
      </c>
      <c r="GR55" s="228"/>
      <c r="GS55" s="438">
        <f t="shared" si="193"/>
        <v>0</v>
      </c>
      <c r="GT55" s="448">
        <f t="shared" si="100"/>
        <v>0</v>
      </c>
      <c r="GU55" s="446">
        <f t="shared" si="101"/>
        <v>0</v>
      </c>
      <c r="GV55" s="266">
        <f>事業区分調整シート!J51</f>
        <v>0</v>
      </c>
    </row>
    <row r="56" spans="1:204" ht="34.5" customHeight="1">
      <c r="A56" s="248">
        <v>20</v>
      </c>
      <c r="B56" s="226" t="str">
        <f t="shared" si="107"/>
        <v>所属コード</v>
      </c>
      <c r="C56" s="227" t="str">
        <f t="shared" si="108"/>
        <v>所属名</v>
      </c>
      <c r="D56" s="254"/>
      <c r="E56" s="249"/>
      <c r="F56" s="265" t="str">
        <f t="shared" si="109"/>
        <v/>
      </c>
      <c r="G56" s="251" t="e">
        <f>IFERROR(VLOOKUP($B56&amp;$I56,番号付与!$A:$E,3,FALSE),VLOOKUP($B56&amp;$D56,番号付与!$A:$E,3,FALSE))</f>
        <v>#N/A</v>
      </c>
      <c r="H56" s="251" t="e">
        <f>IFERROR(VLOOKUP($B56&amp;$I56,番号付与!$A:$E,4,FALSE),VLOOKUP($B56&amp;$D56,番号付与!$A:$E,4,FALSE))</f>
        <v>#N/A</v>
      </c>
      <c r="I56" s="445"/>
      <c r="J56" s="231"/>
      <c r="K56" s="232">
        <f t="shared" si="110"/>
        <v>0</v>
      </c>
      <c r="L56" s="228"/>
      <c r="M56" s="232">
        <f t="shared" si="111"/>
        <v>0</v>
      </c>
      <c r="N56" s="228"/>
      <c r="O56" s="232">
        <f t="shared" si="112"/>
        <v>0</v>
      </c>
      <c r="P56" s="228"/>
      <c r="Q56" s="232">
        <f t="shared" si="113"/>
        <v>0</v>
      </c>
      <c r="R56" s="228"/>
      <c r="S56" s="232">
        <f t="shared" si="114"/>
        <v>0</v>
      </c>
      <c r="T56" s="228"/>
      <c r="U56" s="232">
        <f t="shared" si="115"/>
        <v>0</v>
      </c>
      <c r="V56" s="228"/>
      <c r="W56" s="232">
        <f t="shared" si="116"/>
        <v>0</v>
      </c>
      <c r="X56" s="228"/>
      <c r="Y56" s="232">
        <f t="shared" si="117"/>
        <v>0</v>
      </c>
      <c r="Z56" s="228"/>
      <c r="AA56" s="232">
        <f t="shared" si="118"/>
        <v>0</v>
      </c>
      <c r="AB56" s="228"/>
      <c r="AC56" s="232">
        <f t="shared" si="119"/>
        <v>0</v>
      </c>
      <c r="AD56" s="228"/>
      <c r="AE56" s="232">
        <f t="shared" si="120"/>
        <v>0</v>
      </c>
      <c r="AF56" s="228"/>
      <c r="AG56" s="232">
        <f t="shared" si="121"/>
        <v>0</v>
      </c>
      <c r="AH56" s="228"/>
      <c r="AI56" s="232">
        <f t="shared" si="122"/>
        <v>0</v>
      </c>
      <c r="AJ56" s="228"/>
      <c r="AK56" s="232">
        <f t="shared" si="123"/>
        <v>0</v>
      </c>
      <c r="AL56" s="228"/>
      <c r="AM56" s="232">
        <f t="shared" si="124"/>
        <v>0</v>
      </c>
      <c r="AN56" s="228"/>
      <c r="AO56" s="232">
        <f t="shared" si="125"/>
        <v>0</v>
      </c>
      <c r="AP56" s="228"/>
      <c r="AQ56" s="232">
        <f t="shared" si="126"/>
        <v>0</v>
      </c>
      <c r="AR56" s="228"/>
      <c r="AS56" s="232">
        <f t="shared" si="127"/>
        <v>0</v>
      </c>
      <c r="AT56" s="228"/>
      <c r="AU56" s="232">
        <f t="shared" si="128"/>
        <v>0</v>
      </c>
      <c r="AV56" s="228"/>
      <c r="AW56" s="232">
        <f t="shared" si="129"/>
        <v>0</v>
      </c>
      <c r="AX56" s="228"/>
      <c r="AY56" s="232">
        <f t="shared" si="130"/>
        <v>0</v>
      </c>
      <c r="AZ56" s="228"/>
      <c r="BA56" s="232">
        <f t="shared" si="131"/>
        <v>0</v>
      </c>
      <c r="BB56" s="228"/>
      <c r="BC56" s="232">
        <f t="shared" si="132"/>
        <v>0</v>
      </c>
      <c r="BD56" s="228"/>
      <c r="BE56" s="232">
        <f t="shared" si="133"/>
        <v>0</v>
      </c>
      <c r="BF56" s="228"/>
      <c r="BG56" s="232">
        <f t="shared" si="134"/>
        <v>0</v>
      </c>
      <c r="BH56" s="228"/>
      <c r="BI56" s="232">
        <f t="shared" si="135"/>
        <v>0</v>
      </c>
      <c r="BJ56" s="228"/>
      <c r="BK56" s="232">
        <f t="shared" si="136"/>
        <v>0</v>
      </c>
      <c r="BL56" s="228"/>
      <c r="BM56" s="232">
        <f t="shared" si="137"/>
        <v>0</v>
      </c>
      <c r="BN56" s="228"/>
      <c r="BO56" s="232">
        <f t="shared" si="138"/>
        <v>0</v>
      </c>
      <c r="BP56" s="228"/>
      <c r="BQ56" s="232">
        <f t="shared" si="139"/>
        <v>0</v>
      </c>
      <c r="BR56" s="228"/>
      <c r="BS56" s="232">
        <f t="shared" si="140"/>
        <v>0</v>
      </c>
      <c r="BT56" s="228"/>
      <c r="BU56" s="232">
        <f t="shared" si="141"/>
        <v>0</v>
      </c>
      <c r="BV56" s="228"/>
      <c r="BW56" s="232">
        <f t="shared" si="142"/>
        <v>0</v>
      </c>
      <c r="BX56" s="228"/>
      <c r="BY56" s="232">
        <f t="shared" si="143"/>
        <v>0</v>
      </c>
      <c r="BZ56" s="228"/>
      <c r="CA56" s="232">
        <f t="shared" si="144"/>
        <v>0</v>
      </c>
      <c r="CB56" s="228"/>
      <c r="CC56" s="232">
        <f t="shared" si="145"/>
        <v>0</v>
      </c>
      <c r="CD56" s="228"/>
      <c r="CE56" s="232">
        <f t="shared" si="146"/>
        <v>0</v>
      </c>
      <c r="CF56" s="228"/>
      <c r="CG56" s="232">
        <f t="shared" si="40"/>
        <v>0</v>
      </c>
      <c r="CH56" s="228"/>
      <c r="CI56" s="232">
        <f t="shared" si="41"/>
        <v>0</v>
      </c>
      <c r="CJ56" s="228"/>
      <c r="CK56" s="232">
        <f t="shared" si="42"/>
        <v>0</v>
      </c>
      <c r="CL56" s="228"/>
      <c r="CM56" s="232">
        <f t="shared" si="43"/>
        <v>0</v>
      </c>
      <c r="CN56" s="228"/>
      <c r="CO56" s="232">
        <f t="shared" si="44"/>
        <v>0</v>
      </c>
      <c r="CP56" s="228"/>
      <c r="CQ56" s="232">
        <f t="shared" si="45"/>
        <v>0</v>
      </c>
      <c r="CR56" s="228"/>
      <c r="CS56" s="232">
        <f t="shared" si="46"/>
        <v>0</v>
      </c>
      <c r="CT56" s="228"/>
      <c r="CU56" s="232">
        <f t="shared" si="147"/>
        <v>0</v>
      </c>
      <c r="CV56" s="228"/>
      <c r="CW56" s="232">
        <f t="shared" si="148"/>
        <v>0</v>
      </c>
      <c r="CX56" s="228"/>
      <c r="CY56" s="232">
        <f t="shared" si="149"/>
        <v>0</v>
      </c>
      <c r="CZ56" s="228"/>
      <c r="DA56" s="232">
        <f t="shared" si="150"/>
        <v>0</v>
      </c>
      <c r="DB56" s="228"/>
      <c r="DC56" s="232">
        <f t="shared" si="151"/>
        <v>0</v>
      </c>
      <c r="DD56" s="228"/>
      <c r="DE56" s="232">
        <f t="shared" si="152"/>
        <v>0</v>
      </c>
      <c r="DF56" s="228"/>
      <c r="DG56" s="232">
        <f t="shared" si="53"/>
        <v>0</v>
      </c>
      <c r="DH56" s="228"/>
      <c r="DI56" s="232">
        <f t="shared" si="54"/>
        <v>0</v>
      </c>
      <c r="DJ56" s="228"/>
      <c r="DK56" s="232">
        <f t="shared" si="55"/>
        <v>0</v>
      </c>
      <c r="DL56" s="228"/>
      <c r="DM56" s="232">
        <f t="shared" si="56"/>
        <v>0</v>
      </c>
      <c r="DN56" s="228"/>
      <c r="DO56" s="232">
        <f t="shared" si="153"/>
        <v>0</v>
      </c>
      <c r="DP56" s="228"/>
      <c r="DQ56" s="232">
        <f t="shared" si="154"/>
        <v>0</v>
      </c>
      <c r="DR56" s="228"/>
      <c r="DS56" s="232">
        <f t="shared" si="155"/>
        <v>0</v>
      </c>
      <c r="DT56" s="228"/>
      <c r="DU56" s="232">
        <f t="shared" si="156"/>
        <v>0</v>
      </c>
      <c r="DV56" s="228"/>
      <c r="DW56" s="232">
        <f t="shared" si="157"/>
        <v>0</v>
      </c>
      <c r="DX56" s="228"/>
      <c r="DY56" s="232">
        <f t="shared" si="158"/>
        <v>0</v>
      </c>
      <c r="DZ56" s="228"/>
      <c r="EA56" s="232">
        <f t="shared" si="159"/>
        <v>0</v>
      </c>
      <c r="EB56" s="228"/>
      <c r="EC56" s="232">
        <f t="shared" si="160"/>
        <v>0</v>
      </c>
      <c r="ED56" s="228"/>
      <c r="EE56" s="232">
        <f t="shared" si="161"/>
        <v>0</v>
      </c>
      <c r="EF56" s="228"/>
      <c r="EG56" s="232">
        <f t="shared" si="162"/>
        <v>0</v>
      </c>
      <c r="EH56" s="228"/>
      <c r="EI56" s="232">
        <f t="shared" si="163"/>
        <v>0</v>
      </c>
      <c r="EJ56" s="228"/>
      <c r="EK56" s="232">
        <f t="shared" si="164"/>
        <v>0</v>
      </c>
      <c r="EL56" s="228"/>
      <c r="EM56" s="232">
        <f t="shared" si="165"/>
        <v>0</v>
      </c>
      <c r="EN56" s="228"/>
      <c r="EO56" s="232">
        <f t="shared" si="166"/>
        <v>0</v>
      </c>
      <c r="EP56" s="228"/>
      <c r="EQ56" s="232">
        <f t="shared" si="167"/>
        <v>0</v>
      </c>
      <c r="ER56" s="228"/>
      <c r="ES56" s="232">
        <f t="shared" si="168"/>
        <v>0</v>
      </c>
      <c r="ET56" s="195">
        <f t="shared" si="73"/>
        <v>0</v>
      </c>
      <c r="EU56" s="228"/>
      <c r="EV56" s="437">
        <f t="shared" si="169"/>
        <v>0</v>
      </c>
      <c r="EW56" s="228"/>
      <c r="EX56" s="437">
        <f t="shared" si="170"/>
        <v>0</v>
      </c>
      <c r="EY56" s="228"/>
      <c r="EZ56" s="437">
        <f t="shared" si="171"/>
        <v>0</v>
      </c>
      <c r="FA56" s="228"/>
      <c r="FB56" s="437">
        <f t="shared" si="172"/>
        <v>0</v>
      </c>
      <c r="FC56" s="228"/>
      <c r="FD56" s="437">
        <f t="shared" si="173"/>
        <v>0</v>
      </c>
      <c r="FE56" s="228"/>
      <c r="FF56" s="437">
        <f t="shared" si="174"/>
        <v>0</v>
      </c>
      <c r="FG56" s="228"/>
      <c r="FH56" s="437">
        <f t="shared" si="175"/>
        <v>0</v>
      </c>
      <c r="FI56" s="228"/>
      <c r="FJ56" s="437">
        <f t="shared" si="176"/>
        <v>0</v>
      </c>
      <c r="FK56" s="228"/>
      <c r="FL56" s="437">
        <f t="shared" si="177"/>
        <v>0</v>
      </c>
      <c r="FM56" s="228"/>
      <c r="FN56" s="437">
        <f t="shared" si="178"/>
        <v>0</v>
      </c>
      <c r="FO56" s="228"/>
      <c r="FP56" s="437">
        <f t="shared" si="179"/>
        <v>0</v>
      </c>
      <c r="FQ56" s="228"/>
      <c r="FR56" s="437">
        <f t="shared" si="180"/>
        <v>0</v>
      </c>
      <c r="FS56" s="228"/>
      <c r="FT56" s="437">
        <f t="shared" si="181"/>
        <v>0</v>
      </c>
      <c r="FU56" s="228"/>
      <c r="FV56" s="437">
        <f t="shared" si="182"/>
        <v>0</v>
      </c>
      <c r="FW56" s="228"/>
      <c r="FX56" s="437">
        <f t="shared" si="183"/>
        <v>0</v>
      </c>
      <c r="FY56" s="228"/>
      <c r="FZ56" s="437">
        <f t="shared" si="184"/>
        <v>0</v>
      </c>
      <c r="GA56" s="228"/>
      <c r="GB56" s="437">
        <f t="shared" si="185"/>
        <v>0</v>
      </c>
      <c r="GC56" s="228"/>
      <c r="GD56" s="437">
        <f t="shared" si="186"/>
        <v>0</v>
      </c>
      <c r="GE56" s="228"/>
      <c r="GF56" s="437">
        <f t="shared" si="187"/>
        <v>0</v>
      </c>
      <c r="GG56" s="228"/>
      <c r="GH56" s="437">
        <f t="shared" si="188"/>
        <v>0</v>
      </c>
      <c r="GI56" s="247">
        <f t="shared" si="94"/>
        <v>0</v>
      </c>
      <c r="GJ56" s="228"/>
      <c r="GK56" s="438">
        <f t="shared" si="189"/>
        <v>0</v>
      </c>
      <c r="GL56" s="228"/>
      <c r="GM56" s="438">
        <f t="shared" si="190"/>
        <v>0</v>
      </c>
      <c r="GN56" s="228"/>
      <c r="GO56" s="438">
        <f t="shared" si="191"/>
        <v>0</v>
      </c>
      <c r="GP56" s="228"/>
      <c r="GQ56" s="438">
        <f t="shared" si="192"/>
        <v>0</v>
      </c>
      <c r="GR56" s="228"/>
      <c r="GS56" s="438">
        <f t="shared" si="193"/>
        <v>0</v>
      </c>
      <c r="GT56" s="448">
        <f t="shared" si="100"/>
        <v>0</v>
      </c>
      <c r="GU56" s="446">
        <f t="shared" si="101"/>
        <v>0</v>
      </c>
      <c r="GV56" s="266">
        <f>事業区分調整シート!J52</f>
        <v>0</v>
      </c>
    </row>
    <row r="57" spans="1:204" ht="34.5" customHeight="1">
      <c r="A57" s="248">
        <v>21</v>
      </c>
      <c r="B57" s="226" t="str">
        <f t="shared" si="107"/>
        <v>所属コード</v>
      </c>
      <c r="C57" s="227" t="str">
        <f t="shared" si="108"/>
        <v>所属名</v>
      </c>
      <c r="D57" s="254"/>
      <c r="E57" s="249"/>
      <c r="F57" s="265" t="str">
        <f t="shared" si="109"/>
        <v/>
      </c>
      <c r="G57" s="251" t="e">
        <f>IFERROR(VLOOKUP($B57&amp;$I57,番号付与!$A:$E,3,FALSE),VLOOKUP($B57&amp;$D57,番号付与!$A:$E,3,FALSE))</f>
        <v>#N/A</v>
      </c>
      <c r="H57" s="251" t="e">
        <f>IFERROR(VLOOKUP($B57&amp;$I57,番号付与!$A:$E,4,FALSE),VLOOKUP($B57&amp;$D57,番号付与!$A:$E,4,FALSE))</f>
        <v>#N/A</v>
      </c>
      <c r="I57" s="445"/>
      <c r="J57" s="231"/>
      <c r="K57" s="232">
        <f t="shared" si="110"/>
        <v>0</v>
      </c>
      <c r="L57" s="228"/>
      <c r="M57" s="232">
        <f t="shared" si="111"/>
        <v>0</v>
      </c>
      <c r="N57" s="228"/>
      <c r="O57" s="232">
        <f t="shared" si="112"/>
        <v>0</v>
      </c>
      <c r="P57" s="228"/>
      <c r="Q57" s="232">
        <f t="shared" si="113"/>
        <v>0</v>
      </c>
      <c r="R57" s="228"/>
      <c r="S57" s="232">
        <f t="shared" si="114"/>
        <v>0</v>
      </c>
      <c r="T57" s="228"/>
      <c r="U57" s="232">
        <f t="shared" si="115"/>
        <v>0</v>
      </c>
      <c r="V57" s="228"/>
      <c r="W57" s="232">
        <f t="shared" si="116"/>
        <v>0</v>
      </c>
      <c r="X57" s="228"/>
      <c r="Y57" s="232">
        <f t="shared" si="117"/>
        <v>0</v>
      </c>
      <c r="Z57" s="228"/>
      <c r="AA57" s="232">
        <f t="shared" si="118"/>
        <v>0</v>
      </c>
      <c r="AB57" s="228"/>
      <c r="AC57" s="232">
        <f t="shared" si="119"/>
        <v>0</v>
      </c>
      <c r="AD57" s="228"/>
      <c r="AE57" s="232">
        <f t="shared" si="120"/>
        <v>0</v>
      </c>
      <c r="AF57" s="228"/>
      <c r="AG57" s="232">
        <f t="shared" si="121"/>
        <v>0</v>
      </c>
      <c r="AH57" s="228"/>
      <c r="AI57" s="232">
        <f t="shared" si="122"/>
        <v>0</v>
      </c>
      <c r="AJ57" s="228"/>
      <c r="AK57" s="232">
        <f t="shared" si="123"/>
        <v>0</v>
      </c>
      <c r="AL57" s="228"/>
      <c r="AM57" s="232">
        <f t="shared" si="124"/>
        <v>0</v>
      </c>
      <c r="AN57" s="228"/>
      <c r="AO57" s="232">
        <f t="shared" si="125"/>
        <v>0</v>
      </c>
      <c r="AP57" s="228"/>
      <c r="AQ57" s="232">
        <f t="shared" si="126"/>
        <v>0</v>
      </c>
      <c r="AR57" s="228"/>
      <c r="AS57" s="232">
        <f t="shared" si="127"/>
        <v>0</v>
      </c>
      <c r="AT57" s="228"/>
      <c r="AU57" s="232">
        <f t="shared" si="128"/>
        <v>0</v>
      </c>
      <c r="AV57" s="228"/>
      <c r="AW57" s="232">
        <f t="shared" si="129"/>
        <v>0</v>
      </c>
      <c r="AX57" s="228"/>
      <c r="AY57" s="232">
        <f t="shared" si="130"/>
        <v>0</v>
      </c>
      <c r="AZ57" s="228"/>
      <c r="BA57" s="232">
        <f t="shared" si="131"/>
        <v>0</v>
      </c>
      <c r="BB57" s="228"/>
      <c r="BC57" s="232">
        <f t="shared" si="132"/>
        <v>0</v>
      </c>
      <c r="BD57" s="228"/>
      <c r="BE57" s="232">
        <f t="shared" si="133"/>
        <v>0</v>
      </c>
      <c r="BF57" s="228"/>
      <c r="BG57" s="232">
        <f t="shared" si="134"/>
        <v>0</v>
      </c>
      <c r="BH57" s="228"/>
      <c r="BI57" s="232">
        <f t="shared" si="135"/>
        <v>0</v>
      </c>
      <c r="BJ57" s="228"/>
      <c r="BK57" s="232">
        <f t="shared" si="136"/>
        <v>0</v>
      </c>
      <c r="BL57" s="228"/>
      <c r="BM57" s="232">
        <f t="shared" si="137"/>
        <v>0</v>
      </c>
      <c r="BN57" s="228"/>
      <c r="BO57" s="232">
        <f t="shared" si="138"/>
        <v>0</v>
      </c>
      <c r="BP57" s="228"/>
      <c r="BQ57" s="232">
        <f t="shared" si="139"/>
        <v>0</v>
      </c>
      <c r="BR57" s="228"/>
      <c r="BS57" s="232">
        <f t="shared" si="140"/>
        <v>0</v>
      </c>
      <c r="BT57" s="228"/>
      <c r="BU57" s="232">
        <f t="shared" si="141"/>
        <v>0</v>
      </c>
      <c r="BV57" s="228"/>
      <c r="BW57" s="232">
        <f t="shared" si="142"/>
        <v>0</v>
      </c>
      <c r="BX57" s="228"/>
      <c r="BY57" s="232">
        <f t="shared" si="143"/>
        <v>0</v>
      </c>
      <c r="BZ57" s="228"/>
      <c r="CA57" s="232">
        <f t="shared" si="144"/>
        <v>0</v>
      </c>
      <c r="CB57" s="228"/>
      <c r="CC57" s="232">
        <f t="shared" si="145"/>
        <v>0</v>
      </c>
      <c r="CD57" s="228"/>
      <c r="CE57" s="232">
        <f t="shared" si="146"/>
        <v>0</v>
      </c>
      <c r="CF57" s="228"/>
      <c r="CG57" s="232">
        <f t="shared" si="40"/>
        <v>0</v>
      </c>
      <c r="CH57" s="228"/>
      <c r="CI57" s="232">
        <f t="shared" si="41"/>
        <v>0</v>
      </c>
      <c r="CJ57" s="228"/>
      <c r="CK57" s="232">
        <f t="shared" si="42"/>
        <v>0</v>
      </c>
      <c r="CL57" s="228"/>
      <c r="CM57" s="232">
        <f t="shared" si="43"/>
        <v>0</v>
      </c>
      <c r="CN57" s="228"/>
      <c r="CO57" s="232">
        <f t="shared" si="44"/>
        <v>0</v>
      </c>
      <c r="CP57" s="228"/>
      <c r="CQ57" s="232">
        <f t="shared" si="45"/>
        <v>0</v>
      </c>
      <c r="CR57" s="228"/>
      <c r="CS57" s="232">
        <f t="shared" si="46"/>
        <v>0</v>
      </c>
      <c r="CT57" s="228"/>
      <c r="CU57" s="232">
        <f t="shared" si="147"/>
        <v>0</v>
      </c>
      <c r="CV57" s="228"/>
      <c r="CW57" s="232">
        <f t="shared" si="148"/>
        <v>0</v>
      </c>
      <c r="CX57" s="228"/>
      <c r="CY57" s="232">
        <f t="shared" si="149"/>
        <v>0</v>
      </c>
      <c r="CZ57" s="228"/>
      <c r="DA57" s="232">
        <f t="shared" si="150"/>
        <v>0</v>
      </c>
      <c r="DB57" s="228"/>
      <c r="DC57" s="232">
        <f t="shared" si="151"/>
        <v>0</v>
      </c>
      <c r="DD57" s="228"/>
      <c r="DE57" s="232">
        <f t="shared" si="152"/>
        <v>0</v>
      </c>
      <c r="DF57" s="228"/>
      <c r="DG57" s="232">
        <f t="shared" si="53"/>
        <v>0</v>
      </c>
      <c r="DH57" s="228"/>
      <c r="DI57" s="232">
        <f t="shared" si="54"/>
        <v>0</v>
      </c>
      <c r="DJ57" s="228"/>
      <c r="DK57" s="232">
        <f t="shared" si="55"/>
        <v>0</v>
      </c>
      <c r="DL57" s="228"/>
      <c r="DM57" s="232">
        <f t="shared" si="56"/>
        <v>0</v>
      </c>
      <c r="DN57" s="228"/>
      <c r="DO57" s="232">
        <f t="shared" si="153"/>
        <v>0</v>
      </c>
      <c r="DP57" s="228"/>
      <c r="DQ57" s="232">
        <f t="shared" si="154"/>
        <v>0</v>
      </c>
      <c r="DR57" s="228"/>
      <c r="DS57" s="232">
        <f t="shared" si="155"/>
        <v>0</v>
      </c>
      <c r="DT57" s="228"/>
      <c r="DU57" s="232">
        <f t="shared" si="156"/>
        <v>0</v>
      </c>
      <c r="DV57" s="228"/>
      <c r="DW57" s="232">
        <f t="shared" si="157"/>
        <v>0</v>
      </c>
      <c r="DX57" s="228"/>
      <c r="DY57" s="232">
        <f t="shared" si="158"/>
        <v>0</v>
      </c>
      <c r="DZ57" s="228"/>
      <c r="EA57" s="232">
        <f t="shared" si="159"/>
        <v>0</v>
      </c>
      <c r="EB57" s="228"/>
      <c r="EC57" s="232">
        <f t="shared" si="160"/>
        <v>0</v>
      </c>
      <c r="ED57" s="228"/>
      <c r="EE57" s="232">
        <f t="shared" si="161"/>
        <v>0</v>
      </c>
      <c r="EF57" s="228"/>
      <c r="EG57" s="232">
        <f t="shared" si="162"/>
        <v>0</v>
      </c>
      <c r="EH57" s="228"/>
      <c r="EI57" s="232">
        <f t="shared" si="163"/>
        <v>0</v>
      </c>
      <c r="EJ57" s="228"/>
      <c r="EK57" s="232">
        <f t="shared" si="164"/>
        <v>0</v>
      </c>
      <c r="EL57" s="228"/>
      <c r="EM57" s="232">
        <f t="shared" si="165"/>
        <v>0</v>
      </c>
      <c r="EN57" s="228"/>
      <c r="EO57" s="232">
        <f t="shared" si="166"/>
        <v>0</v>
      </c>
      <c r="EP57" s="228"/>
      <c r="EQ57" s="232">
        <f t="shared" si="167"/>
        <v>0</v>
      </c>
      <c r="ER57" s="228"/>
      <c r="ES57" s="232">
        <f t="shared" si="168"/>
        <v>0</v>
      </c>
      <c r="ET57" s="195">
        <f t="shared" si="73"/>
        <v>0</v>
      </c>
      <c r="EU57" s="228"/>
      <c r="EV57" s="437">
        <f t="shared" si="169"/>
        <v>0</v>
      </c>
      <c r="EW57" s="228"/>
      <c r="EX57" s="437">
        <f t="shared" si="170"/>
        <v>0</v>
      </c>
      <c r="EY57" s="228"/>
      <c r="EZ57" s="437">
        <f t="shared" si="171"/>
        <v>0</v>
      </c>
      <c r="FA57" s="228"/>
      <c r="FB57" s="437">
        <f t="shared" si="172"/>
        <v>0</v>
      </c>
      <c r="FC57" s="228"/>
      <c r="FD57" s="437">
        <f t="shared" si="173"/>
        <v>0</v>
      </c>
      <c r="FE57" s="228"/>
      <c r="FF57" s="437">
        <f t="shared" si="174"/>
        <v>0</v>
      </c>
      <c r="FG57" s="228"/>
      <c r="FH57" s="437">
        <f t="shared" si="175"/>
        <v>0</v>
      </c>
      <c r="FI57" s="228"/>
      <c r="FJ57" s="437">
        <f t="shared" si="176"/>
        <v>0</v>
      </c>
      <c r="FK57" s="228"/>
      <c r="FL57" s="437">
        <f t="shared" si="177"/>
        <v>0</v>
      </c>
      <c r="FM57" s="228"/>
      <c r="FN57" s="437">
        <f t="shared" si="178"/>
        <v>0</v>
      </c>
      <c r="FO57" s="228"/>
      <c r="FP57" s="437">
        <f t="shared" si="179"/>
        <v>0</v>
      </c>
      <c r="FQ57" s="228"/>
      <c r="FR57" s="437">
        <f t="shared" si="180"/>
        <v>0</v>
      </c>
      <c r="FS57" s="228"/>
      <c r="FT57" s="437">
        <f t="shared" si="181"/>
        <v>0</v>
      </c>
      <c r="FU57" s="228"/>
      <c r="FV57" s="437">
        <f t="shared" si="182"/>
        <v>0</v>
      </c>
      <c r="FW57" s="228"/>
      <c r="FX57" s="437">
        <f t="shared" si="183"/>
        <v>0</v>
      </c>
      <c r="FY57" s="228"/>
      <c r="FZ57" s="437">
        <f t="shared" si="184"/>
        <v>0</v>
      </c>
      <c r="GA57" s="228"/>
      <c r="GB57" s="437">
        <f t="shared" si="185"/>
        <v>0</v>
      </c>
      <c r="GC57" s="228"/>
      <c r="GD57" s="437">
        <f t="shared" si="186"/>
        <v>0</v>
      </c>
      <c r="GE57" s="228"/>
      <c r="GF57" s="437">
        <f t="shared" si="187"/>
        <v>0</v>
      </c>
      <c r="GG57" s="228"/>
      <c r="GH57" s="437">
        <f t="shared" si="188"/>
        <v>0</v>
      </c>
      <c r="GI57" s="247">
        <f t="shared" si="94"/>
        <v>0</v>
      </c>
      <c r="GJ57" s="228"/>
      <c r="GK57" s="438">
        <f t="shared" si="189"/>
        <v>0</v>
      </c>
      <c r="GL57" s="228"/>
      <c r="GM57" s="438">
        <f t="shared" si="190"/>
        <v>0</v>
      </c>
      <c r="GN57" s="228"/>
      <c r="GO57" s="438">
        <f t="shared" si="191"/>
        <v>0</v>
      </c>
      <c r="GP57" s="228"/>
      <c r="GQ57" s="438">
        <f t="shared" si="192"/>
        <v>0</v>
      </c>
      <c r="GR57" s="228"/>
      <c r="GS57" s="438">
        <f t="shared" si="193"/>
        <v>0</v>
      </c>
      <c r="GT57" s="448">
        <f t="shared" si="100"/>
        <v>0</v>
      </c>
      <c r="GU57" s="446">
        <f t="shared" si="101"/>
        <v>0</v>
      </c>
      <c r="GV57" s="266">
        <f>事業区分調整シート!J53</f>
        <v>0</v>
      </c>
    </row>
    <row r="58" spans="1:204" ht="34.5" customHeight="1">
      <c r="A58" s="248">
        <v>22</v>
      </c>
      <c r="B58" s="226" t="str">
        <f t="shared" si="107"/>
        <v>所属コード</v>
      </c>
      <c r="C58" s="227" t="str">
        <f t="shared" si="108"/>
        <v>所属名</v>
      </c>
      <c r="D58" s="254"/>
      <c r="E58" s="249"/>
      <c r="F58" s="265" t="str">
        <f t="shared" si="109"/>
        <v/>
      </c>
      <c r="G58" s="251" t="e">
        <f>IFERROR(VLOOKUP($B58&amp;$I58,番号付与!$A:$E,3,FALSE),VLOOKUP($B58&amp;$D58,番号付与!$A:$E,3,FALSE))</f>
        <v>#N/A</v>
      </c>
      <c r="H58" s="251" t="e">
        <f>IFERROR(VLOOKUP($B58&amp;$I58,番号付与!$A:$E,4,FALSE),VLOOKUP($B58&amp;$D58,番号付与!$A:$E,4,FALSE))</f>
        <v>#N/A</v>
      </c>
      <c r="I58" s="445"/>
      <c r="J58" s="231"/>
      <c r="K58" s="232">
        <f t="shared" si="110"/>
        <v>0</v>
      </c>
      <c r="L58" s="228"/>
      <c r="M58" s="232">
        <f t="shared" si="111"/>
        <v>0</v>
      </c>
      <c r="N58" s="228"/>
      <c r="O58" s="232">
        <f t="shared" si="112"/>
        <v>0</v>
      </c>
      <c r="P58" s="228"/>
      <c r="Q58" s="232">
        <f t="shared" si="113"/>
        <v>0</v>
      </c>
      <c r="R58" s="228"/>
      <c r="S58" s="232">
        <f t="shared" si="114"/>
        <v>0</v>
      </c>
      <c r="T58" s="228"/>
      <c r="U58" s="232">
        <f t="shared" si="115"/>
        <v>0</v>
      </c>
      <c r="V58" s="228"/>
      <c r="W58" s="232">
        <f t="shared" si="116"/>
        <v>0</v>
      </c>
      <c r="X58" s="228"/>
      <c r="Y58" s="232">
        <f t="shared" si="117"/>
        <v>0</v>
      </c>
      <c r="Z58" s="228"/>
      <c r="AA58" s="232">
        <f t="shared" si="118"/>
        <v>0</v>
      </c>
      <c r="AB58" s="228"/>
      <c r="AC58" s="232">
        <f t="shared" si="119"/>
        <v>0</v>
      </c>
      <c r="AD58" s="228"/>
      <c r="AE58" s="232">
        <f t="shared" si="120"/>
        <v>0</v>
      </c>
      <c r="AF58" s="228"/>
      <c r="AG58" s="232">
        <f t="shared" si="121"/>
        <v>0</v>
      </c>
      <c r="AH58" s="228"/>
      <c r="AI58" s="232">
        <f t="shared" si="122"/>
        <v>0</v>
      </c>
      <c r="AJ58" s="228"/>
      <c r="AK58" s="232">
        <f t="shared" si="123"/>
        <v>0</v>
      </c>
      <c r="AL58" s="228"/>
      <c r="AM58" s="232">
        <f t="shared" si="124"/>
        <v>0</v>
      </c>
      <c r="AN58" s="228"/>
      <c r="AO58" s="232">
        <f t="shared" si="125"/>
        <v>0</v>
      </c>
      <c r="AP58" s="228"/>
      <c r="AQ58" s="232">
        <f t="shared" si="126"/>
        <v>0</v>
      </c>
      <c r="AR58" s="228"/>
      <c r="AS58" s="232">
        <f t="shared" si="127"/>
        <v>0</v>
      </c>
      <c r="AT58" s="228"/>
      <c r="AU58" s="232">
        <f t="shared" si="128"/>
        <v>0</v>
      </c>
      <c r="AV58" s="228"/>
      <c r="AW58" s="232">
        <f t="shared" si="129"/>
        <v>0</v>
      </c>
      <c r="AX58" s="228"/>
      <c r="AY58" s="232">
        <f t="shared" si="130"/>
        <v>0</v>
      </c>
      <c r="AZ58" s="228"/>
      <c r="BA58" s="232">
        <f t="shared" si="131"/>
        <v>0</v>
      </c>
      <c r="BB58" s="228"/>
      <c r="BC58" s="232">
        <f t="shared" si="132"/>
        <v>0</v>
      </c>
      <c r="BD58" s="228"/>
      <c r="BE58" s="232">
        <f t="shared" si="133"/>
        <v>0</v>
      </c>
      <c r="BF58" s="228"/>
      <c r="BG58" s="232">
        <f t="shared" si="134"/>
        <v>0</v>
      </c>
      <c r="BH58" s="228"/>
      <c r="BI58" s="232">
        <f t="shared" si="135"/>
        <v>0</v>
      </c>
      <c r="BJ58" s="228"/>
      <c r="BK58" s="232">
        <f t="shared" si="136"/>
        <v>0</v>
      </c>
      <c r="BL58" s="228"/>
      <c r="BM58" s="232">
        <f t="shared" si="137"/>
        <v>0</v>
      </c>
      <c r="BN58" s="228"/>
      <c r="BO58" s="232">
        <f t="shared" si="138"/>
        <v>0</v>
      </c>
      <c r="BP58" s="228"/>
      <c r="BQ58" s="232">
        <f t="shared" si="139"/>
        <v>0</v>
      </c>
      <c r="BR58" s="228"/>
      <c r="BS58" s="232">
        <f t="shared" si="140"/>
        <v>0</v>
      </c>
      <c r="BT58" s="228"/>
      <c r="BU58" s="232">
        <f t="shared" si="141"/>
        <v>0</v>
      </c>
      <c r="BV58" s="228"/>
      <c r="BW58" s="232">
        <f t="shared" si="142"/>
        <v>0</v>
      </c>
      <c r="BX58" s="228"/>
      <c r="BY58" s="232">
        <f t="shared" si="143"/>
        <v>0</v>
      </c>
      <c r="BZ58" s="228"/>
      <c r="CA58" s="232">
        <f t="shared" si="144"/>
        <v>0</v>
      </c>
      <c r="CB58" s="228"/>
      <c r="CC58" s="232">
        <f t="shared" si="145"/>
        <v>0</v>
      </c>
      <c r="CD58" s="228"/>
      <c r="CE58" s="232">
        <f t="shared" si="146"/>
        <v>0</v>
      </c>
      <c r="CF58" s="228"/>
      <c r="CG58" s="232">
        <f t="shared" si="40"/>
        <v>0</v>
      </c>
      <c r="CH58" s="228"/>
      <c r="CI58" s="232">
        <f t="shared" si="41"/>
        <v>0</v>
      </c>
      <c r="CJ58" s="228"/>
      <c r="CK58" s="232">
        <f t="shared" si="42"/>
        <v>0</v>
      </c>
      <c r="CL58" s="228"/>
      <c r="CM58" s="232">
        <f t="shared" si="43"/>
        <v>0</v>
      </c>
      <c r="CN58" s="228"/>
      <c r="CO58" s="232">
        <f t="shared" si="44"/>
        <v>0</v>
      </c>
      <c r="CP58" s="228"/>
      <c r="CQ58" s="232">
        <f t="shared" si="45"/>
        <v>0</v>
      </c>
      <c r="CR58" s="228"/>
      <c r="CS58" s="232">
        <f t="shared" si="46"/>
        <v>0</v>
      </c>
      <c r="CT58" s="228"/>
      <c r="CU58" s="232">
        <f t="shared" si="147"/>
        <v>0</v>
      </c>
      <c r="CV58" s="228"/>
      <c r="CW58" s="232">
        <f t="shared" si="148"/>
        <v>0</v>
      </c>
      <c r="CX58" s="228"/>
      <c r="CY58" s="232">
        <f t="shared" si="149"/>
        <v>0</v>
      </c>
      <c r="CZ58" s="228"/>
      <c r="DA58" s="232">
        <f t="shared" si="150"/>
        <v>0</v>
      </c>
      <c r="DB58" s="228"/>
      <c r="DC58" s="232">
        <f t="shared" si="151"/>
        <v>0</v>
      </c>
      <c r="DD58" s="228"/>
      <c r="DE58" s="232">
        <f t="shared" si="152"/>
        <v>0</v>
      </c>
      <c r="DF58" s="228"/>
      <c r="DG58" s="232">
        <f t="shared" si="53"/>
        <v>0</v>
      </c>
      <c r="DH58" s="228"/>
      <c r="DI58" s="232">
        <f t="shared" si="54"/>
        <v>0</v>
      </c>
      <c r="DJ58" s="228"/>
      <c r="DK58" s="232">
        <f t="shared" si="55"/>
        <v>0</v>
      </c>
      <c r="DL58" s="228"/>
      <c r="DM58" s="232">
        <f t="shared" si="56"/>
        <v>0</v>
      </c>
      <c r="DN58" s="228"/>
      <c r="DO58" s="232">
        <f t="shared" si="153"/>
        <v>0</v>
      </c>
      <c r="DP58" s="228"/>
      <c r="DQ58" s="232">
        <f t="shared" si="154"/>
        <v>0</v>
      </c>
      <c r="DR58" s="228"/>
      <c r="DS58" s="232">
        <f t="shared" si="155"/>
        <v>0</v>
      </c>
      <c r="DT58" s="228"/>
      <c r="DU58" s="232">
        <f t="shared" si="156"/>
        <v>0</v>
      </c>
      <c r="DV58" s="228"/>
      <c r="DW58" s="232">
        <f t="shared" si="157"/>
        <v>0</v>
      </c>
      <c r="DX58" s="228"/>
      <c r="DY58" s="232">
        <f t="shared" si="158"/>
        <v>0</v>
      </c>
      <c r="DZ58" s="228"/>
      <c r="EA58" s="232">
        <f t="shared" si="159"/>
        <v>0</v>
      </c>
      <c r="EB58" s="228"/>
      <c r="EC58" s="232">
        <f t="shared" si="160"/>
        <v>0</v>
      </c>
      <c r="ED58" s="228"/>
      <c r="EE58" s="232">
        <f t="shared" si="161"/>
        <v>0</v>
      </c>
      <c r="EF58" s="228"/>
      <c r="EG58" s="232">
        <f t="shared" si="162"/>
        <v>0</v>
      </c>
      <c r="EH58" s="228"/>
      <c r="EI58" s="232">
        <f t="shared" si="163"/>
        <v>0</v>
      </c>
      <c r="EJ58" s="228"/>
      <c r="EK58" s="232">
        <f t="shared" si="164"/>
        <v>0</v>
      </c>
      <c r="EL58" s="228"/>
      <c r="EM58" s="232">
        <f t="shared" si="165"/>
        <v>0</v>
      </c>
      <c r="EN58" s="228"/>
      <c r="EO58" s="232">
        <f t="shared" si="166"/>
        <v>0</v>
      </c>
      <c r="EP58" s="228"/>
      <c r="EQ58" s="232">
        <f t="shared" si="167"/>
        <v>0</v>
      </c>
      <c r="ER58" s="228"/>
      <c r="ES58" s="232">
        <f t="shared" si="168"/>
        <v>0</v>
      </c>
      <c r="ET58" s="195">
        <f t="shared" si="73"/>
        <v>0</v>
      </c>
      <c r="EU58" s="228"/>
      <c r="EV58" s="437">
        <f t="shared" si="169"/>
        <v>0</v>
      </c>
      <c r="EW58" s="228"/>
      <c r="EX58" s="437">
        <f t="shared" si="170"/>
        <v>0</v>
      </c>
      <c r="EY58" s="228"/>
      <c r="EZ58" s="437">
        <f t="shared" si="171"/>
        <v>0</v>
      </c>
      <c r="FA58" s="228"/>
      <c r="FB58" s="437">
        <f t="shared" si="172"/>
        <v>0</v>
      </c>
      <c r="FC58" s="228"/>
      <c r="FD58" s="437">
        <f t="shared" si="173"/>
        <v>0</v>
      </c>
      <c r="FE58" s="228"/>
      <c r="FF58" s="437">
        <f t="shared" si="174"/>
        <v>0</v>
      </c>
      <c r="FG58" s="228"/>
      <c r="FH58" s="437">
        <f t="shared" si="175"/>
        <v>0</v>
      </c>
      <c r="FI58" s="228"/>
      <c r="FJ58" s="437">
        <f t="shared" si="176"/>
        <v>0</v>
      </c>
      <c r="FK58" s="228"/>
      <c r="FL58" s="437">
        <f t="shared" si="177"/>
        <v>0</v>
      </c>
      <c r="FM58" s="228"/>
      <c r="FN58" s="437">
        <f t="shared" si="178"/>
        <v>0</v>
      </c>
      <c r="FO58" s="228"/>
      <c r="FP58" s="437">
        <f t="shared" si="179"/>
        <v>0</v>
      </c>
      <c r="FQ58" s="228"/>
      <c r="FR58" s="437">
        <f t="shared" si="180"/>
        <v>0</v>
      </c>
      <c r="FS58" s="228"/>
      <c r="FT58" s="437">
        <f t="shared" si="181"/>
        <v>0</v>
      </c>
      <c r="FU58" s="228"/>
      <c r="FV58" s="437">
        <f t="shared" si="182"/>
        <v>0</v>
      </c>
      <c r="FW58" s="228"/>
      <c r="FX58" s="437">
        <f t="shared" si="183"/>
        <v>0</v>
      </c>
      <c r="FY58" s="228"/>
      <c r="FZ58" s="437">
        <f t="shared" si="184"/>
        <v>0</v>
      </c>
      <c r="GA58" s="228"/>
      <c r="GB58" s="437">
        <f t="shared" si="185"/>
        <v>0</v>
      </c>
      <c r="GC58" s="228"/>
      <c r="GD58" s="437">
        <f t="shared" si="186"/>
        <v>0</v>
      </c>
      <c r="GE58" s="228"/>
      <c r="GF58" s="437">
        <f t="shared" si="187"/>
        <v>0</v>
      </c>
      <c r="GG58" s="228"/>
      <c r="GH58" s="437">
        <f t="shared" si="188"/>
        <v>0</v>
      </c>
      <c r="GI58" s="247">
        <f t="shared" si="94"/>
        <v>0</v>
      </c>
      <c r="GJ58" s="228"/>
      <c r="GK58" s="438">
        <f t="shared" si="189"/>
        <v>0</v>
      </c>
      <c r="GL58" s="228"/>
      <c r="GM58" s="438">
        <f t="shared" si="190"/>
        <v>0</v>
      </c>
      <c r="GN58" s="228"/>
      <c r="GO58" s="438">
        <f t="shared" si="191"/>
        <v>0</v>
      </c>
      <c r="GP58" s="228"/>
      <c r="GQ58" s="438">
        <f t="shared" si="192"/>
        <v>0</v>
      </c>
      <c r="GR58" s="228"/>
      <c r="GS58" s="438">
        <f t="shared" si="193"/>
        <v>0</v>
      </c>
      <c r="GT58" s="448">
        <f t="shared" si="100"/>
        <v>0</v>
      </c>
      <c r="GU58" s="446">
        <f t="shared" si="101"/>
        <v>0</v>
      </c>
      <c r="GV58" s="266">
        <f>事業区分調整シート!J54</f>
        <v>0</v>
      </c>
    </row>
    <row r="59" spans="1:204" ht="34.5" customHeight="1">
      <c r="A59" s="248">
        <v>23</v>
      </c>
      <c r="B59" s="226" t="str">
        <f t="shared" si="107"/>
        <v>所属コード</v>
      </c>
      <c r="C59" s="227" t="str">
        <f t="shared" si="108"/>
        <v>所属名</v>
      </c>
      <c r="D59" s="254"/>
      <c r="E59" s="249"/>
      <c r="F59" s="265" t="str">
        <f t="shared" si="109"/>
        <v/>
      </c>
      <c r="G59" s="251" t="e">
        <f>IFERROR(VLOOKUP($B59&amp;$I59,番号付与!$A:$E,3,FALSE),VLOOKUP($B59&amp;$D59,番号付与!$A:$E,3,FALSE))</f>
        <v>#N/A</v>
      </c>
      <c r="H59" s="251" t="e">
        <f>IFERROR(VLOOKUP($B59&amp;$I59,番号付与!$A:$E,4,FALSE),VLOOKUP($B59&amp;$D59,番号付与!$A:$E,4,FALSE))</f>
        <v>#N/A</v>
      </c>
      <c r="I59" s="445"/>
      <c r="J59" s="231"/>
      <c r="K59" s="232">
        <f t="shared" si="110"/>
        <v>0</v>
      </c>
      <c r="L59" s="228"/>
      <c r="M59" s="232">
        <f t="shared" si="111"/>
        <v>0</v>
      </c>
      <c r="N59" s="228"/>
      <c r="O59" s="232">
        <f t="shared" si="112"/>
        <v>0</v>
      </c>
      <c r="P59" s="228"/>
      <c r="Q59" s="232">
        <f t="shared" si="113"/>
        <v>0</v>
      </c>
      <c r="R59" s="228"/>
      <c r="S59" s="232">
        <f t="shared" si="114"/>
        <v>0</v>
      </c>
      <c r="T59" s="228"/>
      <c r="U59" s="232">
        <f t="shared" si="115"/>
        <v>0</v>
      </c>
      <c r="V59" s="228"/>
      <c r="W59" s="232">
        <f t="shared" si="116"/>
        <v>0</v>
      </c>
      <c r="X59" s="228"/>
      <c r="Y59" s="232">
        <f t="shared" si="117"/>
        <v>0</v>
      </c>
      <c r="Z59" s="228"/>
      <c r="AA59" s="232">
        <f t="shared" si="118"/>
        <v>0</v>
      </c>
      <c r="AB59" s="228"/>
      <c r="AC59" s="232">
        <f t="shared" si="119"/>
        <v>0</v>
      </c>
      <c r="AD59" s="228"/>
      <c r="AE59" s="232">
        <f t="shared" si="120"/>
        <v>0</v>
      </c>
      <c r="AF59" s="228"/>
      <c r="AG59" s="232">
        <f t="shared" si="121"/>
        <v>0</v>
      </c>
      <c r="AH59" s="228"/>
      <c r="AI59" s="232">
        <f t="shared" si="122"/>
        <v>0</v>
      </c>
      <c r="AJ59" s="228"/>
      <c r="AK59" s="232">
        <f t="shared" si="123"/>
        <v>0</v>
      </c>
      <c r="AL59" s="228"/>
      <c r="AM59" s="232">
        <f t="shared" si="124"/>
        <v>0</v>
      </c>
      <c r="AN59" s="228"/>
      <c r="AO59" s="232">
        <f t="shared" si="125"/>
        <v>0</v>
      </c>
      <c r="AP59" s="228"/>
      <c r="AQ59" s="232">
        <f t="shared" si="126"/>
        <v>0</v>
      </c>
      <c r="AR59" s="228"/>
      <c r="AS59" s="232">
        <f t="shared" si="127"/>
        <v>0</v>
      </c>
      <c r="AT59" s="228"/>
      <c r="AU59" s="232">
        <f t="shared" si="128"/>
        <v>0</v>
      </c>
      <c r="AV59" s="228"/>
      <c r="AW59" s="232">
        <f t="shared" si="129"/>
        <v>0</v>
      </c>
      <c r="AX59" s="228"/>
      <c r="AY59" s="232">
        <f t="shared" si="130"/>
        <v>0</v>
      </c>
      <c r="AZ59" s="228"/>
      <c r="BA59" s="232">
        <f t="shared" si="131"/>
        <v>0</v>
      </c>
      <c r="BB59" s="228"/>
      <c r="BC59" s="232">
        <f t="shared" si="132"/>
        <v>0</v>
      </c>
      <c r="BD59" s="228"/>
      <c r="BE59" s="232">
        <f t="shared" si="133"/>
        <v>0</v>
      </c>
      <c r="BF59" s="228"/>
      <c r="BG59" s="232">
        <f t="shared" si="134"/>
        <v>0</v>
      </c>
      <c r="BH59" s="228"/>
      <c r="BI59" s="232">
        <f t="shared" si="135"/>
        <v>0</v>
      </c>
      <c r="BJ59" s="228"/>
      <c r="BK59" s="232">
        <f t="shared" si="136"/>
        <v>0</v>
      </c>
      <c r="BL59" s="228"/>
      <c r="BM59" s="232">
        <f t="shared" si="137"/>
        <v>0</v>
      </c>
      <c r="BN59" s="228"/>
      <c r="BO59" s="232">
        <f t="shared" si="138"/>
        <v>0</v>
      </c>
      <c r="BP59" s="228"/>
      <c r="BQ59" s="232">
        <f t="shared" si="139"/>
        <v>0</v>
      </c>
      <c r="BR59" s="228"/>
      <c r="BS59" s="232">
        <f t="shared" si="140"/>
        <v>0</v>
      </c>
      <c r="BT59" s="228"/>
      <c r="BU59" s="232">
        <f t="shared" si="141"/>
        <v>0</v>
      </c>
      <c r="BV59" s="228"/>
      <c r="BW59" s="232">
        <f t="shared" si="142"/>
        <v>0</v>
      </c>
      <c r="BX59" s="228"/>
      <c r="BY59" s="232">
        <f t="shared" si="143"/>
        <v>0</v>
      </c>
      <c r="BZ59" s="228"/>
      <c r="CA59" s="232">
        <f t="shared" si="144"/>
        <v>0</v>
      </c>
      <c r="CB59" s="228"/>
      <c r="CC59" s="232">
        <f t="shared" si="145"/>
        <v>0</v>
      </c>
      <c r="CD59" s="228"/>
      <c r="CE59" s="232">
        <f t="shared" si="146"/>
        <v>0</v>
      </c>
      <c r="CF59" s="228"/>
      <c r="CG59" s="232">
        <f t="shared" si="40"/>
        <v>0</v>
      </c>
      <c r="CH59" s="228"/>
      <c r="CI59" s="232">
        <f t="shared" si="41"/>
        <v>0</v>
      </c>
      <c r="CJ59" s="228"/>
      <c r="CK59" s="232">
        <f t="shared" si="42"/>
        <v>0</v>
      </c>
      <c r="CL59" s="228"/>
      <c r="CM59" s="232">
        <f t="shared" si="43"/>
        <v>0</v>
      </c>
      <c r="CN59" s="228"/>
      <c r="CO59" s="232">
        <f t="shared" si="44"/>
        <v>0</v>
      </c>
      <c r="CP59" s="228"/>
      <c r="CQ59" s="232">
        <f t="shared" si="45"/>
        <v>0</v>
      </c>
      <c r="CR59" s="228"/>
      <c r="CS59" s="232">
        <f t="shared" si="46"/>
        <v>0</v>
      </c>
      <c r="CT59" s="228"/>
      <c r="CU59" s="232">
        <f t="shared" si="147"/>
        <v>0</v>
      </c>
      <c r="CV59" s="228"/>
      <c r="CW59" s="232">
        <f t="shared" si="148"/>
        <v>0</v>
      </c>
      <c r="CX59" s="228"/>
      <c r="CY59" s="232">
        <f t="shared" si="149"/>
        <v>0</v>
      </c>
      <c r="CZ59" s="228"/>
      <c r="DA59" s="232">
        <f t="shared" si="150"/>
        <v>0</v>
      </c>
      <c r="DB59" s="228"/>
      <c r="DC59" s="232">
        <f t="shared" si="151"/>
        <v>0</v>
      </c>
      <c r="DD59" s="228"/>
      <c r="DE59" s="232">
        <f t="shared" si="152"/>
        <v>0</v>
      </c>
      <c r="DF59" s="228"/>
      <c r="DG59" s="232">
        <f t="shared" si="53"/>
        <v>0</v>
      </c>
      <c r="DH59" s="228"/>
      <c r="DI59" s="232">
        <f t="shared" si="54"/>
        <v>0</v>
      </c>
      <c r="DJ59" s="228"/>
      <c r="DK59" s="232">
        <f t="shared" si="55"/>
        <v>0</v>
      </c>
      <c r="DL59" s="228"/>
      <c r="DM59" s="232">
        <f t="shared" si="56"/>
        <v>0</v>
      </c>
      <c r="DN59" s="228"/>
      <c r="DO59" s="232">
        <f t="shared" si="153"/>
        <v>0</v>
      </c>
      <c r="DP59" s="228"/>
      <c r="DQ59" s="232">
        <f t="shared" si="154"/>
        <v>0</v>
      </c>
      <c r="DR59" s="228"/>
      <c r="DS59" s="232">
        <f t="shared" si="155"/>
        <v>0</v>
      </c>
      <c r="DT59" s="228"/>
      <c r="DU59" s="232">
        <f t="shared" si="156"/>
        <v>0</v>
      </c>
      <c r="DV59" s="228"/>
      <c r="DW59" s="232">
        <f t="shared" si="157"/>
        <v>0</v>
      </c>
      <c r="DX59" s="228"/>
      <c r="DY59" s="232">
        <f t="shared" si="158"/>
        <v>0</v>
      </c>
      <c r="DZ59" s="228"/>
      <c r="EA59" s="232">
        <f t="shared" si="159"/>
        <v>0</v>
      </c>
      <c r="EB59" s="228"/>
      <c r="EC59" s="232">
        <f t="shared" si="160"/>
        <v>0</v>
      </c>
      <c r="ED59" s="228"/>
      <c r="EE59" s="232">
        <f t="shared" si="161"/>
        <v>0</v>
      </c>
      <c r="EF59" s="228"/>
      <c r="EG59" s="232">
        <f t="shared" si="162"/>
        <v>0</v>
      </c>
      <c r="EH59" s="228"/>
      <c r="EI59" s="232">
        <f t="shared" si="163"/>
        <v>0</v>
      </c>
      <c r="EJ59" s="228"/>
      <c r="EK59" s="232">
        <f t="shared" si="164"/>
        <v>0</v>
      </c>
      <c r="EL59" s="228"/>
      <c r="EM59" s="232">
        <f t="shared" si="165"/>
        <v>0</v>
      </c>
      <c r="EN59" s="228"/>
      <c r="EO59" s="232">
        <f t="shared" si="166"/>
        <v>0</v>
      </c>
      <c r="EP59" s="228"/>
      <c r="EQ59" s="232">
        <f t="shared" si="167"/>
        <v>0</v>
      </c>
      <c r="ER59" s="228"/>
      <c r="ES59" s="232">
        <f t="shared" si="168"/>
        <v>0</v>
      </c>
      <c r="ET59" s="195">
        <f t="shared" si="73"/>
        <v>0</v>
      </c>
      <c r="EU59" s="228"/>
      <c r="EV59" s="437">
        <f t="shared" si="169"/>
        <v>0</v>
      </c>
      <c r="EW59" s="228"/>
      <c r="EX59" s="437">
        <f t="shared" si="170"/>
        <v>0</v>
      </c>
      <c r="EY59" s="228"/>
      <c r="EZ59" s="437">
        <f t="shared" si="171"/>
        <v>0</v>
      </c>
      <c r="FA59" s="228"/>
      <c r="FB59" s="437">
        <f t="shared" si="172"/>
        <v>0</v>
      </c>
      <c r="FC59" s="228"/>
      <c r="FD59" s="437">
        <f t="shared" si="173"/>
        <v>0</v>
      </c>
      <c r="FE59" s="228"/>
      <c r="FF59" s="437">
        <f t="shared" si="174"/>
        <v>0</v>
      </c>
      <c r="FG59" s="228"/>
      <c r="FH59" s="437">
        <f t="shared" si="175"/>
        <v>0</v>
      </c>
      <c r="FI59" s="228"/>
      <c r="FJ59" s="437">
        <f t="shared" si="176"/>
        <v>0</v>
      </c>
      <c r="FK59" s="228"/>
      <c r="FL59" s="437">
        <f t="shared" si="177"/>
        <v>0</v>
      </c>
      <c r="FM59" s="228"/>
      <c r="FN59" s="437">
        <f t="shared" si="178"/>
        <v>0</v>
      </c>
      <c r="FO59" s="228"/>
      <c r="FP59" s="437">
        <f t="shared" si="179"/>
        <v>0</v>
      </c>
      <c r="FQ59" s="228"/>
      <c r="FR59" s="437">
        <f t="shared" si="180"/>
        <v>0</v>
      </c>
      <c r="FS59" s="228"/>
      <c r="FT59" s="437">
        <f t="shared" si="181"/>
        <v>0</v>
      </c>
      <c r="FU59" s="228"/>
      <c r="FV59" s="437">
        <f t="shared" si="182"/>
        <v>0</v>
      </c>
      <c r="FW59" s="228"/>
      <c r="FX59" s="437">
        <f t="shared" si="183"/>
        <v>0</v>
      </c>
      <c r="FY59" s="228"/>
      <c r="FZ59" s="437">
        <f t="shared" si="184"/>
        <v>0</v>
      </c>
      <c r="GA59" s="228"/>
      <c r="GB59" s="437">
        <f t="shared" si="185"/>
        <v>0</v>
      </c>
      <c r="GC59" s="228"/>
      <c r="GD59" s="437">
        <f t="shared" si="186"/>
        <v>0</v>
      </c>
      <c r="GE59" s="228"/>
      <c r="GF59" s="437">
        <f t="shared" si="187"/>
        <v>0</v>
      </c>
      <c r="GG59" s="228"/>
      <c r="GH59" s="437">
        <f t="shared" si="188"/>
        <v>0</v>
      </c>
      <c r="GI59" s="247">
        <f t="shared" si="94"/>
        <v>0</v>
      </c>
      <c r="GJ59" s="228"/>
      <c r="GK59" s="438">
        <f t="shared" si="189"/>
        <v>0</v>
      </c>
      <c r="GL59" s="228"/>
      <c r="GM59" s="438">
        <f t="shared" si="190"/>
        <v>0</v>
      </c>
      <c r="GN59" s="228"/>
      <c r="GO59" s="438">
        <f t="shared" si="191"/>
        <v>0</v>
      </c>
      <c r="GP59" s="228"/>
      <c r="GQ59" s="438">
        <f t="shared" si="192"/>
        <v>0</v>
      </c>
      <c r="GR59" s="228"/>
      <c r="GS59" s="438">
        <f t="shared" si="193"/>
        <v>0</v>
      </c>
      <c r="GT59" s="448">
        <f t="shared" si="100"/>
        <v>0</v>
      </c>
      <c r="GU59" s="446">
        <f t="shared" si="101"/>
        <v>0</v>
      </c>
      <c r="GV59" s="266">
        <f>事業区分調整シート!J55</f>
        <v>0</v>
      </c>
    </row>
    <row r="60" spans="1:204" ht="34.5" customHeight="1">
      <c r="A60" s="248">
        <v>24</v>
      </c>
      <c r="B60" s="226" t="str">
        <f t="shared" si="107"/>
        <v>所属コード</v>
      </c>
      <c r="C60" s="227" t="str">
        <f t="shared" si="108"/>
        <v>所属名</v>
      </c>
      <c r="D60" s="254"/>
      <c r="E60" s="249"/>
      <c r="F60" s="265" t="str">
        <f t="shared" si="109"/>
        <v/>
      </c>
      <c r="G60" s="251" t="e">
        <f>IFERROR(VLOOKUP($B60&amp;$I60,番号付与!$A:$E,3,FALSE),VLOOKUP($B60&amp;$D60,番号付与!$A:$E,3,FALSE))</f>
        <v>#N/A</v>
      </c>
      <c r="H60" s="251" t="e">
        <f>IFERROR(VLOOKUP($B60&amp;$I60,番号付与!$A:$E,4,FALSE),VLOOKUP($B60&amp;$D60,番号付与!$A:$E,4,FALSE))</f>
        <v>#N/A</v>
      </c>
      <c r="I60" s="449"/>
      <c r="J60" s="231"/>
      <c r="K60" s="232">
        <f t="shared" si="110"/>
        <v>0</v>
      </c>
      <c r="L60" s="228"/>
      <c r="M60" s="232">
        <f t="shared" si="111"/>
        <v>0</v>
      </c>
      <c r="N60" s="228"/>
      <c r="O60" s="232">
        <f t="shared" si="112"/>
        <v>0</v>
      </c>
      <c r="P60" s="228"/>
      <c r="Q60" s="232">
        <f t="shared" si="113"/>
        <v>0</v>
      </c>
      <c r="R60" s="228"/>
      <c r="S60" s="232">
        <f t="shared" si="114"/>
        <v>0</v>
      </c>
      <c r="T60" s="228"/>
      <c r="U60" s="232">
        <f t="shared" si="115"/>
        <v>0</v>
      </c>
      <c r="V60" s="228"/>
      <c r="W60" s="232">
        <f t="shared" si="116"/>
        <v>0</v>
      </c>
      <c r="X60" s="228"/>
      <c r="Y60" s="232">
        <f t="shared" si="117"/>
        <v>0</v>
      </c>
      <c r="Z60" s="228"/>
      <c r="AA60" s="232">
        <f t="shared" si="118"/>
        <v>0</v>
      </c>
      <c r="AB60" s="228"/>
      <c r="AC60" s="232">
        <f t="shared" si="119"/>
        <v>0</v>
      </c>
      <c r="AD60" s="228"/>
      <c r="AE60" s="232">
        <f t="shared" si="120"/>
        <v>0</v>
      </c>
      <c r="AF60" s="228"/>
      <c r="AG60" s="232">
        <f t="shared" si="121"/>
        <v>0</v>
      </c>
      <c r="AH60" s="228"/>
      <c r="AI60" s="232">
        <f t="shared" si="122"/>
        <v>0</v>
      </c>
      <c r="AJ60" s="228"/>
      <c r="AK60" s="232">
        <f t="shared" si="123"/>
        <v>0</v>
      </c>
      <c r="AL60" s="228"/>
      <c r="AM60" s="232">
        <f t="shared" si="124"/>
        <v>0</v>
      </c>
      <c r="AN60" s="228"/>
      <c r="AO60" s="232">
        <f t="shared" si="125"/>
        <v>0</v>
      </c>
      <c r="AP60" s="228"/>
      <c r="AQ60" s="232">
        <f t="shared" si="126"/>
        <v>0</v>
      </c>
      <c r="AR60" s="228"/>
      <c r="AS60" s="232">
        <f t="shared" si="127"/>
        <v>0</v>
      </c>
      <c r="AT60" s="228"/>
      <c r="AU60" s="232">
        <f t="shared" si="128"/>
        <v>0</v>
      </c>
      <c r="AV60" s="228"/>
      <c r="AW60" s="232">
        <f t="shared" si="129"/>
        <v>0</v>
      </c>
      <c r="AX60" s="228"/>
      <c r="AY60" s="232">
        <f t="shared" si="130"/>
        <v>0</v>
      </c>
      <c r="AZ60" s="228"/>
      <c r="BA60" s="232">
        <f t="shared" si="131"/>
        <v>0</v>
      </c>
      <c r="BB60" s="228"/>
      <c r="BC60" s="232">
        <f t="shared" si="132"/>
        <v>0</v>
      </c>
      <c r="BD60" s="228"/>
      <c r="BE60" s="232">
        <f t="shared" si="133"/>
        <v>0</v>
      </c>
      <c r="BF60" s="228"/>
      <c r="BG60" s="232">
        <f t="shared" si="134"/>
        <v>0</v>
      </c>
      <c r="BH60" s="228"/>
      <c r="BI60" s="232">
        <f t="shared" si="135"/>
        <v>0</v>
      </c>
      <c r="BJ60" s="228"/>
      <c r="BK60" s="232">
        <f t="shared" si="136"/>
        <v>0</v>
      </c>
      <c r="BL60" s="228"/>
      <c r="BM60" s="232">
        <f t="shared" si="137"/>
        <v>0</v>
      </c>
      <c r="BN60" s="228"/>
      <c r="BO60" s="232">
        <f t="shared" si="138"/>
        <v>0</v>
      </c>
      <c r="BP60" s="228"/>
      <c r="BQ60" s="232">
        <f t="shared" si="139"/>
        <v>0</v>
      </c>
      <c r="BR60" s="228"/>
      <c r="BS60" s="232">
        <f t="shared" si="140"/>
        <v>0</v>
      </c>
      <c r="BT60" s="228"/>
      <c r="BU60" s="232">
        <f t="shared" si="141"/>
        <v>0</v>
      </c>
      <c r="BV60" s="228"/>
      <c r="BW60" s="232">
        <f t="shared" si="142"/>
        <v>0</v>
      </c>
      <c r="BX60" s="228"/>
      <c r="BY60" s="232">
        <f t="shared" si="143"/>
        <v>0</v>
      </c>
      <c r="BZ60" s="228"/>
      <c r="CA60" s="232">
        <f t="shared" si="144"/>
        <v>0</v>
      </c>
      <c r="CB60" s="228"/>
      <c r="CC60" s="232">
        <f t="shared" si="145"/>
        <v>0</v>
      </c>
      <c r="CD60" s="228"/>
      <c r="CE60" s="232">
        <f t="shared" si="146"/>
        <v>0</v>
      </c>
      <c r="CF60" s="228"/>
      <c r="CG60" s="232">
        <f t="shared" si="40"/>
        <v>0</v>
      </c>
      <c r="CH60" s="228"/>
      <c r="CI60" s="232">
        <f t="shared" si="41"/>
        <v>0</v>
      </c>
      <c r="CJ60" s="228"/>
      <c r="CK60" s="232">
        <f t="shared" si="42"/>
        <v>0</v>
      </c>
      <c r="CL60" s="228"/>
      <c r="CM60" s="232">
        <f t="shared" si="43"/>
        <v>0</v>
      </c>
      <c r="CN60" s="228"/>
      <c r="CO60" s="232">
        <f t="shared" si="44"/>
        <v>0</v>
      </c>
      <c r="CP60" s="228"/>
      <c r="CQ60" s="232">
        <f t="shared" si="45"/>
        <v>0</v>
      </c>
      <c r="CR60" s="228"/>
      <c r="CS60" s="232">
        <f t="shared" si="46"/>
        <v>0</v>
      </c>
      <c r="CT60" s="228"/>
      <c r="CU60" s="232">
        <f t="shared" si="147"/>
        <v>0</v>
      </c>
      <c r="CV60" s="228"/>
      <c r="CW60" s="232">
        <f t="shared" si="148"/>
        <v>0</v>
      </c>
      <c r="CX60" s="228"/>
      <c r="CY60" s="232">
        <f t="shared" si="149"/>
        <v>0</v>
      </c>
      <c r="CZ60" s="228"/>
      <c r="DA60" s="232">
        <f t="shared" si="150"/>
        <v>0</v>
      </c>
      <c r="DB60" s="228"/>
      <c r="DC60" s="232">
        <f t="shared" si="151"/>
        <v>0</v>
      </c>
      <c r="DD60" s="228"/>
      <c r="DE60" s="232">
        <f t="shared" si="152"/>
        <v>0</v>
      </c>
      <c r="DF60" s="228"/>
      <c r="DG60" s="232">
        <f t="shared" si="53"/>
        <v>0</v>
      </c>
      <c r="DH60" s="228"/>
      <c r="DI60" s="232">
        <f t="shared" si="54"/>
        <v>0</v>
      </c>
      <c r="DJ60" s="228"/>
      <c r="DK60" s="232">
        <f t="shared" si="55"/>
        <v>0</v>
      </c>
      <c r="DL60" s="228"/>
      <c r="DM60" s="232">
        <f t="shared" si="56"/>
        <v>0</v>
      </c>
      <c r="DN60" s="228"/>
      <c r="DO60" s="232">
        <f t="shared" si="153"/>
        <v>0</v>
      </c>
      <c r="DP60" s="228"/>
      <c r="DQ60" s="232">
        <f t="shared" si="154"/>
        <v>0</v>
      </c>
      <c r="DR60" s="228"/>
      <c r="DS60" s="232">
        <f t="shared" si="155"/>
        <v>0</v>
      </c>
      <c r="DT60" s="228"/>
      <c r="DU60" s="232">
        <f t="shared" si="156"/>
        <v>0</v>
      </c>
      <c r="DV60" s="228"/>
      <c r="DW60" s="232">
        <f t="shared" si="157"/>
        <v>0</v>
      </c>
      <c r="DX60" s="228"/>
      <c r="DY60" s="232">
        <f t="shared" si="158"/>
        <v>0</v>
      </c>
      <c r="DZ60" s="228"/>
      <c r="EA60" s="232">
        <f t="shared" si="159"/>
        <v>0</v>
      </c>
      <c r="EB60" s="228"/>
      <c r="EC60" s="232">
        <f t="shared" si="160"/>
        <v>0</v>
      </c>
      <c r="ED60" s="228"/>
      <c r="EE60" s="232">
        <f t="shared" si="161"/>
        <v>0</v>
      </c>
      <c r="EF60" s="228"/>
      <c r="EG60" s="232">
        <f t="shared" si="162"/>
        <v>0</v>
      </c>
      <c r="EH60" s="228"/>
      <c r="EI60" s="232">
        <f t="shared" si="163"/>
        <v>0</v>
      </c>
      <c r="EJ60" s="228"/>
      <c r="EK60" s="232">
        <f t="shared" si="164"/>
        <v>0</v>
      </c>
      <c r="EL60" s="228"/>
      <c r="EM60" s="232">
        <f t="shared" si="165"/>
        <v>0</v>
      </c>
      <c r="EN60" s="228"/>
      <c r="EO60" s="232">
        <f t="shared" si="166"/>
        <v>0</v>
      </c>
      <c r="EP60" s="228"/>
      <c r="EQ60" s="232">
        <f t="shared" si="167"/>
        <v>0</v>
      </c>
      <c r="ER60" s="228"/>
      <c r="ES60" s="232">
        <f t="shared" si="168"/>
        <v>0</v>
      </c>
      <c r="ET60" s="195">
        <f t="shared" si="73"/>
        <v>0</v>
      </c>
      <c r="EU60" s="228"/>
      <c r="EV60" s="437">
        <f t="shared" si="169"/>
        <v>0</v>
      </c>
      <c r="EW60" s="228"/>
      <c r="EX60" s="437">
        <f t="shared" si="170"/>
        <v>0</v>
      </c>
      <c r="EY60" s="228"/>
      <c r="EZ60" s="437">
        <f t="shared" si="171"/>
        <v>0</v>
      </c>
      <c r="FA60" s="228"/>
      <c r="FB60" s="437">
        <f t="shared" si="172"/>
        <v>0</v>
      </c>
      <c r="FC60" s="228"/>
      <c r="FD60" s="437">
        <f t="shared" si="173"/>
        <v>0</v>
      </c>
      <c r="FE60" s="228"/>
      <c r="FF60" s="437">
        <f t="shared" si="174"/>
        <v>0</v>
      </c>
      <c r="FG60" s="228"/>
      <c r="FH60" s="437">
        <f t="shared" si="175"/>
        <v>0</v>
      </c>
      <c r="FI60" s="228"/>
      <c r="FJ60" s="437">
        <f t="shared" si="176"/>
        <v>0</v>
      </c>
      <c r="FK60" s="228"/>
      <c r="FL60" s="437">
        <f t="shared" si="177"/>
        <v>0</v>
      </c>
      <c r="FM60" s="228"/>
      <c r="FN60" s="437">
        <f t="shared" si="178"/>
        <v>0</v>
      </c>
      <c r="FO60" s="228"/>
      <c r="FP60" s="437">
        <f t="shared" si="179"/>
        <v>0</v>
      </c>
      <c r="FQ60" s="228"/>
      <c r="FR60" s="437">
        <f t="shared" si="180"/>
        <v>0</v>
      </c>
      <c r="FS60" s="228"/>
      <c r="FT60" s="437">
        <f t="shared" si="181"/>
        <v>0</v>
      </c>
      <c r="FU60" s="228"/>
      <c r="FV60" s="437">
        <f t="shared" si="182"/>
        <v>0</v>
      </c>
      <c r="FW60" s="228"/>
      <c r="FX60" s="437">
        <f t="shared" si="183"/>
        <v>0</v>
      </c>
      <c r="FY60" s="228"/>
      <c r="FZ60" s="437">
        <f t="shared" si="184"/>
        <v>0</v>
      </c>
      <c r="GA60" s="228"/>
      <c r="GB60" s="437">
        <f t="shared" si="185"/>
        <v>0</v>
      </c>
      <c r="GC60" s="228"/>
      <c r="GD60" s="437">
        <f t="shared" si="186"/>
        <v>0</v>
      </c>
      <c r="GE60" s="228"/>
      <c r="GF60" s="437">
        <f t="shared" si="187"/>
        <v>0</v>
      </c>
      <c r="GG60" s="228"/>
      <c r="GH60" s="437">
        <f t="shared" si="188"/>
        <v>0</v>
      </c>
      <c r="GI60" s="247">
        <f t="shared" si="94"/>
        <v>0</v>
      </c>
      <c r="GJ60" s="228"/>
      <c r="GK60" s="438">
        <f t="shared" si="189"/>
        <v>0</v>
      </c>
      <c r="GL60" s="228"/>
      <c r="GM60" s="438">
        <f t="shared" si="190"/>
        <v>0</v>
      </c>
      <c r="GN60" s="228"/>
      <c r="GO60" s="438">
        <f t="shared" si="191"/>
        <v>0</v>
      </c>
      <c r="GP60" s="228"/>
      <c r="GQ60" s="438">
        <f t="shared" si="192"/>
        <v>0</v>
      </c>
      <c r="GR60" s="228"/>
      <c r="GS60" s="438">
        <f t="shared" si="193"/>
        <v>0</v>
      </c>
      <c r="GT60" s="448">
        <f t="shared" si="100"/>
        <v>0</v>
      </c>
      <c r="GU60" s="446">
        <f t="shared" si="101"/>
        <v>0</v>
      </c>
      <c r="GV60" s="266">
        <f>事業区分調整シート!J56</f>
        <v>0</v>
      </c>
    </row>
    <row r="61" spans="1:204" ht="34.5" customHeight="1">
      <c r="A61" s="248">
        <v>25</v>
      </c>
      <c r="B61" s="226" t="str">
        <f t="shared" si="107"/>
        <v>所属コード</v>
      </c>
      <c r="C61" s="227" t="str">
        <f t="shared" si="108"/>
        <v>所属名</v>
      </c>
      <c r="D61" s="254"/>
      <c r="E61" s="249"/>
      <c r="F61" s="265" t="str">
        <f t="shared" si="109"/>
        <v/>
      </c>
      <c r="G61" s="251" t="e">
        <f>IFERROR(VLOOKUP($B61&amp;$I61,番号付与!$A:$E,3,FALSE),VLOOKUP($B61&amp;$D61,番号付与!$A:$E,3,FALSE))</f>
        <v>#N/A</v>
      </c>
      <c r="H61" s="251" t="e">
        <f>IFERROR(VLOOKUP($B61&amp;$I61,番号付与!$A:$E,4,FALSE),VLOOKUP($B61&amp;$D61,番号付与!$A:$E,4,FALSE))</f>
        <v>#N/A</v>
      </c>
      <c r="I61" s="449"/>
      <c r="J61" s="231"/>
      <c r="K61" s="232">
        <f t="shared" si="110"/>
        <v>0</v>
      </c>
      <c r="L61" s="228"/>
      <c r="M61" s="232">
        <f t="shared" si="111"/>
        <v>0</v>
      </c>
      <c r="N61" s="228"/>
      <c r="O61" s="232">
        <f t="shared" si="112"/>
        <v>0</v>
      </c>
      <c r="P61" s="228"/>
      <c r="Q61" s="232">
        <f t="shared" si="113"/>
        <v>0</v>
      </c>
      <c r="R61" s="228"/>
      <c r="S61" s="232">
        <f t="shared" si="114"/>
        <v>0</v>
      </c>
      <c r="T61" s="228"/>
      <c r="U61" s="232">
        <f t="shared" si="115"/>
        <v>0</v>
      </c>
      <c r="V61" s="228"/>
      <c r="W61" s="232">
        <f t="shared" si="116"/>
        <v>0</v>
      </c>
      <c r="X61" s="228"/>
      <c r="Y61" s="232">
        <f t="shared" si="117"/>
        <v>0</v>
      </c>
      <c r="Z61" s="228"/>
      <c r="AA61" s="232">
        <f t="shared" si="118"/>
        <v>0</v>
      </c>
      <c r="AB61" s="228"/>
      <c r="AC61" s="232">
        <f t="shared" si="119"/>
        <v>0</v>
      </c>
      <c r="AD61" s="228"/>
      <c r="AE61" s="232">
        <f t="shared" si="120"/>
        <v>0</v>
      </c>
      <c r="AF61" s="228"/>
      <c r="AG61" s="232">
        <f t="shared" si="121"/>
        <v>0</v>
      </c>
      <c r="AH61" s="228"/>
      <c r="AI61" s="232">
        <f t="shared" si="122"/>
        <v>0</v>
      </c>
      <c r="AJ61" s="228"/>
      <c r="AK61" s="232">
        <f t="shared" si="123"/>
        <v>0</v>
      </c>
      <c r="AL61" s="228"/>
      <c r="AM61" s="232">
        <f t="shared" si="124"/>
        <v>0</v>
      </c>
      <c r="AN61" s="228"/>
      <c r="AO61" s="232">
        <f t="shared" si="125"/>
        <v>0</v>
      </c>
      <c r="AP61" s="228"/>
      <c r="AQ61" s="232">
        <f t="shared" si="126"/>
        <v>0</v>
      </c>
      <c r="AR61" s="228"/>
      <c r="AS61" s="232">
        <f t="shared" si="127"/>
        <v>0</v>
      </c>
      <c r="AT61" s="228"/>
      <c r="AU61" s="232">
        <f t="shared" si="128"/>
        <v>0</v>
      </c>
      <c r="AV61" s="228"/>
      <c r="AW61" s="232">
        <f t="shared" si="129"/>
        <v>0</v>
      </c>
      <c r="AX61" s="228"/>
      <c r="AY61" s="232">
        <f t="shared" si="130"/>
        <v>0</v>
      </c>
      <c r="AZ61" s="228"/>
      <c r="BA61" s="232">
        <f t="shared" si="131"/>
        <v>0</v>
      </c>
      <c r="BB61" s="228"/>
      <c r="BC61" s="232">
        <f t="shared" si="132"/>
        <v>0</v>
      </c>
      <c r="BD61" s="228"/>
      <c r="BE61" s="232">
        <f t="shared" si="133"/>
        <v>0</v>
      </c>
      <c r="BF61" s="228"/>
      <c r="BG61" s="232">
        <f t="shared" si="134"/>
        <v>0</v>
      </c>
      <c r="BH61" s="228"/>
      <c r="BI61" s="232">
        <f t="shared" si="135"/>
        <v>0</v>
      </c>
      <c r="BJ61" s="228"/>
      <c r="BK61" s="232">
        <f t="shared" si="136"/>
        <v>0</v>
      </c>
      <c r="BL61" s="228"/>
      <c r="BM61" s="232">
        <f t="shared" si="137"/>
        <v>0</v>
      </c>
      <c r="BN61" s="228"/>
      <c r="BO61" s="232">
        <f t="shared" si="138"/>
        <v>0</v>
      </c>
      <c r="BP61" s="228"/>
      <c r="BQ61" s="232">
        <f t="shared" si="139"/>
        <v>0</v>
      </c>
      <c r="BR61" s="228"/>
      <c r="BS61" s="232">
        <f t="shared" si="140"/>
        <v>0</v>
      </c>
      <c r="BT61" s="228"/>
      <c r="BU61" s="232">
        <f t="shared" si="141"/>
        <v>0</v>
      </c>
      <c r="BV61" s="228"/>
      <c r="BW61" s="232">
        <f t="shared" si="142"/>
        <v>0</v>
      </c>
      <c r="BX61" s="228"/>
      <c r="BY61" s="232">
        <f t="shared" si="143"/>
        <v>0</v>
      </c>
      <c r="BZ61" s="228"/>
      <c r="CA61" s="232">
        <f t="shared" si="144"/>
        <v>0</v>
      </c>
      <c r="CB61" s="228"/>
      <c r="CC61" s="232">
        <f t="shared" si="145"/>
        <v>0</v>
      </c>
      <c r="CD61" s="228"/>
      <c r="CE61" s="232">
        <f t="shared" si="146"/>
        <v>0</v>
      </c>
      <c r="CF61" s="228"/>
      <c r="CG61" s="232">
        <f t="shared" si="40"/>
        <v>0</v>
      </c>
      <c r="CH61" s="228"/>
      <c r="CI61" s="232">
        <f t="shared" si="41"/>
        <v>0</v>
      </c>
      <c r="CJ61" s="228"/>
      <c r="CK61" s="232">
        <f t="shared" si="42"/>
        <v>0</v>
      </c>
      <c r="CL61" s="228"/>
      <c r="CM61" s="232">
        <f t="shared" si="43"/>
        <v>0</v>
      </c>
      <c r="CN61" s="228"/>
      <c r="CO61" s="232">
        <f t="shared" si="44"/>
        <v>0</v>
      </c>
      <c r="CP61" s="228"/>
      <c r="CQ61" s="232">
        <f t="shared" si="45"/>
        <v>0</v>
      </c>
      <c r="CR61" s="228"/>
      <c r="CS61" s="232">
        <f t="shared" si="46"/>
        <v>0</v>
      </c>
      <c r="CT61" s="228"/>
      <c r="CU61" s="232">
        <f t="shared" si="147"/>
        <v>0</v>
      </c>
      <c r="CV61" s="228"/>
      <c r="CW61" s="232">
        <f t="shared" si="148"/>
        <v>0</v>
      </c>
      <c r="CX61" s="228"/>
      <c r="CY61" s="232">
        <f t="shared" si="149"/>
        <v>0</v>
      </c>
      <c r="CZ61" s="228"/>
      <c r="DA61" s="232">
        <f t="shared" si="150"/>
        <v>0</v>
      </c>
      <c r="DB61" s="228"/>
      <c r="DC61" s="232">
        <f t="shared" si="151"/>
        <v>0</v>
      </c>
      <c r="DD61" s="228"/>
      <c r="DE61" s="232">
        <f t="shared" si="152"/>
        <v>0</v>
      </c>
      <c r="DF61" s="228"/>
      <c r="DG61" s="232">
        <f t="shared" si="53"/>
        <v>0</v>
      </c>
      <c r="DH61" s="228"/>
      <c r="DI61" s="232">
        <f t="shared" si="54"/>
        <v>0</v>
      </c>
      <c r="DJ61" s="228"/>
      <c r="DK61" s="232">
        <f t="shared" si="55"/>
        <v>0</v>
      </c>
      <c r="DL61" s="228"/>
      <c r="DM61" s="232">
        <f t="shared" si="56"/>
        <v>0</v>
      </c>
      <c r="DN61" s="228"/>
      <c r="DO61" s="232">
        <f t="shared" si="153"/>
        <v>0</v>
      </c>
      <c r="DP61" s="228"/>
      <c r="DQ61" s="232">
        <f t="shared" si="154"/>
        <v>0</v>
      </c>
      <c r="DR61" s="228"/>
      <c r="DS61" s="232">
        <f t="shared" si="155"/>
        <v>0</v>
      </c>
      <c r="DT61" s="228"/>
      <c r="DU61" s="232">
        <f t="shared" si="156"/>
        <v>0</v>
      </c>
      <c r="DV61" s="228"/>
      <c r="DW61" s="232">
        <f t="shared" si="157"/>
        <v>0</v>
      </c>
      <c r="DX61" s="228"/>
      <c r="DY61" s="232">
        <f t="shared" si="158"/>
        <v>0</v>
      </c>
      <c r="DZ61" s="228"/>
      <c r="EA61" s="232">
        <f t="shared" si="159"/>
        <v>0</v>
      </c>
      <c r="EB61" s="228"/>
      <c r="EC61" s="232">
        <f t="shared" si="160"/>
        <v>0</v>
      </c>
      <c r="ED61" s="228"/>
      <c r="EE61" s="232">
        <f t="shared" si="161"/>
        <v>0</v>
      </c>
      <c r="EF61" s="228"/>
      <c r="EG61" s="232">
        <f t="shared" si="162"/>
        <v>0</v>
      </c>
      <c r="EH61" s="228"/>
      <c r="EI61" s="232">
        <f t="shared" si="163"/>
        <v>0</v>
      </c>
      <c r="EJ61" s="228"/>
      <c r="EK61" s="232">
        <f t="shared" si="164"/>
        <v>0</v>
      </c>
      <c r="EL61" s="228"/>
      <c r="EM61" s="232">
        <f t="shared" si="165"/>
        <v>0</v>
      </c>
      <c r="EN61" s="228"/>
      <c r="EO61" s="232">
        <f t="shared" si="166"/>
        <v>0</v>
      </c>
      <c r="EP61" s="228"/>
      <c r="EQ61" s="232">
        <f t="shared" si="167"/>
        <v>0</v>
      </c>
      <c r="ER61" s="228"/>
      <c r="ES61" s="232">
        <f t="shared" si="168"/>
        <v>0</v>
      </c>
      <c r="ET61" s="195">
        <f t="shared" si="73"/>
        <v>0</v>
      </c>
      <c r="EU61" s="228"/>
      <c r="EV61" s="437">
        <f t="shared" si="169"/>
        <v>0</v>
      </c>
      <c r="EW61" s="228"/>
      <c r="EX61" s="437">
        <f t="shared" si="170"/>
        <v>0</v>
      </c>
      <c r="EY61" s="228"/>
      <c r="EZ61" s="437">
        <f t="shared" si="171"/>
        <v>0</v>
      </c>
      <c r="FA61" s="228"/>
      <c r="FB61" s="437">
        <f t="shared" si="172"/>
        <v>0</v>
      </c>
      <c r="FC61" s="228"/>
      <c r="FD61" s="437">
        <f t="shared" si="173"/>
        <v>0</v>
      </c>
      <c r="FE61" s="228"/>
      <c r="FF61" s="437">
        <f t="shared" si="174"/>
        <v>0</v>
      </c>
      <c r="FG61" s="228"/>
      <c r="FH61" s="437">
        <f t="shared" si="175"/>
        <v>0</v>
      </c>
      <c r="FI61" s="228"/>
      <c r="FJ61" s="437">
        <f t="shared" si="176"/>
        <v>0</v>
      </c>
      <c r="FK61" s="228"/>
      <c r="FL61" s="437">
        <f t="shared" si="177"/>
        <v>0</v>
      </c>
      <c r="FM61" s="228"/>
      <c r="FN61" s="437">
        <f t="shared" si="178"/>
        <v>0</v>
      </c>
      <c r="FO61" s="228"/>
      <c r="FP61" s="437">
        <f t="shared" si="179"/>
        <v>0</v>
      </c>
      <c r="FQ61" s="228"/>
      <c r="FR61" s="437">
        <f t="shared" si="180"/>
        <v>0</v>
      </c>
      <c r="FS61" s="228"/>
      <c r="FT61" s="437">
        <f t="shared" si="181"/>
        <v>0</v>
      </c>
      <c r="FU61" s="228"/>
      <c r="FV61" s="437">
        <f t="shared" si="182"/>
        <v>0</v>
      </c>
      <c r="FW61" s="228"/>
      <c r="FX61" s="437">
        <f t="shared" si="183"/>
        <v>0</v>
      </c>
      <c r="FY61" s="228"/>
      <c r="FZ61" s="437">
        <f t="shared" si="184"/>
        <v>0</v>
      </c>
      <c r="GA61" s="228"/>
      <c r="GB61" s="437">
        <f t="shared" si="185"/>
        <v>0</v>
      </c>
      <c r="GC61" s="228"/>
      <c r="GD61" s="437">
        <f t="shared" si="186"/>
        <v>0</v>
      </c>
      <c r="GE61" s="228"/>
      <c r="GF61" s="437">
        <f t="shared" si="187"/>
        <v>0</v>
      </c>
      <c r="GG61" s="228"/>
      <c r="GH61" s="437">
        <f t="shared" si="188"/>
        <v>0</v>
      </c>
      <c r="GI61" s="247">
        <f t="shared" si="94"/>
        <v>0</v>
      </c>
      <c r="GJ61" s="228"/>
      <c r="GK61" s="438">
        <f t="shared" si="189"/>
        <v>0</v>
      </c>
      <c r="GL61" s="228"/>
      <c r="GM61" s="438">
        <f t="shared" si="190"/>
        <v>0</v>
      </c>
      <c r="GN61" s="228"/>
      <c r="GO61" s="438">
        <f t="shared" si="191"/>
        <v>0</v>
      </c>
      <c r="GP61" s="228"/>
      <c r="GQ61" s="438">
        <f t="shared" si="192"/>
        <v>0</v>
      </c>
      <c r="GR61" s="228"/>
      <c r="GS61" s="438">
        <f t="shared" si="193"/>
        <v>0</v>
      </c>
      <c r="GT61" s="448">
        <f t="shared" si="100"/>
        <v>0</v>
      </c>
      <c r="GU61" s="446">
        <f t="shared" si="101"/>
        <v>0</v>
      </c>
      <c r="GV61" s="266">
        <f>事業区分調整シート!J57</f>
        <v>0</v>
      </c>
    </row>
    <row r="62" spans="1:204" ht="34.5" customHeight="1">
      <c r="A62" s="248">
        <v>26</v>
      </c>
      <c r="B62" s="226" t="str">
        <f t="shared" si="107"/>
        <v>所属コード</v>
      </c>
      <c r="C62" s="227" t="str">
        <f t="shared" si="108"/>
        <v>所属名</v>
      </c>
      <c r="D62" s="254"/>
      <c r="E62" s="249"/>
      <c r="F62" s="265" t="str">
        <f t="shared" si="109"/>
        <v/>
      </c>
      <c r="G62" s="251" t="e">
        <f>IFERROR(VLOOKUP($B62&amp;$I62,番号付与!$A:$E,3,FALSE),VLOOKUP($B62&amp;$D62,番号付与!$A:$E,3,FALSE))</f>
        <v>#N/A</v>
      </c>
      <c r="H62" s="251" t="e">
        <f>IFERROR(VLOOKUP($B62&amp;$I62,番号付与!$A:$E,4,FALSE),VLOOKUP($B62&amp;$D62,番号付与!$A:$E,4,FALSE))</f>
        <v>#N/A</v>
      </c>
      <c r="I62" s="449"/>
      <c r="J62" s="231"/>
      <c r="K62" s="232">
        <f t="shared" si="110"/>
        <v>0</v>
      </c>
      <c r="L62" s="228"/>
      <c r="M62" s="232">
        <f t="shared" si="111"/>
        <v>0</v>
      </c>
      <c r="N62" s="228"/>
      <c r="O62" s="232">
        <f t="shared" si="112"/>
        <v>0</v>
      </c>
      <c r="P62" s="228"/>
      <c r="Q62" s="232">
        <f t="shared" si="113"/>
        <v>0</v>
      </c>
      <c r="R62" s="228"/>
      <c r="S62" s="232">
        <f t="shared" si="114"/>
        <v>0</v>
      </c>
      <c r="T62" s="228"/>
      <c r="U62" s="232">
        <f t="shared" si="115"/>
        <v>0</v>
      </c>
      <c r="V62" s="228"/>
      <c r="W62" s="232">
        <f t="shared" si="116"/>
        <v>0</v>
      </c>
      <c r="X62" s="228"/>
      <c r="Y62" s="232">
        <f t="shared" si="117"/>
        <v>0</v>
      </c>
      <c r="Z62" s="228"/>
      <c r="AA62" s="232">
        <f t="shared" si="118"/>
        <v>0</v>
      </c>
      <c r="AB62" s="228"/>
      <c r="AC62" s="232">
        <f t="shared" si="119"/>
        <v>0</v>
      </c>
      <c r="AD62" s="228"/>
      <c r="AE62" s="232">
        <f t="shared" si="120"/>
        <v>0</v>
      </c>
      <c r="AF62" s="228"/>
      <c r="AG62" s="232">
        <f t="shared" si="121"/>
        <v>0</v>
      </c>
      <c r="AH62" s="228"/>
      <c r="AI62" s="232">
        <f t="shared" si="122"/>
        <v>0</v>
      </c>
      <c r="AJ62" s="228"/>
      <c r="AK62" s="232">
        <f t="shared" si="123"/>
        <v>0</v>
      </c>
      <c r="AL62" s="228"/>
      <c r="AM62" s="232">
        <f t="shared" si="124"/>
        <v>0</v>
      </c>
      <c r="AN62" s="228"/>
      <c r="AO62" s="232">
        <f t="shared" si="125"/>
        <v>0</v>
      </c>
      <c r="AP62" s="228"/>
      <c r="AQ62" s="232">
        <f t="shared" si="126"/>
        <v>0</v>
      </c>
      <c r="AR62" s="228"/>
      <c r="AS62" s="232">
        <f t="shared" si="127"/>
        <v>0</v>
      </c>
      <c r="AT62" s="228"/>
      <c r="AU62" s="232">
        <f t="shared" si="128"/>
        <v>0</v>
      </c>
      <c r="AV62" s="228"/>
      <c r="AW62" s="232">
        <f t="shared" si="129"/>
        <v>0</v>
      </c>
      <c r="AX62" s="228"/>
      <c r="AY62" s="232">
        <f t="shared" si="130"/>
        <v>0</v>
      </c>
      <c r="AZ62" s="228"/>
      <c r="BA62" s="232">
        <f t="shared" si="131"/>
        <v>0</v>
      </c>
      <c r="BB62" s="228"/>
      <c r="BC62" s="232">
        <f t="shared" si="132"/>
        <v>0</v>
      </c>
      <c r="BD62" s="228"/>
      <c r="BE62" s="232">
        <f t="shared" si="133"/>
        <v>0</v>
      </c>
      <c r="BF62" s="228"/>
      <c r="BG62" s="232">
        <f t="shared" si="134"/>
        <v>0</v>
      </c>
      <c r="BH62" s="228"/>
      <c r="BI62" s="232">
        <f t="shared" si="135"/>
        <v>0</v>
      </c>
      <c r="BJ62" s="228"/>
      <c r="BK62" s="232">
        <f t="shared" si="136"/>
        <v>0</v>
      </c>
      <c r="BL62" s="228"/>
      <c r="BM62" s="232">
        <f t="shared" si="137"/>
        <v>0</v>
      </c>
      <c r="BN62" s="228"/>
      <c r="BO62" s="232">
        <f t="shared" si="138"/>
        <v>0</v>
      </c>
      <c r="BP62" s="228"/>
      <c r="BQ62" s="232">
        <f t="shared" si="139"/>
        <v>0</v>
      </c>
      <c r="BR62" s="228"/>
      <c r="BS62" s="232">
        <f t="shared" si="140"/>
        <v>0</v>
      </c>
      <c r="BT62" s="228"/>
      <c r="BU62" s="232">
        <f t="shared" si="141"/>
        <v>0</v>
      </c>
      <c r="BV62" s="228"/>
      <c r="BW62" s="232">
        <f t="shared" si="142"/>
        <v>0</v>
      </c>
      <c r="BX62" s="228"/>
      <c r="BY62" s="232">
        <f t="shared" si="143"/>
        <v>0</v>
      </c>
      <c r="BZ62" s="228"/>
      <c r="CA62" s="232">
        <f t="shared" si="144"/>
        <v>0</v>
      </c>
      <c r="CB62" s="228"/>
      <c r="CC62" s="232">
        <f t="shared" si="145"/>
        <v>0</v>
      </c>
      <c r="CD62" s="228"/>
      <c r="CE62" s="232">
        <f t="shared" si="146"/>
        <v>0</v>
      </c>
      <c r="CF62" s="228"/>
      <c r="CG62" s="232">
        <f t="shared" si="40"/>
        <v>0</v>
      </c>
      <c r="CH62" s="228"/>
      <c r="CI62" s="232">
        <f t="shared" si="41"/>
        <v>0</v>
      </c>
      <c r="CJ62" s="228"/>
      <c r="CK62" s="232">
        <f t="shared" si="42"/>
        <v>0</v>
      </c>
      <c r="CL62" s="228"/>
      <c r="CM62" s="232">
        <f t="shared" si="43"/>
        <v>0</v>
      </c>
      <c r="CN62" s="228"/>
      <c r="CO62" s="232">
        <f t="shared" si="44"/>
        <v>0</v>
      </c>
      <c r="CP62" s="228"/>
      <c r="CQ62" s="232">
        <f t="shared" si="45"/>
        <v>0</v>
      </c>
      <c r="CR62" s="228"/>
      <c r="CS62" s="232">
        <f t="shared" si="46"/>
        <v>0</v>
      </c>
      <c r="CT62" s="228"/>
      <c r="CU62" s="232">
        <f t="shared" si="147"/>
        <v>0</v>
      </c>
      <c r="CV62" s="228"/>
      <c r="CW62" s="232">
        <f t="shared" si="148"/>
        <v>0</v>
      </c>
      <c r="CX62" s="228"/>
      <c r="CY62" s="232">
        <f t="shared" si="149"/>
        <v>0</v>
      </c>
      <c r="CZ62" s="228"/>
      <c r="DA62" s="232">
        <f t="shared" si="150"/>
        <v>0</v>
      </c>
      <c r="DB62" s="228"/>
      <c r="DC62" s="232">
        <f t="shared" si="151"/>
        <v>0</v>
      </c>
      <c r="DD62" s="228"/>
      <c r="DE62" s="232">
        <f t="shared" si="152"/>
        <v>0</v>
      </c>
      <c r="DF62" s="228"/>
      <c r="DG62" s="232">
        <f t="shared" si="53"/>
        <v>0</v>
      </c>
      <c r="DH62" s="228"/>
      <c r="DI62" s="232">
        <f t="shared" si="54"/>
        <v>0</v>
      </c>
      <c r="DJ62" s="228"/>
      <c r="DK62" s="232">
        <f t="shared" si="55"/>
        <v>0</v>
      </c>
      <c r="DL62" s="228"/>
      <c r="DM62" s="232">
        <f t="shared" si="56"/>
        <v>0</v>
      </c>
      <c r="DN62" s="228"/>
      <c r="DO62" s="232">
        <f t="shared" si="153"/>
        <v>0</v>
      </c>
      <c r="DP62" s="228"/>
      <c r="DQ62" s="232">
        <f t="shared" si="154"/>
        <v>0</v>
      </c>
      <c r="DR62" s="228"/>
      <c r="DS62" s="232">
        <f t="shared" si="155"/>
        <v>0</v>
      </c>
      <c r="DT62" s="228"/>
      <c r="DU62" s="232">
        <f t="shared" si="156"/>
        <v>0</v>
      </c>
      <c r="DV62" s="228"/>
      <c r="DW62" s="232">
        <f t="shared" si="157"/>
        <v>0</v>
      </c>
      <c r="DX62" s="228"/>
      <c r="DY62" s="232">
        <f t="shared" si="158"/>
        <v>0</v>
      </c>
      <c r="DZ62" s="228"/>
      <c r="EA62" s="232">
        <f t="shared" si="159"/>
        <v>0</v>
      </c>
      <c r="EB62" s="228"/>
      <c r="EC62" s="232">
        <f t="shared" si="160"/>
        <v>0</v>
      </c>
      <c r="ED62" s="228"/>
      <c r="EE62" s="232">
        <f t="shared" si="161"/>
        <v>0</v>
      </c>
      <c r="EF62" s="228"/>
      <c r="EG62" s="232">
        <f t="shared" si="162"/>
        <v>0</v>
      </c>
      <c r="EH62" s="228"/>
      <c r="EI62" s="232">
        <f t="shared" si="163"/>
        <v>0</v>
      </c>
      <c r="EJ62" s="228"/>
      <c r="EK62" s="232">
        <f t="shared" si="164"/>
        <v>0</v>
      </c>
      <c r="EL62" s="228"/>
      <c r="EM62" s="232">
        <f t="shared" si="165"/>
        <v>0</v>
      </c>
      <c r="EN62" s="228"/>
      <c r="EO62" s="232">
        <f t="shared" si="166"/>
        <v>0</v>
      </c>
      <c r="EP62" s="228"/>
      <c r="EQ62" s="232">
        <f t="shared" si="167"/>
        <v>0</v>
      </c>
      <c r="ER62" s="228"/>
      <c r="ES62" s="232">
        <f t="shared" si="168"/>
        <v>0</v>
      </c>
      <c r="ET62" s="195">
        <f t="shared" si="73"/>
        <v>0</v>
      </c>
      <c r="EU62" s="228"/>
      <c r="EV62" s="437">
        <f t="shared" si="169"/>
        <v>0</v>
      </c>
      <c r="EW62" s="228"/>
      <c r="EX62" s="437">
        <f t="shared" si="170"/>
        <v>0</v>
      </c>
      <c r="EY62" s="228"/>
      <c r="EZ62" s="437">
        <f t="shared" si="171"/>
        <v>0</v>
      </c>
      <c r="FA62" s="228"/>
      <c r="FB62" s="437">
        <f t="shared" si="172"/>
        <v>0</v>
      </c>
      <c r="FC62" s="228"/>
      <c r="FD62" s="437">
        <f t="shared" si="173"/>
        <v>0</v>
      </c>
      <c r="FE62" s="228"/>
      <c r="FF62" s="437">
        <f t="shared" si="174"/>
        <v>0</v>
      </c>
      <c r="FG62" s="228"/>
      <c r="FH62" s="437">
        <f t="shared" si="175"/>
        <v>0</v>
      </c>
      <c r="FI62" s="228"/>
      <c r="FJ62" s="437">
        <f t="shared" si="176"/>
        <v>0</v>
      </c>
      <c r="FK62" s="228"/>
      <c r="FL62" s="437">
        <f t="shared" si="177"/>
        <v>0</v>
      </c>
      <c r="FM62" s="228"/>
      <c r="FN62" s="437">
        <f t="shared" si="178"/>
        <v>0</v>
      </c>
      <c r="FO62" s="228"/>
      <c r="FP62" s="437">
        <f t="shared" si="179"/>
        <v>0</v>
      </c>
      <c r="FQ62" s="228"/>
      <c r="FR62" s="437">
        <f t="shared" si="180"/>
        <v>0</v>
      </c>
      <c r="FS62" s="228"/>
      <c r="FT62" s="437">
        <f t="shared" si="181"/>
        <v>0</v>
      </c>
      <c r="FU62" s="228"/>
      <c r="FV62" s="437">
        <f t="shared" si="182"/>
        <v>0</v>
      </c>
      <c r="FW62" s="228"/>
      <c r="FX62" s="437">
        <f t="shared" si="183"/>
        <v>0</v>
      </c>
      <c r="FY62" s="228"/>
      <c r="FZ62" s="437">
        <f t="shared" si="184"/>
        <v>0</v>
      </c>
      <c r="GA62" s="228"/>
      <c r="GB62" s="437">
        <f t="shared" si="185"/>
        <v>0</v>
      </c>
      <c r="GC62" s="228"/>
      <c r="GD62" s="437">
        <f t="shared" si="186"/>
        <v>0</v>
      </c>
      <c r="GE62" s="228"/>
      <c r="GF62" s="437">
        <f t="shared" si="187"/>
        <v>0</v>
      </c>
      <c r="GG62" s="228"/>
      <c r="GH62" s="437">
        <f t="shared" si="188"/>
        <v>0</v>
      </c>
      <c r="GI62" s="247">
        <f t="shared" si="94"/>
        <v>0</v>
      </c>
      <c r="GJ62" s="228"/>
      <c r="GK62" s="438">
        <f t="shared" si="189"/>
        <v>0</v>
      </c>
      <c r="GL62" s="228"/>
      <c r="GM62" s="438">
        <f t="shared" si="190"/>
        <v>0</v>
      </c>
      <c r="GN62" s="228"/>
      <c r="GO62" s="438">
        <f t="shared" si="191"/>
        <v>0</v>
      </c>
      <c r="GP62" s="228"/>
      <c r="GQ62" s="438">
        <f t="shared" si="192"/>
        <v>0</v>
      </c>
      <c r="GR62" s="228"/>
      <c r="GS62" s="438">
        <f t="shared" si="193"/>
        <v>0</v>
      </c>
      <c r="GT62" s="448">
        <f t="shared" si="100"/>
        <v>0</v>
      </c>
      <c r="GU62" s="446">
        <f t="shared" si="101"/>
        <v>0</v>
      </c>
      <c r="GV62" s="267">
        <f>事業区分調整シート!J58</f>
        <v>0</v>
      </c>
    </row>
    <row r="63" spans="1:204" ht="34.5" customHeight="1">
      <c r="A63" s="248">
        <v>27</v>
      </c>
      <c r="B63" s="226" t="str">
        <f t="shared" si="107"/>
        <v>所属コード</v>
      </c>
      <c r="C63" s="227" t="str">
        <f t="shared" si="108"/>
        <v>所属名</v>
      </c>
      <c r="D63" s="254"/>
      <c r="E63" s="249"/>
      <c r="F63" s="265" t="str">
        <f t="shared" si="109"/>
        <v/>
      </c>
      <c r="G63" s="251" t="e">
        <f>IFERROR(VLOOKUP($B63&amp;$I63,番号付与!$A:$E,3,FALSE),VLOOKUP($B63&amp;$D63,番号付与!$A:$E,3,FALSE))</f>
        <v>#N/A</v>
      </c>
      <c r="H63" s="251" t="e">
        <f>IFERROR(VLOOKUP($B63&amp;$I63,番号付与!$A:$E,4,FALSE),VLOOKUP($B63&amp;$D63,番号付与!$A:$E,4,FALSE))</f>
        <v>#N/A</v>
      </c>
      <c r="I63" s="449"/>
      <c r="J63" s="231"/>
      <c r="K63" s="232">
        <f t="shared" si="110"/>
        <v>0</v>
      </c>
      <c r="L63" s="228"/>
      <c r="M63" s="232">
        <f t="shared" si="111"/>
        <v>0</v>
      </c>
      <c r="N63" s="228"/>
      <c r="O63" s="232">
        <f t="shared" si="112"/>
        <v>0</v>
      </c>
      <c r="P63" s="228"/>
      <c r="Q63" s="232">
        <f t="shared" si="113"/>
        <v>0</v>
      </c>
      <c r="R63" s="228"/>
      <c r="S63" s="232">
        <f t="shared" si="114"/>
        <v>0</v>
      </c>
      <c r="T63" s="228"/>
      <c r="U63" s="232">
        <f t="shared" si="115"/>
        <v>0</v>
      </c>
      <c r="V63" s="228"/>
      <c r="W63" s="232">
        <f t="shared" si="116"/>
        <v>0</v>
      </c>
      <c r="X63" s="228"/>
      <c r="Y63" s="232">
        <f t="shared" si="117"/>
        <v>0</v>
      </c>
      <c r="Z63" s="228"/>
      <c r="AA63" s="232">
        <f t="shared" si="118"/>
        <v>0</v>
      </c>
      <c r="AB63" s="228"/>
      <c r="AC63" s="232">
        <f t="shared" si="119"/>
        <v>0</v>
      </c>
      <c r="AD63" s="228"/>
      <c r="AE63" s="232">
        <f t="shared" si="120"/>
        <v>0</v>
      </c>
      <c r="AF63" s="228"/>
      <c r="AG63" s="232">
        <f t="shared" si="121"/>
        <v>0</v>
      </c>
      <c r="AH63" s="228"/>
      <c r="AI63" s="232">
        <f t="shared" si="122"/>
        <v>0</v>
      </c>
      <c r="AJ63" s="228"/>
      <c r="AK63" s="232">
        <f t="shared" si="123"/>
        <v>0</v>
      </c>
      <c r="AL63" s="228"/>
      <c r="AM63" s="232">
        <f t="shared" si="124"/>
        <v>0</v>
      </c>
      <c r="AN63" s="228"/>
      <c r="AO63" s="232">
        <f t="shared" si="125"/>
        <v>0</v>
      </c>
      <c r="AP63" s="228"/>
      <c r="AQ63" s="232">
        <f t="shared" si="126"/>
        <v>0</v>
      </c>
      <c r="AR63" s="228"/>
      <c r="AS63" s="232">
        <f t="shared" si="127"/>
        <v>0</v>
      </c>
      <c r="AT63" s="228"/>
      <c r="AU63" s="232">
        <f t="shared" si="128"/>
        <v>0</v>
      </c>
      <c r="AV63" s="228"/>
      <c r="AW63" s="232">
        <f t="shared" si="129"/>
        <v>0</v>
      </c>
      <c r="AX63" s="228"/>
      <c r="AY63" s="232">
        <f t="shared" si="130"/>
        <v>0</v>
      </c>
      <c r="AZ63" s="228"/>
      <c r="BA63" s="232">
        <f t="shared" si="131"/>
        <v>0</v>
      </c>
      <c r="BB63" s="228"/>
      <c r="BC63" s="232">
        <f t="shared" si="132"/>
        <v>0</v>
      </c>
      <c r="BD63" s="228"/>
      <c r="BE63" s="232">
        <f t="shared" si="133"/>
        <v>0</v>
      </c>
      <c r="BF63" s="228"/>
      <c r="BG63" s="232">
        <f t="shared" si="134"/>
        <v>0</v>
      </c>
      <c r="BH63" s="228"/>
      <c r="BI63" s="232">
        <f t="shared" si="135"/>
        <v>0</v>
      </c>
      <c r="BJ63" s="228"/>
      <c r="BK63" s="232">
        <f t="shared" si="136"/>
        <v>0</v>
      </c>
      <c r="BL63" s="228"/>
      <c r="BM63" s="232">
        <f t="shared" si="137"/>
        <v>0</v>
      </c>
      <c r="BN63" s="228"/>
      <c r="BO63" s="232">
        <f t="shared" si="138"/>
        <v>0</v>
      </c>
      <c r="BP63" s="228"/>
      <c r="BQ63" s="232">
        <f t="shared" si="139"/>
        <v>0</v>
      </c>
      <c r="BR63" s="228"/>
      <c r="BS63" s="232">
        <f t="shared" si="140"/>
        <v>0</v>
      </c>
      <c r="BT63" s="228"/>
      <c r="BU63" s="232">
        <f t="shared" si="141"/>
        <v>0</v>
      </c>
      <c r="BV63" s="228"/>
      <c r="BW63" s="232">
        <f t="shared" si="142"/>
        <v>0</v>
      </c>
      <c r="BX63" s="228"/>
      <c r="BY63" s="232">
        <f t="shared" si="143"/>
        <v>0</v>
      </c>
      <c r="BZ63" s="228"/>
      <c r="CA63" s="232">
        <f t="shared" si="144"/>
        <v>0</v>
      </c>
      <c r="CB63" s="228"/>
      <c r="CC63" s="232">
        <f t="shared" si="145"/>
        <v>0</v>
      </c>
      <c r="CD63" s="228"/>
      <c r="CE63" s="232">
        <f t="shared" si="146"/>
        <v>0</v>
      </c>
      <c r="CF63" s="228"/>
      <c r="CG63" s="232">
        <f t="shared" si="40"/>
        <v>0</v>
      </c>
      <c r="CH63" s="228"/>
      <c r="CI63" s="232">
        <f t="shared" si="41"/>
        <v>0</v>
      </c>
      <c r="CJ63" s="228"/>
      <c r="CK63" s="232">
        <f t="shared" si="42"/>
        <v>0</v>
      </c>
      <c r="CL63" s="228"/>
      <c r="CM63" s="232">
        <f t="shared" si="43"/>
        <v>0</v>
      </c>
      <c r="CN63" s="228"/>
      <c r="CO63" s="232">
        <f t="shared" si="44"/>
        <v>0</v>
      </c>
      <c r="CP63" s="228"/>
      <c r="CQ63" s="232">
        <f t="shared" si="45"/>
        <v>0</v>
      </c>
      <c r="CR63" s="228"/>
      <c r="CS63" s="232">
        <f t="shared" si="46"/>
        <v>0</v>
      </c>
      <c r="CT63" s="228"/>
      <c r="CU63" s="232">
        <f t="shared" si="147"/>
        <v>0</v>
      </c>
      <c r="CV63" s="228"/>
      <c r="CW63" s="232">
        <f t="shared" si="148"/>
        <v>0</v>
      </c>
      <c r="CX63" s="228"/>
      <c r="CY63" s="232">
        <f t="shared" si="149"/>
        <v>0</v>
      </c>
      <c r="CZ63" s="228"/>
      <c r="DA63" s="232">
        <f t="shared" si="150"/>
        <v>0</v>
      </c>
      <c r="DB63" s="228"/>
      <c r="DC63" s="232">
        <f t="shared" si="151"/>
        <v>0</v>
      </c>
      <c r="DD63" s="228"/>
      <c r="DE63" s="232">
        <f t="shared" si="152"/>
        <v>0</v>
      </c>
      <c r="DF63" s="228"/>
      <c r="DG63" s="232">
        <f t="shared" si="53"/>
        <v>0</v>
      </c>
      <c r="DH63" s="228"/>
      <c r="DI63" s="232">
        <f t="shared" si="54"/>
        <v>0</v>
      </c>
      <c r="DJ63" s="228"/>
      <c r="DK63" s="232">
        <f t="shared" si="55"/>
        <v>0</v>
      </c>
      <c r="DL63" s="228"/>
      <c r="DM63" s="232">
        <f t="shared" si="56"/>
        <v>0</v>
      </c>
      <c r="DN63" s="228"/>
      <c r="DO63" s="232">
        <f t="shared" si="153"/>
        <v>0</v>
      </c>
      <c r="DP63" s="228"/>
      <c r="DQ63" s="232">
        <f t="shared" si="154"/>
        <v>0</v>
      </c>
      <c r="DR63" s="228"/>
      <c r="DS63" s="232">
        <f t="shared" si="155"/>
        <v>0</v>
      </c>
      <c r="DT63" s="228"/>
      <c r="DU63" s="232">
        <f t="shared" si="156"/>
        <v>0</v>
      </c>
      <c r="DV63" s="228"/>
      <c r="DW63" s="232">
        <f t="shared" si="157"/>
        <v>0</v>
      </c>
      <c r="DX63" s="228"/>
      <c r="DY63" s="232">
        <f t="shared" si="158"/>
        <v>0</v>
      </c>
      <c r="DZ63" s="228"/>
      <c r="EA63" s="232">
        <f t="shared" si="159"/>
        <v>0</v>
      </c>
      <c r="EB63" s="228"/>
      <c r="EC63" s="232">
        <f t="shared" si="160"/>
        <v>0</v>
      </c>
      <c r="ED63" s="228"/>
      <c r="EE63" s="232">
        <f t="shared" si="161"/>
        <v>0</v>
      </c>
      <c r="EF63" s="228"/>
      <c r="EG63" s="232">
        <f t="shared" si="162"/>
        <v>0</v>
      </c>
      <c r="EH63" s="228"/>
      <c r="EI63" s="232">
        <f t="shared" si="163"/>
        <v>0</v>
      </c>
      <c r="EJ63" s="228"/>
      <c r="EK63" s="232">
        <f t="shared" si="164"/>
        <v>0</v>
      </c>
      <c r="EL63" s="228"/>
      <c r="EM63" s="232">
        <f t="shared" si="165"/>
        <v>0</v>
      </c>
      <c r="EN63" s="228"/>
      <c r="EO63" s="232">
        <f t="shared" si="166"/>
        <v>0</v>
      </c>
      <c r="EP63" s="228"/>
      <c r="EQ63" s="232">
        <f t="shared" si="167"/>
        <v>0</v>
      </c>
      <c r="ER63" s="228"/>
      <c r="ES63" s="232">
        <f t="shared" si="168"/>
        <v>0</v>
      </c>
      <c r="ET63" s="195">
        <f t="shared" si="73"/>
        <v>0</v>
      </c>
      <c r="EU63" s="228"/>
      <c r="EV63" s="437">
        <f t="shared" si="169"/>
        <v>0</v>
      </c>
      <c r="EW63" s="228"/>
      <c r="EX63" s="437">
        <f t="shared" si="170"/>
        <v>0</v>
      </c>
      <c r="EY63" s="228"/>
      <c r="EZ63" s="437">
        <f t="shared" si="171"/>
        <v>0</v>
      </c>
      <c r="FA63" s="228"/>
      <c r="FB63" s="437">
        <f t="shared" si="172"/>
        <v>0</v>
      </c>
      <c r="FC63" s="228"/>
      <c r="FD63" s="437">
        <f t="shared" si="173"/>
        <v>0</v>
      </c>
      <c r="FE63" s="228"/>
      <c r="FF63" s="437">
        <f t="shared" si="174"/>
        <v>0</v>
      </c>
      <c r="FG63" s="228"/>
      <c r="FH63" s="437">
        <f t="shared" si="175"/>
        <v>0</v>
      </c>
      <c r="FI63" s="228"/>
      <c r="FJ63" s="437">
        <f t="shared" si="176"/>
        <v>0</v>
      </c>
      <c r="FK63" s="228"/>
      <c r="FL63" s="437">
        <f t="shared" si="177"/>
        <v>0</v>
      </c>
      <c r="FM63" s="228"/>
      <c r="FN63" s="437">
        <f t="shared" si="178"/>
        <v>0</v>
      </c>
      <c r="FO63" s="228"/>
      <c r="FP63" s="437">
        <f t="shared" si="179"/>
        <v>0</v>
      </c>
      <c r="FQ63" s="228"/>
      <c r="FR63" s="437">
        <f t="shared" si="180"/>
        <v>0</v>
      </c>
      <c r="FS63" s="228"/>
      <c r="FT63" s="437">
        <f t="shared" si="181"/>
        <v>0</v>
      </c>
      <c r="FU63" s="228"/>
      <c r="FV63" s="437">
        <f t="shared" si="182"/>
        <v>0</v>
      </c>
      <c r="FW63" s="228"/>
      <c r="FX63" s="437">
        <f t="shared" si="183"/>
        <v>0</v>
      </c>
      <c r="FY63" s="228"/>
      <c r="FZ63" s="437">
        <f t="shared" si="184"/>
        <v>0</v>
      </c>
      <c r="GA63" s="228"/>
      <c r="GB63" s="437">
        <f t="shared" si="185"/>
        <v>0</v>
      </c>
      <c r="GC63" s="228"/>
      <c r="GD63" s="437">
        <f t="shared" si="186"/>
        <v>0</v>
      </c>
      <c r="GE63" s="228"/>
      <c r="GF63" s="437">
        <f t="shared" si="187"/>
        <v>0</v>
      </c>
      <c r="GG63" s="228"/>
      <c r="GH63" s="437">
        <f t="shared" si="188"/>
        <v>0</v>
      </c>
      <c r="GI63" s="247">
        <f t="shared" si="94"/>
        <v>0</v>
      </c>
      <c r="GJ63" s="228"/>
      <c r="GK63" s="438">
        <f t="shared" si="189"/>
        <v>0</v>
      </c>
      <c r="GL63" s="228"/>
      <c r="GM63" s="438">
        <f t="shared" si="190"/>
        <v>0</v>
      </c>
      <c r="GN63" s="228"/>
      <c r="GO63" s="438">
        <f t="shared" si="191"/>
        <v>0</v>
      </c>
      <c r="GP63" s="228"/>
      <c r="GQ63" s="438">
        <f t="shared" si="192"/>
        <v>0</v>
      </c>
      <c r="GR63" s="228"/>
      <c r="GS63" s="438">
        <f t="shared" si="193"/>
        <v>0</v>
      </c>
      <c r="GT63" s="448">
        <f t="shared" si="100"/>
        <v>0</v>
      </c>
      <c r="GU63" s="446">
        <f t="shared" si="101"/>
        <v>0</v>
      </c>
      <c r="GV63" s="267">
        <f>事業区分調整シート!J59</f>
        <v>0</v>
      </c>
    </row>
    <row r="64" spans="1:204" ht="34.5" customHeight="1">
      <c r="A64" s="248">
        <v>28</v>
      </c>
      <c r="B64" s="226" t="str">
        <f t="shared" si="107"/>
        <v>所属コード</v>
      </c>
      <c r="C64" s="227" t="str">
        <f t="shared" si="108"/>
        <v>所属名</v>
      </c>
      <c r="D64" s="254"/>
      <c r="E64" s="249"/>
      <c r="F64" s="265" t="str">
        <f t="shared" si="109"/>
        <v/>
      </c>
      <c r="G64" s="251" t="e">
        <f>IFERROR(VLOOKUP($B64&amp;$I64,番号付与!$A:$E,3,FALSE),VLOOKUP($B64&amp;$D64,番号付与!$A:$E,3,FALSE))</f>
        <v>#N/A</v>
      </c>
      <c r="H64" s="251" t="e">
        <f>IFERROR(VLOOKUP($B64&amp;$I64,番号付与!$A:$E,4,FALSE),VLOOKUP($B64&amp;$D64,番号付与!$A:$E,4,FALSE))</f>
        <v>#N/A</v>
      </c>
      <c r="I64" s="449"/>
      <c r="J64" s="231"/>
      <c r="K64" s="232">
        <f t="shared" si="110"/>
        <v>0</v>
      </c>
      <c r="L64" s="228"/>
      <c r="M64" s="232">
        <f t="shared" si="111"/>
        <v>0</v>
      </c>
      <c r="N64" s="228"/>
      <c r="O64" s="232">
        <f t="shared" si="112"/>
        <v>0</v>
      </c>
      <c r="P64" s="228"/>
      <c r="Q64" s="232">
        <f t="shared" si="113"/>
        <v>0</v>
      </c>
      <c r="R64" s="228"/>
      <c r="S64" s="232">
        <f t="shared" si="114"/>
        <v>0</v>
      </c>
      <c r="T64" s="228"/>
      <c r="U64" s="232">
        <f t="shared" si="115"/>
        <v>0</v>
      </c>
      <c r="V64" s="228"/>
      <c r="W64" s="232">
        <f t="shared" si="116"/>
        <v>0</v>
      </c>
      <c r="X64" s="228"/>
      <c r="Y64" s="232">
        <f t="shared" si="117"/>
        <v>0</v>
      </c>
      <c r="Z64" s="228"/>
      <c r="AA64" s="232">
        <f t="shared" si="118"/>
        <v>0</v>
      </c>
      <c r="AB64" s="228"/>
      <c r="AC64" s="232">
        <f t="shared" si="119"/>
        <v>0</v>
      </c>
      <c r="AD64" s="228"/>
      <c r="AE64" s="232">
        <f t="shared" si="120"/>
        <v>0</v>
      </c>
      <c r="AF64" s="228"/>
      <c r="AG64" s="232">
        <f t="shared" si="121"/>
        <v>0</v>
      </c>
      <c r="AH64" s="228"/>
      <c r="AI64" s="232">
        <f t="shared" si="122"/>
        <v>0</v>
      </c>
      <c r="AJ64" s="228"/>
      <c r="AK64" s="232">
        <f t="shared" si="123"/>
        <v>0</v>
      </c>
      <c r="AL64" s="228"/>
      <c r="AM64" s="232">
        <f t="shared" si="124"/>
        <v>0</v>
      </c>
      <c r="AN64" s="228"/>
      <c r="AO64" s="232">
        <f t="shared" si="125"/>
        <v>0</v>
      </c>
      <c r="AP64" s="228"/>
      <c r="AQ64" s="232">
        <f t="shared" si="126"/>
        <v>0</v>
      </c>
      <c r="AR64" s="228"/>
      <c r="AS64" s="232">
        <f t="shared" si="127"/>
        <v>0</v>
      </c>
      <c r="AT64" s="228"/>
      <c r="AU64" s="232">
        <f t="shared" si="128"/>
        <v>0</v>
      </c>
      <c r="AV64" s="228"/>
      <c r="AW64" s="232">
        <f t="shared" si="129"/>
        <v>0</v>
      </c>
      <c r="AX64" s="228"/>
      <c r="AY64" s="232">
        <f t="shared" si="130"/>
        <v>0</v>
      </c>
      <c r="AZ64" s="228"/>
      <c r="BA64" s="232">
        <f t="shared" si="131"/>
        <v>0</v>
      </c>
      <c r="BB64" s="228"/>
      <c r="BC64" s="232">
        <f t="shared" si="132"/>
        <v>0</v>
      </c>
      <c r="BD64" s="228"/>
      <c r="BE64" s="232">
        <f t="shared" si="133"/>
        <v>0</v>
      </c>
      <c r="BF64" s="228"/>
      <c r="BG64" s="232">
        <f t="shared" si="134"/>
        <v>0</v>
      </c>
      <c r="BH64" s="228"/>
      <c r="BI64" s="232">
        <f t="shared" si="135"/>
        <v>0</v>
      </c>
      <c r="BJ64" s="228"/>
      <c r="BK64" s="232">
        <f t="shared" si="136"/>
        <v>0</v>
      </c>
      <c r="BL64" s="228"/>
      <c r="BM64" s="232">
        <f t="shared" si="137"/>
        <v>0</v>
      </c>
      <c r="BN64" s="228"/>
      <c r="BO64" s="232">
        <f t="shared" si="138"/>
        <v>0</v>
      </c>
      <c r="BP64" s="228"/>
      <c r="BQ64" s="232">
        <f t="shared" si="139"/>
        <v>0</v>
      </c>
      <c r="BR64" s="228"/>
      <c r="BS64" s="232">
        <f t="shared" si="140"/>
        <v>0</v>
      </c>
      <c r="BT64" s="228"/>
      <c r="BU64" s="232">
        <f t="shared" si="141"/>
        <v>0</v>
      </c>
      <c r="BV64" s="228"/>
      <c r="BW64" s="232">
        <f t="shared" si="142"/>
        <v>0</v>
      </c>
      <c r="BX64" s="228"/>
      <c r="BY64" s="232">
        <f t="shared" si="143"/>
        <v>0</v>
      </c>
      <c r="BZ64" s="228"/>
      <c r="CA64" s="232">
        <f t="shared" si="144"/>
        <v>0</v>
      </c>
      <c r="CB64" s="228"/>
      <c r="CC64" s="232">
        <f t="shared" si="145"/>
        <v>0</v>
      </c>
      <c r="CD64" s="228"/>
      <c r="CE64" s="232">
        <f t="shared" si="146"/>
        <v>0</v>
      </c>
      <c r="CF64" s="228"/>
      <c r="CG64" s="232">
        <f t="shared" si="40"/>
        <v>0</v>
      </c>
      <c r="CH64" s="228"/>
      <c r="CI64" s="232">
        <f t="shared" si="41"/>
        <v>0</v>
      </c>
      <c r="CJ64" s="228"/>
      <c r="CK64" s="232">
        <f t="shared" si="42"/>
        <v>0</v>
      </c>
      <c r="CL64" s="228"/>
      <c r="CM64" s="232">
        <f t="shared" si="43"/>
        <v>0</v>
      </c>
      <c r="CN64" s="228"/>
      <c r="CO64" s="232">
        <f t="shared" si="44"/>
        <v>0</v>
      </c>
      <c r="CP64" s="228"/>
      <c r="CQ64" s="232">
        <f t="shared" si="45"/>
        <v>0</v>
      </c>
      <c r="CR64" s="228"/>
      <c r="CS64" s="232">
        <f t="shared" si="46"/>
        <v>0</v>
      </c>
      <c r="CT64" s="228"/>
      <c r="CU64" s="232">
        <f t="shared" si="147"/>
        <v>0</v>
      </c>
      <c r="CV64" s="228"/>
      <c r="CW64" s="232">
        <f t="shared" si="148"/>
        <v>0</v>
      </c>
      <c r="CX64" s="228"/>
      <c r="CY64" s="232">
        <f t="shared" si="149"/>
        <v>0</v>
      </c>
      <c r="CZ64" s="228"/>
      <c r="DA64" s="232">
        <f t="shared" si="150"/>
        <v>0</v>
      </c>
      <c r="DB64" s="228"/>
      <c r="DC64" s="232">
        <f t="shared" si="151"/>
        <v>0</v>
      </c>
      <c r="DD64" s="228"/>
      <c r="DE64" s="232">
        <f t="shared" si="152"/>
        <v>0</v>
      </c>
      <c r="DF64" s="228"/>
      <c r="DG64" s="232">
        <f t="shared" si="53"/>
        <v>0</v>
      </c>
      <c r="DH64" s="228"/>
      <c r="DI64" s="232">
        <f t="shared" si="54"/>
        <v>0</v>
      </c>
      <c r="DJ64" s="228"/>
      <c r="DK64" s="232">
        <f t="shared" si="55"/>
        <v>0</v>
      </c>
      <c r="DL64" s="228"/>
      <c r="DM64" s="232">
        <f t="shared" si="56"/>
        <v>0</v>
      </c>
      <c r="DN64" s="228"/>
      <c r="DO64" s="232">
        <f t="shared" si="153"/>
        <v>0</v>
      </c>
      <c r="DP64" s="228"/>
      <c r="DQ64" s="232">
        <f t="shared" si="154"/>
        <v>0</v>
      </c>
      <c r="DR64" s="228"/>
      <c r="DS64" s="232">
        <f t="shared" si="155"/>
        <v>0</v>
      </c>
      <c r="DT64" s="228"/>
      <c r="DU64" s="232">
        <f t="shared" si="156"/>
        <v>0</v>
      </c>
      <c r="DV64" s="228"/>
      <c r="DW64" s="232">
        <f t="shared" si="157"/>
        <v>0</v>
      </c>
      <c r="DX64" s="228"/>
      <c r="DY64" s="232">
        <f t="shared" si="158"/>
        <v>0</v>
      </c>
      <c r="DZ64" s="228"/>
      <c r="EA64" s="232">
        <f t="shared" si="159"/>
        <v>0</v>
      </c>
      <c r="EB64" s="228"/>
      <c r="EC64" s="232">
        <f t="shared" si="160"/>
        <v>0</v>
      </c>
      <c r="ED64" s="228"/>
      <c r="EE64" s="232">
        <f t="shared" si="161"/>
        <v>0</v>
      </c>
      <c r="EF64" s="228"/>
      <c r="EG64" s="232">
        <f t="shared" si="162"/>
        <v>0</v>
      </c>
      <c r="EH64" s="228"/>
      <c r="EI64" s="232">
        <f t="shared" si="163"/>
        <v>0</v>
      </c>
      <c r="EJ64" s="228"/>
      <c r="EK64" s="232">
        <f t="shared" si="164"/>
        <v>0</v>
      </c>
      <c r="EL64" s="228"/>
      <c r="EM64" s="232">
        <f t="shared" si="165"/>
        <v>0</v>
      </c>
      <c r="EN64" s="228"/>
      <c r="EO64" s="232">
        <f t="shared" si="166"/>
        <v>0</v>
      </c>
      <c r="EP64" s="228"/>
      <c r="EQ64" s="232">
        <f t="shared" si="167"/>
        <v>0</v>
      </c>
      <c r="ER64" s="228"/>
      <c r="ES64" s="232">
        <f t="shared" si="168"/>
        <v>0</v>
      </c>
      <c r="ET64" s="195">
        <f t="shared" si="73"/>
        <v>0</v>
      </c>
      <c r="EU64" s="228"/>
      <c r="EV64" s="437">
        <f t="shared" si="169"/>
        <v>0</v>
      </c>
      <c r="EW64" s="228"/>
      <c r="EX64" s="437">
        <f t="shared" si="170"/>
        <v>0</v>
      </c>
      <c r="EY64" s="228"/>
      <c r="EZ64" s="437">
        <f t="shared" si="171"/>
        <v>0</v>
      </c>
      <c r="FA64" s="228"/>
      <c r="FB64" s="437">
        <f t="shared" si="172"/>
        <v>0</v>
      </c>
      <c r="FC64" s="228"/>
      <c r="FD64" s="437">
        <f t="shared" si="173"/>
        <v>0</v>
      </c>
      <c r="FE64" s="228"/>
      <c r="FF64" s="437">
        <f t="shared" si="174"/>
        <v>0</v>
      </c>
      <c r="FG64" s="228"/>
      <c r="FH64" s="437">
        <f t="shared" si="175"/>
        <v>0</v>
      </c>
      <c r="FI64" s="228"/>
      <c r="FJ64" s="437">
        <f t="shared" si="176"/>
        <v>0</v>
      </c>
      <c r="FK64" s="228"/>
      <c r="FL64" s="437">
        <f t="shared" si="177"/>
        <v>0</v>
      </c>
      <c r="FM64" s="228"/>
      <c r="FN64" s="437">
        <f t="shared" si="178"/>
        <v>0</v>
      </c>
      <c r="FO64" s="228"/>
      <c r="FP64" s="437">
        <f t="shared" si="179"/>
        <v>0</v>
      </c>
      <c r="FQ64" s="228"/>
      <c r="FR64" s="437">
        <f t="shared" si="180"/>
        <v>0</v>
      </c>
      <c r="FS64" s="228"/>
      <c r="FT64" s="437">
        <f t="shared" si="181"/>
        <v>0</v>
      </c>
      <c r="FU64" s="228"/>
      <c r="FV64" s="437">
        <f t="shared" si="182"/>
        <v>0</v>
      </c>
      <c r="FW64" s="228"/>
      <c r="FX64" s="437">
        <f t="shared" si="183"/>
        <v>0</v>
      </c>
      <c r="FY64" s="228"/>
      <c r="FZ64" s="437">
        <f t="shared" si="184"/>
        <v>0</v>
      </c>
      <c r="GA64" s="228"/>
      <c r="GB64" s="437">
        <f t="shared" si="185"/>
        <v>0</v>
      </c>
      <c r="GC64" s="228"/>
      <c r="GD64" s="437">
        <f t="shared" si="186"/>
        <v>0</v>
      </c>
      <c r="GE64" s="228"/>
      <c r="GF64" s="437">
        <f t="shared" si="187"/>
        <v>0</v>
      </c>
      <c r="GG64" s="228"/>
      <c r="GH64" s="437">
        <f t="shared" si="188"/>
        <v>0</v>
      </c>
      <c r="GI64" s="247">
        <f t="shared" si="94"/>
        <v>0</v>
      </c>
      <c r="GJ64" s="228"/>
      <c r="GK64" s="438">
        <f t="shared" si="189"/>
        <v>0</v>
      </c>
      <c r="GL64" s="228"/>
      <c r="GM64" s="438">
        <f t="shared" si="190"/>
        <v>0</v>
      </c>
      <c r="GN64" s="228"/>
      <c r="GO64" s="438">
        <f t="shared" si="191"/>
        <v>0</v>
      </c>
      <c r="GP64" s="228"/>
      <c r="GQ64" s="438">
        <f t="shared" si="192"/>
        <v>0</v>
      </c>
      <c r="GR64" s="228"/>
      <c r="GS64" s="438">
        <f t="shared" si="193"/>
        <v>0</v>
      </c>
      <c r="GT64" s="448">
        <f t="shared" si="100"/>
        <v>0</v>
      </c>
      <c r="GU64" s="446">
        <f t="shared" si="101"/>
        <v>0</v>
      </c>
      <c r="GV64" s="267">
        <f>事業区分調整シート!J60</f>
        <v>0</v>
      </c>
    </row>
    <row r="65" spans="1:204" ht="34.5" customHeight="1">
      <c r="A65" s="248">
        <v>29</v>
      </c>
      <c r="B65" s="226" t="str">
        <f t="shared" si="107"/>
        <v>所属コード</v>
      </c>
      <c r="C65" s="227" t="str">
        <f t="shared" si="108"/>
        <v>所属名</v>
      </c>
      <c r="D65" s="254"/>
      <c r="E65" s="249"/>
      <c r="F65" s="265" t="str">
        <f t="shared" si="109"/>
        <v/>
      </c>
      <c r="G65" s="251" t="e">
        <f>IFERROR(VLOOKUP($B65&amp;$I65,番号付与!$A:$E,3,FALSE),VLOOKUP($B65&amp;$D65,番号付与!$A:$E,3,FALSE))</f>
        <v>#N/A</v>
      </c>
      <c r="H65" s="251" t="e">
        <f>IFERROR(VLOOKUP($B65&amp;$I65,番号付与!$A:$E,4,FALSE),VLOOKUP($B65&amp;$D65,番号付与!$A:$E,4,FALSE))</f>
        <v>#N/A</v>
      </c>
      <c r="I65" s="449"/>
      <c r="J65" s="231"/>
      <c r="K65" s="232">
        <f t="shared" si="110"/>
        <v>0</v>
      </c>
      <c r="L65" s="228"/>
      <c r="M65" s="232">
        <f t="shared" si="111"/>
        <v>0</v>
      </c>
      <c r="N65" s="228"/>
      <c r="O65" s="232">
        <f t="shared" si="112"/>
        <v>0</v>
      </c>
      <c r="P65" s="228"/>
      <c r="Q65" s="232">
        <f t="shared" si="113"/>
        <v>0</v>
      </c>
      <c r="R65" s="228"/>
      <c r="S65" s="232">
        <f t="shared" si="114"/>
        <v>0</v>
      </c>
      <c r="T65" s="228"/>
      <c r="U65" s="232">
        <f t="shared" si="115"/>
        <v>0</v>
      </c>
      <c r="V65" s="228"/>
      <c r="W65" s="232">
        <f t="shared" si="116"/>
        <v>0</v>
      </c>
      <c r="X65" s="228"/>
      <c r="Y65" s="232">
        <f t="shared" si="117"/>
        <v>0</v>
      </c>
      <c r="Z65" s="228"/>
      <c r="AA65" s="232">
        <f t="shared" si="118"/>
        <v>0</v>
      </c>
      <c r="AB65" s="228"/>
      <c r="AC65" s="232">
        <f t="shared" si="119"/>
        <v>0</v>
      </c>
      <c r="AD65" s="228"/>
      <c r="AE65" s="232">
        <f t="shared" si="120"/>
        <v>0</v>
      </c>
      <c r="AF65" s="228"/>
      <c r="AG65" s="232">
        <f t="shared" si="121"/>
        <v>0</v>
      </c>
      <c r="AH65" s="228"/>
      <c r="AI65" s="232">
        <f t="shared" si="122"/>
        <v>0</v>
      </c>
      <c r="AJ65" s="228"/>
      <c r="AK65" s="232">
        <f t="shared" si="123"/>
        <v>0</v>
      </c>
      <c r="AL65" s="228"/>
      <c r="AM65" s="232">
        <f t="shared" si="124"/>
        <v>0</v>
      </c>
      <c r="AN65" s="228"/>
      <c r="AO65" s="232">
        <f t="shared" si="125"/>
        <v>0</v>
      </c>
      <c r="AP65" s="228"/>
      <c r="AQ65" s="232">
        <f t="shared" si="126"/>
        <v>0</v>
      </c>
      <c r="AR65" s="228"/>
      <c r="AS65" s="232">
        <f t="shared" si="127"/>
        <v>0</v>
      </c>
      <c r="AT65" s="228"/>
      <c r="AU65" s="232">
        <f t="shared" si="128"/>
        <v>0</v>
      </c>
      <c r="AV65" s="228"/>
      <c r="AW65" s="232">
        <f t="shared" si="129"/>
        <v>0</v>
      </c>
      <c r="AX65" s="228"/>
      <c r="AY65" s="232">
        <f t="shared" si="130"/>
        <v>0</v>
      </c>
      <c r="AZ65" s="228"/>
      <c r="BA65" s="232">
        <f t="shared" si="131"/>
        <v>0</v>
      </c>
      <c r="BB65" s="228"/>
      <c r="BC65" s="232">
        <f t="shared" si="132"/>
        <v>0</v>
      </c>
      <c r="BD65" s="228"/>
      <c r="BE65" s="232">
        <f t="shared" si="133"/>
        <v>0</v>
      </c>
      <c r="BF65" s="228"/>
      <c r="BG65" s="232">
        <f t="shared" si="134"/>
        <v>0</v>
      </c>
      <c r="BH65" s="228"/>
      <c r="BI65" s="232">
        <f t="shared" si="135"/>
        <v>0</v>
      </c>
      <c r="BJ65" s="228"/>
      <c r="BK65" s="232">
        <f t="shared" si="136"/>
        <v>0</v>
      </c>
      <c r="BL65" s="228"/>
      <c r="BM65" s="232">
        <f t="shared" si="137"/>
        <v>0</v>
      </c>
      <c r="BN65" s="228"/>
      <c r="BO65" s="232">
        <f t="shared" si="138"/>
        <v>0</v>
      </c>
      <c r="BP65" s="228"/>
      <c r="BQ65" s="232">
        <f t="shared" si="139"/>
        <v>0</v>
      </c>
      <c r="BR65" s="228"/>
      <c r="BS65" s="232">
        <f t="shared" si="140"/>
        <v>0</v>
      </c>
      <c r="BT65" s="228"/>
      <c r="BU65" s="232">
        <f t="shared" si="141"/>
        <v>0</v>
      </c>
      <c r="BV65" s="228"/>
      <c r="BW65" s="232">
        <f t="shared" si="142"/>
        <v>0</v>
      </c>
      <c r="BX65" s="228"/>
      <c r="BY65" s="232">
        <f t="shared" si="143"/>
        <v>0</v>
      </c>
      <c r="BZ65" s="228"/>
      <c r="CA65" s="232">
        <f t="shared" si="144"/>
        <v>0</v>
      </c>
      <c r="CB65" s="228"/>
      <c r="CC65" s="232">
        <f t="shared" si="145"/>
        <v>0</v>
      </c>
      <c r="CD65" s="228"/>
      <c r="CE65" s="232">
        <f t="shared" si="146"/>
        <v>0</v>
      </c>
      <c r="CF65" s="228"/>
      <c r="CG65" s="232">
        <f t="shared" si="40"/>
        <v>0</v>
      </c>
      <c r="CH65" s="228"/>
      <c r="CI65" s="232">
        <f t="shared" si="41"/>
        <v>0</v>
      </c>
      <c r="CJ65" s="228"/>
      <c r="CK65" s="232">
        <f t="shared" si="42"/>
        <v>0</v>
      </c>
      <c r="CL65" s="228"/>
      <c r="CM65" s="232">
        <f t="shared" si="43"/>
        <v>0</v>
      </c>
      <c r="CN65" s="228"/>
      <c r="CO65" s="232">
        <f t="shared" si="44"/>
        <v>0</v>
      </c>
      <c r="CP65" s="228"/>
      <c r="CQ65" s="232">
        <f t="shared" si="45"/>
        <v>0</v>
      </c>
      <c r="CR65" s="228"/>
      <c r="CS65" s="232">
        <f t="shared" si="46"/>
        <v>0</v>
      </c>
      <c r="CT65" s="228"/>
      <c r="CU65" s="232">
        <f t="shared" si="147"/>
        <v>0</v>
      </c>
      <c r="CV65" s="228"/>
      <c r="CW65" s="232">
        <f t="shared" si="148"/>
        <v>0</v>
      </c>
      <c r="CX65" s="228"/>
      <c r="CY65" s="232">
        <f t="shared" si="149"/>
        <v>0</v>
      </c>
      <c r="CZ65" s="228"/>
      <c r="DA65" s="232">
        <f t="shared" si="150"/>
        <v>0</v>
      </c>
      <c r="DB65" s="228"/>
      <c r="DC65" s="232">
        <f t="shared" si="151"/>
        <v>0</v>
      </c>
      <c r="DD65" s="228"/>
      <c r="DE65" s="232">
        <f t="shared" si="152"/>
        <v>0</v>
      </c>
      <c r="DF65" s="228"/>
      <c r="DG65" s="232">
        <f t="shared" si="53"/>
        <v>0</v>
      </c>
      <c r="DH65" s="228"/>
      <c r="DI65" s="232">
        <f t="shared" si="54"/>
        <v>0</v>
      </c>
      <c r="DJ65" s="228"/>
      <c r="DK65" s="232">
        <f t="shared" si="55"/>
        <v>0</v>
      </c>
      <c r="DL65" s="228"/>
      <c r="DM65" s="232">
        <f t="shared" si="56"/>
        <v>0</v>
      </c>
      <c r="DN65" s="228"/>
      <c r="DO65" s="232">
        <f t="shared" si="153"/>
        <v>0</v>
      </c>
      <c r="DP65" s="228"/>
      <c r="DQ65" s="232">
        <f t="shared" si="154"/>
        <v>0</v>
      </c>
      <c r="DR65" s="228"/>
      <c r="DS65" s="232">
        <f t="shared" si="155"/>
        <v>0</v>
      </c>
      <c r="DT65" s="228"/>
      <c r="DU65" s="232">
        <f t="shared" si="156"/>
        <v>0</v>
      </c>
      <c r="DV65" s="228"/>
      <c r="DW65" s="232">
        <f t="shared" si="157"/>
        <v>0</v>
      </c>
      <c r="DX65" s="228"/>
      <c r="DY65" s="232">
        <f t="shared" si="158"/>
        <v>0</v>
      </c>
      <c r="DZ65" s="228"/>
      <c r="EA65" s="232">
        <f t="shared" si="159"/>
        <v>0</v>
      </c>
      <c r="EB65" s="228"/>
      <c r="EC65" s="232">
        <f t="shared" si="160"/>
        <v>0</v>
      </c>
      <c r="ED65" s="228"/>
      <c r="EE65" s="232">
        <f t="shared" si="161"/>
        <v>0</v>
      </c>
      <c r="EF65" s="228"/>
      <c r="EG65" s="232">
        <f t="shared" si="162"/>
        <v>0</v>
      </c>
      <c r="EH65" s="228"/>
      <c r="EI65" s="232">
        <f t="shared" si="163"/>
        <v>0</v>
      </c>
      <c r="EJ65" s="228"/>
      <c r="EK65" s="232">
        <f t="shared" si="164"/>
        <v>0</v>
      </c>
      <c r="EL65" s="228"/>
      <c r="EM65" s="232">
        <f t="shared" si="165"/>
        <v>0</v>
      </c>
      <c r="EN65" s="228"/>
      <c r="EO65" s="232">
        <f t="shared" si="166"/>
        <v>0</v>
      </c>
      <c r="EP65" s="228"/>
      <c r="EQ65" s="232">
        <f t="shared" si="167"/>
        <v>0</v>
      </c>
      <c r="ER65" s="228"/>
      <c r="ES65" s="232">
        <f t="shared" si="168"/>
        <v>0</v>
      </c>
      <c r="ET65" s="195">
        <f t="shared" si="73"/>
        <v>0</v>
      </c>
      <c r="EU65" s="228"/>
      <c r="EV65" s="437">
        <f t="shared" si="169"/>
        <v>0</v>
      </c>
      <c r="EW65" s="228"/>
      <c r="EX65" s="437">
        <f t="shared" si="170"/>
        <v>0</v>
      </c>
      <c r="EY65" s="228"/>
      <c r="EZ65" s="437">
        <f t="shared" si="171"/>
        <v>0</v>
      </c>
      <c r="FA65" s="228"/>
      <c r="FB65" s="437">
        <f t="shared" si="172"/>
        <v>0</v>
      </c>
      <c r="FC65" s="228"/>
      <c r="FD65" s="437">
        <f t="shared" si="173"/>
        <v>0</v>
      </c>
      <c r="FE65" s="228"/>
      <c r="FF65" s="437">
        <f t="shared" si="174"/>
        <v>0</v>
      </c>
      <c r="FG65" s="228"/>
      <c r="FH65" s="437">
        <f t="shared" si="175"/>
        <v>0</v>
      </c>
      <c r="FI65" s="228"/>
      <c r="FJ65" s="437">
        <f t="shared" si="176"/>
        <v>0</v>
      </c>
      <c r="FK65" s="228"/>
      <c r="FL65" s="437">
        <f t="shared" si="177"/>
        <v>0</v>
      </c>
      <c r="FM65" s="228"/>
      <c r="FN65" s="437">
        <f t="shared" si="178"/>
        <v>0</v>
      </c>
      <c r="FO65" s="228"/>
      <c r="FP65" s="437">
        <f t="shared" si="179"/>
        <v>0</v>
      </c>
      <c r="FQ65" s="228"/>
      <c r="FR65" s="437">
        <f t="shared" si="180"/>
        <v>0</v>
      </c>
      <c r="FS65" s="228"/>
      <c r="FT65" s="437">
        <f t="shared" si="181"/>
        <v>0</v>
      </c>
      <c r="FU65" s="228"/>
      <c r="FV65" s="437">
        <f t="shared" si="182"/>
        <v>0</v>
      </c>
      <c r="FW65" s="228"/>
      <c r="FX65" s="437">
        <f t="shared" si="183"/>
        <v>0</v>
      </c>
      <c r="FY65" s="228"/>
      <c r="FZ65" s="437">
        <f t="shared" si="184"/>
        <v>0</v>
      </c>
      <c r="GA65" s="228"/>
      <c r="GB65" s="437">
        <f t="shared" si="185"/>
        <v>0</v>
      </c>
      <c r="GC65" s="228"/>
      <c r="GD65" s="437">
        <f t="shared" si="186"/>
        <v>0</v>
      </c>
      <c r="GE65" s="228"/>
      <c r="GF65" s="437">
        <f t="shared" si="187"/>
        <v>0</v>
      </c>
      <c r="GG65" s="228"/>
      <c r="GH65" s="437">
        <f t="shared" si="188"/>
        <v>0</v>
      </c>
      <c r="GI65" s="247">
        <f t="shared" si="94"/>
        <v>0</v>
      </c>
      <c r="GJ65" s="228"/>
      <c r="GK65" s="438">
        <f t="shared" si="189"/>
        <v>0</v>
      </c>
      <c r="GL65" s="228"/>
      <c r="GM65" s="438">
        <f t="shared" si="190"/>
        <v>0</v>
      </c>
      <c r="GN65" s="228"/>
      <c r="GO65" s="438">
        <f t="shared" si="191"/>
        <v>0</v>
      </c>
      <c r="GP65" s="228"/>
      <c r="GQ65" s="438">
        <f t="shared" si="192"/>
        <v>0</v>
      </c>
      <c r="GR65" s="228"/>
      <c r="GS65" s="438">
        <f t="shared" si="193"/>
        <v>0</v>
      </c>
      <c r="GT65" s="448">
        <f t="shared" si="100"/>
        <v>0</v>
      </c>
      <c r="GU65" s="446">
        <f t="shared" si="101"/>
        <v>0</v>
      </c>
      <c r="GV65" s="267">
        <f>事業区分調整シート!J61</f>
        <v>0</v>
      </c>
    </row>
    <row r="66" spans="1:204" ht="34.5" customHeight="1">
      <c r="A66" s="248">
        <v>30</v>
      </c>
      <c r="B66" s="226" t="str">
        <f t="shared" si="107"/>
        <v>所属コード</v>
      </c>
      <c r="C66" s="227" t="str">
        <f t="shared" si="108"/>
        <v>所属名</v>
      </c>
      <c r="D66" s="254"/>
      <c r="E66" s="249"/>
      <c r="F66" s="265" t="str">
        <f t="shared" si="109"/>
        <v/>
      </c>
      <c r="G66" s="251" t="e">
        <f>IFERROR(VLOOKUP($B66&amp;$I66,番号付与!$A:$E,3,FALSE),VLOOKUP($B66&amp;$D66,番号付与!$A:$E,3,FALSE))</f>
        <v>#N/A</v>
      </c>
      <c r="H66" s="251" t="e">
        <f>IFERROR(VLOOKUP($B66&amp;$I66,番号付与!$A:$E,4,FALSE),VLOOKUP($B66&amp;$D66,番号付与!$A:$E,4,FALSE))</f>
        <v>#N/A</v>
      </c>
      <c r="I66" s="449"/>
      <c r="J66" s="231"/>
      <c r="K66" s="232">
        <f t="shared" si="110"/>
        <v>0</v>
      </c>
      <c r="L66" s="228"/>
      <c r="M66" s="232">
        <f t="shared" si="111"/>
        <v>0</v>
      </c>
      <c r="N66" s="228"/>
      <c r="O66" s="232">
        <f t="shared" si="112"/>
        <v>0</v>
      </c>
      <c r="P66" s="228"/>
      <c r="Q66" s="232">
        <f t="shared" si="113"/>
        <v>0</v>
      </c>
      <c r="R66" s="228"/>
      <c r="S66" s="232">
        <f t="shared" si="114"/>
        <v>0</v>
      </c>
      <c r="T66" s="228"/>
      <c r="U66" s="232">
        <f t="shared" si="115"/>
        <v>0</v>
      </c>
      <c r="V66" s="228"/>
      <c r="W66" s="232">
        <f t="shared" si="116"/>
        <v>0</v>
      </c>
      <c r="X66" s="228"/>
      <c r="Y66" s="232">
        <f t="shared" si="117"/>
        <v>0</v>
      </c>
      <c r="Z66" s="228"/>
      <c r="AA66" s="232">
        <f t="shared" si="118"/>
        <v>0</v>
      </c>
      <c r="AB66" s="228"/>
      <c r="AC66" s="232">
        <f t="shared" si="119"/>
        <v>0</v>
      </c>
      <c r="AD66" s="228"/>
      <c r="AE66" s="232">
        <f t="shared" si="120"/>
        <v>0</v>
      </c>
      <c r="AF66" s="228"/>
      <c r="AG66" s="232">
        <f t="shared" si="121"/>
        <v>0</v>
      </c>
      <c r="AH66" s="228"/>
      <c r="AI66" s="232">
        <f t="shared" si="122"/>
        <v>0</v>
      </c>
      <c r="AJ66" s="228"/>
      <c r="AK66" s="232">
        <f t="shared" si="123"/>
        <v>0</v>
      </c>
      <c r="AL66" s="228"/>
      <c r="AM66" s="232">
        <f t="shared" si="124"/>
        <v>0</v>
      </c>
      <c r="AN66" s="228"/>
      <c r="AO66" s="232">
        <f t="shared" si="125"/>
        <v>0</v>
      </c>
      <c r="AP66" s="228"/>
      <c r="AQ66" s="232">
        <f t="shared" si="126"/>
        <v>0</v>
      </c>
      <c r="AR66" s="228"/>
      <c r="AS66" s="232">
        <f t="shared" si="127"/>
        <v>0</v>
      </c>
      <c r="AT66" s="228"/>
      <c r="AU66" s="232">
        <f t="shared" si="128"/>
        <v>0</v>
      </c>
      <c r="AV66" s="228"/>
      <c r="AW66" s="232">
        <f t="shared" si="129"/>
        <v>0</v>
      </c>
      <c r="AX66" s="228"/>
      <c r="AY66" s="232">
        <f t="shared" si="130"/>
        <v>0</v>
      </c>
      <c r="AZ66" s="228"/>
      <c r="BA66" s="232">
        <f t="shared" si="131"/>
        <v>0</v>
      </c>
      <c r="BB66" s="228"/>
      <c r="BC66" s="232">
        <f t="shared" si="132"/>
        <v>0</v>
      </c>
      <c r="BD66" s="228"/>
      <c r="BE66" s="232">
        <f t="shared" si="133"/>
        <v>0</v>
      </c>
      <c r="BF66" s="228"/>
      <c r="BG66" s="232">
        <f t="shared" si="134"/>
        <v>0</v>
      </c>
      <c r="BH66" s="228"/>
      <c r="BI66" s="232">
        <f t="shared" si="135"/>
        <v>0</v>
      </c>
      <c r="BJ66" s="228"/>
      <c r="BK66" s="232">
        <f t="shared" si="136"/>
        <v>0</v>
      </c>
      <c r="BL66" s="228"/>
      <c r="BM66" s="232">
        <f t="shared" si="137"/>
        <v>0</v>
      </c>
      <c r="BN66" s="228"/>
      <c r="BO66" s="232">
        <f t="shared" si="138"/>
        <v>0</v>
      </c>
      <c r="BP66" s="228"/>
      <c r="BQ66" s="232">
        <f t="shared" si="139"/>
        <v>0</v>
      </c>
      <c r="BR66" s="228"/>
      <c r="BS66" s="232">
        <f t="shared" si="140"/>
        <v>0</v>
      </c>
      <c r="BT66" s="228"/>
      <c r="BU66" s="232">
        <f t="shared" si="141"/>
        <v>0</v>
      </c>
      <c r="BV66" s="228"/>
      <c r="BW66" s="232">
        <f t="shared" si="142"/>
        <v>0</v>
      </c>
      <c r="BX66" s="228"/>
      <c r="BY66" s="232">
        <f t="shared" si="143"/>
        <v>0</v>
      </c>
      <c r="BZ66" s="228"/>
      <c r="CA66" s="232">
        <f t="shared" si="144"/>
        <v>0</v>
      </c>
      <c r="CB66" s="228"/>
      <c r="CC66" s="232">
        <f t="shared" si="145"/>
        <v>0</v>
      </c>
      <c r="CD66" s="228"/>
      <c r="CE66" s="232">
        <f t="shared" si="146"/>
        <v>0</v>
      </c>
      <c r="CF66" s="228"/>
      <c r="CG66" s="232">
        <f t="shared" si="40"/>
        <v>0</v>
      </c>
      <c r="CH66" s="228"/>
      <c r="CI66" s="232">
        <f t="shared" si="41"/>
        <v>0</v>
      </c>
      <c r="CJ66" s="228"/>
      <c r="CK66" s="232">
        <f t="shared" si="42"/>
        <v>0</v>
      </c>
      <c r="CL66" s="228"/>
      <c r="CM66" s="232">
        <f t="shared" si="43"/>
        <v>0</v>
      </c>
      <c r="CN66" s="228"/>
      <c r="CO66" s="232">
        <f t="shared" si="44"/>
        <v>0</v>
      </c>
      <c r="CP66" s="228"/>
      <c r="CQ66" s="232">
        <f t="shared" si="45"/>
        <v>0</v>
      </c>
      <c r="CR66" s="228"/>
      <c r="CS66" s="232">
        <f t="shared" si="46"/>
        <v>0</v>
      </c>
      <c r="CT66" s="228"/>
      <c r="CU66" s="232">
        <f t="shared" si="147"/>
        <v>0</v>
      </c>
      <c r="CV66" s="228"/>
      <c r="CW66" s="232">
        <f t="shared" si="148"/>
        <v>0</v>
      </c>
      <c r="CX66" s="228"/>
      <c r="CY66" s="232">
        <f t="shared" si="149"/>
        <v>0</v>
      </c>
      <c r="CZ66" s="228"/>
      <c r="DA66" s="232">
        <f t="shared" si="150"/>
        <v>0</v>
      </c>
      <c r="DB66" s="228"/>
      <c r="DC66" s="232">
        <f t="shared" si="151"/>
        <v>0</v>
      </c>
      <c r="DD66" s="228"/>
      <c r="DE66" s="232">
        <f t="shared" si="152"/>
        <v>0</v>
      </c>
      <c r="DF66" s="228"/>
      <c r="DG66" s="232">
        <f t="shared" si="53"/>
        <v>0</v>
      </c>
      <c r="DH66" s="228"/>
      <c r="DI66" s="232">
        <f t="shared" si="54"/>
        <v>0</v>
      </c>
      <c r="DJ66" s="228"/>
      <c r="DK66" s="232">
        <f t="shared" si="55"/>
        <v>0</v>
      </c>
      <c r="DL66" s="228"/>
      <c r="DM66" s="232">
        <f t="shared" si="56"/>
        <v>0</v>
      </c>
      <c r="DN66" s="228"/>
      <c r="DO66" s="232">
        <f t="shared" si="153"/>
        <v>0</v>
      </c>
      <c r="DP66" s="228"/>
      <c r="DQ66" s="232">
        <f t="shared" si="154"/>
        <v>0</v>
      </c>
      <c r="DR66" s="228"/>
      <c r="DS66" s="232">
        <f t="shared" si="155"/>
        <v>0</v>
      </c>
      <c r="DT66" s="228"/>
      <c r="DU66" s="232">
        <f t="shared" si="156"/>
        <v>0</v>
      </c>
      <c r="DV66" s="228"/>
      <c r="DW66" s="232">
        <f t="shared" si="157"/>
        <v>0</v>
      </c>
      <c r="DX66" s="228"/>
      <c r="DY66" s="232">
        <f t="shared" si="158"/>
        <v>0</v>
      </c>
      <c r="DZ66" s="228"/>
      <c r="EA66" s="232">
        <f t="shared" si="159"/>
        <v>0</v>
      </c>
      <c r="EB66" s="228"/>
      <c r="EC66" s="232">
        <f t="shared" si="160"/>
        <v>0</v>
      </c>
      <c r="ED66" s="228"/>
      <c r="EE66" s="232">
        <f t="shared" si="161"/>
        <v>0</v>
      </c>
      <c r="EF66" s="228"/>
      <c r="EG66" s="232">
        <f t="shared" si="162"/>
        <v>0</v>
      </c>
      <c r="EH66" s="228"/>
      <c r="EI66" s="232">
        <f t="shared" si="163"/>
        <v>0</v>
      </c>
      <c r="EJ66" s="228"/>
      <c r="EK66" s="232">
        <f t="shared" si="164"/>
        <v>0</v>
      </c>
      <c r="EL66" s="228"/>
      <c r="EM66" s="232">
        <f t="shared" si="165"/>
        <v>0</v>
      </c>
      <c r="EN66" s="228"/>
      <c r="EO66" s="232">
        <f t="shared" si="166"/>
        <v>0</v>
      </c>
      <c r="EP66" s="228"/>
      <c r="EQ66" s="232">
        <f t="shared" si="167"/>
        <v>0</v>
      </c>
      <c r="ER66" s="228"/>
      <c r="ES66" s="232">
        <f t="shared" si="168"/>
        <v>0</v>
      </c>
      <c r="ET66" s="195">
        <f t="shared" si="73"/>
        <v>0</v>
      </c>
      <c r="EU66" s="228"/>
      <c r="EV66" s="437">
        <f t="shared" si="169"/>
        <v>0</v>
      </c>
      <c r="EW66" s="228"/>
      <c r="EX66" s="437">
        <f t="shared" si="170"/>
        <v>0</v>
      </c>
      <c r="EY66" s="228"/>
      <c r="EZ66" s="437">
        <f t="shared" si="171"/>
        <v>0</v>
      </c>
      <c r="FA66" s="228"/>
      <c r="FB66" s="437">
        <f t="shared" si="172"/>
        <v>0</v>
      </c>
      <c r="FC66" s="228"/>
      <c r="FD66" s="437">
        <f t="shared" si="173"/>
        <v>0</v>
      </c>
      <c r="FE66" s="228"/>
      <c r="FF66" s="437">
        <f t="shared" si="174"/>
        <v>0</v>
      </c>
      <c r="FG66" s="228"/>
      <c r="FH66" s="437">
        <f t="shared" si="175"/>
        <v>0</v>
      </c>
      <c r="FI66" s="228"/>
      <c r="FJ66" s="437">
        <f t="shared" si="176"/>
        <v>0</v>
      </c>
      <c r="FK66" s="228"/>
      <c r="FL66" s="437">
        <f t="shared" si="177"/>
        <v>0</v>
      </c>
      <c r="FM66" s="228"/>
      <c r="FN66" s="437">
        <f t="shared" si="178"/>
        <v>0</v>
      </c>
      <c r="FO66" s="228"/>
      <c r="FP66" s="437">
        <f t="shared" si="179"/>
        <v>0</v>
      </c>
      <c r="FQ66" s="228"/>
      <c r="FR66" s="437">
        <f t="shared" si="180"/>
        <v>0</v>
      </c>
      <c r="FS66" s="228"/>
      <c r="FT66" s="437">
        <f t="shared" si="181"/>
        <v>0</v>
      </c>
      <c r="FU66" s="228"/>
      <c r="FV66" s="437">
        <f t="shared" si="182"/>
        <v>0</v>
      </c>
      <c r="FW66" s="228"/>
      <c r="FX66" s="437">
        <f t="shared" si="183"/>
        <v>0</v>
      </c>
      <c r="FY66" s="228"/>
      <c r="FZ66" s="437">
        <f t="shared" si="184"/>
        <v>0</v>
      </c>
      <c r="GA66" s="228"/>
      <c r="GB66" s="437">
        <f t="shared" si="185"/>
        <v>0</v>
      </c>
      <c r="GC66" s="228"/>
      <c r="GD66" s="437">
        <f t="shared" si="186"/>
        <v>0</v>
      </c>
      <c r="GE66" s="228"/>
      <c r="GF66" s="437">
        <f t="shared" si="187"/>
        <v>0</v>
      </c>
      <c r="GG66" s="228"/>
      <c r="GH66" s="437">
        <f t="shared" si="188"/>
        <v>0</v>
      </c>
      <c r="GI66" s="247">
        <f t="shared" si="94"/>
        <v>0</v>
      </c>
      <c r="GJ66" s="228"/>
      <c r="GK66" s="438">
        <f t="shared" si="189"/>
        <v>0</v>
      </c>
      <c r="GL66" s="228"/>
      <c r="GM66" s="438">
        <f t="shared" si="190"/>
        <v>0</v>
      </c>
      <c r="GN66" s="228"/>
      <c r="GO66" s="438">
        <f t="shared" si="191"/>
        <v>0</v>
      </c>
      <c r="GP66" s="228"/>
      <c r="GQ66" s="438">
        <f t="shared" si="192"/>
        <v>0</v>
      </c>
      <c r="GR66" s="228"/>
      <c r="GS66" s="438">
        <f t="shared" si="193"/>
        <v>0</v>
      </c>
      <c r="GT66" s="448">
        <f t="shared" si="100"/>
        <v>0</v>
      </c>
      <c r="GU66" s="446">
        <f t="shared" si="101"/>
        <v>0</v>
      </c>
      <c r="GV66" s="267">
        <f>事業区分調整シート!J62</f>
        <v>0</v>
      </c>
    </row>
    <row r="67" spans="1:204" ht="34.5" customHeight="1">
      <c r="A67" s="248">
        <v>31</v>
      </c>
      <c r="B67" s="226" t="str">
        <f t="shared" si="107"/>
        <v>所属コード</v>
      </c>
      <c r="C67" s="227" t="str">
        <f t="shared" si="108"/>
        <v>所属名</v>
      </c>
      <c r="D67" s="254"/>
      <c r="E67" s="249"/>
      <c r="F67" s="265" t="str">
        <f t="shared" si="109"/>
        <v/>
      </c>
      <c r="G67" s="251" t="e">
        <f>IFERROR(VLOOKUP($B67&amp;$I67,番号付与!$A:$E,3,FALSE),VLOOKUP($B67&amp;$D67,番号付与!$A:$E,3,FALSE))</f>
        <v>#N/A</v>
      </c>
      <c r="H67" s="251" t="e">
        <f>IFERROR(VLOOKUP($B67&amp;$I67,番号付与!$A:$E,4,FALSE),VLOOKUP($B67&amp;$D67,番号付与!$A:$E,4,FALSE))</f>
        <v>#N/A</v>
      </c>
      <c r="I67" s="449"/>
      <c r="J67" s="231"/>
      <c r="K67" s="232">
        <f t="shared" si="110"/>
        <v>0</v>
      </c>
      <c r="L67" s="228"/>
      <c r="M67" s="232">
        <f t="shared" si="111"/>
        <v>0</v>
      </c>
      <c r="N67" s="228"/>
      <c r="O67" s="232">
        <f t="shared" si="112"/>
        <v>0</v>
      </c>
      <c r="P67" s="228"/>
      <c r="Q67" s="232">
        <f t="shared" si="113"/>
        <v>0</v>
      </c>
      <c r="R67" s="228"/>
      <c r="S67" s="232">
        <f t="shared" si="114"/>
        <v>0</v>
      </c>
      <c r="T67" s="228"/>
      <c r="U67" s="232">
        <f t="shared" si="115"/>
        <v>0</v>
      </c>
      <c r="V67" s="228"/>
      <c r="W67" s="232">
        <f t="shared" si="116"/>
        <v>0</v>
      </c>
      <c r="X67" s="228"/>
      <c r="Y67" s="232">
        <f t="shared" si="117"/>
        <v>0</v>
      </c>
      <c r="Z67" s="228"/>
      <c r="AA67" s="232">
        <f t="shared" si="118"/>
        <v>0</v>
      </c>
      <c r="AB67" s="228"/>
      <c r="AC67" s="232">
        <f t="shared" si="119"/>
        <v>0</v>
      </c>
      <c r="AD67" s="228"/>
      <c r="AE67" s="232">
        <f t="shared" si="120"/>
        <v>0</v>
      </c>
      <c r="AF67" s="228"/>
      <c r="AG67" s="232">
        <f t="shared" si="121"/>
        <v>0</v>
      </c>
      <c r="AH67" s="228"/>
      <c r="AI67" s="232">
        <f t="shared" si="122"/>
        <v>0</v>
      </c>
      <c r="AJ67" s="228"/>
      <c r="AK67" s="232">
        <f t="shared" si="123"/>
        <v>0</v>
      </c>
      <c r="AL67" s="228"/>
      <c r="AM67" s="232">
        <f t="shared" si="124"/>
        <v>0</v>
      </c>
      <c r="AN67" s="228"/>
      <c r="AO67" s="232">
        <f t="shared" si="125"/>
        <v>0</v>
      </c>
      <c r="AP67" s="228"/>
      <c r="AQ67" s="232">
        <f t="shared" si="126"/>
        <v>0</v>
      </c>
      <c r="AR67" s="228"/>
      <c r="AS67" s="232">
        <f t="shared" si="127"/>
        <v>0</v>
      </c>
      <c r="AT67" s="228"/>
      <c r="AU67" s="232">
        <f t="shared" si="128"/>
        <v>0</v>
      </c>
      <c r="AV67" s="228"/>
      <c r="AW67" s="232">
        <f t="shared" si="129"/>
        <v>0</v>
      </c>
      <c r="AX67" s="228"/>
      <c r="AY67" s="232">
        <f t="shared" si="130"/>
        <v>0</v>
      </c>
      <c r="AZ67" s="228"/>
      <c r="BA67" s="232">
        <f t="shared" si="131"/>
        <v>0</v>
      </c>
      <c r="BB67" s="228"/>
      <c r="BC67" s="232">
        <f t="shared" si="132"/>
        <v>0</v>
      </c>
      <c r="BD67" s="228"/>
      <c r="BE67" s="232">
        <f t="shared" si="133"/>
        <v>0</v>
      </c>
      <c r="BF67" s="228"/>
      <c r="BG67" s="232">
        <f t="shared" si="134"/>
        <v>0</v>
      </c>
      <c r="BH67" s="228"/>
      <c r="BI67" s="232">
        <f t="shared" si="135"/>
        <v>0</v>
      </c>
      <c r="BJ67" s="228"/>
      <c r="BK67" s="232">
        <f t="shared" si="136"/>
        <v>0</v>
      </c>
      <c r="BL67" s="228"/>
      <c r="BM67" s="232">
        <f t="shared" si="137"/>
        <v>0</v>
      </c>
      <c r="BN67" s="228"/>
      <c r="BO67" s="232">
        <f t="shared" si="138"/>
        <v>0</v>
      </c>
      <c r="BP67" s="228"/>
      <c r="BQ67" s="232">
        <f t="shared" si="139"/>
        <v>0</v>
      </c>
      <c r="BR67" s="228"/>
      <c r="BS67" s="232">
        <f t="shared" si="140"/>
        <v>0</v>
      </c>
      <c r="BT67" s="228"/>
      <c r="BU67" s="232">
        <f t="shared" si="141"/>
        <v>0</v>
      </c>
      <c r="BV67" s="228"/>
      <c r="BW67" s="232">
        <f t="shared" si="142"/>
        <v>0</v>
      </c>
      <c r="BX67" s="228"/>
      <c r="BY67" s="232">
        <f t="shared" si="143"/>
        <v>0</v>
      </c>
      <c r="BZ67" s="228"/>
      <c r="CA67" s="232">
        <f t="shared" si="144"/>
        <v>0</v>
      </c>
      <c r="CB67" s="228"/>
      <c r="CC67" s="232">
        <f t="shared" si="145"/>
        <v>0</v>
      </c>
      <c r="CD67" s="228"/>
      <c r="CE67" s="232">
        <f t="shared" si="146"/>
        <v>0</v>
      </c>
      <c r="CF67" s="228"/>
      <c r="CG67" s="232">
        <f t="shared" si="40"/>
        <v>0</v>
      </c>
      <c r="CH67" s="228"/>
      <c r="CI67" s="232">
        <f t="shared" si="41"/>
        <v>0</v>
      </c>
      <c r="CJ67" s="228"/>
      <c r="CK67" s="232">
        <f t="shared" si="42"/>
        <v>0</v>
      </c>
      <c r="CL67" s="228"/>
      <c r="CM67" s="232">
        <f t="shared" si="43"/>
        <v>0</v>
      </c>
      <c r="CN67" s="228"/>
      <c r="CO67" s="232">
        <f t="shared" si="44"/>
        <v>0</v>
      </c>
      <c r="CP67" s="228"/>
      <c r="CQ67" s="232">
        <f t="shared" si="45"/>
        <v>0</v>
      </c>
      <c r="CR67" s="228"/>
      <c r="CS67" s="232">
        <f t="shared" si="46"/>
        <v>0</v>
      </c>
      <c r="CT67" s="228"/>
      <c r="CU67" s="232">
        <f t="shared" si="147"/>
        <v>0</v>
      </c>
      <c r="CV67" s="228"/>
      <c r="CW67" s="232">
        <f t="shared" si="148"/>
        <v>0</v>
      </c>
      <c r="CX67" s="228"/>
      <c r="CY67" s="232">
        <f t="shared" si="149"/>
        <v>0</v>
      </c>
      <c r="CZ67" s="228"/>
      <c r="DA67" s="232">
        <f t="shared" si="150"/>
        <v>0</v>
      </c>
      <c r="DB67" s="228"/>
      <c r="DC67" s="232">
        <f t="shared" si="151"/>
        <v>0</v>
      </c>
      <c r="DD67" s="228"/>
      <c r="DE67" s="232">
        <f t="shared" si="152"/>
        <v>0</v>
      </c>
      <c r="DF67" s="228"/>
      <c r="DG67" s="232">
        <f t="shared" si="53"/>
        <v>0</v>
      </c>
      <c r="DH67" s="228"/>
      <c r="DI67" s="232">
        <f t="shared" si="54"/>
        <v>0</v>
      </c>
      <c r="DJ67" s="228"/>
      <c r="DK67" s="232">
        <f t="shared" si="55"/>
        <v>0</v>
      </c>
      <c r="DL67" s="228"/>
      <c r="DM67" s="232">
        <f t="shared" si="56"/>
        <v>0</v>
      </c>
      <c r="DN67" s="228"/>
      <c r="DO67" s="232">
        <f t="shared" si="153"/>
        <v>0</v>
      </c>
      <c r="DP67" s="228"/>
      <c r="DQ67" s="232">
        <f t="shared" si="154"/>
        <v>0</v>
      </c>
      <c r="DR67" s="228"/>
      <c r="DS67" s="232">
        <f t="shared" si="155"/>
        <v>0</v>
      </c>
      <c r="DT67" s="228"/>
      <c r="DU67" s="232">
        <f t="shared" si="156"/>
        <v>0</v>
      </c>
      <c r="DV67" s="228"/>
      <c r="DW67" s="232">
        <f t="shared" si="157"/>
        <v>0</v>
      </c>
      <c r="DX67" s="228"/>
      <c r="DY67" s="232">
        <f t="shared" si="158"/>
        <v>0</v>
      </c>
      <c r="DZ67" s="228"/>
      <c r="EA67" s="232">
        <f t="shared" si="159"/>
        <v>0</v>
      </c>
      <c r="EB67" s="228"/>
      <c r="EC67" s="232">
        <f t="shared" si="160"/>
        <v>0</v>
      </c>
      <c r="ED67" s="228"/>
      <c r="EE67" s="232">
        <f t="shared" si="161"/>
        <v>0</v>
      </c>
      <c r="EF67" s="228"/>
      <c r="EG67" s="232">
        <f t="shared" si="162"/>
        <v>0</v>
      </c>
      <c r="EH67" s="228"/>
      <c r="EI67" s="232">
        <f t="shared" si="163"/>
        <v>0</v>
      </c>
      <c r="EJ67" s="228"/>
      <c r="EK67" s="232">
        <f t="shared" si="164"/>
        <v>0</v>
      </c>
      <c r="EL67" s="228"/>
      <c r="EM67" s="232">
        <f t="shared" si="165"/>
        <v>0</v>
      </c>
      <c r="EN67" s="228"/>
      <c r="EO67" s="232">
        <f t="shared" si="166"/>
        <v>0</v>
      </c>
      <c r="EP67" s="228"/>
      <c r="EQ67" s="232">
        <f t="shared" si="167"/>
        <v>0</v>
      </c>
      <c r="ER67" s="228"/>
      <c r="ES67" s="232">
        <f t="shared" si="168"/>
        <v>0</v>
      </c>
      <c r="ET67" s="195">
        <f t="shared" si="73"/>
        <v>0</v>
      </c>
      <c r="EU67" s="228"/>
      <c r="EV67" s="437">
        <f t="shared" si="169"/>
        <v>0</v>
      </c>
      <c r="EW67" s="228"/>
      <c r="EX67" s="437">
        <f t="shared" si="170"/>
        <v>0</v>
      </c>
      <c r="EY67" s="228"/>
      <c r="EZ67" s="437">
        <f t="shared" si="171"/>
        <v>0</v>
      </c>
      <c r="FA67" s="228"/>
      <c r="FB67" s="437">
        <f t="shared" si="172"/>
        <v>0</v>
      </c>
      <c r="FC67" s="228"/>
      <c r="FD67" s="437">
        <f t="shared" si="173"/>
        <v>0</v>
      </c>
      <c r="FE67" s="228"/>
      <c r="FF67" s="437">
        <f t="shared" si="174"/>
        <v>0</v>
      </c>
      <c r="FG67" s="228"/>
      <c r="FH67" s="437">
        <f t="shared" si="175"/>
        <v>0</v>
      </c>
      <c r="FI67" s="228"/>
      <c r="FJ67" s="437">
        <f t="shared" si="176"/>
        <v>0</v>
      </c>
      <c r="FK67" s="228"/>
      <c r="FL67" s="437">
        <f t="shared" si="177"/>
        <v>0</v>
      </c>
      <c r="FM67" s="228"/>
      <c r="FN67" s="437">
        <f t="shared" si="178"/>
        <v>0</v>
      </c>
      <c r="FO67" s="228"/>
      <c r="FP67" s="437">
        <f t="shared" si="179"/>
        <v>0</v>
      </c>
      <c r="FQ67" s="228"/>
      <c r="FR67" s="437">
        <f t="shared" si="180"/>
        <v>0</v>
      </c>
      <c r="FS67" s="228"/>
      <c r="FT67" s="437">
        <f t="shared" si="181"/>
        <v>0</v>
      </c>
      <c r="FU67" s="228"/>
      <c r="FV67" s="437">
        <f t="shared" si="182"/>
        <v>0</v>
      </c>
      <c r="FW67" s="228"/>
      <c r="FX67" s="437">
        <f t="shared" si="183"/>
        <v>0</v>
      </c>
      <c r="FY67" s="228"/>
      <c r="FZ67" s="437">
        <f t="shared" si="184"/>
        <v>0</v>
      </c>
      <c r="GA67" s="228"/>
      <c r="GB67" s="437">
        <f t="shared" si="185"/>
        <v>0</v>
      </c>
      <c r="GC67" s="228"/>
      <c r="GD67" s="437">
        <f t="shared" si="186"/>
        <v>0</v>
      </c>
      <c r="GE67" s="228"/>
      <c r="GF67" s="437">
        <f t="shared" si="187"/>
        <v>0</v>
      </c>
      <c r="GG67" s="228"/>
      <c r="GH67" s="437">
        <f t="shared" si="188"/>
        <v>0</v>
      </c>
      <c r="GI67" s="247">
        <f t="shared" si="94"/>
        <v>0</v>
      </c>
      <c r="GJ67" s="228"/>
      <c r="GK67" s="438">
        <f t="shared" si="189"/>
        <v>0</v>
      </c>
      <c r="GL67" s="228"/>
      <c r="GM67" s="438">
        <f t="shared" si="190"/>
        <v>0</v>
      </c>
      <c r="GN67" s="228"/>
      <c r="GO67" s="438">
        <f t="shared" si="191"/>
        <v>0</v>
      </c>
      <c r="GP67" s="228"/>
      <c r="GQ67" s="438">
        <f t="shared" si="192"/>
        <v>0</v>
      </c>
      <c r="GR67" s="228"/>
      <c r="GS67" s="438">
        <f t="shared" si="193"/>
        <v>0</v>
      </c>
      <c r="GT67" s="448">
        <f t="shared" si="100"/>
        <v>0</v>
      </c>
      <c r="GU67" s="446">
        <f t="shared" si="101"/>
        <v>0</v>
      </c>
      <c r="GV67" s="267">
        <f>事業区分調整シート!J63</f>
        <v>0</v>
      </c>
    </row>
    <row r="68" spans="1:204" ht="34.5" customHeight="1">
      <c r="A68" s="248">
        <v>32</v>
      </c>
      <c r="B68" s="226" t="str">
        <f t="shared" si="107"/>
        <v>所属コード</v>
      </c>
      <c r="C68" s="227" t="str">
        <f t="shared" si="108"/>
        <v>所属名</v>
      </c>
      <c r="D68" s="449"/>
      <c r="E68" s="249"/>
      <c r="F68" s="250" t="str">
        <f t="shared" si="109"/>
        <v/>
      </c>
      <c r="G68" s="251" t="e">
        <f>IFERROR(VLOOKUP($B68&amp;$I68,番号付与!$A:$E,3,FALSE),VLOOKUP($B68&amp;$D68,番号付与!$A:$E,3,FALSE))</f>
        <v>#N/A</v>
      </c>
      <c r="H68" s="251" t="e">
        <f>IFERROR(VLOOKUP($B68&amp;$I68,番号付与!$A:$E,4,FALSE),VLOOKUP($B68&amp;$D68,番号付与!$A:$E,4,FALSE))</f>
        <v>#N/A</v>
      </c>
      <c r="I68" s="449"/>
      <c r="J68" s="231"/>
      <c r="K68" s="232">
        <f t="shared" si="110"/>
        <v>0</v>
      </c>
      <c r="L68" s="228"/>
      <c r="M68" s="232">
        <f t="shared" si="111"/>
        <v>0</v>
      </c>
      <c r="N68" s="228"/>
      <c r="O68" s="232">
        <f t="shared" si="112"/>
        <v>0</v>
      </c>
      <c r="P68" s="228"/>
      <c r="Q68" s="232">
        <f t="shared" si="113"/>
        <v>0</v>
      </c>
      <c r="R68" s="228"/>
      <c r="S68" s="232">
        <f t="shared" si="114"/>
        <v>0</v>
      </c>
      <c r="T68" s="228"/>
      <c r="U68" s="232">
        <f t="shared" si="115"/>
        <v>0</v>
      </c>
      <c r="V68" s="228"/>
      <c r="W68" s="232">
        <f t="shared" si="116"/>
        <v>0</v>
      </c>
      <c r="X68" s="228"/>
      <c r="Y68" s="232">
        <f t="shared" si="117"/>
        <v>0</v>
      </c>
      <c r="Z68" s="228"/>
      <c r="AA68" s="232">
        <f t="shared" si="118"/>
        <v>0</v>
      </c>
      <c r="AB68" s="228"/>
      <c r="AC68" s="232">
        <f t="shared" si="119"/>
        <v>0</v>
      </c>
      <c r="AD68" s="228"/>
      <c r="AE68" s="232">
        <f t="shared" si="120"/>
        <v>0</v>
      </c>
      <c r="AF68" s="228"/>
      <c r="AG68" s="232">
        <f t="shared" si="121"/>
        <v>0</v>
      </c>
      <c r="AH68" s="228"/>
      <c r="AI68" s="232">
        <f t="shared" si="122"/>
        <v>0</v>
      </c>
      <c r="AJ68" s="228"/>
      <c r="AK68" s="232">
        <f t="shared" si="123"/>
        <v>0</v>
      </c>
      <c r="AL68" s="228"/>
      <c r="AM68" s="232">
        <f t="shared" si="124"/>
        <v>0</v>
      </c>
      <c r="AN68" s="228"/>
      <c r="AO68" s="232">
        <f t="shared" si="125"/>
        <v>0</v>
      </c>
      <c r="AP68" s="228"/>
      <c r="AQ68" s="232">
        <f t="shared" si="126"/>
        <v>0</v>
      </c>
      <c r="AR68" s="228"/>
      <c r="AS68" s="232">
        <f t="shared" si="127"/>
        <v>0</v>
      </c>
      <c r="AT68" s="228"/>
      <c r="AU68" s="232">
        <f t="shared" si="128"/>
        <v>0</v>
      </c>
      <c r="AV68" s="228"/>
      <c r="AW68" s="232">
        <f t="shared" si="129"/>
        <v>0</v>
      </c>
      <c r="AX68" s="228"/>
      <c r="AY68" s="232">
        <f t="shared" si="130"/>
        <v>0</v>
      </c>
      <c r="AZ68" s="228"/>
      <c r="BA68" s="232">
        <f t="shared" si="131"/>
        <v>0</v>
      </c>
      <c r="BB68" s="228"/>
      <c r="BC68" s="232">
        <f t="shared" si="132"/>
        <v>0</v>
      </c>
      <c r="BD68" s="228"/>
      <c r="BE68" s="232">
        <f t="shared" si="133"/>
        <v>0</v>
      </c>
      <c r="BF68" s="228"/>
      <c r="BG68" s="232">
        <f t="shared" si="134"/>
        <v>0</v>
      </c>
      <c r="BH68" s="228"/>
      <c r="BI68" s="232">
        <f t="shared" si="135"/>
        <v>0</v>
      </c>
      <c r="BJ68" s="228"/>
      <c r="BK68" s="232">
        <f t="shared" si="136"/>
        <v>0</v>
      </c>
      <c r="BL68" s="228"/>
      <c r="BM68" s="232">
        <f t="shared" si="137"/>
        <v>0</v>
      </c>
      <c r="BN68" s="228"/>
      <c r="BO68" s="232">
        <f t="shared" si="138"/>
        <v>0</v>
      </c>
      <c r="BP68" s="228"/>
      <c r="BQ68" s="232">
        <f t="shared" si="139"/>
        <v>0</v>
      </c>
      <c r="BR68" s="228"/>
      <c r="BS68" s="232">
        <f t="shared" si="140"/>
        <v>0</v>
      </c>
      <c r="BT68" s="228"/>
      <c r="BU68" s="232">
        <f t="shared" si="141"/>
        <v>0</v>
      </c>
      <c r="BV68" s="228"/>
      <c r="BW68" s="232">
        <f t="shared" si="142"/>
        <v>0</v>
      </c>
      <c r="BX68" s="228"/>
      <c r="BY68" s="232">
        <f t="shared" si="143"/>
        <v>0</v>
      </c>
      <c r="BZ68" s="228"/>
      <c r="CA68" s="232">
        <f t="shared" si="144"/>
        <v>0</v>
      </c>
      <c r="CB68" s="228"/>
      <c r="CC68" s="232">
        <f t="shared" si="145"/>
        <v>0</v>
      </c>
      <c r="CD68" s="228"/>
      <c r="CE68" s="232">
        <f t="shared" si="146"/>
        <v>0</v>
      </c>
      <c r="CF68" s="228"/>
      <c r="CG68" s="232">
        <f t="shared" si="40"/>
        <v>0</v>
      </c>
      <c r="CH68" s="228"/>
      <c r="CI68" s="232">
        <f t="shared" si="41"/>
        <v>0</v>
      </c>
      <c r="CJ68" s="228"/>
      <c r="CK68" s="232">
        <f t="shared" si="42"/>
        <v>0</v>
      </c>
      <c r="CL68" s="228"/>
      <c r="CM68" s="232">
        <f t="shared" si="43"/>
        <v>0</v>
      </c>
      <c r="CN68" s="228"/>
      <c r="CO68" s="232">
        <f t="shared" si="44"/>
        <v>0</v>
      </c>
      <c r="CP68" s="228"/>
      <c r="CQ68" s="232">
        <f t="shared" si="45"/>
        <v>0</v>
      </c>
      <c r="CR68" s="228"/>
      <c r="CS68" s="232">
        <f t="shared" si="46"/>
        <v>0</v>
      </c>
      <c r="CT68" s="228"/>
      <c r="CU68" s="232">
        <f t="shared" si="147"/>
        <v>0</v>
      </c>
      <c r="CV68" s="228"/>
      <c r="CW68" s="232">
        <f t="shared" si="148"/>
        <v>0</v>
      </c>
      <c r="CX68" s="228"/>
      <c r="CY68" s="232">
        <f t="shared" si="149"/>
        <v>0</v>
      </c>
      <c r="CZ68" s="228"/>
      <c r="DA68" s="232">
        <f t="shared" si="150"/>
        <v>0</v>
      </c>
      <c r="DB68" s="228"/>
      <c r="DC68" s="232">
        <f t="shared" si="151"/>
        <v>0</v>
      </c>
      <c r="DD68" s="228"/>
      <c r="DE68" s="232">
        <f t="shared" si="152"/>
        <v>0</v>
      </c>
      <c r="DF68" s="228"/>
      <c r="DG68" s="232">
        <f t="shared" si="53"/>
        <v>0</v>
      </c>
      <c r="DH68" s="228"/>
      <c r="DI68" s="232">
        <f t="shared" si="54"/>
        <v>0</v>
      </c>
      <c r="DJ68" s="228"/>
      <c r="DK68" s="232">
        <f t="shared" si="55"/>
        <v>0</v>
      </c>
      <c r="DL68" s="228"/>
      <c r="DM68" s="232">
        <f t="shared" si="56"/>
        <v>0</v>
      </c>
      <c r="DN68" s="228"/>
      <c r="DO68" s="232">
        <f t="shared" si="153"/>
        <v>0</v>
      </c>
      <c r="DP68" s="228"/>
      <c r="DQ68" s="232">
        <f t="shared" si="154"/>
        <v>0</v>
      </c>
      <c r="DR68" s="228"/>
      <c r="DS68" s="232">
        <f t="shared" si="155"/>
        <v>0</v>
      </c>
      <c r="DT68" s="228"/>
      <c r="DU68" s="232">
        <f t="shared" si="156"/>
        <v>0</v>
      </c>
      <c r="DV68" s="228"/>
      <c r="DW68" s="232">
        <f t="shared" si="157"/>
        <v>0</v>
      </c>
      <c r="DX68" s="228"/>
      <c r="DY68" s="232">
        <f t="shared" si="158"/>
        <v>0</v>
      </c>
      <c r="DZ68" s="228"/>
      <c r="EA68" s="232">
        <f t="shared" si="159"/>
        <v>0</v>
      </c>
      <c r="EB68" s="228"/>
      <c r="EC68" s="232">
        <f t="shared" si="160"/>
        <v>0</v>
      </c>
      <c r="ED68" s="228"/>
      <c r="EE68" s="232">
        <f t="shared" si="161"/>
        <v>0</v>
      </c>
      <c r="EF68" s="228"/>
      <c r="EG68" s="232">
        <f t="shared" si="162"/>
        <v>0</v>
      </c>
      <c r="EH68" s="228"/>
      <c r="EI68" s="232">
        <f t="shared" si="163"/>
        <v>0</v>
      </c>
      <c r="EJ68" s="228"/>
      <c r="EK68" s="232">
        <f t="shared" si="164"/>
        <v>0</v>
      </c>
      <c r="EL68" s="228"/>
      <c r="EM68" s="232">
        <f t="shared" si="165"/>
        <v>0</v>
      </c>
      <c r="EN68" s="228"/>
      <c r="EO68" s="232">
        <f t="shared" si="166"/>
        <v>0</v>
      </c>
      <c r="EP68" s="228"/>
      <c r="EQ68" s="232">
        <f t="shared" si="167"/>
        <v>0</v>
      </c>
      <c r="ER68" s="228"/>
      <c r="ES68" s="232">
        <f t="shared" si="168"/>
        <v>0</v>
      </c>
      <c r="ET68" s="195">
        <f t="shared" si="73"/>
        <v>0</v>
      </c>
      <c r="EU68" s="228"/>
      <c r="EV68" s="437">
        <f t="shared" si="169"/>
        <v>0</v>
      </c>
      <c r="EW68" s="228"/>
      <c r="EX68" s="437">
        <f t="shared" si="170"/>
        <v>0</v>
      </c>
      <c r="EY68" s="228"/>
      <c r="EZ68" s="437">
        <f t="shared" si="171"/>
        <v>0</v>
      </c>
      <c r="FA68" s="228"/>
      <c r="FB68" s="437">
        <f t="shared" si="172"/>
        <v>0</v>
      </c>
      <c r="FC68" s="228"/>
      <c r="FD68" s="437">
        <f t="shared" si="173"/>
        <v>0</v>
      </c>
      <c r="FE68" s="228"/>
      <c r="FF68" s="437">
        <f t="shared" si="174"/>
        <v>0</v>
      </c>
      <c r="FG68" s="228"/>
      <c r="FH68" s="437">
        <f t="shared" si="175"/>
        <v>0</v>
      </c>
      <c r="FI68" s="228"/>
      <c r="FJ68" s="437">
        <f t="shared" si="176"/>
        <v>0</v>
      </c>
      <c r="FK68" s="228"/>
      <c r="FL68" s="437">
        <f t="shared" si="177"/>
        <v>0</v>
      </c>
      <c r="FM68" s="228"/>
      <c r="FN68" s="437">
        <f t="shared" si="178"/>
        <v>0</v>
      </c>
      <c r="FO68" s="228"/>
      <c r="FP68" s="437">
        <f t="shared" si="179"/>
        <v>0</v>
      </c>
      <c r="FQ68" s="228"/>
      <c r="FR68" s="437">
        <f t="shared" si="180"/>
        <v>0</v>
      </c>
      <c r="FS68" s="228"/>
      <c r="FT68" s="437">
        <f t="shared" si="181"/>
        <v>0</v>
      </c>
      <c r="FU68" s="228"/>
      <c r="FV68" s="437">
        <f t="shared" si="182"/>
        <v>0</v>
      </c>
      <c r="FW68" s="228"/>
      <c r="FX68" s="437">
        <f t="shared" si="183"/>
        <v>0</v>
      </c>
      <c r="FY68" s="228"/>
      <c r="FZ68" s="437">
        <f t="shared" si="184"/>
        <v>0</v>
      </c>
      <c r="GA68" s="228"/>
      <c r="GB68" s="437">
        <f t="shared" si="185"/>
        <v>0</v>
      </c>
      <c r="GC68" s="228"/>
      <c r="GD68" s="437">
        <f t="shared" si="186"/>
        <v>0</v>
      </c>
      <c r="GE68" s="228"/>
      <c r="GF68" s="437">
        <f t="shared" si="187"/>
        <v>0</v>
      </c>
      <c r="GG68" s="228"/>
      <c r="GH68" s="437">
        <f t="shared" si="188"/>
        <v>0</v>
      </c>
      <c r="GI68" s="247">
        <f t="shared" si="94"/>
        <v>0</v>
      </c>
      <c r="GJ68" s="228"/>
      <c r="GK68" s="438">
        <f t="shared" si="189"/>
        <v>0</v>
      </c>
      <c r="GL68" s="228"/>
      <c r="GM68" s="438">
        <f t="shared" si="190"/>
        <v>0</v>
      </c>
      <c r="GN68" s="228"/>
      <c r="GO68" s="438">
        <f t="shared" si="191"/>
        <v>0</v>
      </c>
      <c r="GP68" s="228"/>
      <c r="GQ68" s="438">
        <f t="shared" si="192"/>
        <v>0</v>
      </c>
      <c r="GR68" s="228"/>
      <c r="GS68" s="438">
        <f t="shared" si="193"/>
        <v>0</v>
      </c>
      <c r="GT68" s="448">
        <f t="shared" si="100"/>
        <v>0</v>
      </c>
      <c r="GU68" s="446">
        <f t="shared" si="101"/>
        <v>0</v>
      </c>
      <c r="GV68" s="268">
        <f>事業区分調整シート!J64</f>
        <v>0</v>
      </c>
    </row>
    <row r="69" spans="1:204" ht="34.5" customHeight="1">
      <c r="A69" s="248">
        <v>33</v>
      </c>
      <c r="B69" s="226" t="str">
        <f t="shared" si="107"/>
        <v>所属コード</v>
      </c>
      <c r="C69" s="227" t="str">
        <f t="shared" si="108"/>
        <v>所属名</v>
      </c>
      <c r="D69" s="449"/>
      <c r="E69" s="249"/>
      <c r="F69" s="250" t="str">
        <f t="shared" si="109"/>
        <v/>
      </c>
      <c r="G69" s="251" t="e">
        <f>IFERROR(VLOOKUP($B69&amp;$I69,番号付与!$A:$E,3,FALSE),VLOOKUP($B69&amp;$D69,番号付与!$A:$E,3,FALSE))</f>
        <v>#N/A</v>
      </c>
      <c r="H69" s="251" t="e">
        <f>IFERROR(VLOOKUP($B69&amp;$I69,番号付与!$A:$E,4,FALSE),VLOOKUP($B69&amp;$D69,番号付与!$A:$E,4,FALSE))</f>
        <v>#N/A</v>
      </c>
      <c r="I69" s="449"/>
      <c r="J69" s="231"/>
      <c r="K69" s="232">
        <f t="shared" si="110"/>
        <v>0</v>
      </c>
      <c r="L69" s="228"/>
      <c r="M69" s="232">
        <f t="shared" si="111"/>
        <v>0</v>
      </c>
      <c r="N69" s="228"/>
      <c r="O69" s="232">
        <f t="shared" si="112"/>
        <v>0</v>
      </c>
      <c r="P69" s="228"/>
      <c r="Q69" s="232">
        <f t="shared" si="113"/>
        <v>0</v>
      </c>
      <c r="R69" s="228"/>
      <c r="S69" s="232">
        <f t="shared" si="114"/>
        <v>0</v>
      </c>
      <c r="T69" s="228"/>
      <c r="U69" s="232">
        <f t="shared" si="115"/>
        <v>0</v>
      </c>
      <c r="V69" s="228"/>
      <c r="W69" s="232">
        <f t="shared" si="116"/>
        <v>0</v>
      </c>
      <c r="X69" s="228"/>
      <c r="Y69" s="232">
        <f t="shared" si="117"/>
        <v>0</v>
      </c>
      <c r="Z69" s="228"/>
      <c r="AA69" s="232">
        <f t="shared" si="118"/>
        <v>0</v>
      </c>
      <c r="AB69" s="228"/>
      <c r="AC69" s="232">
        <f t="shared" si="119"/>
        <v>0</v>
      </c>
      <c r="AD69" s="228"/>
      <c r="AE69" s="232">
        <f t="shared" si="120"/>
        <v>0</v>
      </c>
      <c r="AF69" s="228"/>
      <c r="AG69" s="232">
        <f t="shared" si="121"/>
        <v>0</v>
      </c>
      <c r="AH69" s="228"/>
      <c r="AI69" s="232">
        <f t="shared" si="122"/>
        <v>0</v>
      </c>
      <c r="AJ69" s="228"/>
      <c r="AK69" s="232">
        <f t="shared" si="123"/>
        <v>0</v>
      </c>
      <c r="AL69" s="228"/>
      <c r="AM69" s="232">
        <f t="shared" si="124"/>
        <v>0</v>
      </c>
      <c r="AN69" s="228"/>
      <c r="AO69" s="232">
        <f t="shared" si="125"/>
        <v>0</v>
      </c>
      <c r="AP69" s="228"/>
      <c r="AQ69" s="232">
        <f t="shared" si="126"/>
        <v>0</v>
      </c>
      <c r="AR69" s="228"/>
      <c r="AS69" s="232">
        <f t="shared" si="127"/>
        <v>0</v>
      </c>
      <c r="AT69" s="228"/>
      <c r="AU69" s="232">
        <f t="shared" si="128"/>
        <v>0</v>
      </c>
      <c r="AV69" s="228"/>
      <c r="AW69" s="232">
        <f t="shared" si="129"/>
        <v>0</v>
      </c>
      <c r="AX69" s="228"/>
      <c r="AY69" s="232">
        <f t="shared" si="130"/>
        <v>0</v>
      </c>
      <c r="AZ69" s="228"/>
      <c r="BA69" s="232">
        <f t="shared" si="131"/>
        <v>0</v>
      </c>
      <c r="BB69" s="228"/>
      <c r="BC69" s="232">
        <f t="shared" si="132"/>
        <v>0</v>
      </c>
      <c r="BD69" s="228"/>
      <c r="BE69" s="232">
        <f t="shared" si="133"/>
        <v>0</v>
      </c>
      <c r="BF69" s="228"/>
      <c r="BG69" s="232">
        <f t="shared" si="134"/>
        <v>0</v>
      </c>
      <c r="BH69" s="228"/>
      <c r="BI69" s="232">
        <f t="shared" si="135"/>
        <v>0</v>
      </c>
      <c r="BJ69" s="228"/>
      <c r="BK69" s="232">
        <f t="shared" si="136"/>
        <v>0</v>
      </c>
      <c r="BL69" s="228"/>
      <c r="BM69" s="232">
        <f t="shared" si="137"/>
        <v>0</v>
      </c>
      <c r="BN69" s="228"/>
      <c r="BO69" s="232">
        <f t="shared" si="138"/>
        <v>0</v>
      </c>
      <c r="BP69" s="228"/>
      <c r="BQ69" s="232">
        <f t="shared" si="139"/>
        <v>0</v>
      </c>
      <c r="BR69" s="228"/>
      <c r="BS69" s="232">
        <f t="shared" si="140"/>
        <v>0</v>
      </c>
      <c r="BT69" s="228"/>
      <c r="BU69" s="232">
        <f t="shared" si="141"/>
        <v>0</v>
      </c>
      <c r="BV69" s="228"/>
      <c r="BW69" s="232">
        <f t="shared" si="142"/>
        <v>0</v>
      </c>
      <c r="BX69" s="228"/>
      <c r="BY69" s="232">
        <f t="shared" si="143"/>
        <v>0</v>
      </c>
      <c r="BZ69" s="228"/>
      <c r="CA69" s="232">
        <f t="shared" si="144"/>
        <v>0</v>
      </c>
      <c r="CB69" s="228"/>
      <c r="CC69" s="232">
        <f t="shared" si="145"/>
        <v>0</v>
      </c>
      <c r="CD69" s="228"/>
      <c r="CE69" s="232">
        <f t="shared" si="146"/>
        <v>0</v>
      </c>
      <c r="CF69" s="228"/>
      <c r="CG69" s="232">
        <f t="shared" si="40"/>
        <v>0</v>
      </c>
      <c r="CH69" s="228"/>
      <c r="CI69" s="232">
        <f t="shared" si="41"/>
        <v>0</v>
      </c>
      <c r="CJ69" s="228"/>
      <c r="CK69" s="232">
        <f t="shared" si="42"/>
        <v>0</v>
      </c>
      <c r="CL69" s="228"/>
      <c r="CM69" s="232">
        <f t="shared" si="43"/>
        <v>0</v>
      </c>
      <c r="CN69" s="228"/>
      <c r="CO69" s="232">
        <f t="shared" si="44"/>
        <v>0</v>
      </c>
      <c r="CP69" s="228"/>
      <c r="CQ69" s="232">
        <f t="shared" si="45"/>
        <v>0</v>
      </c>
      <c r="CR69" s="228"/>
      <c r="CS69" s="232">
        <f t="shared" si="46"/>
        <v>0</v>
      </c>
      <c r="CT69" s="228"/>
      <c r="CU69" s="232">
        <f t="shared" si="147"/>
        <v>0</v>
      </c>
      <c r="CV69" s="228"/>
      <c r="CW69" s="232">
        <f t="shared" si="148"/>
        <v>0</v>
      </c>
      <c r="CX69" s="228"/>
      <c r="CY69" s="232">
        <f t="shared" si="149"/>
        <v>0</v>
      </c>
      <c r="CZ69" s="228"/>
      <c r="DA69" s="232">
        <f t="shared" si="150"/>
        <v>0</v>
      </c>
      <c r="DB69" s="228"/>
      <c r="DC69" s="232">
        <f t="shared" si="151"/>
        <v>0</v>
      </c>
      <c r="DD69" s="228"/>
      <c r="DE69" s="232">
        <f t="shared" si="152"/>
        <v>0</v>
      </c>
      <c r="DF69" s="228"/>
      <c r="DG69" s="232">
        <f t="shared" si="53"/>
        <v>0</v>
      </c>
      <c r="DH69" s="228"/>
      <c r="DI69" s="232">
        <f t="shared" si="54"/>
        <v>0</v>
      </c>
      <c r="DJ69" s="228"/>
      <c r="DK69" s="232">
        <f t="shared" si="55"/>
        <v>0</v>
      </c>
      <c r="DL69" s="228"/>
      <c r="DM69" s="232">
        <f t="shared" si="56"/>
        <v>0</v>
      </c>
      <c r="DN69" s="228"/>
      <c r="DO69" s="232">
        <f t="shared" si="153"/>
        <v>0</v>
      </c>
      <c r="DP69" s="228"/>
      <c r="DQ69" s="232">
        <f t="shared" si="154"/>
        <v>0</v>
      </c>
      <c r="DR69" s="228"/>
      <c r="DS69" s="232">
        <f t="shared" si="155"/>
        <v>0</v>
      </c>
      <c r="DT69" s="228"/>
      <c r="DU69" s="232">
        <f t="shared" si="156"/>
        <v>0</v>
      </c>
      <c r="DV69" s="228"/>
      <c r="DW69" s="232">
        <f t="shared" si="157"/>
        <v>0</v>
      </c>
      <c r="DX69" s="228"/>
      <c r="DY69" s="232">
        <f t="shared" si="158"/>
        <v>0</v>
      </c>
      <c r="DZ69" s="228"/>
      <c r="EA69" s="232">
        <f t="shared" si="159"/>
        <v>0</v>
      </c>
      <c r="EB69" s="228"/>
      <c r="EC69" s="232">
        <f t="shared" si="160"/>
        <v>0</v>
      </c>
      <c r="ED69" s="228"/>
      <c r="EE69" s="232">
        <f t="shared" si="161"/>
        <v>0</v>
      </c>
      <c r="EF69" s="228"/>
      <c r="EG69" s="232">
        <f t="shared" si="162"/>
        <v>0</v>
      </c>
      <c r="EH69" s="228"/>
      <c r="EI69" s="232">
        <f t="shared" si="163"/>
        <v>0</v>
      </c>
      <c r="EJ69" s="228"/>
      <c r="EK69" s="232">
        <f t="shared" si="164"/>
        <v>0</v>
      </c>
      <c r="EL69" s="228"/>
      <c r="EM69" s="232">
        <f t="shared" si="165"/>
        <v>0</v>
      </c>
      <c r="EN69" s="228"/>
      <c r="EO69" s="232">
        <f t="shared" si="166"/>
        <v>0</v>
      </c>
      <c r="EP69" s="228"/>
      <c r="EQ69" s="232">
        <f t="shared" si="167"/>
        <v>0</v>
      </c>
      <c r="ER69" s="228"/>
      <c r="ES69" s="232">
        <f t="shared" si="168"/>
        <v>0</v>
      </c>
      <c r="ET69" s="195">
        <f t="shared" si="73"/>
        <v>0</v>
      </c>
      <c r="EU69" s="228"/>
      <c r="EV69" s="437">
        <f t="shared" si="169"/>
        <v>0</v>
      </c>
      <c r="EW69" s="228"/>
      <c r="EX69" s="437">
        <f t="shared" si="170"/>
        <v>0</v>
      </c>
      <c r="EY69" s="228"/>
      <c r="EZ69" s="437">
        <f t="shared" si="171"/>
        <v>0</v>
      </c>
      <c r="FA69" s="228"/>
      <c r="FB69" s="437">
        <f t="shared" si="172"/>
        <v>0</v>
      </c>
      <c r="FC69" s="228"/>
      <c r="FD69" s="437">
        <f t="shared" si="173"/>
        <v>0</v>
      </c>
      <c r="FE69" s="228"/>
      <c r="FF69" s="437">
        <f t="shared" si="174"/>
        <v>0</v>
      </c>
      <c r="FG69" s="228"/>
      <c r="FH69" s="437">
        <f t="shared" si="175"/>
        <v>0</v>
      </c>
      <c r="FI69" s="228"/>
      <c r="FJ69" s="437">
        <f t="shared" si="176"/>
        <v>0</v>
      </c>
      <c r="FK69" s="228"/>
      <c r="FL69" s="437">
        <f t="shared" si="177"/>
        <v>0</v>
      </c>
      <c r="FM69" s="228"/>
      <c r="FN69" s="437">
        <f t="shared" si="178"/>
        <v>0</v>
      </c>
      <c r="FO69" s="228"/>
      <c r="FP69" s="437">
        <f t="shared" si="179"/>
        <v>0</v>
      </c>
      <c r="FQ69" s="228"/>
      <c r="FR69" s="437">
        <f t="shared" si="180"/>
        <v>0</v>
      </c>
      <c r="FS69" s="228"/>
      <c r="FT69" s="437">
        <f t="shared" si="181"/>
        <v>0</v>
      </c>
      <c r="FU69" s="228"/>
      <c r="FV69" s="437">
        <f t="shared" si="182"/>
        <v>0</v>
      </c>
      <c r="FW69" s="228"/>
      <c r="FX69" s="437">
        <f t="shared" si="183"/>
        <v>0</v>
      </c>
      <c r="FY69" s="228"/>
      <c r="FZ69" s="437">
        <f t="shared" si="184"/>
        <v>0</v>
      </c>
      <c r="GA69" s="228"/>
      <c r="GB69" s="437">
        <f t="shared" si="185"/>
        <v>0</v>
      </c>
      <c r="GC69" s="228"/>
      <c r="GD69" s="437">
        <f t="shared" si="186"/>
        <v>0</v>
      </c>
      <c r="GE69" s="228"/>
      <c r="GF69" s="437">
        <f t="shared" si="187"/>
        <v>0</v>
      </c>
      <c r="GG69" s="228"/>
      <c r="GH69" s="437">
        <f t="shared" si="188"/>
        <v>0</v>
      </c>
      <c r="GI69" s="247">
        <f t="shared" si="94"/>
        <v>0</v>
      </c>
      <c r="GJ69" s="228"/>
      <c r="GK69" s="438">
        <f t="shared" si="189"/>
        <v>0</v>
      </c>
      <c r="GL69" s="228"/>
      <c r="GM69" s="438">
        <f t="shared" si="190"/>
        <v>0</v>
      </c>
      <c r="GN69" s="228"/>
      <c r="GO69" s="438">
        <f t="shared" si="191"/>
        <v>0</v>
      </c>
      <c r="GP69" s="228"/>
      <c r="GQ69" s="438">
        <f t="shared" si="192"/>
        <v>0</v>
      </c>
      <c r="GR69" s="228"/>
      <c r="GS69" s="438">
        <f t="shared" si="193"/>
        <v>0</v>
      </c>
      <c r="GT69" s="448">
        <f t="shared" si="100"/>
        <v>0</v>
      </c>
      <c r="GU69" s="446">
        <f t="shared" si="101"/>
        <v>0</v>
      </c>
      <c r="GV69" s="268">
        <f>事業区分調整シート!J65</f>
        <v>0</v>
      </c>
    </row>
    <row r="70" spans="1:204" ht="34.5" customHeight="1">
      <c r="A70" s="248">
        <v>34</v>
      </c>
      <c r="B70" s="226" t="str">
        <f t="shared" si="107"/>
        <v>所属コード</v>
      </c>
      <c r="C70" s="227" t="str">
        <f t="shared" si="108"/>
        <v>所属名</v>
      </c>
      <c r="D70" s="449"/>
      <c r="E70" s="249"/>
      <c r="F70" s="250" t="str">
        <f t="shared" si="109"/>
        <v/>
      </c>
      <c r="G70" s="251" t="e">
        <f>IFERROR(VLOOKUP($B70&amp;$I70,番号付与!$A:$E,3,FALSE),VLOOKUP($B70&amp;$D70,番号付与!$A:$E,3,FALSE))</f>
        <v>#N/A</v>
      </c>
      <c r="H70" s="251" t="e">
        <f>IFERROR(VLOOKUP($B70&amp;$I70,番号付与!$A:$E,4,FALSE),VLOOKUP($B70&amp;$D70,番号付与!$A:$E,4,FALSE))</f>
        <v>#N/A</v>
      </c>
      <c r="I70" s="449"/>
      <c r="J70" s="231"/>
      <c r="K70" s="232">
        <f t="shared" si="110"/>
        <v>0</v>
      </c>
      <c r="L70" s="228"/>
      <c r="M70" s="232">
        <f t="shared" si="111"/>
        <v>0</v>
      </c>
      <c r="N70" s="228"/>
      <c r="O70" s="232">
        <f t="shared" si="112"/>
        <v>0</v>
      </c>
      <c r="P70" s="228"/>
      <c r="Q70" s="232">
        <f t="shared" si="113"/>
        <v>0</v>
      </c>
      <c r="R70" s="228"/>
      <c r="S70" s="232">
        <f t="shared" si="114"/>
        <v>0</v>
      </c>
      <c r="T70" s="228"/>
      <c r="U70" s="232">
        <f t="shared" si="115"/>
        <v>0</v>
      </c>
      <c r="V70" s="228"/>
      <c r="W70" s="232">
        <f t="shared" si="116"/>
        <v>0</v>
      </c>
      <c r="X70" s="228"/>
      <c r="Y70" s="232">
        <f t="shared" si="117"/>
        <v>0</v>
      </c>
      <c r="Z70" s="228"/>
      <c r="AA70" s="232">
        <f t="shared" si="118"/>
        <v>0</v>
      </c>
      <c r="AB70" s="228"/>
      <c r="AC70" s="232">
        <f t="shared" si="119"/>
        <v>0</v>
      </c>
      <c r="AD70" s="228"/>
      <c r="AE70" s="232">
        <f t="shared" si="120"/>
        <v>0</v>
      </c>
      <c r="AF70" s="228"/>
      <c r="AG70" s="232">
        <f t="shared" si="121"/>
        <v>0</v>
      </c>
      <c r="AH70" s="228"/>
      <c r="AI70" s="232">
        <f t="shared" si="122"/>
        <v>0</v>
      </c>
      <c r="AJ70" s="228"/>
      <c r="AK70" s="232">
        <f t="shared" si="123"/>
        <v>0</v>
      </c>
      <c r="AL70" s="228"/>
      <c r="AM70" s="232">
        <f t="shared" si="124"/>
        <v>0</v>
      </c>
      <c r="AN70" s="228"/>
      <c r="AO70" s="232">
        <f t="shared" si="125"/>
        <v>0</v>
      </c>
      <c r="AP70" s="228"/>
      <c r="AQ70" s="232">
        <f t="shared" si="126"/>
        <v>0</v>
      </c>
      <c r="AR70" s="228"/>
      <c r="AS70" s="232">
        <f t="shared" si="127"/>
        <v>0</v>
      </c>
      <c r="AT70" s="228"/>
      <c r="AU70" s="232">
        <f t="shared" si="128"/>
        <v>0</v>
      </c>
      <c r="AV70" s="228"/>
      <c r="AW70" s="232">
        <f t="shared" si="129"/>
        <v>0</v>
      </c>
      <c r="AX70" s="228"/>
      <c r="AY70" s="232">
        <f t="shared" si="130"/>
        <v>0</v>
      </c>
      <c r="AZ70" s="228"/>
      <c r="BA70" s="232">
        <f t="shared" si="131"/>
        <v>0</v>
      </c>
      <c r="BB70" s="228"/>
      <c r="BC70" s="232">
        <f t="shared" si="132"/>
        <v>0</v>
      </c>
      <c r="BD70" s="228"/>
      <c r="BE70" s="232">
        <f t="shared" si="133"/>
        <v>0</v>
      </c>
      <c r="BF70" s="228"/>
      <c r="BG70" s="232">
        <f t="shared" si="134"/>
        <v>0</v>
      </c>
      <c r="BH70" s="228"/>
      <c r="BI70" s="232">
        <f t="shared" si="135"/>
        <v>0</v>
      </c>
      <c r="BJ70" s="228"/>
      <c r="BK70" s="232">
        <f t="shared" si="136"/>
        <v>0</v>
      </c>
      <c r="BL70" s="228"/>
      <c r="BM70" s="232">
        <f t="shared" si="137"/>
        <v>0</v>
      </c>
      <c r="BN70" s="228"/>
      <c r="BO70" s="232">
        <f t="shared" si="138"/>
        <v>0</v>
      </c>
      <c r="BP70" s="228"/>
      <c r="BQ70" s="232">
        <f t="shared" si="139"/>
        <v>0</v>
      </c>
      <c r="BR70" s="228"/>
      <c r="BS70" s="232">
        <f t="shared" si="140"/>
        <v>0</v>
      </c>
      <c r="BT70" s="228"/>
      <c r="BU70" s="232">
        <f t="shared" si="141"/>
        <v>0</v>
      </c>
      <c r="BV70" s="228"/>
      <c r="BW70" s="232">
        <f t="shared" si="142"/>
        <v>0</v>
      </c>
      <c r="BX70" s="228"/>
      <c r="BY70" s="232">
        <f t="shared" si="143"/>
        <v>0</v>
      </c>
      <c r="BZ70" s="228"/>
      <c r="CA70" s="232">
        <f t="shared" si="144"/>
        <v>0</v>
      </c>
      <c r="CB70" s="228"/>
      <c r="CC70" s="232">
        <f t="shared" si="145"/>
        <v>0</v>
      </c>
      <c r="CD70" s="228"/>
      <c r="CE70" s="232">
        <f t="shared" si="146"/>
        <v>0</v>
      </c>
      <c r="CF70" s="228"/>
      <c r="CG70" s="232">
        <f t="shared" si="40"/>
        <v>0</v>
      </c>
      <c r="CH70" s="228"/>
      <c r="CI70" s="232">
        <f t="shared" si="41"/>
        <v>0</v>
      </c>
      <c r="CJ70" s="228"/>
      <c r="CK70" s="232">
        <f t="shared" si="42"/>
        <v>0</v>
      </c>
      <c r="CL70" s="228"/>
      <c r="CM70" s="232">
        <f t="shared" si="43"/>
        <v>0</v>
      </c>
      <c r="CN70" s="228"/>
      <c r="CO70" s="232">
        <f t="shared" si="44"/>
        <v>0</v>
      </c>
      <c r="CP70" s="228"/>
      <c r="CQ70" s="232">
        <f t="shared" si="45"/>
        <v>0</v>
      </c>
      <c r="CR70" s="228"/>
      <c r="CS70" s="232">
        <f t="shared" si="46"/>
        <v>0</v>
      </c>
      <c r="CT70" s="228"/>
      <c r="CU70" s="232">
        <f t="shared" si="147"/>
        <v>0</v>
      </c>
      <c r="CV70" s="228"/>
      <c r="CW70" s="232">
        <f t="shared" si="148"/>
        <v>0</v>
      </c>
      <c r="CX70" s="228"/>
      <c r="CY70" s="232">
        <f t="shared" si="149"/>
        <v>0</v>
      </c>
      <c r="CZ70" s="228"/>
      <c r="DA70" s="232">
        <f t="shared" si="150"/>
        <v>0</v>
      </c>
      <c r="DB70" s="228"/>
      <c r="DC70" s="232">
        <f t="shared" si="151"/>
        <v>0</v>
      </c>
      <c r="DD70" s="228"/>
      <c r="DE70" s="232">
        <f t="shared" si="152"/>
        <v>0</v>
      </c>
      <c r="DF70" s="228"/>
      <c r="DG70" s="232">
        <f t="shared" si="53"/>
        <v>0</v>
      </c>
      <c r="DH70" s="228"/>
      <c r="DI70" s="232">
        <f t="shared" si="54"/>
        <v>0</v>
      </c>
      <c r="DJ70" s="228"/>
      <c r="DK70" s="232">
        <f t="shared" si="55"/>
        <v>0</v>
      </c>
      <c r="DL70" s="228"/>
      <c r="DM70" s="232">
        <f t="shared" si="56"/>
        <v>0</v>
      </c>
      <c r="DN70" s="228"/>
      <c r="DO70" s="232">
        <f t="shared" si="153"/>
        <v>0</v>
      </c>
      <c r="DP70" s="228"/>
      <c r="DQ70" s="232">
        <f t="shared" si="154"/>
        <v>0</v>
      </c>
      <c r="DR70" s="228"/>
      <c r="DS70" s="232">
        <f t="shared" si="155"/>
        <v>0</v>
      </c>
      <c r="DT70" s="228"/>
      <c r="DU70" s="232">
        <f t="shared" si="156"/>
        <v>0</v>
      </c>
      <c r="DV70" s="228"/>
      <c r="DW70" s="232">
        <f t="shared" si="157"/>
        <v>0</v>
      </c>
      <c r="DX70" s="228"/>
      <c r="DY70" s="232">
        <f t="shared" si="158"/>
        <v>0</v>
      </c>
      <c r="DZ70" s="228"/>
      <c r="EA70" s="232">
        <f t="shared" si="159"/>
        <v>0</v>
      </c>
      <c r="EB70" s="228"/>
      <c r="EC70" s="232">
        <f t="shared" si="160"/>
        <v>0</v>
      </c>
      <c r="ED70" s="228"/>
      <c r="EE70" s="232">
        <f t="shared" si="161"/>
        <v>0</v>
      </c>
      <c r="EF70" s="228"/>
      <c r="EG70" s="232">
        <f t="shared" si="162"/>
        <v>0</v>
      </c>
      <c r="EH70" s="228"/>
      <c r="EI70" s="232">
        <f t="shared" si="163"/>
        <v>0</v>
      </c>
      <c r="EJ70" s="228"/>
      <c r="EK70" s="232">
        <f t="shared" si="164"/>
        <v>0</v>
      </c>
      <c r="EL70" s="228"/>
      <c r="EM70" s="232">
        <f t="shared" si="165"/>
        <v>0</v>
      </c>
      <c r="EN70" s="228"/>
      <c r="EO70" s="232">
        <f t="shared" si="166"/>
        <v>0</v>
      </c>
      <c r="EP70" s="228"/>
      <c r="EQ70" s="232">
        <f t="shared" si="167"/>
        <v>0</v>
      </c>
      <c r="ER70" s="228"/>
      <c r="ES70" s="232">
        <f t="shared" si="168"/>
        <v>0</v>
      </c>
      <c r="ET70" s="195">
        <f t="shared" si="73"/>
        <v>0</v>
      </c>
      <c r="EU70" s="228"/>
      <c r="EV70" s="437">
        <f t="shared" si="169"/>
        <v>0</v>
      </c>
      <c r="EW70" s="228"/>
      <c r="EX70" s="437">
        <f t="shared" si="170"/>
        <v>0</v>
      </c>
      <c r="EY70" s="228"/>
      <c r="EZ70" s="437">
        <f t="shared" si="171"/>
        <v>0</v>
      </c>
      <c r="FA70" s="228"/>
      <c r="FB70" s="437">
        <f t="shared" si="172"/>
        <v>0</v>
      </c>
      <c r="FC70" s="228"/>
      <c r="FD70" s="437">
        <f t="shared" si="173"/>
        <v>0</v>
      </c>
      <c r="FE70" s="228"/>
      <c r="FF70" s="437">
        <f t="shared" si="174"/>
        <v>0</v>
      </c>
      <c r="FG70" s="228"/>
      <c r="FH70" s="437">
        <f t="shared" si="175"/>
        <v>0</v>
      </c>
      <c r="FI70" s="228"/>
      <c r="FJ70" s="437">
        <f t="shared" si="176"/>
        <v>0</v>
      </c>
      <c r="FK70" s="228"/>
      <c r="FL70" s="437">
        <f t="shared" si="177"/>
        <v>0</v>
      </c>
      <c r="FM70" s="228"/>
      <c r="FN70" s="437">
        <f t="shared" si="178"/>
        <v>0</v>
      </c>
      <c r="FO70" s="228"/>
      <c r="FP70" s="437">
        <f t="shared" si="179"/>
        <v>0</v>
      </c>
      <c r="FQ70" s="228"/>
      <c r="FR70" s="437">
        <f t="shared" si="180"/>
        <v>0</v>
      </c>
      <c r="FS70" s="228"/>
      <c r="FT70" s="437">
        <f t="shared" si="181"/>
        <v>0</v>
      </c>
      <c r="FU70" s="228"/>
      <c r="FV70" s="437">
        <f t="shared" si="182"/>
        <v>0</v>
      </c>
      <c r="FW70" s="228"/>
      <c r="FX70" s="437">
        <f t="shared" si="183"/>
        <v>0</v>
      </c>
      <c r="FY70" s="228"/>
      <c r="FZ70" s="437">
        <f t="shared" si="184"/>
        <v>0</v>
      </c>
      <c r="GA70" s="228"/>
      <c r="GB70" s="437">
        <f t="shared" si="185"/>
        <v>0</v>
      </c>
      <c r="GC70" s="228"/>
      <c r="GD70" s="437">
        <f t="shared" si="186"/>
        <v>0</v>
      </c>
      <c r="GE70" s="228"/>
      <c r="GF70" s="437">
        <f t="shared" si="187"/>
        <v>0</v>
      </c>
      <c r="GG70" s="228"/>
      <c r="GH70" s="437">
        <f t="shared" si="188"/>
        <v>0</v>
      </c>
      <c r="GI70" s="247">
        <f t="shared" si="94"/>
        <v>0</v>
      </c>
      <c r="GJ70" s="228"/>
      <c r="GK70" s="438">
        <f t="shared" si="189"/>
        <v>0</v>
      </c>
      <c r="GL70" s="228"/>
      <c r="GM70" s="438">
        <f t="shared" si="190"/>
        <v>0</v>
      </c>
      <c r="GN70" s="228"/>
      <c r="GO70" s="438">
        <f t="shared" si="191"/>
        <v>0</v>
      </c>
      <c r="GP70" s="228"/>
      <c r="GQ70" s="438">
        <f t="shared" si="192"/>
        <v>0</v>
      </c>
      <c r="GR70" s="228"/>
      <c r="GS70" s="438">
        <f t="shared" si="193"/>
        <v>0</v>
      </c>
      <c r="GT70" s="448">
        <f t="shared" si="100"/>
        <v>0</v>
      </c>
      <c r="GU70" s="446">
        <f t="shared" si="101"/>
        <v>0</v>
      </c>
      <c r="GV70" s="268">
        <f>事業区分調整シート!J66</f>
        <v>0</v>
      </c>
    </row>
    <row r="71" spans="1:204" ht="34.5" customHeight="1">
      <c r="A71" s="248">
        <v>35</v>
      </c>
      <c r="B71" s="226" t="str">
        <f t="shared" si="107"/>
        <v>所属コード</v>
      </c>
      <c r="C71" s="227" t="str">
        <f t="shared" si="108"/>
        <v>所属名</v>
      </c>
      <c r="D71" s="449"/>
      <c r="E71" s="249"/>
      <c r="F71" s="250" t="str">
        <f t="shared" si="109"/>
        <v/>
      </c>
      <c r="G71" s="251" t="e">
        <f>IFERROR(VLOOKUP($B71&amp;$I71,番号付与!$A:$E,3,FALSE),VLOOKUP($B71&amp;$D71,番号付与!$A:$E,3,FALSE))</f>
        <v>#N/A</v>
      </c>
      <c r="H71" s="251" t="e">
        <f>IFERROR(VLOOKUP($B71&amp;$I71,番号付与!$A:$E,4,FALSE),VLOOKUP($B71&amp;$D71,番号付与!$A:$E,4,FALSE))</f>
        <v>#N/A</v>
      </c>
      <c r="I71" s="449"/>
      <c r="J71" s="231"/>
      <c r="K71" s="232">
        <f t="shared" si="110"/>
        <v>0</v>
      </c>
      <c r="L71" s="228"/>
      <c r="M71" s="232">
        <f t="shared" si="111"/>
        <v>0</v>
      </c>
      <c r="N71" s="228"/>
      <c r="O71" s="232">
        <f t="shared" si="112"/>
        <v>0</v>
      </c>
      <c r="P71" s="228"/>
      <c r="Q71" s="232">
        <f t="shared" si="113"/>
        <v>0</v>
      </c>
      <c r="R71" s="228"/>
      <c r="S71" s="232">
        <f t="shared" si="114"/>
        <v>0</v>
      </c>
      <c r="T71" s="228"/>
      <c r="U71" s="232">
        <f t="shared" si="115"/>
        <v>0</v>
      </c>
      <c r="V71" s="228"/>
      <c r="W71" s="232">
        <f t="shared" si="116"/>
        <v>0</v>
      </c>
      <c r="X71" s="228"/>
      <c r="Y71" s="232">
        <f t="shared" si="117"/>
        <v>0</v>
      </c>
      <c r="Z71" s="228"/>
      <c r="AA71" s="232">
        <f t="shared" si="118"/>
        <v>0</v>
      </c>
      <c r="AB71" s="228"/>
      <c r="AC71" s="232">
        <f t="shared" si="119"/>
        <v>0</v>
      </c>
      <c r="AD71" s="228"/>
      <c r="AE71" s="232">
        <f t="shared" si="120"/>
        <v>0</v>
      </c>
      <c r="AF71" s="228"/>
      <c r="AG71" s="232">
        <f t="shared" si="121"/>
        <v>0</v>
      </c>
      <c r="AH71" s="228"/>
      <c r="AI71" s="232">
        <f t="shared" si="122"/>
        <v>0</v>
      </c>
      <c r="AJ71" s="228"/>
      <c r="AK71" s="232">
        <f t="shared" si="123"/>
        <v>0</v>
      </c>
      <c r="AL71" s="228"/>
      <c r="AM71" s="232">
        <f t="shared" si="124"/>
        <v>0</v>
      </c>
      <c r="AN71" s="228"/>
      <c r="AO71" s="232">
        <f t="shared" si="125"/>
        <v>0</v>
      </c>
      <c r="AP71" s="228"/>
      <c r="AQ71" s="232">
        <f t="shared" si="126"/>
        <v>0</v>
      </c>
      <c r="AR71" s="228"/>
      <c r="AS71" s="232">
        <f t="shared" si="127"/>
        <v>0</v>
      </c>
      <c r="AT71" s="228"/>
      <c r="AU71" s="232">
        <f t="shared" si="128"/>
        <v>0</v>
      </c>
      <c r="AV71" s="228"/>
      <c r="AW71" s="232">
        <f t="shared" si="129"/>
        <v>0</v>
      </c>
      <c r="AX71" s="228"/>
      <c r="AY71" s="232">
        <f t="shared" si="130"/>
        <v>0</v>
      </c>
      <c r="AZ71" s="228"/>
      <c r="BA71" s="232">
        <f t="shared" si="131"/>
        <v>0</v>
      </c>
      <c r="BB71" s="228"/>
      <c r="BC71" s="232">
        <f t="shared" si="132"/>
        <v>0</v>
      </c>
      <c r="BD71" s="228"/>
      <c r="BE71" s="232">
        <f t="shared" si="133"/>
        <v>0</v>
      </c>
      <c r="BF71" s="228"/>
      <c r="BG71" s="232">
        <f t="shared" si="134"/>
        <v>0</v>
      </c>
      <c r="BH71" s="228"/>
      <c r="BI71" s="232">
        <f t="shared" si="135"/>
        <v>0</v>
      </c>
      <c r="BJ71" s="228"/>
      <c r="BK71" s="232">
        <f t="shared" si="136"/>
        <v>0</v>
      </c>
      <c r="BL71" s="228"/>
      <c r="BM71" s="232">
        <f t="shared" si="137"/>
        <v>0</v>
      </c>
      <c r="BN71" s="228"/>
      <c r="BO71" s="232">
        <f t="shared" si="138"/>
        <v>0</v>
      </c>
      <c r="BP71" s="228"/>
      <c r="BQ71" s="232">
        <f t="shared" si="139"/>
        <v>0</v>
      </c>
      <c r="BR71" s="228"/>
      <c r="BS71" s="232">
        <f t="shared" si="140"/>
        <v>0</v>
      </c>
      <c r="BT71" s="228"/>
      <c r="BU71" s="232">
        <f t="shared" si="141"/>
        <v>0</v>
      </c>
      <c r="BV71" s="228"/>
      <c r="BW71" s="232">
        <f t="shared" si="142"/>
        <v>0</v>
      </c>
      <c r="BX71" s="228"/>
      <c r="BY71" s="232">
        <f t="shared" si="143"/>
        <v>0</v>
      </c>
      <c r="BZ71" s="228"/>
      <c r="CA71" s="232">
        <f t="shared" si="144"/>
        <v>0</v>
      </c>
      <c r="CB71" s="228"/>
      <c r="CC71" s="232">
        <f t="shared" si="145"/>
        <v>0</v>
      </c>
      <c r="CD71" s="228"/>
      <c r="CE71" s="232">
        <f t="shared" si="146"/>
        <v>0</v>
      </c>
      <c r="CF71" s="228"/>
      <c r="CG71" s="232">
        <f t="shared" si="40"/>
        <v>0</v>
      </c>
      <c r="CH71" s="228"/>
      <c r="CI71" s="232">
        <f t="shared" si="41"/>
        <v>0</v>
      </c>
      <c r="CJ71" s="228"/>
      <c r="CK71" s="232">
        <f t="shared" si="42"/>
        <v>0</v>
      </c>
      <c r="CL71" s="228"/>
      <c r="CM71" s="232">
        <f t="shared" si="43"/>
        <v>0</v>
      </c>
      <c r="CN71" s="228"/>
      <c r="CO71" s="232">
        <f t="shared" si="44"/>
        <v>0</v>
      </c>
      <c r="CP71" s="228"/>
      <c r="CQ71" s="232">
        <f t="shared" si="45"/>
        <v>0</v>
      </c>
      <c r="CR71" s="228"/>
      <c r="CS71" s="232">
        <f t="shared" si="46"/>
        <v>0</v>
      </c>
      <c r="CT71" s="228"/>
      <c r="CU71" s="232">
        <f t="shared" si="147"/>
        <v>0</v>
      </c>
      <c r="CV71" s="228"/>
      <c r="CW71" s="232">
        <f t="shared" si="148"/>
        <v>0</v>
      </c>
      <c r="CX71" s="228"/>
      <c r="CY71" s="232">
        <f t="shared" si="149"/>
        <v>0</v>
      </c>
      <c r="CZ71" s="228"/>
      <c r="DA71" s="232">
        <f t="shared" si="150"/>
        <v>0</v>
      </c>
      <c r="DB71" s="228"/>
      <c r="DC71" s="232">
        <f t="shared" si="151"/>
        <v>0</v>
      </c>
      <c r="DD71" s="228"/>
      <c r="DE71" s="232">
        <f t="shared" si="152"/>
        <v>0</v>
      </c>
      <c r="DF71" s="228"/>
      <c r="DG71" s="232">
        <f t="shared" si="53"/>
        <v>0</v>
      </c>
      <c r="DH71" s="228"/>
      <c r="DI71" s="232">
        <f t="shared" si="54"/>
        <v>0</v>
      </c>
      <c r="DJ71" s="228"/>
      <c r="DK71" s="232">
        <f t="shared" si="55"/>
        <v>0</v>
      </c>
      <c r="DL71" s="228"/>
      <c r="DM71" s="232">
        <f t="shared" si="56"/>
        <v>0</v>
      </c>
      <c r="DN71" s="228"/>
      <c r="DO71" s="232">
        <f t="shared" si="153"/>
        <v>0</v>
      </c>
      <c r="DP71" s="228"/>
      <c r="DQ71" s="232">
        <f t="shared" si="154"/>
        <v>0</v>
      </c>
      <c r="DR71" s="228"/>
      <c r="DS71" s="232">
        <f t="shared" si="155"/>
        <v>0</v>
      </c>
      <c r="DT71" s="228"/>
      <c r="DU71" s="232">
        <f t="shared" si="156"/>
        <v>0</v>
      </c>
      <c r="DV71" s="228"/>
      <c r="DW71" s="232">
        <f t="shared" si="157"/>
        <v>0</v>
      </c>
      <c r="DX71" s="228"/>
      <c r="DY71" s="232">
        <f t="shared" si="158"/>
        <v>0</v>
      </c>
      <c r="DZ71" s="228"/>
      <c r="EA71" s="232">
        <f t="shared" si="159"/>
        <v>0</v>
      </c>
      <c r="EB71" s="228"/>
      <c r="EC71" s="232">
        <f t="shared" si="160"/>
        <v>0</v>
      </c>
      <c r="ED71" s="228"/>
      <c r="EE71" s="232">
        <f t="shared" si="161"/>
        <v>0</v>
      </c>
      <c r="EF71" s="228"/>
      <c r="EG71" s="232">
        <f t="shared" si="162"/>
        <v>0</v>
      </c>
      <c r="EH71" s="228"/>
      <c r="EI71" s="232">
        <f t="shared" si="163"/>
        <v>0</v>
      </c>
      <c r="EJ71" s="228"/>
      <c r="EK71" s="232">
        <f t="shared" si="164"/>
        <v>0</v>
      </c>
      <c r="EL71" s="228"/>
      <c r="EM71" s="232">
        <f t="shared" si="165"/>
        <v>0</v>
      </c>
      <c r="EN71" s="228"/>
      <c r="EO71" s="232">
        <f t="shared" si="166"/>
        <v>0</v>
      </c>
      <c r="EP71" s="228"/>
      <c r="EQ71" s="232">
        <f t="shared" si="167"/>
        <v>0</v>
      </c>
      <c r="ER71" s="228"/>
      <c r="ES71" s="232">
        <f t="shared" si="168"/>
        <v>0</v>
      </c>
      <c r="ET71" s="195">
        <f t="shared" si="73"/>
        <v>0</v>
      </c>
      <c r="EU71" s="228"/>
      <c r="EV71" s="437">
        <f t="shared" si="169"/>
        <v>0</v>
      </c>
      <c r="EW71" s="228"/>
      <c r="EX71" s="437">
        <f t="shared" si="170"/>
        <v>0</v>
      </c>
      <c r="EY71" s="228"/>
      <c r="EZ71" s="437">
        <f t="shared" si="171"/>
        <v>0</v>
      </c>
      <c r="FA71" s="228"/>
      <c r="FB71" s="437">
        <f t="shared" si="172"/>
        <v>0</v>
      </c>
      <c r="FC71" s="228"/>
      <c r="FD71" s="437">
        <f t="shared" si="173"/>
        <v>0</v>
      </c>
      <c r="FE71" s="228"/>
      <c r="FF71" s="437">
        <f t="shared" si="174"/>
        <v>0</v>
      </c>
      <c r="FG71" s="228"/>
      <c r="FH71" s="437">
        <f t="shared" si="175"/>
        <v>0</v>
      </c>
      <c r="FI71" s="228"/>
      <c r="FJ71" s="437">
        <f t="shared" si="176"/>
        <v>0</v>
      </c>
      <c r="FK71" s="228"/>
      <c r="FL71" s="437">
        <f t="shared" si="177"/>
        <v>0</v>
      </c>
      <c r="FM71" s="228"/>
      <c r="FN71" s="437">
        <f t="shared" si="178"/>
        <v>0</v>
      </c>
      <c r="FO71" s="228"/>
      <c r="FP71" s="437">
        <f t="shared" si="179"/>
        <v>0</v>
      </c>
      <c r="FQ71" s="228"/>
      <c r="FR71" s="437">
        <f t="shared" si="180"/>
        <v>0</v>
      </c>
      <c r="FS71" s="228"/>
      <c r="FT71" s="437">
        <f t="shared" si="181"/>
        <v>0</v>
      </c>
      <c r="FU71" s="228"/>
      <c r="FV71" s="437">
        <f t="shared" si="182"/>
        <v>0</v>
      </c>
      <c r="FW71" s="228"/>
      <c r="FX71" s="437">
        <f t="shared" si="183"/>
        <v>0</v>
      </c>
      <c r="FY71" s="228"/>
      <c r="FZ71" s="437">
        <f t="shared" si="184"/>
        <v>0</v>
      </c>
      <c r="GA71" s="228"/>
      <c r="GB71" s="437">
        <f t="shared" si="185"/>
        <v>0</v>
      </c>
      <c r="GC71" s="228"/>
      <c r="GD71" s="437">
        <f t="shared" si="186"/>
        <v>0</v>
      </c>
      <c r="GE71" s="228"/>
      <c r="GF71" s="437">
        <f t="shared" si="187"/>
        <v>0</v>
      </c>
      <c r="GG71" s="228"/>
      <c r="GH71" s="437">
        <f t="shared" si="188"/>
        <v>0</v>
      </c>
      <c r="GI71" s="247">
        <f t="shared" si="94"/>
        <v>0</v>
      </c>
      <c r="GJ71" s="228"/>
      <c r="GK71" s="438">
        <f t="shared" si="189"/>
        <v>0</v>
      </c>
      <c r="GL71" s="228"/>
      <c r="GM71" s="438">
        <f t="shared" si="190"/>
        <v>0</v>
      </c>
      <c r="GN71" s="228"/>
      <c r="GO71" s="438">
        <f t="shared" si="191"/>
        <v>0</v>
      </c>
      <c r="GP71" s="228"/>
      <c r="GQ71" s="438">
        <f t="shared" si="192"/>
        <v>0</v>
      </c>
      <c r="GR71" s="228"/>
      <c r="GS71" s="438">
        <f t="shared" si="193"/>
        <v>0</v>
      </c>
      <c r="GT71" s="448">
        <f t="shared" si="100"/>
        <v>0</v>
      </c>
      <c r="GU71" s="446">
        <f t="shared" si="101"/>
        <v>0</v>
      </c>
      <c r="GV71" s="268">
        <f>事業区分調整シート!J67</f>
        <v>0</v>
      </c>
    </row>
    <row r="72" spans="1:204" ht="34.5" customHeight="1">
      <c r="A72" s="248">
        <v>36</v>
      </c>
      <c r="B72" s="226" t="str">
        <f t="shared" si="107"/>
        <v>所属コード</v>
      </c>
      <c r="C72" s="227" t="str">
        <f t="shared" si="108"/>
        <v>所属名</v>
      </c>
      <c r="D72" s="449"/>
      <c r="E72" s="249"/>
      <c r="F72" s="250" t="str">
        <f t="shared" si="109"/>
        <v/>
      </c>
      <c r="G72" s="251" t="e">
        <f>IFERROR(VLOOKUP($B72&amp;$I72,番号付与!$A:$E,3,FALSE),VLOOKUP($B72&amp;$D72,番号付与!$A:$E,3,FALSE))</f>
        <v>#N/A</v>
      </c>
      <c r="H72" s="251" t="e">
        <f>IFERROR(VLOOKUP($B72&amp;$I72,番号付与!$A:$E,4,FALSE),VLOOKUP($B72&amp;$D72,番号付与!$A:$E,4,FALSE))</f>
        <v>#N/A</v>
      </c>
      <c r="I72" s="449"/>
      <c r="J72" s="231"/>
      <c r="K72" s="232">
        <f t="shared" si="110"/>
        <v>0</v>
      </c>
      <c r="L72" s="228"/>
      <c r="M72" s="232">
        <f t="shared" si="111"/>
        <v>0</v>
      </c>
      <c r="N72" s="228"/>
      <c r="O72" s="232">
        <f t="shared" si="112"/>
        <v>0</v>
      </c>
      <c r="P72" s="228"/>
      <c r="Q72" s="232">
        <f t="shared" si="113"/>
        <v>0</v>
      </c>
      <c r="R72" s="228"/>
      <c r="S72" s="232">
        <f t="shared" si="114"/>
        <v>0</v>
      </c>
      <c r="T72" s="228"/>
      <c r="U72" s="232">
        <f t="shared" si="115"/>
        <v>0</v>
      </c>
      <c r="V72" s="228"/>
      <c r="W72" s="232">
        <f t="shared" si="116"/>
        <v>0</v>
      </c>
      <c r="X72" s="228"/>
      <c r="Y72" s="232">
        <f t="shared" si="117"/>
        <v>0</v>
      </c>
      <c r="Z72" s="228"/>
      <c r="AA72" s="232">
        <f t="shared" si="118"/>
        <v>0</v>
      </c>
      <c r="AB72" s="228"/>
      <c r="AC72" s="232">
        <f t="shared" si="119"/>
        <v>0</v>
      </c>
      <c r="AD72" s="228"/>
      <c r="AE72" s="232">
        <f t="shared" si="120"/>
        <v>0</v>
      </c>
      <c r="AF72" s="228"/>
      <c r="AG72" s="232">
        <f t="shared" si="121"/>
        <v>0</v>
      </c>
      <c r="AH72" s="228"/>
      <c r="AI72" s="232">
        <f t="shared" si="122"/>
        <v>0</v>
      </c>
      <c r="AJ72" s="228"/>
      <c r="AK72" s="232">
        <f t="shared" si="123"/>
        <v>0</v>
      </c>
      <c r="AL72" s="228"/>
      <c r="AM72" s="232">
        <f t="shared" si="124"/>
        <v>0</v>
      </c>
      <c r="AN72" s="228"/>
      <c r="AO72" s="232">
        <f t="shared" si="125"/>
        <v>0</v>
      </c>
      <c r="AP72" s="228"/>
      <c r="AQ72" s="232">
        <f t="shared" si="126"/>
        <v>0</v>
      </c>
      <c r="AR72" s="228"/>
      <c r="AS72" s="232">
        <f t="shared" si="127"/>
        <v>0</v>
      </c>
      <c r="AT72" s="228"/>
      <c r="AU72" s="232">
        <f t="shared" si="128"/>
        <v>0</v>
      </c>
      <c r="AV72" s="228"/>
      <c r="AW72" s="232">
        <f t="shared" si="129"/>
        <v>0</v>
      </c>
      <c r="AX72" s="228"/>
      <c r="AY72" s="232">
        <f t="shared" si="130"/>
        <v>0</v>
      </c>
      <c r="AZ72" s="228"/>
      <c r="BA72" s="232">
        <f t="shared" si="131"/>
        <v>0</v>
      </c>
      <c r="BB72" s="228"/>
      <c r="BC72" s="232">
        <f t="shared" si="132"/>
        <v>0</v>
      </c>
      <c r="BD72" s="228"/>
      <c r="BE72" s="232">
        <f t="shared" si="133"/>
        <v>0</v>
      </c>
      <c r="BF72" s="228"/>
      <c r="BG72" s="232">
        <f t="shared" si="134"/>
        <v>0</v>
      </c>
      <c r="BH72" s="228"/>
      <c r="BI72" s="232">
        <f t="shared" si="135"/>
        <v>0</v>
      </c>
      <c r="BJ72" s="228"/>
      <c r="BK72" s="232">
        <f t="shared" si="136"/>
        <v>0</v>
      </c>
      <c r="BL72" s="228"/>
      <c r="BM72" s="232">
        <f t="shared" si="137"/>
        <v>0</v>
      </c>
      <c r="BN72" s="228"/>
      <c r="BO72" s="232">
        <f t="shared" si="138"/>
        <v>0</v>
      </c>
      <c r="BP72" s="228"/>
      <c r="BQ72" s="232">
        <f t="shared" si="139"/>
        <v>0</v>
      </c>
      <c r="BR72" s="228"/>
      <c r="BS72" s="232">
        <f t="shared" si="140"/>
        <v>0</v>
      </c>
      <c r="BT72" s="228"/>
      <c r="BU72" s="232">
        <f t="shared" si="141"/>
        <v>0</v>
      </c>
      <c r="BV72" s="228"/>
      <c r="BW72" s="232">
        <f t="shared" si="142"/>
        <v>0</v>
      </c>
      <c r="BX72" s="228"/>
      <c r="BY72" s="232">
        <f t="shared" si="143"/>
        <v>0</v>
      </c>
      <c r="BZ72" s="228"/>
      <c r="CA72" s="232">
        <f t="shared" si="144"/>
        <v>0</v>
      </c>
      <c r="CB72" s="228"/>
      <c r="CC72" s="232">
        <f t="shared" si="145"/>
        <v>0</v>
      </c>
      <c r="CD72" s="228"/>
      <c r="CE72" s="232">
        <f t="shared" si="146"/>
        <v>0</v>
      </c>
      <c r="CF72" s="228"/>
      <c r="CG72" s="232">
        <f t="shared" si="40"/>
        <v>0</v>
      </c>
      <c r="CH72" s="228"/>
      <c r="CI72" s="232">
        <f t="shared" si="41"/>
        <v>0</v>
      </c>
      <c r="CJ72" s="228"/>
      <c r="CK72" s="232">
        <f t="shared" si="42"/>
        <v>0</v>
      </c>
      <c r="CL72" s="228"/>
      <c r="CM72" s="232">
        <f t="shared" si="43"/>
        <v>0</v>
      </c>
      <c r="CN72" s="228"/>
      <c r="CO72" s="232">
        <f t="shared" si="44"/>
        <v>0</v>
      </c>
      <c r="CP72" s="228"/>
      <c r="CQ72" s="232">
        <f t="shared" si="45"/>
        <v>0</v>
      </c>
      <c r="CR72" s="228"/>
      <c r="CS72" s="232">
        <f t="shared" si="46"/>
        <v>0</v>
      </c>
      <c r="CT72" s="228"/>
      <c r="CU72" s="232">
        <f t="shared" si="147"/>
        <v>0</v>
      </c>
      <c r="CV72" s="228"/>
      <c r="CW72" s="232">
        <f t="shared" si="148"/>
        <v>0</v>
      </c>
      <c r="CX72" s="228"/>
      <c r="CY72" s="232">
        <f t="shared" si="149"/>
        <v>0</v>
      </c>
      <c r="CZ72" s="228"/>
      <c r="DA72" s="232">
        <f t="shared" si="150"/>
        <v>0</v>
      </c>
      <c r="DB72" s="228"/>
      <c r="DC72" s="232">
        <f t="shared" si="151"/>
        <v>0</v>
      </c>
      <c r="DD72" s="228"/>
      <c r="DE72" s="232">
        <f t="shared" si="152"/>
        <v>0</v>
      </c>
      <c r="DF72" s="228"/>
      <c r="DG72" s="232">
        <f t="shared" si="53"/>
        <v>0</v>
      </c>
      <c r="DH72" s="228"/>
      <c r="DI72" s="232">
        <f t="shared" si="54"/>
        <v>0</v>
      </c>
      <c r="DJ72" s="228"/>
      <c r="DK72" s="232">
        <f t="shared" si="55"/>
        <v>0</v>
      </c>
      <c r="DL72" s="228"/>
      <c r="DM72" s="232">
        <f t="shared" si="56"/>
        <v>0</v>
      </c>
      <c r="DN72" s="228"/>
      <c r="DO72" s="232">
        <f t="shared" si="153"/>
        <v>0</v>
      </c>
      <c r="DP72" s="228"/>
      <c r="DQ72" s="232">
        <f t="shared" si="154"/>
        <v>0</v>
      </c>
      <c r="DR72" s="228"/>
      <c r="DS72" s="232">
        <f t="shared" si="155"/>
        <v>0</v>
      </c>
      <c r="DT72" s="228"/>
      <c r="DU72" s="232">
        <f t="shared" si="156"/>
        <v>0</v>
      </c>
      <c r="DV72" s="228"/>
      <c r="DW72" s="232">
        <f t="shared" si="157"/>
        <v>0</v>
      </c>
      <c r="DX72" s="228"/>
      <c r="DY72" s="232">
        <f t="shared" si="158"/>
        <v>0</v>
      </c>
      <c r="DZ72" s="228"/>
      <c r="EA72" s="232">
        <f t="shared" si="159"/>
        <v>0</v>
      </c>
      <c r="EB72" s="228"/>
      <c r="EC72" s="232">
        <f t="shared" si="160"/>
        <v>0</v>
      </c>
      <c r="ED72" s="228"/>
      <c r="EE72" s="232">
        <f t="shared" si="161"/>
        <v>0</v>
      </c>
      <c r="EF72" s="228"/>
      <c r="EG72" s="232">
        <f t="shared" si="162"/>
        <v>0</v>
      </c>
      <c r="EH72" s="228"/>
      <c r="EI72" s="232">
        <f t="shared" si="163"/>
        <v>0</v>
      </c>
      <c r="EJ72" s="228"/>
      <c r="EK72" s="232">
        <f t="shared" si="164"/>
        <v>0</v>
      </c>
      <c r="EL72" s="228"/>
      <c r="EM72" s="232">
        <f t="shared" si="165"/>
        <v>0</v>
      </c>
      <c r="EN72" s="228"/>
      <c r="EO72" s="232">
        <f t="shared" si="166"/>
        <v>0</v>
      </c>
      <c r="EP72" s="228"/>
      <c r="EQ72" s="232">
        <f t="shared" si="167"/>
        <v>0</v>
      </c>
      <c r="ER72" s="228"/>
      <c r="ES72" s="232">
        <f t="shared" si="168"/>
        <v>0</v>
      </c>
      <c r="ET72" s="195">
        <f t="shared" si="73"/>
        <v>0</v>
      </c>
      <c r="EU72" s="228"/>
      <c r="EV72" s="437">
        <f t="shared" si="169"/>
        <v>0</v>
      </c>
      <c r="EW72" s="228"/>
      <c r="EX72" s="437">
        <f t="shared" si="170"/>
        <v>0</v>
      </c>
      <c r="EY72" s="228"/>
      <c r="EZ72" s="437">
        <f t="shared" si="171"/>
        <v>0</v>
      </c>
      <c r="FA72" s="228"/>
      <c r="FB72" s="437">
        <f t="shared" si="172"/>
        <v>0</v>
      </c>
      <c r="FC72" s="228"/>
      <c r="FD72" s="437">
        <f t="shared" si="173"/>
        <v>0</v>
      </c>
      <c r="FE72" s="228"/>
      <c r="FF72" s="437">
        <f t="shared" si="174"/>
        <v>0</v>
      </c>
      <c r="FG72" s="228"/>
      <c r="FH72" s="437">
        <f t="shared" si="175"/>
        <v>0</v>
      </c>
      <c r="FI72" s="228"/>
      <c r="FJ72" s="437">
        <f t="shared" si="176"/>
        <v>0</v>
      </c>
      <c r="FK72" s="228"/>
      <c r="FL72" s="437">
        <f t="shared" si="177"/>
        <v>0</v>
      </c>
      <c r="FM72" s="228"/>
      <c r="FN72" s="437">
        <f t="shared" si="178"/>
        <v>0</v>
      </c>
      <c r="FO72" s="228"/>
      <c r="FP72" s="437">
        <f t="shared" si="179"/>
        <v>0</v>
      </c>
      <c r="FQ72" s="228"/>
      <c r="FR72" s="437">
        <f t="shared" si="180"/>
        <v>0</v>
      </c>
      <c r="FS72" s="228"/>
      <c r="FT72" s="437">
        <f t="shared" si="181"/>
        <v>0</v>
      </c>
      <c r="FU72" s="228"/>
      <c r="FV72" s="437">
        <f t="shared" si="182"/>
        <v>0</v>
      </c>
      <c r="FW72" s="228"/>
      <c r="FX72" s="437">
        <f t="shared" si="183"/>
        <v>0</v>
      </c>
      <c r="FY72" s="228"/>
      <c r="FZ72" s="437">
        <f t="shared" si="184"/>
        <v>0</v>
      </c>
      <c r="GA72" s="228"/>
      <c r="GB72" s="437">
        <f t="shared" si="185"/>
        <v>0</v>
      </c>
      <c r="GC72" s="228"/>
      <c r="GD72" s="437">
        <f t="shared" si="186"/>
        <v>0</v>
      </c>
      <c r="GE72" s="228"/>
      <c r="GF72" s="437">
        <f t="shared" si="187"/>
        <v>0</v>
      </c>
      <c r="GG72" s="228"/>
      <c r="GH72" s="437">
        <f t="shared" si="188"/>
        <v>0</v>
      </c>
      <c r="GI72" s="247">
        <f t="shared" si="94"/>
        <v>0</v>
      </c>
      <c r="GJ72" s="228"/>
      <c r="GK72" s="438">
        <f t="shared" si="189"/>
        <v>0</v>
      </c>
      <c r="GL72" s="228"/>
      <c r="GM72" s="438">
        <f t="shared" si="190"/>
        <v>0</v>
      </c>
      <c r="GN72" s="228"/>
      <c r="GO72" s="438">
        <f t="shared" si="191"/>
        <v>0</v>
      </c>
      <c r="GP72" s="228"/>
      <c r="GQ72" s="438">
        <f t="shared" si="192"/>
        <v>0</v>
      </c>
      <c r="GR72" s="228"/>
      <c r="GS72" s="438">
        <f t="shared" si="193"/>
        <v>0</v>
      </c>
      <c r="GT72" s="448">
        <f t="shared" si="100"/>
        <v>0</v>
      </c>
      <c r="GU72" s="446">
        <f t="shared" si="101"/>
        <v>0</v>
      </c>
      <c r="GV72" s="268">
        <f>事業区分調整シート!J68</f>
        <v>0</v>
      </c>
    </row>
    <row r="73" spans="1:204" ht="34.5" customHeight="1">
      <c r="A73" s="248">
        <v>37</v>
      </c>
      <c r="B73" s="226" t="str">
        <f t="shared" si="107"/>
        <v>所属コード</v>
      </c>
      <c r="C73" s="227" t="str">
        <f t="shared" si="108"/>
        <v>所属名</v>
      </c>
      <c r="D73" s="449"/>
      <c r="E73" s="249"/>
      <c r="F73" s="250" t="str">
        <f t="shared" si="109"/>
        <v/>
      </c>
      <c r="G73" s="251" t="e">
        <f>IFERROR(VLOOKUP($B73&amp;$I73,番号付与!$A:$E,3,FALSE),VLOOKUP($B73&amp;$D73,番号付与!$A:$E,3,FALSE))</f>
        <v>#N/A</v>
      </c>
      <c r="H73" s="251" t="e">
        <f>IFERROR(VLOOKUP($B73&amp;$I73,番号付与!$A:$E,4,FALSE),VLOOKUP($B73&amp;$D73,番号付与!$A:$E,4,FALSE))</f>
        <v>#N/A</v>
      </c>
      <c r="I73" s="449"/>
      <c r="J73" s="231"/>
      <c r="K73" s="232">
        <f t="shared" si="110"/>
        <v>0</v>
      </c>
      <c r="L73" s="228"/>
      <c r="M73" s="232">
        <f t="shared" si="111"/>
        <v>0</v>
      </c>
      <c r="N73" s="228"/>
      <c r="O73" s="232">
        <f t="shared" si="112"/>
        <v>0</v>
      </c>
      <c r="P73" s="228"/>
      <c r="Q73" s="232">
        <f t="shared" si="113"/>
        <v>0</v>
      </c>
      <c r="R73" s="228"/>
      <c r="S73" s="232">
        <f t="shared" si="114"/>
        <v>0</v>
      </c>
      <c r="T73" s="228"/>
      <c r="U73" s="232">
        <f t="shared" si="115"/>
        <v>0</v>
      </c>
      <c r="V73" s="228"/>
      <c r="W73" s="232">
        <f t="shared" si="116"/>
        <v>0</v>
      </c>
      <c r="X73" s="228"/>
      <c r="Y73" s="232">
        <f t="shared" si="117"/>
        <v>0</v>
      </c>
      <c r="Z73" s="228"/>
      <c r="AA73" s="232">
        <f t="shared" si="118"/>
        <v>0</v>
      </c>
      <c r="AB73" s="228"/>
      <c r="AC73" s="232">
        <f t="shared" si="119"/>
        <v>0</v>
      </c>
      <c r="AD73" s="228"/>
      <c r="AE73" s="232">
        <f t="shared" si="120"/>
        <v>0</v>
      </c>
      <c r="AF73" s="228"/>
      <c r="AG73" s="232">
        <f t="shared" si="121"/>
        <v>0</v>
      </c>
      <c r="AH73" s="228"/>
      <c r="AI73" s="232">
        <f t="shared" si="122"/>
        <v>0</v>
      </c>
      <c r="AJ73" s="228"/>
      <c r="AK73" s="232">
        <f t="shared" si="123"/>
        <v>0</v>
      </c>
      <c r="AL73" s="228"/>
      <c r="AM73" s="232">
        <f t="shared" si="124"/>
        <v>0</v>
      </c>
      <c r="AN73" s="228"/>
      <c r="AO73" s="232">
        <f t="shared" si="125"/>
        <v>0</v>
      </c>
      <c r="AP73" s="228"/>
      <c r="AQ73" s="232">
        <f t="shared" si="126"/>
        <v>0</v>
      </c>
      <c r="AR73" s="228"/>
      <c r="AS73" s="232">
        <f t="shared" si="127"/>
        <v>0</v>
      </c>
      <c r="AT73" s="228"/>
      <c r="AU73" s="232">
        <f t="shared" si="128"/>
        <v>0</v>
      </c>
      <c r="AV73" s="228"/>
      <c r="AW73" s="232">
        <f t="shared" si="129"/>
        <v>0</v>
      </c>
      <c r="AX73" s="228"/>
      <c r="AY73" s="232">
        <f t="shared" si="130"/>
        <v>0</v>
      </c>
      <c r="AZ73" s="228"/>
      <c r="BA73" s="232">
        <f t="shared" si="131"/>
        <v>0</v>
      </c>
      <c r="BB73" s="228"/>
      <c r="BC73" s="232">
        <f t="shared" si="132"/>
        <v>0</v>
      </c>
      <c r="BD73" s="228"/>
      <c r="BE73" s="232">
        <f t="shared" si="133"/>
        <v>0</v>
      </c>
      <c r="BF73" s="228"/>
      <c r="BG73" s="232">
        <f t="shared" si="134"/>
        <v>0</v>
      </c>
      <c r="BH73" s="228"/>
      <c r="BI73" s="232">
        <f t="shared" si="135"/>
        <v>0</v>
      </c>
      <c r="BJ73" s="228"/>
      <c r="BK73" s="232">
        <f t="shared" si="136"/>
        <v>0</v>
      </c>
      <c r="BL73" s="228"/>
      <c r="BM73" s="232">
        <f t="shared" si="137"/>
        <v>0</v>
      </c>
      <c r="BN73" s="228"/>
      <c r="BO73" s="232">
        <f t="shared" si="138"/>
        <v>0</v>
      </c>
      <c r="BP73" s="228"/>
      <c r="BQ73" s="232">
        <f t="shared" si="139"/>
        <v>0</v>
      </c>
      <c r="BR73" s="228"/>
      <c r="BS73" s="232">
        <f t="shared" si="140"/>
        <v>0</v>
      </c>
      <c r="BT73" s="228"/>
      <c r="BU73" s="232">
        <f t="shared" si="141"/>
        <v>0</v>
      </c>
      <c r="BV73" s="228"/>
      <c r="BW73" s="232">
        <f t="shared" si="142"/>
        <v>0</v>
      </c>
      <c r="BX73" s="228"/>
      <c r="BY73" s="232">
        <f t="shared" si="143"/>
        <v>0</v>
      </c>
      <c r="BZ73" s="228"/>
      <c r="CA73" s="232">
        <f t="shared" si="144"/>
        <v>0</v>
      </c>
      <c r="CB73" s="228"/>
      <c r="CC73" s="232">
        <f t="shared" si="145"/>
        <v>0</v>
      </c>
      <c r="CD73" s="228"/>
      <c r="CE73" s="232">
        <f t="shared" si="146"/>
        <v>0</v>
      </c>
      <c r="CF73" s="228"/>
      <c r="CG73" s="232">
        <f t="shared" si="40"/>
        <v>0</v>
      </c>
      <c r="CH73" s="228"/>
      <c r="CI73" s="232">
        <f t="shared" si="41"/>
        <v>0</v>
      </c>
      <c r="CJ73" s="228"/>
      <c r="CK73" s="232">
        <f t="shared" si="42"/>
        <v>0</v>
      </c>
      <c r="CL73" s="228"/>
      <c r="CM73" s="232">
        <f t="shared" si="43"/>
        <v>0</v>
      </c>
      <c r="CN73" s="228"/>
      <c r="CO73" s="232">
        <f t="shared" si="44"/>
        <v>0</v>
      </c>
      <c r="CP73" s="228"/>
      <c r="CQ73" s="232">
        <f t="shared" si="45"/>
        <v>0</v>
      </c>
      <c r="CR73" s="228"/>
      <c r="CS73" s="232">
        <f t="shared" si="46"/>
        <v>0</v>
      </c>
      <c r="CT73" s="228"/>
      <c r="CU73" s="232">
        <f t="shared" si="147"/>
        <v>0</v>
      </c>
      <c r="CV73" s="228"/>
      <c r="CW73" s="232">
        <f t="shared" si="148"/>
        <v>0</v>
      </c>
      <c r="CX73" s="228"/>
      <c r="CY73" s="232">
        <f t="shared" si="149"/>
        <v>0</v>
      </c>
      <c r="CZ73" s="228"/>
      <c r="DA73" s="232">
        <f t="shared" si="150"/>
        <v>0</v>
      </c>
      <c r="DB73" s="228"/>
      <c r="DC73" s="232">
        <f t="shared" si="151"/>
        <v>0</v>
      </c>
      <c r="DD73" s="228"/>
      <c r="DE73" s="232">
        <f t="shared" si="152"/>
        <v>0</v>
      </c>
      <c r="DF73" s="228"/>
      <c r="DG73" s="232">
        <f t="shared" si="53"/>
        <v>0</v>
      </c>
      <c r="DH73" s="228"/>
      <c r="DI73" s="232">
        <f t="shared" si="54"/>
        <v>0</v>
      </c>
      <c r="DJ73" s="228"/>
      <c r="DK73" s="232">
        <f t="shared" si="55"/>
        <v>0</v>
      </c>
      <c r="DL73" s="228"/>
      <c r="DM73" s="232">
        <f t="shared" si="56"/>
        <v>0</v>
      </c>
      <c r="DN73" s="228"/>
      <c r="DO73" s="232">
        <f t="shared" si="153"/>
        <v>0</v>
      </c>
      <c r="DP73" s="228"/>
      <c r="DQ73" s="232">
        <f t="shared" si="154"/>
        <v>0</v>
      </c>
      <c r="DR73" s="228"/>
      <c r="DS73" s="232">
        <f t="shared" si="155"/>
        <v>0</v>
      </c>
      <c r="DT73" s="228"/>
      <c r="DU73" s="232">
        <f t="shared" si="156"/>
        <v>0</v>
      </c>
      <c r="DV73" s="228"/>
      <c r="DW73" s="232">
        <f t="shared" si="157"/>
        <v>0</v>
      </c>
      <c r="DX73" s="228"/>
      <c r="DY73" s="232">
        <f t="shared" si="158"/>
        <v>0</v>
      </c>
      <c r="DZ73" s="228"/>
      <c r="EA73" s="232">
        <f t="shared" si="159"/>
        <v>0</v>
      </c>
      <c r="EB73" s="228"/>
      <c r="EC73" s="232">
        <f t="shared" si="160"/>
        <v>0</v>
      </c>
      <c r="ED73" s="228"/>
      <c r="EE73" s="232">
        <f t="shared" si="161"/>
        <v>0</v>
      </c>
      <c r="EF73" s="228"/>
      <c r="EG73" s="232">
        <f t="shared" si="162"/>
        <v>0</v>
      </c>
      <c r="EH73" s="228"/>
      <c r="EI73" s="232">
        <f t="shared" si="163"/>
        <v>0</v>
      </c>
      <c r="EJ73" s="228"/>
      <c r="EK73" s="232">
        <f t="shared" si="164"/>
        <v>0</v>
      </c>
      <c r="EL73" s="228"/>
      <c r="EM73" s="232">
        <f t="shared" si="165"/>
        <v>0</v>
      </c>
      <c r="EN73" s="228"/>
      <c r="EO73" s="232">
        <f t="shared" si="166"/>
        <v>0</v>
      </c>
      <c r="EP73" s="228"/>
      <c r="EQ73" s="232">
        <f t="shared" si="167"/>
        <v>0</v>
      </c>
      <c r="ER73" s="228"/>
      <c r="ES73" s="232">
        <f t="shared" si="168"/>
        <v>0</v>
      </c>
      <c r="ET73" s="195">
        <f t="shared" si="73"/>
        <v>0</v>
      </c>
      <c r="EU73" s="228"/>
      <c r="EV73" s="437">
        <f t="shared" si="169"/>
        <v>0</v>
      </c>
      <c r="EW73" s="228"/>
      <c r="EX73" s="437">
        <f t="shared" si="170"/>
        <v>0</v>
      </c>
      <c r="EY73" s="228"/>
      <c r="EZ73" s="437">
        <f t="shared" si="171"/>
        <v>0</v>
      </c>
      <c r="FA73" s="228"/>
      <c r="FB73" s="437">
        <f t="shared" si="172"/>
        <v>0</v>
      </c>
      <c r="FC73" s="228"/>
      <c r="FD73" s="437">
        <f t="shared" si="173"/>
        <v>0</v>
      </c>
      <c r="FE73" s="228"/>
      <c r="FF73" s="437">
        <f t="shared" si="174"/>
        <v>0</v>
      </c>
      <c r="FG73" s="228"/>
      <c r="FH73" s="437">
        <f t="shared" si="175"/>
        <v>0</v>
      </c>
      <c r="FI73" s="228"/>
      <c r="FJ73" s="437">
        <f t="shared" si="176"/>
        <v>0</v>
      </c>
      <c r="FK73" s="228"/>
      <c r="FL73" s="437">
        <f t="shared" si="177"/>
        <v>0</v>
      </c>
      <c r="FM73" s="228"/>
      <c r="FN73" s="437">
        <f t="shared" si="178"/>
        <v>0</v>
      </c>
      <c r="FO73" s="228"/>
      <c r="FP73" s="437">
        <f t="shared" si="179"/>
        <v>0</v>
      </c>
      <c r="FQ73" s="228"/>
      <c r="FR73" s="437">
        <f t="shared" si="180"/>
        <v>0</v>
      </c>
      <c r="FS73" s="228"/>
      <c r="FT73" s="437">
        <f t="shared" si="181"/>
        <v>0</v>
      </c>
      <c r="FU73" s="228"/>
      <c r="FV73" s="437">
        <f t="shared" si="182"/>
        <v>0</v>
      </c>
      <c r="FW73" s="228"/>
      <c r="FX73" s="437">
        <f t="shared" si="183"/>
        <v>0</v>
      </c>
      <c r="FY73" s="228"/>
      <c r="FZ73" s="437">
        <f t="shared" si="184"/>
        <v>0</v>
      </c>
      <c r="GA73" s="228"/>
      <c r="GB73" s="437">
        <f t="shared" si="185"/>
        <v>0</v>
      </c>
      <c r="GC73" s="228"/>
      <c r="GD73" s="437">
        <f t="shared" si="186"/>
        <v>0</v>
      </c>
      <c r="GE73" s="228"/>
      <c r="GF73" s="437">
        <f t="shared" si="187"/>
        <v>0</v>
      </c>
      <c r="GG73" s="228"/>
      <c r="GH73" s="437">
        <f t="shared" si="188"/>
        <v>0</v>
      </c>
      <c r="GI73" s="247">
        <f t="shared" si="94"/>
        <v>0</v>
      </c>
      <c r="GJ73" s="228"/>
      <c r="GK73" s="438">
        <f t="shared" si="189"/>
        <v>0</v>
      </c>
      <c r="GL73" s="228"/>
      <c r="GM73" s="438">
        <f t="shared" si="190"/>
        <v>0</v>
      </c>
      <c r="GN73" s="228"/>
      <c r="GO73" s="438">
        <f t="shared" si="191"/>
        <v>0</v>
      </c>
      <c r="GP73" s="228"/>
      <c r="GQ73" s="438">
        <f t="shared" si="192"/>
        <v>0</v>
      </c>
      <c r="GR73" s="228"/>
      <c r="GS73" s="438">
        <f t="shared" si="193"/>
        <v>0</v>
      </c>
      <c r="GT73" s="448">
        <f t="shared" si="100"/>
        <v>0</v>
      </c>
      <c r="GU73" s="446">
        <f t="shared" si="101"/>
        <v>0</v>
      </c>
      <c r="GV73" s="268">
        <f>事業区分調整シート!J69</f>
        <v>0</v>
      </c>
    </row>
    <row r="74" spans="1:204" ht="34.5" customHeight="1">
      <c r="A74" s="248">
        <v>38</v>
      </c>
      <c r="B74" s="226" t="str">
        <f t="shared" si="107"/>
        <v>所属コード</v>
      </c>
      <c r="C74" s="227" t="str">
        <f t="shared" si="108"/>
        <v>所属名</v>
      </c>
      <c r="D74" s="449"/>
      <c r="E74" s="249"/>
      <c r="F74" s="250" t="str">
        <f t="shared" si="109"/>
        <v/>
      </c>
      <c r="G74" s="251" t="e">
        <f>IFERROR(VLOOKUP($B74&amp;$I74,番号付与!$A:$E,3,FALSE),VLOOKUP($B74&amp;$D74,番号付与!$A:$E,3,FALSE))</f>
        <v>#N/A</v>
      </c>
      <c r="H74" s="251" t="e">
        <f>IFERROR(VLOOKUP($B74&amp;$I74,番号付与!$A:$E,4,FALSE),VLOOKUP($B74&amp;$D74,番号付与!$A:$E,4,FALSE))</f>
        <v>#N/A</v>
      </c>
      <c r="I74" s="449"/>
      <c r="J74" s="231"/>
      <c r="K74" s="232">
        <f t="shared" si="110"/>
        <v>0</v>
      </c>
      <c r="L74" s="228"/>
      <c r="M74" s="232">
        <f t="shared" si="111"/>
        <v>0</v>
      </c>
      <c r="N74" s="228"/>
      <c r="O74" s="232">
        <f t="shared" si="112"/>
        <v>0</v>
      </c>
      <c r="P74" s="228"/>
      <c r="Q74" s="232">
        <f t="shared" si="113"/>
        <v>0</v>
      </c>
      <c r="R74" s="228"/>
      <c r="S74" s="232">
        <f t="shared" si="114"/>
        <v>0</v>
      </c>
      <c r="T74" s="228"/>
      <c r="U74" s="232">
        <f t="shared" si="115"/>
        <v>0</v>
      </c>
      <c r="V74" s="228"/>
      <c r="W74" s="232">
        <f t="shared" si="116"/>
        <v>0</v>
      </c>
      <c r="X74" s="228"/>
      <c r="Y74" s="232">
        <f t="shared" si="117"/>
        <v>0</v>
      </c>
      <c r="Z74" s="228"/>
      <c r="AA74" s="232">
        <f t="shared" si="118"/>
        <v>0</v>
      </c>
      <c r="AB74" s="228"/>
      <c r="AC74" s="232">
        <f t="shared" si="119"/>
        <v>0</v>
      </c>
      <c r="AD74" s="228"/>
      <c r="AE74" s="232">
        <f t="shared" si="120"/>
        <v>0</v>
      </c>
      <c r="AF74" s="228"/>
      <c r="AG74" s="232">
        <f t="shared" si="121"/>
        <v>0</v>
      </c>
      <c r="AH74" s="228"/>
      <c r="AI74" s="232">
        <f t="shared" si="122"/>
        <v>0</v>
      </c>
      <c r="AJ74" s="228"/>
      <c r="AK74" s="232">
        <f t="shared" si="123"/>
        <v>0</v>
      </c>
      <c r="AL74" s="228"/>
      <c r="AM74" s="232">
        <f t="shared" si="124"/>
        <v>0</v>
      </c>
      <c r="AN74" s="228"/>
      <c r="AO74" s="232">
        <f t="shared" si="125"/>
        <v>0</v>
      </c>
      <c r="AP74" s="228"/>
      <c r="AQ74" s="232">
        <f t="shared" si="126"/>
        <v>0</v>
      </c>
      <c r="AR74" s="228"/>
      <c r="AS74" s="232">
        <f t="shared" si="127"/>
        <v>0</v>
      </c>
      <c r="AT74" s="228"/>
      <c r="AU74" s="232">
        <f t="shared" si="128"/>
        <v>0</v>
      </c>
      <c r="AV74" s="228"/>
      <c r="AW74" s="232">
        <f t="shared" si="129"/>
        <v>0</v>
      </c>
      <c r="AX74" s="228"/>
      <c r="AY74" s="232">
        <f t="shared" si="130"/>
        <v>0</v>
      </c>
      <c r="AZ74" s="228"/>
      <c r="BA74" s="232">
        <f t="shared" si="131"/>
        <v>0</v>
      </c>
      <c r="BB74" s="228"/>
      <c r="BC74" s="232">
        <f t="shared" si="132"/>
        <v>0</v>
      </c>
      <c r="BD74" s="228"/>
      <c r="BE74" s="232">
        <f t="shared" si="133"/>
        <v>0</v>
      </c>
      <c r="BF74" s="228"/>
      <c r="BG74" s="232">
        <f t="shared" si="134"/>
        <v>0</v>
      </c>
      <c r="BH74" s="228"/>
      <c r="BI74" s="232">
        <f t="shared" si="135"/>
        <v>0</v>
      </c>
      <c r="BJ74" s="228"/>
      <c r="BK74" s="232">
        <f t="shared" si="136"/>
        <v>0</v>
      </c>
      <c r="BL74" s="228"/>
      <c r="BM74" s="232">
        <f t="shared" si="137"/>
        <v>0</v>
      </c>
      <c r="BN74" s="228"/>
      <c r="BO74" s="232">
        <f t="shared" si="138"/>
        <v>0</v>
      </c>
      <c r="BP74" s="228"/>
      <c r="BQ74" s="232">
        <f t="shared" si="139"/>
        <v>0</v>
      </c>
      <c r="BR74" s="228"/>
      <c r="BS74" s="232">
        <f t="shared" si="140"/>
        <v>0</v>
      </c>
      <c r="BT74" s="228"/>
      <c r="BU74" s="232">
        <f t="shared" si="141"/>
        <v>0</v>
      </c>
      <c r="BV74" s="228"/>
      <c r="BW74" s="232">
        <f t="shared" si="142"/>
        <v>0</v>
      </c>
      <c r="BX74" s="228"/>
      <c r="BY74" s="232">
        <f t="shared" si="143"/>
        <v>0</v>
      </c>
      <c r="BZ74" s="228"/>
      <c r="CA74" s="232">
        <f t="shared" si="144"/>
        <v>0</v>
      </c>
      <c r="CB74" s="228"/>
      <c r="CC74" s="232">
        <f t="shared" si="145"/>
        <v>0</v>
      </c>
      <c r="CD74" s="228"/>
      <c r="CE74" s="232">
        <f t="shared" si="146"/>
        <v>0</v>
      </c>
      <c r="CF74" s="228"/>
      <c r="CG74" s="232">
        <f t="shared" si="40"/>
        <v>0</v>
      </c>
      <c r="CH74" s="228"/>
      <c r="CI74" s="232">
        <f t="shared" si="41"/>
        <v>0</v>
      </c>
      <c r="CJ74" s="228"/>
      <c r="CK74" s="232">
        <f t="shared" si="42"/>
        <v>0</v>
      </c>
      <c r="CL74" s="228"/>
      <c r="CM74" s="232">
        <f t="shared" si="43"/>
        <v>0</v>
      </c>
      <c r="CN74" s="228"/>
      <c r="CO74" s="232">
        <f t="shared" si="44"/>
        <v>0</v>
      </c>
      <c r="CP74" s="228"/>
      <c r="CQ74" s="232">
        <f t="shared" si="45"/>
        <v>0</v>
      </c>
      <c r="CR74" s="228"/>
      <c r="CS74" s="232">
        <f t="shared" si="46"/>
        <v>0</v>
      </c>
      <c r="CT74" s="228"/>
      <c r="CU74" s="232">
        <f t="shared" si="147"/>
        <v>0</v>
      </c>
      <c r="CV74" s="228"/>
      <c r="CW74" s="232">
        <f t="shared" si="148"/>
        <v>0</v>
      </c>
      <c r="CX74" s="228"/>
      <c r="CY74" s="232">
        <f t="shared" si="149"/>
        <v>0</v>
      </c>
      <c r="CZ74" s="228"/>
      <c r="DA74" s="232">
        <f t="shared" si="150"/>
        <v>0</v>
      </c>
      <c r="DB74" s="228"/>
      <c r="DC74" s="232">
        <f t="shared" si="151"/>
        <v>0</v>
      </c>
      <c r="DD74" s="228"/>
      <c r="DE74" s="232">
        <f t="shared" si="152"/>
        <v>0</v>
      </c>
      <c r="DF74" s="228"/>
      <c r="DG74" s="232">
        <f t="shared" si="53"/>
        <v>0</v>
      </c>
      <c r="DH74" s="228"/>
      <c r="DI74" s="232">
        <f t="shared" si="54"/>
        <v>0</v>
      </c>
      <c r="DJ74" s="228"/>
      <c r="DK74" s="232">
        <f t="shared" si="55"/>
        <v>0</v>
      </c>
      <c r="DL74" s="228"/>
      <c r="DM74" s="232">
        <f t="shared" si="56"/>
        <v>0</v>
      </c>
      <c r="DN74" s="228"/>
      <c r="DO74" s="232">
        <f t="shared" si="153"/>
        <v>0</v>
      </c>
      <c r="DP74" s="228"/>
      <c r="DQ74" s="232">
        <f t="shared" si="154"/>
        <v>0</v>
      </c>
      <c r="DR74" s="228"/>
      <c r="DS74" s="232">
        <f t="shared" si="155"/>
        <v>0</v>
      </c>
      <c r="DT74" s="228"/>
      <c r="DU74" s="232">
        <f t="shared" si="156"/>
        <v>0</v>
      </c>
      <c r="DV74" s="228"/>
      <c r="DW74" s="232">
        <f t="shared" si="157"/>
        <v>0</v>
      </c>
      <c r="DX74" s="228"/>
      <c r="DY74" s="232">
        <f t="shared" si="158"/>
        <v>0</v>
      </c>
      <c r="DZ74" s="228"/>
      <c r="EA74" s="232">
        <f t="shared" si="159"/>
        <v>0</v>
      </c>
      <c r="EB74" s="228"/>
      <c r="EC74" s="232">
        <f t="shared" si="160"/>
        <v>0</v>
      </c>
      <c r="ED74" s="228"/>
      <c r="EE74" s="232">
        <f t="shared" si="161"/>
        <v>0</v>
      </c>
      <c r="EF74" s="228"/>
      <c r="EG74" s="232">
        <f t="shared" si="162"/>
        <v>0</v>
      </c>
      <c r="EH74" s="228"/>
      <c r="EI74" s="232">
        <f t="shared" si="163"/>
        <v>0</v>
      </c>
      <c r="EJ74" s="228"/>
      <c r="EK74" s="232">
        <f t="shared" si="164"/>
        <v>0</v>
      </c>
      <c r="EL74" s="228"/>
      <c r="EM74" s="232">
        <f t="shared" si="165"/>
        <v>0</v>
      </c>
      <c r="EN74" s="228"/>
      <c r="EO74" s="232">
        <f t="shared" si="166"/>
        <v>0</v>
      </c>
      <c r="EP74" s="228"/>
      <c r="EQ74" s="232">
        <f t="shared" si="167"/>
        <v>0</v>
      </c>
      <c r="ER74" s="228"/>
      <c r="ES74" s="232">
        <f t="shared" si="168"/>
        <v>0</v>
      </c>
      <c r="ET74" s="195">
        <f t="shared" si="73"/>
        <v>0</v>
      </c>
      <c r="EU74" s="228"/>
      <c r="EV74" s="437">
        <f t="shared" si="169"/>
        <v>0</v>
      </c>
      <c r="EW74" s="228"/>
      <c r="EX74" s="437">
        <f t="shared" si="170"/>
        <v>0</v>
      </c>
      <c r="EY74" s="228"/>
      <c r="EZ74" s="437">
        <f t="shared" si="171"/>
        <v>0</v>
      </c>
      <c r="FA74" s="228"/>
      <c r="FB74" s="437">
        <f t="shared" si="172"/>
        <v>0</v>
      </c>
      <c r="FC74" s="228"/>
      <c r="FD74" s="437">
        <f t="shared" si="173"/>
        <v>0</v>
      </c>
      <c r="FE74" s="228"/>
      <c r="FF74" s="437">
        <f t="shared" si="174"/>
        <v>0</v>
      </c>
      <c r="FG74" s="228"/>
      <c r="FH74" s="437">
        <f t="shared" si="175"/>
        <v>0</v>
      </c>
      <c r="FI74" s="228"/>
      <c r="FJ74" s="437">
        <f t="shared" si="176"/>
        <v>0</v>
      </c>
      <c r="FK74" s="228"/>
      <c r="FL74" s="437">
        <f t="shared" si="177"/>
        <v>0</v>
      </c>
      <c r="FM74" s="228"/>
      <c r="FN74" s="437">
        <f t="shared" si="178"/>
        <v>0</v>
      </c>
      <c r="FO74" s="228"/>
      <c r="FP74" s="437">
        <f t="shared" si="179"/>
        <v>0</v>
      </c>
      <c r="FQ74" s="228"/>
      <c r="FR74" s="437">
        <f t="shared" si="180"/>
        <v>0</v>
      </c>
      <c r="FS74" s="228"/>
      <c r="FT74" s="437">
        <f t="shared" si="181"/>
        <v>0</v>
      </c>
      <c r="FU74" s="228"/>
      <c r="FV74" s="437">
        <f t="shared" si="182"/>
        <v>0</v>
      </c>
      <c r="FW74" s="228"/>
      <c r="FX74" s="437">
        <f t="shared" si="183"/>
        <v>0</v>
      </c>
      <c r="FY74" s="228"/>
      <c r="FZ74" s="437">
        <f t="shared" si="184"/>
        <v>0</v>
      </c>
      <c r="GA74" s="228"/>
      <c r="GB74" s="437">
        <f t="shared" si="185"/>
        <v>0</v>
      </c>
      <c r="GC74" s="228"/>
      <c r="GD74" s="437">
        <f t="shared" si="186"/>
        <v>0</v>
      </c>
      <c r="GE74" s="228"/>
      <c r="GF74" s="437">
        <f t="shared" si="187"/>
        <v>0</v>
      </c>
      <c r="GG74" s="228"/>
      <c r="GH74" s="437">
        <f t="shared" si="188"/>
        <v>0</v>
      </c>
      <c r="GI74" s="247">
        <f t="shared" si="94"/>
        <v>0</v>
      </c>
      <c r="GJ74" s="228"/>
      <c r="GK74" s="438">
        <f t="shared" si="189"/>
        <v>0</v>
      </c>
      <c r="GL74" s="228"/>
      <c r="GM74" s="438">
        <f t="shared" si="190"/>
        <v>0</v>
      </c>
      <c r="GN74" s="228"/>
      <c r="GO74" s="438">
        <f t="shared" si="191"/>
        <v>0</v>
      </c>
      <c r="GP74" s="228"/>
      <c r="GQ74" s="438">
        <f t="shared" si="192"/>
        <v>0</v>
      </c>
      <c r="GR74" s="228"/>
      <c r="GS74" s="438">
        <f t="shared" si="193"/>
        <v>0</v>
      </c>
      <c r="GT74" s="448">
        <f t="shared" si="100"/>
        <v>0</v>
      </c>
      <c r="GU74" s="446">
        <f t="shared" si="101"/>
        <v>0</v>
      </c>
      <c r="GV74" s="268">
        <f>事業区分調整シート!J70</f>
        <v>0</v>
      </c>
    </row>
    <row r="75" spans="1:204" ht="34.5" customHeight="1">
      <c r="A75" s="248">
        <v>39</v>
      </c>
      <c r="B75" s="226" t="str">
        <f t="shared" si="107"/>
        <v>所属コード</v>
      </c>
      <c r="C75" s="227" t="str">
        <f t="shared" si="108"/>
        <v>所属名</v>
      </c>
      <c r="D75" s="449"/>
      <c r="E75" s="249"/>
      <c r="F75" s="250" t="str">
        <f t="shared" si="109"/>
        <v/>
      </c>
      <c r="G75" s="251" t="e">
        <f>IFERROR(VLOOKUP($B75&amp;$I75,番号付与!$A:$E,3,FALSE),VLOOKUP($B75&amp;$D75,番号付与!$A:$E,3,FALSE))</f>
        <v>#N/A</v>
      </c>
      <c r="H75" s="251" t="e">
        <f>IFERROR(VLOOKUP($B75&amp;$I75,番号付与!$A:$E,4,FALSE),VLOOKUP($B75&amp;$D75,番号付与!$A:$E,4,FALSE))</f>
        <v>#N/A</v>
      </c>
      <c r="I75" s="449"/>
      <c r="J75" s="231"/>
      <c r="K75" s="232">
        <f t="shared" si="110"/>
        <v>0</v>
      </c>
      <c r="L75" s="228"/>
      <c r="M75" s="232">
        <f t="shared" si="111"/>
        <v>0</v>
      </c>
      <c r="N75" s="228"/>
      <c r="O75" s="232">
        <f t="shared" si="112"/>
        <v>0</v>
      </c>
      <c r="P75" s="228"/>
      <c r="Q75" s="232">
        <f t="shared" si="113"/>
        <v>0</v>
      </c>
      <c r="R75" s="228"/>
      <c r="S75" s="232">
        <f t="shared" si="114"/>
        <v>0</v>
      </c>
      <c r="T75" s="228"/>
      <c r="U75" s="232">
        <f t="shared" si="115"/>
        <v>0</v>
      </c>
      <c r="V75" s="228"/>
      <c r="W75" s="232">
        <f t="shared" si="116"/>
        <v>0</v>
      </c>
      <c r="X75" s="228"/>
      <c r="Y75" s="232">
        <f t="shared" si="117"/>
        <v>0</v>
      </c>
      <c r="Z75" s="228"/>
      <c r="AA75" s="232">
        <f t="shared" si="118"/>
        <v>0</v>
      </c>
      <c r="AB75" s="228"/>
      <c r="AC75" s="232">
        <f t="shared" si="119"/>
        <v>0</v>
      </c>
      <c r="AD75" s="228"/>
      <c r="AE75" s="232">
        <f t="shared" si="120"/>
        <v>0</v>
      </c>
      <c r="AF75" s="228"/>
      <c r="AG75" s="232">
        <f t="shared" si="121"/>
        <v>0</v>
      </c>
      <c r="AH75" s="228"/>
      <c r="AI75" s="232">
        <f t="shared" si="122"/>
        <v>0</v>
      </c>
      <c r="AJ75" s="228"/>
      <c r="AK75" s="232">
        <f t="shared" si="123"/>
        <v>0</v>
      </c>
      <c r="AL75" s="228"/>
      <c r="AM75" s="232">
        <f t="shared" si="124"/>
        <v>0</v>
      </c>
      <c r="AN75" s="228"/>
      <c r="AO75" s="232">
        <f t="shared" si="125"/>
        <v>0</v>
      </c>
      <c r="AP75" s="228"/>
      <c r="AQ75" s="232">
        <f t="shared" si="126"/>
        <v>0</v>
      </c>
      <c r="AR75" s="228"/>
      <c r="AS75" s="232">
        <f t="shared" si="127"/>
        <v>0</v>
      </c>
      <c r="AT75" s="228"/>
      <c r="AU75" s="232">
        <f t="shared" si="128"/>
        <v>0</v>
      </c>
      <c r="AV75" s="228"/>
      <c r="AW75" s="232">
        <f t="shared" si="129"/>
        <v>0</v>
      </c>
      <c r="AX75" s="228"/>
      <c r="AY75" s="232">
        <f t="shared" si="130"/>
        <v>0</v>
      </c>
      <c r="AZ75" s="228"/>
      <c r="BA75" s="232">
        <f t="shared" si="131"/>
        <v>0</v>
      </c>
      <c r="BB75" s="228"/>
      <c r="BC75" s="232">
        <f t="shared" si="132"/>
        <v>0</v>
      </c>
      <c r="BD75" s="228"/>
      <c r="BE75" s="232">
        <f t="shared" si="133"/>
        <v>0</v>
      </c>
      <c r="BF75" s="228"/>
      <c r="BG75" s="232">
        <f t="shared" si="134"/>
        <v>0</v>
      </c>
      <c r="BH75" s="228"/>
      <c r="BI75" s="232">
        <f t="shared" si="135"/>
        <v>0</v>
      </c>
      <c r="BJ75" s="228"/>
      <c r="BK75" s="232">
        <f t="shared" si="136"/>
        <v>0</v>
      </c>
      <c r="BL75" s="228"/>
      <c r="BM75" s="232">
        <f t="shared" si="137"/>
        <v>0</v>
      </c>
      <c r="BN75" s="228"/>
      <c r="BO75" s="232">
        <f t="shared" si="138"/>
        <v>0</v>
      </c>
      <c r="BP75" s="228"/>
      <c r="BQ75" s="232">
        <f t="shared" si="139"/>
        <v>0</v>
      </c>
      <c r="BR75" s="228"/>
      <c r="BS75" s="232">
        <f t="shared" si="140"/>
        <v>0</v>
      </c>
      <c r="BT75" s="228"/>
      <c r="BU75" s="232">
        <f t="shared" si="141"/>
        <v>0</v>
      </c>
      <c r="BV75" s="228"/>
      <c r="BW75" s="232">
        <f t="shared" si="142"/>
        <v>0</v>
      </c>
      <c r="BX75" s="228"/>
      <c r="BY75" s="232">
        <f t="shared" si="143"/>
        <v>0</v>
      </c>
      <c r="BZ75" s="228"/>
      <c r="CA75" s="232">
        <f t="shared" si="144"/>
        <v>0</v>
      </c>
      <c r="CB75" s="228"/>
      <c r="CC75" s="232">
        <f t="shared" si="145"/>
        <v>0</v>
      </c>
      <c r="CD75" s="228"/>
      <c r="CE75" s="232">
        <f t="shared" si="146"/>
        <v>0</v>
      </c>
      <c r="CF75" s="228"/>
      <c r="CG75" s="232">
        <f t="shared" si="40"/>
        <v>0</v>
      </c>
      <c r="CH75" s="228"/>
      <c r="CI75" s="232">
        <f t="shared" si="41"/>
        <v>0</v>
      </c>
      <c r="CJ75" s="228"/>
      <c r="CK75" s="232">
        <f t="shared" si="42"/>
        <v>0</v>
      </c>
      <c r="CL75" s="228"/>
      <c r="CM75" s="232">
        <f t="shared" si="43"/>
        <v>0</v>
      </c>
      <c r="CN75" s="228"/>
      <c r="CO75" s="232">
        <f t="shared" si="44"/>
        <v>0</v>
      </c>
      <c r="CP75" s="228"/>
      <c r="CQ75" s="232">
        <f t="shared" si="45"/>
        <v>0</v>
      </c>
      <c r="CR75" s="228"/>
      <c r="CS75" s="232">
        <f t="shared" si="46"/>
        <v>0</v>
      </c>
      <c r="CT75" s="228"/>
      <c r="CU75" s="232">
        <f t="shared" si="147"/>
        <v>0</v>
      </c>
      <c r="CV75" s="228"/>
      <c r="CW75" s="232">
        <f t="shared" si="148"/>
        <v>0</v>
      </c>
      <c r="CX75" s="228"/>
      <c r="CY75" s="232">
        <f t="shared" si="149"/>
        <v>0</v>
      </c>
      <c r="CZ75" s="228"/>
      <c r="DA75" s="232">
        <f t="shared" si="150"/>
        <v>0</v>
      </c>
      <c r="DB75" s="228"/>
      <c r="DC75" s="232">
        <f t="shared" si="151"/>
        <v>0</v>
      </c>
      <c r="DD75" s="228"/>
      <c r="DE75" s="232">
        <f t="shared" si="152"/>
        <v>0</v>
      </c>
      <c r="DF75" s="228"/>
      <c r="DG75" s="232">
        <f t="shared" si="53"/>
        <v>0</v>
      </c>
      <c r="DH75" s="228"/>
      <c r="DI75" s="232">
        <f t="shared" si="54"/>
        <v>0</v>
      </c>
      <c r="DJ75" s="228"/>
      <c r="DK75" s="232">
        <f t="shared" si="55"/>
        <v>0</v>
      </c>
      <c r="DL75" s="228"/>
      <c r="DM75" s="232">
        <f t="shared" si="56"/>
        <v>0</v>
      </c>
      <c r="DN75" s="228"/>
      <c r="DO75" s="232">
        <f t="shared" si="153"/>
        <v>0</v>
      </c>
      <c r="DP75" s="228"/>
      <c r="DQ75" s="232">
        <f t="shared" si="154"/>
        <v>0</v>
      </c>
      <c r="DR75" s="228"/>
      <c r="DS75" s="232">
        <f t="shared" si="155"/>
        <v>0</v>
      </c>
      <c r="DT75" s="228"/>
      <c r="DU75" s="232">
        <f t="shared" si="156"/>
        <v>0</v>
      </c>
      <c r="DV75" s="228"/>
      <c r="DW75" s="232">
        <f t="shared" si="157"/>
        <v>0</v>
      </c>
      <c r="DX75" s="228"/>
      <c r="DY75" s="232">
        <f t="shared" si="158"/>
        <v>0</v>
      </c>
      <c r="DZ75" s="228"/>
      <c r="EA75" s="232">
        <f t="shared" si="159"/>
        <v>0</v>
      </c>
      <c r="EB75" s="228"/>
      <c r="EC75" s="232">
        <f t="shared" si="160"/>
        <v>0</v>
      </c>
      <c r="ED75" s="228"/>
      <c r="EE75" s="232">
        <f t="shared" si="161"/>
        <v>0</v>
      </c>
      <c r="EF75" s="228"/>
      <c r="EG75" s="232">
        <f t="shared" si="162"/>
        <v>0</v>
      </c>
      <c r="EH75" s="228"/>
      <c r="EI75" s="232">
        <f t="shared" si="163"/>
        <v>0</v>
      </c>
      <c r="EJ75" s="228"/>
      <c r="EK75" s="232">
        <f t="shared" si="164"/>
        <v>0</v>
      </c>
      <c r="EL75" s="228"/>
      <c r="EM75" s="232">
        <f t="shared" si="165"/>
        <v>0</v>
      </c>
      <c r="EN75" s="228"/>
      <c r="EO75" s="232">
        <f t="shared" si="166"/>
        <v>0</v>
      </c>
      <c r="EP75" s="228"/>
      <c r="EQ75" s="232">
        <f t="shared" si="167"/>
        <v>0</v>
      </c>
      <c r="ER75" s="228"/>
      <c r="ES75" s="232">
        <f t="shared" si="168"/>
        <v>0</v>
      </c>
      <c r="ET75" s="195">
        <f t="shared" si="73"/>
        <v>0</v>
      </c>
      <c r="EU75" s="228"/>
      <c r="EV75" s="437">
        <f t="shared" si="169"/>
        <v>0</v>
      </c>
      <c r="EW75" s="228"/>
      <c r="EX75" s="437">
        <f t="shared" si="170"/>
        <v>0</v>
      </c>
      <c r="EY75" s="228"/>
      <c r="EZ75" s="437">
        <f t="shared" si="171"/>
        <v>0</v>
      </c>
      <c r="FA75" s="228"/>
      <c r="FB75" s="437">
        <f t="shared" si="172"/>
        <v>0</v>
      </c>
      <c r="FC75" s="228"/>
      <c r="FD75" s="437">
        <f t="shared" si="173"/>
        <v>0</v>
      </c>
      <c r="FE75" s="228"/>
      <c r="FF75" s="437">
        <f t="shared" si="174"/>
        <v>0</v>
      </c>
      <c r="FG75" s="228"/>
      <c r="FH75" s="437">
        <f t="shared" si="175"/>
        <v>0</v>
      </c>
      <c r="FI75" s="228"/>
      <c r="FJ75" s="437">
        <f t="shared" si="176"/>
        <v>0</v>
      </c>
      <c r="FK75" s="228"/>
      <c r="FL75" s="437">
        <f t="shared" si="177"/>
        <v>0</v>
      </c>
      <c r="FM75" s="228"/>
      <c r="FN75" s="437">
        <f t="shared" si="178"/>
        <v>0</v>
      </c>
      <c r="FO75" s="228"/>
      <c r="FP75" s="437">
        <f t="shared" si="179"/>
        <v>0</v>
      </c>
      <c r="FQ75" s="228"/>
      <c r="FR75" s="437">
        <f t="shared" si="180"/>
        <v>0</v>
      </c>
      <c r="FS75" s="228"/>
      <c r="FT75" s="437">
        <f t="shared" si="181"/>
        <v>0</v>
      </c>
      <c r="FU75" s="228"/>
      <c r="FV75" s="437">
        <f t="shared" si="182"/>
        <v>0</v>
      </c>
      <c r="FW75" s="228"/>
      <c r="FX75" s="437">
        <f t="shared" si="183"/>
        <v>0</v>
      </c>
      <c r="FY75" s="228"/>
      <c r="FZ75" s="437">
        <f t="shared" si="184"/>
        <v>0</v>
      </c>
      <c r="GA75" s="228"/>
      <c r="GB75" s="437">
        <f t="shared" si="185"/>
        <v>0</v>
      </c>
      <c r="GC75" s="228"/>
      <c r="GD75" s="437">
        <f t="shared" si="186"/>
        <v>0</v>
      </c>
      <c r="GE75" s="228"/>
      <c r="GF75" s="437">
        <f t="shared" si="187"/>
        <v>0</v>
      </c>
      <c r="GG75" s="228"/>
      <c r="GH75" s="437">
        <f t="shared" si="188"/>
        <v>0</v>
      </c>
      <c r="GI75" s="247">
        <f t="shared" si="94"/>
        <v>0</v>
      </c>
      <c r="GJ75" s="228"/>
      <c r="GK75" s="438">
        <f t="shared" si="189"/>
        <v>0</v>
      </c>
      <c r="GL75" s="228"/>
      <c r="GM75" s="438">
        <f t="shared" si="190"/>
        <v>0</v>
      </c>
      <c r="GN75" s="228"/>
      <c r="GO75" s="438">
        <f t="shared" si="191"/>
        <v>0</v>
      </c>
      <c r="GP75" s="228"/>
      <c r="GQ75" s="438">
        <f t="shared" si="192"/>
        <v>0</v>
      </c>
      <c r="GR75" s="228"/>
      <c r="GS75" s="438">
        <f t="shared" si="193"/>
        <v>0</v>
      </c>
      <c r="GT75" s="448">
        <f t="shared" si="100"/>
        <v>0</v>
      </c>
      <c r="GU75" s="446">
        <f t="shared" si="101"/>
        <v>0</v>
      </c>
      <c r="GV75" s="268">
        <f>事業区分調整シート!J71</f>
        <v>0</v>
      </c>
    </row>
    <row r="76" spans="1:204" ht="34.5" customHeight="1">
      <c r="A76" s="248">
        <v>40</v>
      </c>
      <c r="B76" s="226" t="str">
        <f t="shared" si="107"/>
        <v>所属コード</v>
      </c>
      <c r="C76" s="227" t="str">
        <f t="shared" si="108"/>
        <v>所属名</v>
      </c>
      <c r="D76" s="449"/>
      <c r="E76" s="249"/>
      <c r="F76" s="250" t="str">
        <f t="shared" si="109"/>
        <v/>
      </c>
      <c r="G76" s="251" t="e">
        <f>IFERROR(VLOOKUP($B76&amp;$I76,番号付与!$A:$E,3,FALSE),VLOOKUP($B76&amp;$D76,番号付与!$A:$E,3,FALSE))</f>
        <v>#N/A</v>
      </c>
      <c r="H76" s="251" t="e">
        <f>IFERROR(VLOOKUP($B76&amp;$I76,番号付与!$A:$E,4,FALSE),VLOOKUP($B76&amp;$D76,番号付与!$A:$E,4,FALSE))</f>
        <v>#N/A</v>
      </c>
      <c r="I76" s="449"/>
      <c r="J76" s="231"/>
      <c r="K76" s="232">
        <f t="shared" si="110"/>
        <v>0</v>
      </c>
      <c r="L76" s="228"/>
      <c r="M76" s="232">
        <f t="shared" si="111"/>
        <v>0</v>
      </c>
      <c r="N76" s="228"/>
      <c r="O76" s="232">
        <f t="shared" si="112"/>
        <v>0</v>
      </c>
      <c r="P76" s="228"/>
      <c r="Q76" s="232">
        <f t="shared" si="113"/>
        <v>0</v>
      </c>
      <c r="R76" s="228"/>
      <c r="S76" s="232">
        <f t="shared" si="114"/>
        <v>0</v>
      </c>
      <c r="T76" s="228"/>
      <c r="U76" s="232">
        <f t="shared" si="115"/>
        <v>0</v>
      </c>
      <c r="V76" s="228"/>
      <c r="W76" s="232">
        <f t="shared" si="116"/>
        <v>0</v>
      </c>
      <c r="X76" s="228"/>
      <c r="Y76" s="232">
        <f t="shared" si="117"/>
        <v>0</v>
      </c>
      <c r="Z76" s="228"/>
      <c r="AA76" s="232">
        <f t="shared" si="118"/>
        <v>0</v>
      </c>
      <c r="AB76" s="228"/>
      <c r="AC76" s="232">
        <f t="shared" si="119"/>
        <v>0</v>
      </c>
      <c r="AD76" s="228"/>
      <c r="AE76" s="232">
        <f t="shared" si="120"/>
        <v>0</v>
      </c>
      <c r="AF76" s="228"/>
      <c r="AG76" s="232">
        <f t="shared" si="121"/>
        <v>0</v>
      </c>
      <c r="AH76" s="228"/>
      <c r="AI76" s="232">
        <f t="shared" si="122"/>
        <v>0</v>
      </c>
      <c r="AJ76" s="228"/>
      <c r="AK76" s="232">
        <f t="shared" si="123"/>
        <v>0</v>
      </c>
      <c r="AL76" s="228"/>
      <c r="AM76" s="232">
        <f t="shared" si="124"/>
        <v>0</v>
      </c>
      <c r="AN76" s="228"/>
      <c r="AO76" s="232">
        <f t="shared" si="125"/>
        <v>0</v>
      </c>
      <c r="AP76" s="228"/>
      <c r="AQ76" s="232">
        <f t="shared" si="126"/>
        <v>0</v>
      </c>
      <c r="AR76" s="228"/>
      <c r="AS76" s="232">
        <f t="shared" si="127"/>
        <v>0</v>
      </c>
      <c r="AT76" s="228"/>
      <c r="AU76" s="232">
        <f t="shared" si="128"/>
        <v>0</v>
      </c>
      <c r="AV76" s="228"/>
      <c r="AW76" s="232">
        <f t="shared" si="129"/>
        <v>0</v>
      </c>
      <c r="AX76" s="228"/>
      <c r="AY76" s="232">
        <f t="shared" si="130"/>
        <v>0</v>
      </c>
      <c r="AZ76" s="228"/>
      <c r="BA76" s="232">
        <f t="shared" si="131"/>
        <v>0</v>
      </c>
      <c r="BB76" s="228"/>
      <c r="BC76" s="232">
        <f t="shared" si="132"/>
        <v>0</v>
      </c>
      <c r="BD76" s="228"/>
      <c r="BE76" s="232">
        <f t="shared" si="133"/>
        <v>0</v>
      </c>
      <c r="BF76" s="228"/>
      <c r="BG76" s="232">
        <f t="shared" si="134"/>
        <v>0</v>
      </c>
      <c r="BH76" s="228"/>
      <c r="BI76" s="232">
        <f t="shared" si="135"/>
        <v>0</v>
      </c>
      <c r="BJ76" s="228"/>
      <c r="BK76" s="232">
        <f t="shared" si="136"/>
        <v>0</v>
      </c>
      <c r="BL76" s="228"/>
      <c r="BM76" s="232">
        <f t="shared" si="137"/>
        <v>0</v>
      </c>
      <c r="BN76" s="228"/>
      <c r="BO76" s="232">
        <f t="shared" si="138"/>
        <v>0</v>
      </c>
      <c r="BP76" s="228"/>
      <c r="BQ76" s="232">
        <f t="shared" si="139"/>
        <v>0</v>
      </c>
      <c r="BR76" s="228"/>
      <c r="BS76" s="232">
        <f t="shared" si="140"/>
        <v>0</v>
      </c>
      <c r="BT76" s="228"/>
      <c r="BU76" s="232">
        <f t="shared" si="141"/>
        <v>0</v>
      </c>
      <c r="BV76" s="228"/>
      <c r="BW76" s="232">
        <f t="shared" si="142"/>
        <v>0</v>
      </c>
      <c r="BX76" s="228"/>
      <c r="BY76" s="232">
        <f t="shared" si="143"/>
        <v>0</v>
      </c>
      <c r="BZ76" s="228"/>
      <c r="CA76" s="232">
        <f t="shared" si="144"/>
        <v>0</v>
      </c>
      <c r="CB76" s="228"/>
      <c r="CC76" s="232">
        <f t="shared" si="145"/>
        <v>0</v>
      </c>
      <c r="CD76" s="228"/>
      <c r="CE76" s="232">
        <f t="shared" si="146"/>
        <v>0</v>
      </c>
      <c r="CF76" s="228"/>
      <c r="CG76" s="232">
        <f t="shared" si="40"/>
        <v>0</v>
      </c>
      <c r="CH76" s="228"/>
      <c r="CI76" s="232">
        <f t="shared" si="41"/>
        <v>0</v>
      </c>
      <c r="CJ76" s="228"/>
      <c r="CK76" s="232">
        <f t="shared" si="42"/>
        <v>0</v>
      </c>
      <c r="CL76" s="228"/>
      <c r="CM76" s="232">
        <f t="shared" si="43"/>
        <v>0</v>
      </c>
      <c r="CN76" s="228"/>
      <c r="CO76" s="232">
        <f t="shared" si="44"/>
        <v>0</v>
      </c>
      <c r="CP76" s="228"/>
      <c r="CQ76" s="232">
        <f t="shared" si="45"/>
        <v>0</v>
      </c>
      <c r="CR76" s="228"/>
      <c r="CS76" s="232">
        <f t="shared" si="46"/>
        <v>0</v>
      </c>
      <c r="CT76" s="228"/>
      <c r="CU76" s="232">
        <f t="shared" si="147"/>
        <v>0</v>
      </c>
      <c r="CV76" s="228"/>
      <c r="CW76" s="232">
        <f t="shared" si="148"/>
        <v>0</v>
      </c>
      <c r="CX76" s="228"/>
      <c r="CY76" s="232">
        <f t="shared" si="149"/>
        <v>0</v>
      </c>
      <c r="CZ76" s="228"/>
      <c r="DA76" s="232">
        <f t="shared" si="150"/>
        <v>0</v>
      </c>
      <c r="DB76" s="228"/>
      <c r="DC76" s="232">
        <f t="shared" si="151"/>
        <v>0</v>
      </c>
      <c r="DD76" s="228"/>
      <c r="DE76" s="232">
        <f t="shared" si="152"/>
        <v>0</v>
      </c>
      <c r="DF76" s="228"/>
      <c r="DG76" s="232">
        <f t="shared" si="53"/>
        <v>0</v>
      </c>
      <c r="DH76" s="228"/>
      <c r="DI76" s="232">
        <f t="shared" si="54"/>
        <v>0</v>
      </c>
      <c r="DJ76" s="228"/>
      <c r="DK76" s="232">
        <f t="shared" si="55"/>
        <v>0</v>
      </c>
      <c r="DL76" s="228"/>
      <c r="DM76" s="232">
        <f t="shared" si="56"/>
        <v>0</v>
      </c>
      <c r="DN76" s="228"/>
      <c r="DO76" s="232">
        <f t="shared" si="153"/>
        <v>0</v>
      </c>
      <c r="DP76" s="228"/>
      <c r="DQ76" s="232">
        <f t="shared" si="154"/>
        <v>0</v>
      </c>
      <c r="DR76" s="228"/>
      <c r="DS76" s="232">
        <f t="shared" si="155"/>
        <v>0</v>
      </c>
      <c r="DT76" s="228"/>
      <c r="DU76" s="232">
        <f t="shared" si="156"/>
        <v>0</v>
      </c>
      <c r="DV76" s="228"/>
      <c r="DW76" s="232">
        <f t="shared" si="157"/>
        <v>0</v>
      </c>
      <c r="DX76" s="228"/>
      <c r="DY76" s="232">
        <f t="shared" si="158"/>
        <v>0</v>
      </c>
      <c r="DZ76" s="228"/>
      <c r="EA76" s="232">
        <f t="shared" si="159"/>
        <v>0</v>
      </c>
      <c r="EB76" s="228"/>
      <c r="EC76" s="232">
        <f t="shared" si="160"/>
        <v>0</v>
      </c>
      <c r="ED76" s="228"/>
      <c r="EE76" s="232">
        <f t="shared" si="161"/>
        <v>0</v>
      </c>
      <c r="EF76" s="228"/>
      <c r="EG76" s="232">
        <f t="shared" si="162"/>
        <v>0</v>
      </c>
      <c r="EH76" s="228"/>
      <c r="EI76" s="232">
        <f t="shared" si="163"/>
        <v>0</v>
      </c>
      <c r="EJ76" s="228"/>
      <c r="EK76" s="232">
        <f t="shared" si="164"/>
        <v>0</v>
      </c>
      <c r="EL76" s="228"/>
      <c r="EM76" s="232">
        <f t="shared" si="165"/>
        <v>0</v>
      </c>
      <c r="EN76" s="228"/>
      <c r="EO76" s="232">
        <f t="shared" si="166"/>
        <v>0</v>
      </c>
      <c r="EP76" s="228"/>
      <c r="EQ76" s="232">
        <f t="shared" si="167"/>
        <v>0</v>
      </c>
      <c r="ER76" s="228"/>
      <c r="ES76" s="232">
        <f t="shared" si="168"/>
        <v>0</v>
      </c>
      <c r="ET76" s="195">
        <f t="shared" si="73"/>
        <v>0</v>
      </c>
      <c r="EU76" s="228"/>
      <c r="EV76" s="437">
        <f t="shared" si="169"/>
        <v>0</v>
      </c>
      <c r="EW76" s="228"/>
      <c r="EX76" s="437">
        <f t="shared" si="170"/>
        <v>0</v>
      </c>
      <c r="EY76" s="228"/>
      <c r="EZ76" s="437">
        <f t="shared" si="171"/>
        <v>0</v>
      </c>
      <c r="FA76" s="228"/>
      <c r="FB76" s="437">
        <f t="shared" si="172"/>
        <v>0</v>
      </c>
      <c r="FC76" s="228"/>
      <c r="FD76" s="437">
        <f t="shared" si="173"/>
        <v>0</v>
      </c>
      <c r="FE76" s="228"/>
      <c r="FF76" s="437">
        <f t="shared" si="174"/>
        <v>0</v>
      </c>
      <c r="FG76" s="228"/>
      <c r="FH76" s="437">
        <f t="shared" si="175"/>
        <v>0</v>
      </c>
      <c r="FI76" s="228"/>
      <c r="FJ76" s="437">
        <f t="shared" si="176"/>
        <v>0</v>
      </c>
      <c r="FK76" s="228"/>
      <c r="FL76" s="437">
        <f t="shared" si="177"/>
        <v>0</v>
      </c>
      <c r="FM76" s="228"/>
      <c r="FN76" s="437">
        <f t="shared" si="178"/>
        <v>0</v>
      </c>
      <c r="FO76" s="228"/>
      <c r="FP76" s="437">
        <f t="shared" si="179"/>
        <v>0</v>
      </c>
      <c r="FQ76" s="228"/>
      <c r="FR76" s="437">
        <f t="shared" si="180"/>
        <v>0</v>
      </c>
      <c r="FS76" s="228"/>
      <c r="FT76" s="437">
        <f t="shared" si="181"/>
        <v>0</v>
      </c>
      <c r="FU76" s="228"/>
      <c r="FV76" s="437">
        <f t="shared" si="182"/>
        <v>0</v>
      </c>
      <c r="FW76" s="228"/>
      <c r="FX76" s="437">
        <f t="shared" si="183"/>
        <v>0</v>
      </c>
      <c r="FY76" s="228"/>
      <c r="FZ76" s="437">
        <f t="shared" si="184"/>
        <v>0</v>
      </c>
      <c r="GA76" s="228"/>
      <c r="GB76" s="437">
        <f t="shared" si="185"/>
        <v>0</v>
      </c>
      <c r="GC76" s="228"/>
      <c r="GD76" s="437">
        <f t="shared" si="186"/>
        <v>0</v>
      </c>
      <c r="GE76" s="228"/>
      <c r="GF76" s="437">
        <f t="shared" si="187"/>
        <v>0</v>
      </c>
      <c r="GG76" s="228"/>
      <c r="GH76" s="437">
        <f t="shared" si="188"/>
        <v>0</v>
      </c>
      <c r="GI76" s="247">
        <f t="shared" si="94"/>
        <v>0</v>
      </c>
      <c r="GJ76" s="228"/>
      <c r="GK76" s="438">
        <f t="shared" si="189"/>
        <v>0</v>
      </c>
      <c r="GL76" s="228"/>
      <c r="GM76" s="438">
        <f t="shared" si="190"/>
        <v>0</v>
      </c>
      <c r="GN76" s="228"/>
      <c r="GO76" s="438">
        <f t="shared" si="191"/>
        <v>0</v>
      </c>
      <c r="GP76" s="228"/>
      <c r="GQ76" s="438">
        <f t="shared" si="192"/>
        <v>0</v>
      </c>
      <c r="GR76" s="228"/>
      <c r="GS76" s="438">
        <f t="shared" si="193"/>
        <v>0</v>
      </c>
      <c r="GT76" s="448">
        <f t="shared" si="100"/>
        <v>0</v>
      </c>
      <c r="GU76" s="446">
        <f t="shared" si="101"/>
        <v>0</v>
      </c>
      <c r="GV76" s="268">
        <f>事業区分調整シート!J72</f>
        <v>0</v>
      </c>
    </row>
    <row r="77" spans="1:204" ht="34.5" customHeight="1">
      <c r="A77" s="248">
        <v>41</v>
      </c>
      <c r="B77" s="226" t="str">
        <f t="shared" si="107"/>
        <v>所属コード</v>
      </c>
      <c r="C77" s="227" t="str">
        <f t="shared" si="108"/>
        <v>所属名</v>
      </c>
      <c r="D77" s="449"/>
      <c r="E77" s="249"/>
      <c r="F77" s="250" t="str">
        <f t="shared" si="109"/>
        <v/>
      </c>
      <c r="G77" s="251" t="e">
        <f>IFERROR(VLOOKUP($B77&amp;$I77,番号付与!$A:$E,3,FALSE),VLOOKUP($B77&amp;$D77,番号付与!$A:$E,3,FALSE))</f>
        <v>#N/A</v>
      </c>
      <c r="H77" s="251" t="e">
        <f>IFERROR(VLOOKUP($B77&amp;$I77,番号付与!$A:$E,4,FALSE),VLOOKUP($B77&amp;$D77,番号付与!$A:$E,4,FALSE))</f>
        <v>#N/A</v>
      </c>
      <c r="I77" s="449"/>
      <c r="J77" s="231"/>
      <c r="K77" s="232">
        <f t="shared" si="110"/>
        <v>0</v>
      </c>
      <c r="L77" s="228"/>
      <c r="M77" s="232">
        <f t="shared" si="111"/>
        <v>0</v>
      </c>
      <c r="N77" s="228"/>
      <c r="O77" s="232">
        <f t="shared" si="112"/>
        <v>0</v>
      </c>
      <c r="P77" s="228"/>
      <c r="Q77" s="232">
        <f t="shared" si="113"/>
        <v>0</v>
      </c>
      <c r="R77" s="228"/>
      <c r="S77" s="232">
        <f t="shared" si="114"/>
        <v>0</v>
      </c>
      <c r="T77" s="228"/>
      <c r="U77" s="232">
        <f t="shared" si="115"/>
        <v>0</v>
      </c>
      <c r="V77" s="228"/>
      <c r="W77" s="232">
        <f t="shared" si="116"/>
        <v>0</v>
      </c>
      <c r="X77" s="228"/>
      <c r="Y77" s="232">
        <f t="shared" si="117"/>
        <v>0</v>
      </c>
      <c r="Z77" s="228"/>
      <c r="AA77" s="232">
        <f t="shared" si="118"/>
        <v>0</v>
      </c>
      <c r="AB77" s="228"/>
      <c r="AC77" s="232">
        <f t="shared" si="119"/>
        <v>0</v>
      </c>
      <c r="AD77" s="228"/>
      <c r="AE77" s="232">
        <f t="shared" si="120"/>
        <v>0</v>
      </c>
      <c r="AF77" s="228"/>
      <c r="AG77" s="232">
        <f t="shared" si="121"/>
        <v>0</v>
      </c>
      <c r="AH77" s="228"/>
      <c r="AI77" s="232">
        <f t="shared" si="122"/>
        <v>0</v>
      </c>
      <c r="AJ77" s="228"/>
      <c r="AK77" s="232">
        <f t="shared" si="123"/>
        <v>0</v>
      </c>
      <c r="AL77" s="228"/>
      <c r="AM77" s="232">
        <f t="shared" si="124"/>
        <v>0</v>
      </c>
      <c r="AN77" s="228"/>
      <c r="AO77" s="232">
        <f t="shared" si="125"/>
        <v>0</v>
      </c>
      <c r="AP77" s="228"/>
      <c r="AQ77" s="232">
        <f t="shared" si="126"/>
        <v>0</v>
      </c>
      <c r="AR77" s="228"/>
      <c r="AS77" s="232">
        <f t="shared" si="127"/>
        <v>0</v>
      </c>
      <c r="AT77" s="228"/>
      <c r="AU77" s="232">
        <f t="shared" si="128"/>
        <v>0</v>
      </c>
      <c r="AV77" s="228"/>
      <c r="AW77" s="232">
        <f t="shared" si="129"/>
        <v>0</v>
      </c>
      <c r="AX77" s="228"/>
      <c r="AY77" s="232">
        <f t="shared" si="130"/>
        <v>0</v>
      </c>
      <c r="AZ77" s="228"/>
      <c r="BA77" s="232">
        <f t="shared" si="131"/>
        <v>0</v>
      </c>
      <c r="BB77" s="228"/>
      <c r="BC77" s="232">
        <f t="shared" si="132"/>
        <v>0</v>
      </c>
      <c r="BD77" s="228"/>
      <c r="BE77" s="232">
        <f t="shared" si="133"/>
        <v>0</v>
      </c>
      <c r="BF77" s="228"/>
      <c r="BG77" s="232">
        <f t="shared" si="134"/>
        <v>0</v>
      </c>
      <c r="BH77" s="228"/>
      <c r="BI77" s="232">
        <f t="shared" si="135"/>
        <v>0</v>
      </c>
      <c r="BJ77" s="228"/>
      <c r="BK77" s="232">
        <f t="shared" si="136"/>
        <v>0</v>
      </c>
      <c r="BL77" s="228"/>
      <c r="BM77" s="232">
        <f t="shared" si="137"/>
        <v>0</v>
      </c>
      <c r="BN77" s="228"/>
      <c r="BO77" s="232">
        <f t="shared" si="138"/>
        <v>0</v>
      </c>
      <c r="BP77" s="228"/>
      <c r="BQ77" s="232">
        <f t="shared" si="139"/>
        <v>0</v>
      </c>
      <c r="BR77" s="228"/>
      <c r="BS77" s="232">
        <f t="shared" si="140"/>
        <v>0</v>
      </c>
      <c r="BT77" s="228"/>
      <c r="BU77" s="232">
        <f t="shared" si="141"/>
        <v>0</v>
      </c>
      <c r="BV77" s="228"/>
      <c r="BW77" s="232">
        <f t="shared" si="142"/>
        <v>0</v>
      </c>
      <c r="BX77" s="228"/>
      <c r="BY77" s="232">
        <f t="shared" si="143"/>
        <v>0</v>
      </c>
      <c r="BZ77" s="228"/>
      <c r="CA77" s="232">
        <f t="shared" si="144"/>
        <v>0</v>
      </c>
      <c r="CB77" s="228"/>
      <c r="CC77" s="232">
        <f t="shared" si="145"/>
        <v>0</v>
      </c>
      <c r="CD77" s="228"/>
      <c r="CE77" s="232">
        <f t="shared" si="146"/>
        <v>0</v>
      </c>
      <c r="CF77" s="228"/>
      <c r="CG77" s="232">
        <f t="shared" si="40"/>
        <v>0</v>
      </c>
      <c r="CH77" s="228"/>
      <c r="CI77" s="232">
        <f t="shared" si="41"/>
        <v>0</v>
      </c>
      <c r="CJ77" s="228"/>
      <c r="CK77" s="232">
        <f t="shared" si="42"/>
        <v>0</v>
      </c>
      <c r="CL77" s="228"/>
      <c r="CM77" s="232">
        <f t="shared" si="43"/>
        <v>0</v>
      </c>
      <c r="CN77" s="228"/>
      <c r="CO77" s="232">
        <f t="shared" si="44"/>
        <v>0</v>
      </c>
      <c r="CP77" s="228"/>
      <c r="CQ77" s="232">
        <f t="shared" si="45"/>
        <v>0</v>
      </c>
      <c r="CR77" s="228"/>
      <c r="CS77" s="232">
        <f t="shared" si="46"/>
        <v>0</v>
      </c>
      <c r="CT77" s="228"/>
      <c r="CU77" s="232">
        <f t="shared" si="147"/>
        <v>0</v>
      </c>
      <c r="CV77" s="228"/>
      <c r="CW77" s="232">
        <f t="shared" si="148"/>
        <v>0</v>
      </c>
      <c r="CX77" s="228"/>
      <c r="CY77" s="232">
        <f t="shared" si="149"/>
        <v>0</v>
      </c>
      <c r="CZ77" s="228"/>
      <c r="DA77" s="232">
        <f t="shared" si="150"/>
        <v>0</v>
      </c>
      <c r="DB77" s="228"/>
      <c r="DC77" s="232">
        <f t="shared" si="151"/>
        <v>0</v>
      </c>
      <c r="DD77" s="228"/>
      <c r="DE77" s="232">
        <f t="shared" si="152"/>
        <v>0</v>
      </c>
      <c r="DF77" s="228"/>
      <c r="DG77" s="232">
        <f t="shared" si="53"/>
        <v>0</v>
      </c>
      <c r="DH77" s="228"/>
      <c r="DI77" s="232">
        <f t="shared" si="54"/>
        <v>0</v>
      </c>
      <c r="DJ77" s="228"/>
      <c r="DK77" s="232">
        <f t="shared" si="55"/>
        <v>0</v>
      </c>
      <c r="DL77" s="228"/>
      <c r="DM77" s="232">
        <f t="shared" si="56"/>
        <v>0</v>
      </c>
      <c r="DN77" s="228"/>
      <c r="DO77" s="232">
        <f t="shared" si="153"/>
        <v>0</v>
      </c>
      <c r="DP77" s="228"/>
      <c r="DQ77" s="232">
        <f t="shared" si="154"/>
        <v>0</v>
      </c>
      <c r="DR77" s="228"/>
      <c r="DS77" s="232">
        <f t="shared" si="155"/>
        <v>0</v>
      </c>
      <c r="DT77" s="228"/>
      <c r="DU77" s="232">
        <f t="shared" si="156"/>
        <v>0</v>
      </c>
      <c r="DV77" s="228"/>
      <c r="DW77" s="232">
        <f t="shared" si="157"/>
        <v>0</v>
      </c>
      <c r="DX77" s="228"/>
      <c r="DY77" s="232">
        <f t="shared" si="158"/>
        <v>0</v>
      </c>
      <c r="DZ77" s="228"/>
      <c r="EA77" s="232">
        <f t="shared" si="159"/>
        <v>0</v>
      </c>
      <c r="EB77" s="228"/>
      <c r="EC77" s="232">
        <f t="shared" si="160"/>
        <v>0</v>
      </c>
      <c r="ED77" s="228"/>
      <c r="EE77" s="232">
        <f t="shared" si="161"/>
        <v>0</v>
      </c>
      <c r="EF77" s="228"/>
      <c r="EG77" s="232">
        <f t="shared" si="162"/>
        <v>0</v>
      </c>
      <c r="EH77" s="228"/>
      <c r="EI77" s="232">
        <f t="shared" si="163"/>
        <v>0</v>
      </c>
      <c r="EJ77" s="228"/>
      <c r="EK77" s="232">
        <f t="shared" si="164"/>
        <v>0</v>
      </c>
      <c r="EL77" s="228"/>
      <c r="EM77" s="232">
        <f t="shared" si="165"/>
        <v>0</v>
      </c>
      <c r="EN77" s="228"/>
      <c r="EO77" s="232">
        <f t="shared" si="166"/>
        <v>0</v>
      </c>
      <c r="EP77" s="228"/>
      <c r="EQ77" s="232">
        <f t="shared" si="167"/>
        <v>0</v>
      </c>
      <c r="ER77" s="228"/>
      <c r="ES77" s="232">
        <f t="shared" si="168"/>
        <v>0</v>
      </c>
      <c r="ET77" s="195">
        <f t="shared" si="73"/>
        <v>0</v>
      </c>
      <c r="EU77" s="228"/>
      <c r="EV77" s="437">
        <f t="shared" si="169"/>
        <v>0</v>
      </c>
      <c r="EW77" s="228"/>
      <c r="EX77" s="437">
        <f t="shared" si="170"/>
        <v>0</v>
      </c>
      <c r="EY77" s="228"/>
      <c r="EZ77" s="437">
        <f t="shared" si="171"/>
        <v>0</v>
      </c>
      <c r="FA77" s="228"/>
      <c r="FB77" s="437">
        <f t="shared" si="172"/>
        <v>0</v>
      </c>
      <c r="FC77" s="228"/>
      <c r="FD77" s="437">
        <f t="shared" si="173"/>
        <v>0</v>
      </c>
      <c r="FE77" s="228"/>
      <c r="FF77" s="437">
        <f t="shared" si="174"/>
        <v>0</v>
      </c>
      <c r="FG77" s="228"/>
      <c r="FH77" s="437">
        <f t="shared" si="175"/>
        <v>0</v>
      </c>
      <c r="FI77" s="228"/>
      <c r="FJ77" s="437">
        <f t="shared" si="176"/>
        <v>0</v>
      </c>
      <c r="FK77" s="228"/>
      <c r="FL77" s="437">
        <f t="shared" si="177"/>
        <v>0</v>
      </c>
      <c r="FM77" s="228"/>
      <c r="FN77" s="437">
        <f t="shared" si="178"/>
        <v>0</v>
      </c>
      <c r="FO77" s="228"/>
      <c r="FP77" s="437">
        <f t="shared" si="179"/>
        <v>0</v>
      </c>
      <c r="FQ77" s="228"/>
      <c r="FR77" s="437">
        <f t="shared" si="180"/>
        <v>0</v>
      </c>
      <c r="FS77" s="228"/>
      <c r="FT77" s="437">
        <f t="shared" si="181"/>
        <v>0</v>
      </c>
      <c r="FU77" s="228"/>
      <c r="FV77" s="437">
        <f t="shared" si="182"/>
        <v>0</v>
      </c>
      <c r="FW77" s="228"/>
      <c r="FX77" s="437">
        <f t="shared" si="183"/>
        <v>0</v>
      </c>
      <c r="FY77" s="228"/>
      <c r="FZ77" s="437">
        <f t="shared" si="184"/>
        <v>0</v>
      </c>
      <c r="GA77" s="228"/>
      <c r="GB77" s="437">
        <f t="shared" si="185"/>
        <v>0</v>
      </c>
      <c r="GC77" s="228"/>
      <c r="GD77" s="437">
        <f t="shared" si="186"/>
        <v>0</v>
      </c>
      <c r="GE77" s="228"/>
      <c r="GF77" s="437">
        <f t="shared" si="187"/>
        <v>0</v>
      </c>
      <c r="GG77" s="228"/>
      <c r="GH77" s="437">
        <f t="shared" si="188"/>
        <v>0</v>
      </c>
      <c r="GI77" s="247">
        <f t="shared" si="94"/>
        <v>0</v>
      </c>
      <c r="GJ77" s="228"/>
      <c r="GK77" s="438">
        <f t="shared" si="189"/>
        <v>0</v>
      </c>
      <c r="GL77" s="228"/>
      <c r="GM77" s="438">
        <f t="shared" si="190"/>
        <v>0</v>
      </c>
      <c r="GN77" s="228"/>
      <c r="GO77" s="438">
        <f t="shared" si="191"/>
        <v>0</v>
      </c>
      <c r="GP77" s="228"/>
      <c r="GQ77" s="438">
        <f t="shared" si="192"/>
        <v>0</v>
      </c>
      <c r="GR77" s="228"/>
      <c r="GS77" s="438">
        <f t="shared" si="193"/>
        <v>0</v>
      </c>
      <c r="GT77" s="448">
        <f t="shared" si="100"/>
        <v>0</v>
      </c>
      <c r="GU77" s="446">
        <f t="shared" si="101"/>
        <v>0</v>
      </c>
      <c r="GV77" s="268">
        <f>事業区分調整シート!J73</f>
        <v>0</v>
      </c>
    </row>
    <row r="78" spans="1:204" ht="34.5" customHeight="1">
      <c r="A78" s="248">
        <v>42</v>
      </c>
      <c r="B78" s="226" t="str">
        <f t="shared" si="107"/>
        <v>所属コード</v>
      </c>
      <c r="C78" s="227" t="str">
        <f t="shared" si="108"/>
        <v>所属名</v>
      </c>
      <c r="D78" s="449"/>
      <c r="E78" s="249"/>
      <c r="F78" s="250" t="str">
        <f t="shared" si="109"/>
        <v/>
      </c>
      <c r="G78" s="251" t="e">
        <f>IFERROR(VLOOKUP($B78&amp;$I78,番号付与!$A:$E,3,FALSE),VLOOKUP($B78&amp;$D78,番号付与!$A:$E,3,FALSE))</f>
        <v>#N/A</v>
      </c>
      <c r="H78" s="251" t="e">
        <f>IFERROR(VLOOKUP($B78&amp;$I78,番号付与!$A:$E,4,FALSE),VLOOKUP($B78&amp;$D78,番号付与!$A:$E,4,FALSE))</f>
        <v>#N/A</v>
      </c>
      <c r="I78" s="449"/>
      <c r="J78" s="231"/>
      <c r="K78" s="232">
        <f t="shared" si="110"/>
        <v>0</v>
      </c>
      <c r="L78" s="228"/>
      <c r="M78" s="232">
        <f t="shared" si="111"/>
        <v>0</v>
      </c>
      <c r="N78" s="228"/>
      <c r="O78" s="232">
        <f t="shared" si="112"/>
        <v>0</v>
      </c>
      <c r="P78" s="228"/>
      <c r="Q78" s="232">
        <f t="shared" si="113"/>
        <v>0</v>
      </c>
      <c r="R78" s="228"/>
      <c r="S78" s="232">
        <f t="shared" si="114"/>
        <v>0</v>
      </c>
      <c r="T78" s="228"/>
      <c r="U78" s="232">
        <f t="shared" si="115"/>
        <v>0</v>
      </c>
      <c r="V78" s="228"/>
      <c r="W78" s="232">
        <f t="shared" si="116"/>
        <v>0</v>
      </c>
      <c r="X78" s="228"/>
      <c r="Y78" s="232">
        <f t="shared" si="117"/>
        <v>0</v>
      </c>
      <c r="Z78" s="228"/>
      <c r="AA78" s="232">
        <f t="shared" si="118"/>
        <v>0</v>
      </c>
      <c r="AB78" s="228"/>
      <c r="AC78" s="232">
        <f t="shared" si="119"/>
        <v>0</v>
      </c>
      <c r="AD78" s="228"/>
      <c r="AE78" s="232">
        <f t="shared" si="120"/>
        <v>0</v>
      </c>
      <c r="AF78" s="228"/>
      <c r="AG78" s="232">
        <f t="shared" si="121"/>
        <v>0</v>
      </c>
      <c r="AH78" s="228"/>
      <c r="AI78" s="232">
        <f t="shared" si="122"/>
        <v>0</v>
      </c>
      <c r="AJ78" s="228"/>
      <c r="AK78" s="232">
        <f t="shared" si="123"/>
        <v>0</v>
      </c>
      <c r="AL78" s="228"/>
      <c r="AM78" s="232">
        <f t="shared" si="124"/>
        <v>0</v>
      </c>
      <c r="AN78" s="228"/>
      <c r="AO78" s="232">
        <f t="shared" si="125"/>
        <v>0</v>
      </c>
      <c r="AP78" s="228"/>
      <c r="AQ78" s="232">
        <f t="shared" si="126"/>
        <v>0</v>
      </c>
      <c r="AR78" s="228"/>
      <c r="AS78" s="232">
        <f t="shared" si="127"/>
        <v>0</v>
      </c>
      <c r="AT78" s="228"/>
      <c r="AU78" s="232">
        <f t="shared" si="128"/>
        <v>0</v>
      </c>
      <c r="AV78" s="228"/>
      <c r="AW78" s="232">
        <f t="shared" si="129"/>
        <v>0</v>
      </c>
      <c r="AX78" s="228"/>
      <c r="AY78" s="232">
        <f t="shared" si="130"/>
        <v>0</v>
      </c>
      <c r="AZ78" s="228"/>
      <c r="BA78" s="232">
        <f t="shared" si="131"/>
        <v>0</v>
      </c>
      <c r="BB78" s="228"/>
      <c r="BC78" s="232">
        <f t="shared" si="132"/>
        <v>0</v>
      </c>
      <c r="BD78" s="228"/>
      <c r="BE78" s="232">
        <f t="shared" si="133"/>
        <v>0</v>
      </c>
      <c r="BF78" s="228"/>
      <c r="BG78" s="232">
        <f t="shared" si="134"/>
        <v>0</v>
      </c>
      <c r="BH78" s="228"/>
      <c r="BI78" s="232">
        <f t="shared" si="135"/>
        <v>0</v>
      </c>
      <c r="BJ78" s="228"/>
      <c r="BK78" s="232">
        <f t="shared" si="136"/>
        <v>0</v>
      </c>
      <c r="BL78" s="228"/>
      <c r="BM78" s="232">
        <f t="shared" si="137"/>
        <v>0</v>
      </c>
      <c r="BN78" s="228"/>
      <c r="BO78" s="232">
        <f t="shared" si="138"/>
        <v>0</v>
      </c>
      <c r="BP78" s="228"/>
      <c r="BQ78" s="232">
        <f t="shared" si="139"/>
        <v>0</v>
      </c>
      <c r="BR78" s="228"/>
      <c r="BS78" s="232">
        <f t="shared" si="140"/>
        <v>0</v>
      </c>
      <c r="BT78" s="228"/>
      <c r="BU78" s="232">
        <f t="shared" si="141"/>
        <v>0</v>
      </c>
      <c r="BV78" s="228"/>
      <c r="BW78" s="232">
        <f t="shared" si="142"/>
        <v>0</v>
      </c>
      <c r="BX78" s="228"/>
      <c r="BY78" s="232">
        <f t="shared" si="143"/>
        <v>0</v>
      </c>
      <c r="BZ78" s="228"/>
      <c r="CA78" s="232">
        <f t="shared" si="144"/>
        <v>0</v>
      </c>
      <c r="CB78" s="228"/>
      <c r="CC78" s="232">
        <f t="shared" si="145"/>
        <v>0</v>
      </c>
      <c r="CD78" s="228"/>
      <c r="CE78" s="232">
        <f t="shared" si="146"/>
        <v>0</v>
      </c>
      <c r="CF78" s="228"/>
      <c r="CG78" s="232">
        <f t="shared" si="40"/>
        <v>0</v>
      </c>
      <c r="CH78" s="228"/>
      <c r="CI78" s="232">
        <f t="shared" si="41"/>
        <v>0</v>
      </c>
      <c r="CJ78" s="228"/>
      <c r="CK78" s="232">
        <f t="shared" si="42"/>
        <v>0</v>
      </c>
      <c r="CL78" s="228"/>
      <c r="CM78" s="232">
        <f t="shared" si="43"/>
        <v>0</v>
      </c>
      <c r="CN78" s="228"/>
      <c r="CO78" s="232">
        <f t="shared" si="44"/>
        <v>0</v>
      </c>
      <c r="CP78" s="228"/>
      <c r="CQ78" s="232">
        <f t="shared" si="45"/>
        <v>0</v>
      </c>
      <c r="CR78" s="228"/>
      <c r="CS78" s="232">
        <f t="shared" si="46"/>
        <v>0</v>
      </c>
      <c r="CT78" s="228"/>
      <c r="CU78" s="232">
        <f t="shared" si="147"/>
        <v>0</v>
      </c>
      <c r="CV78" s="228"/>
      <c r="CW78" s="232">
        <f t="shared" si="148"/>
        <v>0</v>
      </c>
      <c r="CX78" s="228"/>
      <c r="CY78" s="232">
        <f t="shared" si="149"/>
        <v>0</v>
      </c>
      <c r="CZ78" s="228"/>
      <c r="DA78" s="232">
        <f t="shared" si="150"/>
        <v>0</v>
      </c>
      <c r="DB78" s="228"/>
      <c r="DC78" s="232">
        <f t="shared" si="151"/>
        <v>0</v>
      </c>
      <c r="DD78" s="228"/>
      <c r="DE78" s="232">
        <f t="shared" si="152"/>
        <v>0</v>
      </c>
      <c r="DF78" s="228"/>
      <c r="DG78" s="232">
        <f t="shared" si="53"/>
        <v>0</v>
      </c>
      <c r="DH78" s="228"/>
      <c r="DI78" s="232">
        <f t="shared" si="54"/>
        <v>0</v>
      </c>
      <c r="DJ78" s="228"/>
      <c r="DK78" s="232">
        <f t="shared" si="55"/>
        <v>0</v>
      </c>
      <c r="DL78" s="228"/>
      <c r="DM78" s="232">
        <f t="shared" si="56"/>
        <v>0</v>
      </c>
      <c r="DN78" s="228"/>
      <c r="DO78" s="232">
        <f t="shared" si="153"/>
        <v>0</v>
      </c>
      <c r="DP78" s="228"/>
      <c r="DQ78" s="232">
        <f t="shared" si="154"/>
        <v>0</v>
      </c>
      <c r="DR78" s="228"/>
      <c r="DS78" s="232">
        <f t="shared" si="155"/>
        <v>0</v>
      </c>
      <c r="DT78" s="228"/>
      <c r="DU78" s="232">
        <f t="shared" si="156"/>
        <v>0</v>
      </c>
      <c r="DV78" s="228"/>
      <c r="DW78" s="232">
        <f t="shared" si="157"/>
        <v>0</v>
      </c>
      <c r="DX78" s="228"/>
      <c r="DY78" s="232">
        <f t="shared" si="158"/>
        <v>0</v>
      </c>
      <c r="DZ78" s="228"/>
      <c r="EA78" s="232">
        <f t="shared" si="159"/>
        <v>0</v>
      </c>
      <c r="EB78" s="228"/>
      <c r="EC78" s="232">
        <f t="shared" si="160"/>
        <v>0</v>
      </c>
      <c r="ED78" s="228"/>
      <c r="EE78" s="232">
        <f t="shared" si="161"/>
        <v>0</v>
      </c>
      <c r="EF78" s="228"/>
      <c r="EG78" s="232">
        <f t="shared" si="162"/>
        <v>0</v>
      </c>
      <c r="EH78" s="228"/>
      <c r="EI78" s="232">
        <f t="shared" si="163"/>
        <v>0</v>
      </c>
      <c r="EJ78" s="228"/>
      <c r="EK78" s="232">
        <f t="shared" si="164"/>
        <v>0</v>
      </c>
      <c r="EL78" s="228"/>
      <c r="EM78" s="232">
        <f t="shared" si="165"/>
        <v>0</v>
      </c>
      <c r="EN78" s="228"/>
      <c r="EO78" s="232">
        <f t="shared" si="166"/>
        <v>0</v>
      </c>
      <c r="EP78" s="228"/>
      <c r="EQ78" s="232">
        <f t="shared" si="167"/>
        <v>0</v>
      </c>
      <c r="ER78" s="228"/>
      <c r="ES78" s="232">
        <f t="shared" si="168"/>
        <v>0</v>
      </c>
      <c r="ET78" s="195">
        <f t="shared" si="73"/>
        <v>0</v>
      </c>
      <c r="EU78" s="228"/>
      <c r="EV78" s="437">
        <f t="shared" si="169"/>
        <v>0</v>
      </c>
      <c r="EW78" s="228"/>
      <c r="EX78" s="437">
        <f t="shared" si="170"/>
        <v>0</v>
      </c>
      <c r="EY78" s="228"/>
      <c r="EZ78" s="437">
        <f t="shared" si="171"/>
        <v>0</v>
      </c>
      <c r="FA78" s="228"/>
      <c r="FB78" s="437">
        <f t="shared" si="172"/>
        <v>0</v>
      </c>
      <c r="FC78" s="228"/>
      <c r="FD78" s="437">
        <f t="shared" si="173"/>
        <v>0</v>
      </c>
      <c r="FE78" s="228"/>
      <c r="FF78" s="437">
        <f t="shared" si="174"/>
        <v>0</v>
      </c>
      <c r="FG78" s="228"/>
      <c r="FH78" s="437">
        <f t="shared" si="175"/>
        <v>0</v>
      </c>
      <c r="FI78" s="228"/>
      <c r="FJ78" s="437">
        <f t="shared" si="176"/>
        <v>0</v>
      </c>
      <c r="FK78" s="228"/>
      <c r="FL78" s="437">
        <f t="shared" si="177"/>
        <v>0</v>
      </c>
      <c r="FM78" s="228"/>
      <c r="FN78" s="437">
        <f t="shared" si="178"/>
        <v>0</v>
      </c>
      <c r="FO78" s="228"/>
      <c r="FP78" s="437">
        <f t="shared" si="179"/>
        <v>0</v>
      </c>
      <c r="FQ78" s="228"/>
      <c r="FR78" s="437">
        <f t="shared" si="180"/>
        <v>0</v>
      </c>
      <c r="FS78" s="228"/>
      <c r="FT78" s="437">
        <f t="shared" si="181"/>
        <v>0</v>
      </c>
      <c r="FU78" s="228"/>
      <c r="FV78" s="437">
        <f t="shared" si="182"/>
        <v>0</v>
      </c>
      <c r="FW78" s="228"/>
      <c r="FX78" s="437">
        <f t="shared" si="183"/>
        <v>0</v>
      </c>
      <c r="FY78" s="228"/>
      <c r="FZ78" s="437">
        <f t="shared" si="184"/>
        <v>0</v>
      </c>
      <c r="GA78" s="228"/>
      <c r="GB78" s="437">
        <f t="shared" si="185"/>
        <v>0</v>
      </c>
      <c r="GC78" s="228"/>
      <c r="GD78" s="437">
        <f t="shared" si="186"/>
        <v>0</v>
      </c>
      <c r="GE78" s="228"/>
      <c r="GF78" s="437">
        <f t="shared" si="187"/>
        <v>0</v>
      </c>
      <c r="GG78" s="228"/>
      <c r="GH78" s="437">
        <f t="shared" si="188"/>
        <v>0</v>
      </c>
      <c r="GI78" s="247">
        <f t="shared" si="94"/>
        <v>0</v>
      </c>
      <c r="GJ78" s="228"/>
      <c r="GK78" s="438">
        <f t="shared" si="189"/>
        <v>0</v>
      </c>
      <c r="GL78" s="228"/>
      <c r="GM78" s="438">
        <f t="shared" si="190"/>
        <v>0</v>
      </c>
      <c r="GN78" s="228"/>
      <c r="GO78" s="438">
        <f t="shared" si="191"/>
        <v>0</v>
      </c>
      <c r="GP78" s="228"/>
      <c r="GQ78" s="438">
        <f t="shared" si="192"/>
        <v>0</v>
      </c>
      <c r="GR78" s="228"/>
      <c r="GS78" s="438">
        <f t="shared" si="193"/>
        <v>0</v>
      </c>
      <c r="GT78" s="448">
        <f t="shared" si="100"/>
        <v>0</v>
      </c>
      <c r="GU78" s="446">
        <f t="shared" si="101"/>
        <v>0</v>
      </c>
      <c r="GV78" s="268">
        <f>事業区分調整シート!J74</f>
        <v>0</v>
      </c>
    </row>
    <row r="79" spans="1:204" ht="34.5" customHeight="1">
      <c r="A79" s="248">
        <v>43</v>
      </c>
      <c r="B79" s="226" t="str">
        <f t="shared" si="107"/>
        <v>所属コード</v>
      </c>
      <c r="C79" s="227" t="str">
        <f t="shared" si="108"/>
        <v>所属名</v>
      </c>
      <c r="D79" s="449"/>
      <c r="E79" s="249"/>
      <c r="F79" s="250" t="str">
        <f t="shared" si="109"/>
        <v/>
      </c>
      <c r="G79" s="251" t="e">
        <f>IFERROR(VLOOKUP($B79&amp;$I79,番号付与!$A:$E,3,FALSE),VLOOKUP($B79&amp;$D79,番号付与!$A:$E,3,FALSE))</f>
        <v>#N/A</v>
      </c>
      <c r="H79" s="251" t="e">
        <f>IFERROR(VLOOKUP($B79&amp;$I79,番号付与!$A:$E,4,FALSE),VLOOKUP($B79&amp;$D79,番号付与!$A:$E,4,FALSE))</f>
        <v>#N/A</v>
      </c>
      <c r="I79" s="449"/>
      <c r="J79" s="231"/>
      <c r="K79" s="232">
        <f t="shared" si="110"/>
        <v>0</v>
      </c>
      <c r="L79" s="228"/>
      <c r="M79" s="232">
        <f t="shared" si="111"/>
        <v>0</v>
      </c>
      <c r="N79" s="228"/>
      <c r="O79" s="232">
        <f t="shared" si="112"/>
        <v>0</v>
      </c>
      <c r="P79" s="228"/>
      <c r="Q79" s="232">
        <f t="shared" si="113"/>
        <v>0</v>
      </c>
      <c r="R79" s="228"/>
      <c r="S79" s="232">
        <f t="shared" si="114"/>
        <v>0</v>
      </c>
      <c r="T79" s="228"/>
      <c r="U79" s="232">
        <f t="shared" si="115"/>
        <v>0</v>
      </c>
      <c r="V79" s="228"/>
      <c r="W79" s="232">
        <f t="shared" si="116"/>
        <v>0</v>
      </c>
      <c r="X79" s="228"/>
      <c r="Y79" s="232">
        <f t="shared" si="117"/>
        <v>0</v>
      </c>
      <c r="Z79" s="228"/>
      <c r="AA79" s="232">
        <f t="shared" si="118"/>
        <v>0</v>
      </c>
      <c r="AB79" s="228"/>
      <c r="AC79" s="232">
        <f t="shared" si="119"/>
        <v>0</v>
      </c>
      <c r="AD79" s="228"/>
      <c r="AE79" s="232">
        <f t="shared" si="120"/>
        <v>0</v>
      </c>
      <c r="AF79" s="228"/>
      <c r="AG79" s="232">
        <f t="shared" si="121"/>
        <v>0</v>
      </c>
      <c r="AH79" s="228"/>
      <c r="AI79" s="232">
        <f t="shared" si="122"/>
        <v>0</v>
      </c>
      <c r="AJ79" s="228"/>
      <c r="AK79" s="232">
        <f t="shared" si="123"/>
        <v>0</v>
      </c>
      <c r="AL79" s="228"/>
      <c r="AM79" s="232">
        <f t="shared" si="124"/>
        <v>0</v>
      </c>
      <c r="AN79" s="228"/>
      <c r="AO79" s="232">
        <f t="shared" si="125"/>
        <v>0</v>
      </c>
      <c r="AP79" s="228"/>
      <c r="AQ79" s="232">
        <f t="shared" si="126"/>
        <v>0</v>
      </c>
      <c r="AR79" s="228"/>
      <c r="AS79" s="232">
        <f t="shared" si="127"/>
        <v>0</v>
      </c>
      <c r="AT79" s="228"/>
      <c r="AU79" s="232">
        <f t="shared" si="128"/>
        <v>0</v>
      </c>
      <c r="AV79" s="228"/>
      <c r="AW79" s="232">
        <f t="shared" si="129"/>
        <v>0</v>
      </c>
      <c r="AX79" s="228"/>
      <c r="AY79" s="232">
        <f t="shared" si="130"/>
        <v>0</v>
      </c>
      <c r="AZ79" s="228"/>
      <c r="BA79" s="232">
        <f t="shared" si="131"/>
        <v>0</v>
      </c>
      <c r="BB79" s="228"/>
      <c r="BC79" s="232">
        <f t="shared" si="132"/>
        <v>0</v>
      </c>
      <c r="BD79" s="228"/>
      <c r="BE79" s="232">
        <f t="shared" si="133"/>
        <v>0</v>
      </c>
      <c r="BF79" s="228"/>
      <c r="BG79" s="232">
        <f t="shared" si="134"/>
        <v>0</v>
      </c>
      <c r="BH79" s="228"/>
      <c r="BI79" s="232">
        <f t="shared" si="135"/>
        <v>0</v>
      </c>
      <c r="BJ79" s="228"/>
      <c r="BK79" s="232">
        <f t="shared" si="136"/>
        <v>0</v>
      </c>
      <c r="BL79" s="228"/>
      <c r="BM79" s="232">
        <f t="shared" si="137"/>
        <v>0</v>
      </c>
      <c r="BN79" s="228"/>
      <c r="BO79" s="232">
        <f t="shared" si="138"/>
        <v>0</v>
      </c>
      <c r="BP79" s="228"/>
      <c r="BQ79" s="232">
        <f t="shared" si="139"/>
        <v>0</v>
      </c>
      <c r="BR79" s="228"/>
      <c r="BS79" s="232">
        <f t="shared" si="140"/>
        <v>0</v>
      </c>
      <c r="BT79" s="228"/>
      <c r="BU79" s="232">
        <f t="shared" si="141"/>
        <v>0</v>
      </c>
      <c r="BV79" s="228"/>
      <c r="BW79" s="232">
        <f t="shared" si="142"/>
        <v>0</v>
      </c>
      <c r="BX79" s="228"/>
      <c r="BY79" s="232">
        <f t="shared" si="143"/>
        <v>0</v>
      </c>
      <c r="BZ79" s="228"/>
      <c r="CA79" s="232">
        <f t="shared" si="144"/>
        <v>0</v>
      </c>
      <c r="CB79" s="228"/>
      <c r="CC79" s="232">
        <f t="shared" si="145"/>
        <v>0</v>
      </c>
      <c r="CD79" s="228"/>
      <c r="CE79" s="232">
        <f t="shared" si="146"/>
        <v>0</v>
      </c>
      <c r="CF79" s="228"/>
      <c r="CG79" s="232">
        <f t="shared" si="40"/>
        <v>0</v>
      </c>
      <c r="CH79" s="228"/>
      <c r="CI79" s="232">
        <f t="shared" si="41"/>
        <v>0</v>
      </c>
      <c r="CJ79" s="228"/>
      <c r="CK79" s="232">
        <f t="shared" si="42"/>
        <v>0</v>
      </c>
      <c r="CL79" s="228"/>
      <c r="CM79" s="232">
        <f t="shared" si="43"/>
        <v>0</v>
      </c>
      <c r="CN79" s="228"/>
      <c r="CO79" s="232">
        <f t="shared" si="44"/>
        <v>0</v>
      </c>
      <c r="CP79" s="228"/>
      <c r="CQ79" s="232">
        <f t="shared" si="45"/>
        <v>0</v>
      </c>
      <c r="CR79" s="228"/>
      <c r="CS79" s="232">
        <f t="shared" si="46"/>
        <v>0</v>
      </c>
      <c r="CT79" s="228"/>
      <c r="CU79" s="232">
        <f t="shared" si="147"/>
        <v>0</v>
      </c>
      <c r="CV79" s="228"/>
      <c r="CW79" s="232">
        <f t="shared" si="148"/>
        <v>0</v>
      </c>
      <c r="CX79" s="228"/>
      <c r="CY79" s="232">
        <f t="shared" si="149"/>
        <v>0</v>
      </c>
      <c r="CZ79" s="228"/>
      <c r="DA79" s="232">
        <f t="shared" si="150"/>
        <v>0</v>
      </c>
      <c r="DB79" s="228"/>
      <c r="DC79" s="232">
        <f t="shared" si="151"/>
        <v>0</v>
      </c>
      <c r="DD79" s="228"/>
      <c r="DE79" s="232">
        <f t="shared" si="152"/>
        <v>0</v>
      </c>
      <c r="DF79" s="228"/>
      <c r="DG79" s="232">
        <f t="shared" si="53"/>
        <v>0</v>
      </c>
      <c r="DH79" s="228"/>
      <c r="DI79" s="232">
        <f t="shared" si="54"/>
        <v>0</v>
      </c>
      <c r="DJ79" s="228"/>
      <c r="DK79" s="232">
        <f t="shared" si="55"/>
        <v>0</v>
      </c>
      <c r="DL79" s="228"/>
      <c r="DM79" s="232">
        <f t="shared" si="56"/>
        <v>0</v>
      </c>
      <c r="DN79" s="228"/>
      <c r="DO79" s="232">
        <f t="shared" si="153"/>
        <v>0</v>
      </c>
      <c r="DP79" s="228"/>
      <c r="DQ79" s="232">
        <f t="shared" si="154"/>
        <v>0</v>
      </c>
      <c r="DR79" s="228"/>
      <c r="DS79" s="232">
        <f t="shared" si="155"/>
        <v>0</v>
      </c>
      <c r="DT79" s="228"/>
      <c r="DU79" s="232">
        <f t="shared" si="156"/>
        <v>0</v>
      </c>
      <c r="DV79" s="228"/>
      <c r="DW79" s="232">
        <f t="shared" si="157"/>
        <v>0</v>
      </c>
      <c r="DX79" s="228"/>
      <c r="DY79" s="232">
        <f t="shared" si="158"/>
        <v>0</v>
      </c>
      <c r="DZ79" s="228"/>
      <c r="EA79" s="232">
        <f t="shared" si="159"/>
        <v>0</v>
      </c>
      <c r="EB79" s="228"/>
      <c r="EC79" s="232">
        <f t="shared" si="160"/>
        <v>0</v>
      </c>
      <c r="ED79" s="228"/>
      <c r="EE79" s="232">
        <f t="shared" si="161"/>
        <v>0</v>
      </c>
      <c r="EF79" s="228"/>
      <c r="EG79" s="232">
        <f t="shared" si="162"/>
        <v>0</v>
      </c>
      <c r="EH79" s="228"/>
      <c r="EI79" s="232">
        <f t="shared" si="163"/>
        <v>0</v>
      </c>
      <c r="EJ79" s="228"/>
      <c r="EK79" s="232">
        <f t="shared" si="164"/>
        <v>0</v>
      </c>
      <c r="EL79" s="228"/>
      <c r="EM79" s="232">
        <f t="shared" si="165"/>
        <v>0</v>
      </c>
      <c r="EN79" s="228"/>
      <c r="EO79" s="232">
        <f t="shared" si="166"/>
        <v>0</v>
      </c>
      <c r="EP79" s="228"/>
      <c r="EQ79" s="232">
        <f t="shared" si="167"/>
        <v>0</v>
      </c>
      <c r="ER79" s="228"/>
      <c r="ES79" s="232">
        <f t="shared" si="168"/>
        <v>0</v>
      </c>
      <c r="ET79" s="195">
        <f t="shared" si="73"/>
        <v>0</v>
      </c>
      <c r="EU79" s="228"/>
      <c r="EV79" s="437">
        <f t="shared" si="169"/>
        <v>0</v>
      </c>
      <c r="EW79" s="228"/>
      <c r="EX79" s="437">
        <f t="shared" si="170"/>
        <v>0</v>
      </c>
      <c r="EY79" s="228"/>
      <c r="EZ79" s="437">
        <f t="shared" si="171"/>
        <v>0</v>
      </c>
      <c r="FA79" s="228"/>
      <c r="FB79" s="437">
        <f t="shared" si="172"/>
        <v>0</v>
      </c>
      <c r="FC79" s="228"/>
      <c r="FD79" s="437">
        <f t="shared" si="173"/>
        <v>0</v>
      </c>
      <c r="FE79" s="228"/>
      <c r="FF79" s="437">
        <f t="shared" si="174"/>
        <v>0</v>
      </c>
      <c r="FG79" s="228"/>
      <c r="FH79" s="437">
        <f t="shared" si="175"/>
        <v>0</v>
      </c>
      <c r="FI79" s="228"/>
      <c r="FJ79" s="437">
        <f t="shared" si="176"/>
        <v>0</v>
      </c>
      <c r="FK79" s="228"/>
      <c r="FL79" s="437">
        <f t="shared" si="177"/>
        <v>0</v>
      </c>
      <c r="FM79" s="228"/>
      <c r="FN79" s="437">
        <f t="shared" si="178"/>
        <v>0</v>
      </c>
      <c r="FO79" s="228"/>
      <c r="FP79" s="437">
        <f t="shared" si="179"/>
        <v>0</v>
      </c>
      <c r="FQ79" s="228"/>
      <c r="FR79" s="437">
        <f t="shared" si="180"/>
        <v>0</v>
      </c>
      <c r="FS79" s="228"/>
      <c r="FT79" s="437">
        <f t="shared" si="181"/>
        <v>0</v>
      </c>
      <c r="FU79" s="228"/>
      <c r="FV79" s="437">
        <f t="shared" si="182"/>
        <v>0</v>
      </c>
      <c r="FW79" s="228"/>
      <c r="FX79" s="437">
        <f t="shared" si="183"/>
        <v>0</v>
      </c>
      <c r="FY79" s="228"/>
      <c r="FZ79" s="437">
        <f t="shared" si="184"/>
        <v>0</v>
      </c>
      <c r="GA79" s="228"/>
      <c r="GB79" s="437">
        <f t="shared" si="185"/>
        <v>0</v>
      </c>
      <c r="GC79" s="228"/>
      <c r="GD79" s="437">
        <f t="shared" si="186"/>
        <v>0</v>
      </c>
      <c r="GE79" s="228"/>
      <c r="GF79" s="437">
        <f t="shared" si="187"/>
        <v>0</v>
      </c>
      <c r="GG79" s="228"/>
      <c r="GH79" s="437">
        <f t="shared" si="188"/>
        <v>0</v>
      </c>
      <c r="GI79" s="247">
        <f t="shared" si="94"/>
        <v>0</v>
      </c>
      <c r="GJ79" s="228"/>
      <c r="GK79" s="438">
        <f t="shared" si="189"/>
        <v>0</v>
      </c>
      <c r="GL79" s="228"/>
      <c r="GM79" s="438">
        <f t="shared" si="190"/>
        <v>0</v>
      </c>
      <c r="GN79" s="228"/>
      <c r="GO79" s="438">
        <f t="shared" si="191"/>
        <v>0</v>
      </c>
      <c r="GP79" s="228"/>
      <c r="GQ79" s="438">
        <f t="shared" si="192"/>
        <v>0</v>
      </c>
      <c r="GR79" s="228"/>
      <c r="GS79" s="438">
        <f t="shared" si="193"/>
        <v>0</v>
      </c>
      <c r="GT79" s="448">
        <f t="shared" si="100"/>
        <v>0</v>
      </c>
      <c r="GU79" s="446">
        <f t="shared" si="101"/>
        <v>0</v>
      </c>
      <c r="GV79" s="268">
        <f>事業区分調整シート!J75</f>
        <v>0</v>
      </c>
    </row>
    <row r="80" spans="1:204" ht="34.5" customHeight="1">
      <c r="A80" s="248">
        <v>44</v>
      </c>
      <c r="B80" s="226" t="str">
        <f t="shared" si="107"/>
        <v>所属コード</v>
      </c>
      <c r="C80" s="227" t="str">
        <f t="shared" si="108"/>
        <v>所属名</v>
      </c>
      <c r="D80" s="449"/>
      <c r="E80" s="249"/>
      <c r="F80" s="250" t="str">
        <f t="shared" si="109"/>
        <v/>
      </c>
      <c r="G80" s="251" t="e">
        <f>IFERROR(VLOOKUP($B80&amp;$I80,番号付与!$A:$E,3,FALSE),VLOOKUP($B80&amp;$D80,番号付与!$A:$E,3,FALSE))</f>
        <v>#N/A</v>
      </c>
      <c r="H80" s="251" t="e">
        <f>IFERROR(VLOOKUP($B80&amp;$I80,番号付与!$A:$E,4,FALSE),VLOOKUP($B80&amp;$D80,番号付与!$A:$E,4,FALSE))</f>
        <v>#N/A</v>
      </c>
      <c r="I80" s="449"/>
      <c r="J80" s="231"/>
      <c r="K80" s="232">
        <f t="shared" si="110"/>
        <v>0</v>
      </c>
      <c r="L80" s="228"/>
      <c r="M80" s="232">
        <f t="shared" si="111"/>
        <v>0</v>
      </c>
      <c r="N80" s="228"/>
      <c r="O80" s="232">
        <f t="shared" si="112"/>
        <v>0</v>
      </c>
      <c r="P80" s="228"/>
      <c r="Q80" s="232">
        <f t="shared" si="113"/>
        <v>0</v>
      </c>
      <c r="R80" s="228"/>
      <c r="S80" s="232">
        <f t="shared" si="114"/>
        <v>0</v>
      </c>
      <c r="T80" s="228"/>
      <c r="U80" s="232">
        <f t="shared" si="115"/>
        <v>0</v>
      </c>
      <c r="V80" s="228"/>
      <c r="W80" s="232">
        <f t="shared" si="116"/>
        <v>0</v>
      </c>
      <c r="X80" s="228"/>
      <c r="Y80" s="232">
        <f t="shared" si="117"/>
        <v>0</v>
      </c>
      <c r="Z80" s="228"/>
      <c r="AA80" s="232">
        <f t="shared" si="118"/>
        <v>0</v>
      </c>
      <c r="AB80" s="228"/>
      <c r="AC80" s="232">
        <f t="shared" si="119"/>
        <v>0</v>
      </c>
      <c r="AD80" s="228"/>
      <c r="AE80" s="232">
        <f t="shared" si="120"/>
        <v>0</v>
      </c>
      <c r="AF80" s="228"/>
      <c r="AG80" s="232">
        <f t="shared" si="121"/>
        <v>0</v>
      </c>
      <c r="AH80" s="228"/>
      <c r="AI80" s="232">
        <f t="shared" si="122"/>
        <v>0</v>
      </c>
      <c r="AJ80" s="228"/>
      <c r="AK80" s="232">
        <f t="shared" si="123"/>
        <v>0</v>
      </c>
      <c r="AL80" s="228"/>
      <c r="AM80" s="232">
        <f t="shared" si="124"/>
        <v>0</v>
      </c>
      <c r="AN80" s="228"/>
      <c r="AO80" s="232">
        <f t="shared" si="125"/>
        <v>0</v>
      </c>
      <c r="AP80" s="228"/>
      <c r="AQ80" s="232">
        <f t="shared" si="126"/>
        <v>0</v>
      </c>
      <c r="AR80" s="228"/>
      <c r="AS80" s="232">
        <f t="shared" si="127"/>
        <v>0</v>
      </c>
      <c r="AT80" s="228"/>
      <c r="AU80" s="232">
        <f t="shared" si="128"/>
        <v>0</v>
      </c>
      <c r="AV80" s="228"/>
      <c r="AW80" s="232">
        <f t="shared" si="129"/>
        <v>0</v>
      </c>
      <c r="AX80" s="228"/>
      <c r="AY80" s="232">
        <f t="shared" si="130"/>
        <v>0</v>
      </c>
      <c r="AZ80" s="228"/>
      <c r="BA80" s="232">
        <f t="shared" si="131"/>
        <v>0</v>
      </c>
      <c r="BB80" s="228"/>
      <c r="BC80" s="232">
        <f t="shared" si="132"/>
        <v>0</v>
      </c>
      <c r="BD80" s="228"/>
      <c r="BE80" s="232">
        <f t="shared" si="133"/>
        <v>0</v>
      </c>
      <c r="BF80" s="228"/>
      <c r="BG80" s="232">
        <f t="shared" si="134"/>
        <v>0</v>
      </c>
      <c r="BH80" s="228"/>
      <c r="BI80" s="232">
        <f t="shared" si="135"/>
        <v>0</v>
      </c>
      <c r="BJ80" s="228"/>
      <c r="BK80" s="232">
        <f t="shared" si="136"/>
        <v>0</v>
      </c>
      <c r="BL80" s="228"/>
      <c r="BM80" s="232">
        <f t="shared" si="137"/>
        <v>0</v>
      </c>
      <c r="BN80" s="228"/>
      <c r="BO80" s="232">
        <f t="shared" si="138"/>
        <v>0</v>
      </c>
      <c r="BP80" s="228"/>
      <c r="BQ80" s="232">
        <f t="shared" si="139"/>
        <v>0</v>
      </c>
      <c r="BR80" s="228"/>
      <c r="BS80" s="232">
        <f t="shared" si="140"/>
        <v>0</v>
      </c>
      <c r="BT80" s="228"/>
      <c r="BU80" s="232">
        <f t="shared" si="141"/>
        <v>0</v>
      </c>
      <c r="BV80" s="228"/>
      <c r="BW80" s="232">
        <f t="shared" si="142"/>
        <v>0</v>
      </c>
      <c r="BX80" s="228"/>
      <c r="BY80" s="232">
        <f t="shared" si="143"/>
        <v>0</v>
      </c>
      <c r="BZ80" s="228"/>
      <c r="CA80" s="232">
        <f t="shared" si="144"/>
        <v>0</v>
      </c>
      <c r="CB80" s="228"/>
      <c r="CC80" s="232">
        <f t="shared" si="145"/>
        <v>0</v>
      </c>
      <c r="CD80" s="228"/>
      <c r="CE80" s="232">
        <f t="shared" si="146"/>
        <v>0</v>
      </c>
      <c r="CF80" s="228"/>
      <c r="CG80" s="232">
        <f t="shared" si="40"/>
        <v>0</v>
      </c>
      <c r="CH80" s="228"/>
      <c r="CI80" s="232">
        <f t="shared" si="41"/>
        <v>0</v>
      </c>
      <c r="CJ80" s="228"/>
      <c r="CK80" s="232">
        <f t="shared" si="42"/>
        <v>0</v>
      </c>
      <c r="CL80" s="228"/>
      <c r="CM80" s="232">
        <f t="shared" si="43"/>
        <v>0</v>
      </c>
      <c r="CN80" s="228"/>
      <c r="CO80" s="232">
        <f t="shared" si="44"/>
        <v>0</v>
      </c>
      <c r="CP80" s="228"/>
      <c r="CQ80" s="232">
        <f t="shared" si="45"/>
        <v>0</v>
      </c>
      <c r="CR80" s="228"/>
      <c r="CS80" s="232">
        <f t="shared" si="46"/>
        <v>0</v>
      </c>
      <c r="CT80" s="228"/>
      <c r="CU80" s="232">
        <f t="shared" si="147"/>
        <v>0</v>
      </c>
      <c r="CV80" s="228"/>
      <c r="CW80" s="232">
        <f t="shared" si="148"/>
        <v>0</v>
      </c>
      <c r="CX80" s="228"/>
      <c r="CY80" s="232">
        <f t="shared" si="149"/>
        <v>0</v>
      </c>
      <c r="CZ80" s="228"/>
      <c r="DA80" s="232">
        <f t="shared" si="150"/>
        <v>0</v>
      </c>
      <c r="DB80" s="228"/>
      <c r="DC80" s="232">
        <f t="shared" si="151"/>
        <v>0</v>
      </c>
      <c r="DD80" s="228"/>
      <c r="DE80" s="232">
        <f t="shared" si="152"/>
        <v>0</v>
      </c>
      <c r="DF80" s="228"/>
      <c r="DG80" s="232">
        <f t="shared" si="53"/>
        <v>0</v>
      </c>
      <c r="DH80" s="228"/>
      <c r="DI80" s="232">
        <f t="shared" si="54"/>
        <v>0</v>
      </c>
      <c r="DJ80" s="228"/>
      <c r="DK80" s="232">
        <f t="shared" si="55"/>
        <v>0</v>
      </c>
      <c r="DL80" s="228"/>
      <c r="DM80" s="232">
        <f t="shared" si="56"/>
        <v>0</v>
      </c>
      <c r="DN80" s="228"/>
      <c r="DO80" s="232">
        <f t="shared" si="153"/>
        <v>0</v>
      </c>
      <c r="DP80" s="228"/>
      <c r="DQ80" s="232">
        <f t="shared" si="154"/>
        <v>0</v>
      </c>
      <c r="DR80" s="228"/>
      <c r="DS80" s="232">
        <f t="shared" si="155"/>
        <v>0</v>
      </c>
      <c r="DT80" s="228"/>
      <c r="DU80" s="232">
        <f t="shared" si="156"/>
        <v>0</v>
      </c>
      <c r="DV80" s="228"/>
      <c r="DW80" s="232">
        <f t="shared" si="157"/>
        <v>0</v>
      </c>
      <c r="DX80" s="228"/>
      <c r="DY80" s="232">
        <f t="shared" si="158"/>
        <v>0</v>
      </c>
      <c r="DZ80" s="228"/>
      <c r="EA80" s="232">
        <f t="shared" si="159"/>
        <v>0</v>
      </c>
      <c r="EB80" s="228"/>
      <c r="EC80" s="232">
        <f t="shared" si="160"/>
        <v>0</v>
      </c>
      <c r="ED80" s="228"/>
      <c r="EE80" s="232">
        <f t="shared" si="161"/>
        <v>0</v>
      </c>
      <c r="EF80" s="228"/>
      <c r="EG80" s="232">
        <f t="shared" si="162"/>
        <v>0</v>
      </c>
      <c r="EH80" s="228"/>
      <c r="EI80" s="232">
        <f t="shared" si="163"/>
        <v>0</v>
      </c>
      <c r="EJ80" s="228"/>
      <c r="EK80" s="232">
        <f t="shared" si="164"/>
        <v>0</v>
      </c>
      <c r="EL80" s="228"/>
      <c r="EM80" s="232">
        <f t="shared" si="165"/>
        <v>0</v>
      </c>
      <c r="EN80" s="228"/>
      <c r="EO80" s="232">
        <f t="shared" si="166"/>
        <v>0</v>
      </c>
      <c r="EP80" s="228"/>
      <c r="EQ80" s="232">
        <f t="shared" si="167"/>
        <v>0</v>
      </c>
      <c r="ER80" s="228"/>
      <c r="ES80" s="232">
        <f t="shared" si="168"/>
        <v>0</v>
      </c>
      <c r="ET80" s="195">
        <f t="shared" si="73"/>
        <v>0</v>
      </c>
      <c r="EU80" s="228"/>
      <c r="EV80" s="437">
        <f t="shared" si="169"/>
        <v>0</v>
      </c>
      <c r="EW80" s="228"/>
      <c r="EX80" s="437">
        <f t="shared" si="170"/>
        <v>0</v>
      </c>
      <c r="EY80" s="228"/>
      <c r="EZ80" s="437">
        <f t="shared" si="171"/>
        <v>0</v>
      </c>
      <c r="FA80" s="228"/>
      <c r="FB80" s="437">
        <f t="shared" si="172"/>
        <v>0</v>
      </c>
      <c r="FC80" s="228"/>
      <c r="FD80" s="437">
        <f t="shared" si="173"/>
        <v>0</v>
      </c>
      <c r="FE80" s="228"/>
      <c r="FF80" s="437">
        <f t="shared" si="174"/>
        <v>0</v>
      </c>
      <c r="FG80" s="228"/>
      <c r="FH80" s="437">
        <f t="shared" si="175"/>
        <v>0</v>
      </c>
      <c r="FI80" s="228"/>
      <c r="FJ80" s="437">
        <f t="shared" si="176"/>
        <v>0</v>
      </c>
      <c r="FK80" s="228"/>
      <c r="FL80" s="437">
        <f t="shared" si="177"/>
        <v>0</v>
      </c>
      <c r="FM80" s="228"/>
      <c r="FN80" s="437">
        <f t="shared" si="178"/>
        <v>0</v>
      </c>
      <c r="FO80" s="228"/>
      <c r="FP80" s="437">
        <f t="shared" si="179"/>
        <v>0</v>
      </c>
      <c r="FQ80" s="228"/>
      <c r="FR80" s="437">
        <f t="shared" si="180"/>
        <v>0</v>
      </c>
      <c r="FS80" s="228"/>
      <c r="FT80" s="437">
        <f t="shared" si="181"/>
        <v>0</v>
      </c>
      <c r="FU80" s="228"/>
      <c r="FV80" s="437">
        <f t="shared" si="182"/>
        <v>0</v>
      </c>
      <c r="FW80" s="228"/>
      <c r="FX80" s="437">
        <f t="shared" si="183"/>
        <v>0</v>
      </c>
      <c r="FY80" s="228"/>
      <c r="FZ80" s="437">
        <f t="shared" si="184"/>
        <v>0</v>
      </c>
      <c r="GA80" s="228"/>
      <c r="GB80" s="437">
        <f t="shared" si="185"/>
        <v>0</v>
      </c>
      <c r="GC80" s="228"/>
      <c r="GD80" s="437">
        <f t="shared" si="186"/>
        <v>0</v>
      </c>
      <c r="GE80" s="228"/>
      <c r="GF80" s="437">
        <f t="shared" si="187"/>
        <v>0</v>
      </c>
      <c r="GG80" s="228"/>
      <c r="GH80" s="437">
        <f t="shared" si="188"/>
        <v>0</v>
      </c>
      <c r="GI80" s="247">
        <f t="shared" si="94"/>
        <v>0</v>
      </c>
      <c r="GJ80" s="228"/>
      <c r="GK80" s="438">
        <f t="shared" si="189"/>
        <v>0</v>
      </c>
      <c r="GL80" s="228"/>
      <c r="GM80" s="438">
        <f t="shared" si="190"/>
        <v>0</v>
      </c>
      <c r="GN80" s="228"/>
      <c r="GO80" s="438">
        <f t="shared" si="191"/>
        <v>0</v>
      </c>
      <c r="GP80" s="228"/>
      <c r="GQ80" s="438">
        <f t="shared" si="192"/>
        <v>0</v>
      </c>
      <c r="GR80" s="228"/>
      <c r="GS80" s="438">
        <f t="shared" si="193"/>
        <v>0</v>
      </c>
      <c r="GT80" s="448">
        <f t="shared" si="100"/>
        <v>0</v>
      </c>
      <c r="GU80" s="446">
        <f t="shared" si="101"/>
        <v>0</v>
      </c>
      <c r="GV80" s="268">
        <f>事業区分調整シート!J76</f>
        <v>0</v>
      </c>
    </row>
    <row r="81" spans="1:204" ht="34.5" customHeight="1">
      <c r="A81" s="248">
        <v>45</v>
      </c>
      <c r="B81" s="226" t="str">
        <f t="shared" si="107"/>
        <v>所属コード</v>
      </c>
      <c r="C81" s="227" t="str">
        <f t="shared" si="108"/>
        <v>所属名</v>
      </c>
      <c r="D81" s="449"/>
      <c r="E81" s="249"/>
      <c r="F81" s="250" t="str">
        <f t="shared" si="109"/>
        <v/>
      </c>
      <c r="G81" s="251" t="e">
        <f>IFERROR(VLOOKUP($B81&amp;$I81,番号付与!$A:$E,3,FALSE),VLOOKUP($B81&amp;$D81,番号付与!$A:$E,3,FALSE))</f>
        <v>#N/A</v>
      </c>
      <c r="H81" s="251" t="e">
        <f>IFERROR(VLOOKUP($B81&amp;$I81,番号付与!$A:$E,4,FALSE),VLOOKUP($B81&amp;$D81,番号付与!$A:$E,4,FALSE))</f>
        <v>#N/A</v>
      </c>
      <c r="I81" s="449"/>
      <c r="J81" s="231"/>
      <c r="K81" s="232">
        <f t="shared" si="110"/>
        <v>0</v>
      </c>
      <c r="L81" s="228"/>
      <c r="M81" s="232">
        <f t="shared" si="111"/>
        <v>0</v>
      </c>
      <c r="N81" s="228"/>
      <c r="O81" s="232">
        <f t="shared" si="112"/>
        <v>0</v>
      </c>
      <c r="P81" s="228"/>
      <c r="Q81" s="232">
        <f t="shared" si="113"/>
        <v>0</v>
      </c>
      <c r="R81" s="228"/>
      <c r="S81" s="232">
        <f t="shared" si="114"/>
        <v>0</v>
      </c>
      <c r="T81" s="228"/>
      <c r="U81" s="232">
        <f t="shared" si="115"/>
        <v>0</v>
      </c>
      <c r="V81" s="228"/>
      <c r="W81" s="232">
        <f t="shared" si="116"/>
        <v>0</v>
      </c>
      <c r="X81" s="228"/>
      <c r="Y81" s="232">
        <f t="shared" si="117"/>
        <v>0</v>
      </c>
      <c r="Z81" s="228"/>
      <c r="AA81" s="232">
        <f t="shared" si="118"/>
        <v>0</v>
      </c>
      <c r="AB81" s="228"/>
      <c r="AC81" s="232">
        <f t="shared" si="119"/>
        <v>0</v>
      </c>
      <c r="AD81" s="228"/>
      <c r="AE81" s="232">
        <f t="shared" si="120"/>
        <v>0</v>
      </c>
      <c r="AF81" s="228"/>
      <c r="AG81" s="232">
        <f t="shared" si="121"/>
        <v>0</v>
      </c>
      <c r="AH81" s="228"/>
      <c r="AI81" s="232">
        <f t="shared" si="122"/>
        <v>0</v>
      </c>
      <c r="AJ81" s="228"/>
      <c r="AK81" s="232">
        <f t="shared" si="123"/>
        <v>0</v>
      </c>
      <c r="AL81" s="228"/>
      <c r="AM81" s="232">
        <f t="shared" si="124"/>
        <v>0</v>
      </c>
      <c r="AN81" s="228"/>
      <c r="AO81" s="232">
        <f t="shared" si="125"/>
        <v>0</v>
      </c>
      <c r="AP81" s="228"/>
      <c r="AQ81" s="232">
        <f t="shared" si="126"/>
        <v>0</v>
      </c>
      <c r="AR81" s="228"/>
      <c r="AS81" s="232">
        <f t="shared" si="127"/>
        <v>0</v>
      </c>
      <c r="AT81" s="228"/>
      <c r="AU81" s="232">
        <f t="shared" si="128"/>
        <v>0</v>
      </c>
      <c r="AV81" s="228"/>
      <c r="AW81" s="232">
        <f t="shared" si="129"/>
        <v>0</v>
      </c>
      <c r="AX81" s="228"/>
      <c r="AY81" s="232">
        <f t="shared" si="130"/>
        <v>0</v>
      </c>
      <c r="AZ81" s="228"/>
      <c r="BA81" s="232">
        <f t="shared" si="131"/>
        <v>0</v>
      </c>
      <c r="BB81" s="228"/>
      <c r="BC81" s="232">
        <f t="shared" si="132"/>
        <v>0</v>
      </c>
      <c r="BD81" s="228"/>
      <c r="BE81" s="232">
        <f t="shared" si="133"/>
        <v>0</v>
      </c>
      <c r="BF81" s="228"/>
      <c r="BG81" s="232">
        <f t="shared" si="134"/>
        <v>0</v>
      </c>
      <c r="BH81" s="228"/>
      <c r="BI81" s="232">
        <f t="shared" si="135"/>
        <v>0</v>
      </c>
      <c r="BJ81" s="228"/>
      <c r="BK81" s="232">
        <f t="shared" si="136"/>
        <v>0</v>
      </c>
      <c r="BL81" s="228"/>
      <c r="BM81" s="232">
        <f t="shared" si="137"/>
        <v>0</v>
      </c>
      <c r="BN81" s="228"/>
      <c r="BO81" s="232">
        <f t="shared" si="138"/>
        <v>0</v>
      </c>
      <c r="BP81" s="228"/>
      <c r="BQ81" s="232">
        <f t="shared" si="139"/>
        <v>0</v>
      </c>
      <c r="BR81" s="228"/>
      <c r="BS81" s="232">
        <f t="shared" si="140"/>
        <v>0</v>
      </c>
      <c r="BT81" s="228"/>
      <c r="BU81" s="232">
        <f t="shared" si="141"/>
        <v>0</v>
      </c>
      <c r="BV81" s="228"/>
      <c r="BW81" s="232">
        <f t="shared" si="142"/>
        <v>0</v>
      </c>
      <c r="BX81" s="228"/>
      <c r="BY81" s="232">
        <f t="shared" si="143"/>
        <v>0</v>
      </c>
      <c r="BZ81" s="228"/>
      <c r="CA81" s="232">
        <f t="shared" si="144"/>
        <v>0</v>
      </c>
      <c r="CB81" s="228"/>
      <c r="CC81" s="232">
        <f t="shared" si="145"/>
        <v>0</v>
      </c>
      <c r="CD81" s="228"/>
      <c r="CE81" s="232">
        <f t="shared" si="146"/>
        <v>0</v>
      </c>
      <c r="CF81" s="228"/>
      <c r="CG81" s="232">
        <f t="shared" si="40"/>
        <v>0</v>
      </c>
      <c r="CH81" s="228"/>
      <c r="CI81" s="232">
        <f t="shared" si="41"/>
        <v>0</v>
      </c>
      <c r="CJ81" s="228"/>
      <c r="CK81" s="232">
        <f t="shared" si="42"/>
        <v>0</v>
      </c>
      <c r="CL81" s="228"/>
      <c r="CM81" s="232">
        <f t="shared" si="43"/>
        <v>0</v>
      </c>
      <c r="CN81" s="228"/>
      <c r="CO81" s="232">
        <f t="shared" si="44"/>
        <v>0</v>
      </c>
      <c r="CP81" s="228"/>
      <c r="CQ81" s="232">
        <f t="shared" si="45"/>
        <v>0</v>
      </c>
      <c r="CR81" s="228"/>
      <c r="CS81" s="232">
        <f t="shared" si="46"/>
        <v>0</v>
      </c>
      <c r="CT81" s="228"/>
      <c r="CU81" s="232">
        <f t="shared" si="147"/>
        <v>0</v>
      </c>
      <c r="CV81" s="228"/>
      <c r="CW81" s="232">
        <f t="shared" si="148"/>
        <v>0</v>
      </c>
      <c r="CX81" s="228"/>
      <c r="CY81" s="232">
        <f t="shared" si="149"/>
        <v>0</v>
      </c>
      <c r="CZ81" s="228"/>
      <c r="DA81" s="232">
        <f t="shared" si="150"/>
        <v>0</v>
      </c>
      <c r="DB81" s="228"/>
      <c r="DC81" s="232">
        <f t="shared" si="151"/>
        <v>0</v>
      </c>
      <c r="DD81" s="228"/>
      <c r="DE81" s="232">
        <f t="shared" si="152"/>
        <v>0</v>
      </c>
      <c r="DF81" s="228"/>
      <c r="DG81" s="232">
        <f t="shared" si="53"/>
        <v>0</v>
      </c>
      <c r="DH81" s="228"/>
      <c r="DI81" s="232">
        <f t="shared" si="54"/>
        <v>0</v>
      </c>
      <c r="DJ81" s="228"/>
      <c r="DK81" s="232">
        <f t="shared" si="55"/>
        <v>0</v>
      </c>
      <c r="DL81" s="228"/>
      <c r="DM81" s="232">
        <f t="shared" si="56"/>
        <v>0</v>
      </c>
      <c r="DN81" s="228"/>
      <c r="DO81" s="232">
        <f t="shared" si="153"/>
        <v>0</v>
      </c>
      <c r="DP81" s="228"/>
      <c r="DQ81" s="232">
        <f t="shared" si="154"/>
        <v>0</v>
      </c>
      <c r="DR81" s="228"/>
      <c r="DS81" s="232">
        <f t="shared" si="155"/>
        <v>0</v>
      </c>
      <c r="DT81" s="228"/>
      <c r="DU81" s="232">
        <f t="shared" si="156"/>
        <v>0</v>
      </c>
      <c r="DV81" s="228"/>
      <c r="DW81" s="232">
        <f t="shared" si="157"/>
        <v>0</v>
      </c>
      <c r="DX81" s="228"/>
      <c r="DY81" s="232">
        <f t="shared" si="158"/>
        <v>0</v>
      </c>
      <c r="DZ81" s="228"/>
      <c r="EA81" s="232">
        <f t="shared" si="159"/>
        <v>0</v>
      </c>
      <c r="EB81" s="228"/>
      <c r="EC81" s="232">
        <f t="shared" si="160"/>
        <v>0</v>
      </c>
      <c r="ED81" s="228"/>
      <c r="EE81" s="232">
        <f t="shared" si="161"/>
        <v>0</v>
      </c>
      <c r="EF81" s="228"/>
      <c r="EG81" s="232">
        <f t="shared" si="162"/>
        <v>0</v>
      </c>
      <c r="EH81" s="228"/>
      <c r="EI81" s="232">
        <f t="shared" si="163"/>
        <v>0</v>
      </c>
      <c r="EJ81" s="228"/>
      <c r="EK81" s="232">
        <f t="shared" si="164"/>
        <v>0</v>
      </c>
      <c r="EL81" s="228"/>
      <c r="EM81" s="232">
        <f t="shared" si="165"/>
        <v>0</v>
      </c>
      <c r="EN81" s="228"/>
      <c r="EO81" s="232">
        <f t="shared" si="166"/>
        <v>0</v>
      </c>
      <c r="EP81" s="228"/>
      <c r="EQ81" s="232">
        <f t="shared" si="167"/>
        <v>0</v>
      </c>
      <c r="ER81" s="228"/>
      <c r="ES81" s="232">
        <f t="shared" si="168"/>
        <v>0</v>
      </c>
      <c r="ET81" s="195">
        <f t="shared" si="73"/>
        <v>0</v>
      </c>
      <c r="EU81" s="228"/>
      <c r="EV81" s="437">
        <f t="shared" si="169"/>
        <v>0</v>
      </c>
      <c r="EW81" s="228"/>
      <c r="EX81" s="437">
        <f t="shared" si="170"/>
        <v>0</v>
      </c>
      <c r="EY81" s="228"/>
      <c r="EZ81" s="437">
        <f t="shared" si="171"/>
        <v>0</v>
      </c>
      <c r="FA81" s="228"/>
      <c r="FB81" s="437">
        <f t="shared" si="172"/>
        <v>0</v>
      </c>
      <c r="FC81" s="228"/>
      <c r="FD81" s="437">
        <f t="shared" si="173"/>
        <v>0</v>
      </c>
      <c r="FE81" s="228"/>
      <c r="FF81" s="437">
        <f t="shared" si="174"/>
        <v>0</v>
      </c>
      <c r="FG81" s="228"/>
      <c r="FH81" s="437">
        <f t="shared" si="175"/>
        <v>0</v>
      </c>
      <c r="FI81" s="228"/>
      <c r="FJ81" s="437">
        <f t="shared" si="176"/>
        <v>0</v>
      </c>
      <c r="FK81" s="228"/>
      <c r="FL81" s="437">
        <f t="shared" si="177"/>
        <v>0</v>
      </c>
      <c r="FM81" s="228"/>
      <c r="FN81" s="437">
        <f t="shared" si="178"/>
        <v>0</v>
      </c>
      <c r="FO81" s="228"/>
      <c r="FP81" s="437">
        <f t="shared" si="179"/>
        <v>0</v>
      </c>
      <c r="FQ81" s="228"/>
      <c r="FR81" s="437">
        <f t="shared" si="180"/>
        <v>0</v>
      </c>
      <c r="FS81" s="228"/>
      <c r="FT81" s="437">
        <f t="shared" si="181"/>
        <v>0</v>
      </c>
      <c r="FU81" s="228"/>
      <c r="FV81" s="437">
        <f t="shared" si="182"/>
        <v>0</v>
      </c>
      <c r="FW81" s="228"/>
      <c r="FX81" s="437">
        <f t="shared" si="183"/>
        <v>0</v>
      </c>
      <c r="FY81" s="228"/>
      <c r="FZ81" s="437">
        <f t="shared" si="184"/>
        <v>0</v>
      </c>
      <c r="GA81" s="228"/>
      <c r="GB81" s="437">
        <f t="shared" si="185"/>
        <v>0</v>
      </c>
      <c r="GC81" s="228"/>
      <c r="GD81" s="437">
        <f t="shared" si="186"/>
        <v>0</v>
      </c>
      <c r="GE81" s="228"/>
      <c r="GF81" s="437">
        <f t="shared" si="187"/>
        <v>0</v>
      </c>
      <c r="GG81" s="228"/>
      <c r="GH81" s="437">
        <f t="shared" si="188"/>
        <v>0</v>
      </c>
      <c r="GI81" s="247">
        <f t="shared" si="94"/>
        <v>0</v>
      </c>
      <c r="GJ81" s="228"/>
      <c r="GK81" s="438">
        <f t="shared" si="189"/>
        <v>0</v>
      </c>
      <c r="GL81" s="228"/>
      <c r="GM81" s="438">
        <f t="shared" si="190"/>
        <v>0</v>
      </c>
      <c r="GN81" s="228"/>
      <c r="GO81" s="438">
        <f t="shared" si="191"/>
        <v>0</v>
      </c>
      <c r="GP81" s="228"/>
      <c r="GQ81" s="438">
        <f t="shared" si="192"/>
        <v>0</v>
      </c>
      <c r="GR81" s="228"/>
      <c r="GS81" s="438">
        <f t="shared" si="193"/>
        <v>0</v>
      </c>
      <c r="GT81" s="448">
        <f t="shared" si="100"/>
        <v>0</v>
      </c>
      <c r="GU81" s="446">
        <f t="shared" si="101"/>
        <v>0</v>
      </c>
      <c r="GV81" s="268">
        <f>事業区分調整シート!J77</f>
        <v>0</v>
      </c>
    </row>
    <row r="82" spans="1:204" ht="34.5" customHeight="1">
      <c r="A82" s="248">
        <v>46</v>
      </c>
      <c r="B82" s="226" t="str">
        <f t="shared" si="107"/>
        <v>所属コード</v>
      </c>
      <c r="C82" s="227" t="str">
        <f t="shared" si="108"/>
        <v>所属名</v>
      </c>
      <c r="D82" s="449"/>
      <c r="E82" s="249"/>
      <c r="F82" s="250" t="str">
        <f t="shared" si="109"/>
        <v/>
      </c>
      <c r="G82" s="251" t="e">
        <f>IFERROR(VLOOKUP($B82&amp;$I82,番号付与!$A:$E,3,FALSE),VLOOKUP($B82&amp;$D82,番号付与!$A:$E,3,FALSE))</f>
        <v>#N/A</v>
      </c>
      <c r="H82" s="251" t="e">
        <f>IFERROR(VLOOKUP($B82&amp;$I82,番号付与!$A:$E,4,FALSE),VLOOKUP($B82&amp;$D82,番号付与!$A:$E,4,FALSE))</f>
        <v>#N/A</v>
      </c>
      <c r="I82" s="449"/>
      <c r="J82" s="231"/>
      <c r="K82" s="232">
        <f t="shared" si="110"/>
        <v>0</v>
      </c>
      <c r="L82" s="228"/>
      <c r="M82" s="232">
        <f t="shared" si="111"/>
        <v>0</v>
      </c>
      <c r="N82" s="228"/>
      <c r="O82" s="232">
        <f t="shared" si="112"/>
        <v>0</v>
      </c>
      <c r="P82" s="228"/>
      <c r="Q82" s="232">
        <f t="shared" si="113"/>
        <v>0</v>
      </c>
      <c r="R82" s="228"/>
      <c r="S82" s="232">
        <f t="shared" si="114"/>
        <v>0</v>
      </c>
      <c r="T82" s="228"/>
      <c r="U82" s="232">
        <f t="shared" si="115"/>
        <v>0</v>
      </c>
      <c r="V82" s="228"/>
      <c r="W82" s="232">
        <f t="shared" si="116"/>
        <v>0</v>
      </c>
      <c r="X82" s="228"/>
      <c r="Y82" s="232">
        <f t="shared" si="117"/>
        <v>0</v>
      </c>
      <c r="Z82" s="228"/>
      <c r="AA82" s="232">
        <f t="shared" si="118"/>
        <v>0</v>
      </c>
      <c r="AB82" s="228"/>
      <c r="AC82" s="232">
        <f t="shared" si="119"/>
        <v>0</v>
      </c>
      <c r="AD82" s="228"/>
      <c r="AE82" s="232">
        <f t="shared" si="120"/>
        <v>0</v>
      </c>
      <c r="AF82" s="228"/>
      <c r="AG82" s="232">
        <f t="shared" si="121"/>
        <v>0</v>
      </c>
      <c r="AH82" s="228"/>
      <c r="AI82" s="232">
        <f t="shared" si="122"/>
        <v>0</v>
      </c>
      <c r="AJ82" s="228"/>
      <c r="AK82" s="232">
        <f t="shared" si="123"/>
        <v>0</v>
      </c>
      <c r="AL82" s="228"/>
      <c r="AM82" s="232">
        <f t="shared" si="124"/>
        <v>0</v>
      </c>
      <c r="AN82" s="228"/>
      <c r="AO82" s="232">
        <f t="shared" si="125"/>
        <v>0</v>
      </c>
      <c r="AP82" s="228"/>
      <c r="AQ82" s="232">
        <f t="shared" si="126"/>
        <v>0</v>
      </c>
      <c r="AR82" s="228"/>
      <c r="AS82" s="232">
        <f t="shared" si="127"/>
        <v>0</v>
      </c>
      <c r="AT82" s="228"/>
      <c r="AU82" s="232">
        <f t="shared" si="128"/>
        <v>0</v>
      </c>
      <c r="AV82" s="228"/>
      <c r="AW82" s="232">
        <f t="shared" si="129"/>
        <v>0</v>
      </c>
      <c r="AX82" s="228"/>
      <c r="AY82" s="232">
        <f t="shared" si="130"/>
        <v>0</v>
      </c>
      <c r="AZ82" s="228"/>
      <c r="BA82" s="232">
        <f t="shared" si="131"/>
        <v>0</v>
      </c>
      <c r="BB82" s="228"/>
      <c r="BC82" s="232">
        <f t="shared" si="132"/>
        <v>0</v>
      </c>
      <c r="BD82" s="228"/>
      <c r="BE82" s="232">
        <f t="shared" si="133"/>
        <v>0</v>
      </c>
      <c r="BF82" s="228"/>
      <c r="BG82" s="232">
        <f t="shared" si="134"/>
        <v>0</v>
      </c>
      <c r="BH82" s="228"/>
      <c r="BI82" s="232">
        <f t="shared" si="135"/>
        <v>0</v>
      </c>
      <c r="BJ82" s="228"/>
      <c r="BK82" s="232">
        <f t="shared" si="136"/>
        <v>0</v>
      </c>
      <c r="BL82" s="228"/>
      <c r="BM82" s="232">
        <f t="shared" si="137"/>
        <v>0</v>
      </c>
      <c r="BN82" s="228"/>
      <c r="BO82" s="232">
        <f t="shared" si="138"/>
        <v>0</v>
      </c>
      <c r="BP82" s="228"/>
      <c r="BQ82" s="232">
        <f t="shared" si="139"/>
        <v>0</v>
      </c>
      <c r="BR82" s="228"/>
      <c r="BS82" s="232">
        <f t="shared" si="140"/>
        <v>0</v>
      </c>
      <c r="BT82" s="228"/>
      <c r="BU82" s="232">
        <f t="shared" si="141"/>
        <v>0</v>
      </c>
      <c r="BV82" s="228"/>
      <c r="BW82" s="232">
        <f t="shared" si="142"/>
        <v>0</v>
      </c>
      <c r="BX82" s="228"/>
      <c r="BY82" s="232">
        <f t="shared" si="143"/>
        <v>0</v>
      </c>
      <c r="BZ82" s="228"/>
      <c r="CA82" s="232">
        <f t="shared" si="144"/>
        <v>0</v>
      </c>
      <c r="CB82" s="228"/>
      <c r="CC82" s="232">
        <f t="shared" si="145"/>
        <v>0</v>
      </c>
      <c r="CD82" s="228"/>
      <c r="CE82" s="232">
        <f t="shared" si="146"/>
        <v>0</v>
      </c>
      <c r="CF82" s="228"/>
      <c r="CG82" s="232">
        <f t="shared" si="40"/>
        <v>0</v>
      </c>
      <c r="CH82" s="228"/>
      <c r="CI82" s="232">
        <f t="shared" si="41"/>
        <v>0</v>
      </c>
      <c r="CJ82" s="228"/>
      <c r="CK82" s="232">
        <f t="shared" si="42"/>
        <v>0</v>
      </c>
      <c r="CL82" s="228"/>
      <c r="CM82" s="232">
        <f t="shared" si="43"/>
        <v>0</v>
      </c>
      <c r="CN82" s="228"/>
      <c r="CO82" s="232">
        <f t="shared" si="44"/>
        <v>0</v>
      </c>
      <c r="CP82" s="228"/>
      <c r="CQ82" s="232">
        <f t="shared" si="45"/>
        <v>0</v>
      </c>
      <c r="CR82" s="228"/>
      <c r="CS82" s="232">
        <f t="shared" si="46"/>
        <v>0</v>
      </c>
      <c r="CT82" s="228"/>
      <c r="CU82" s="232">
        <f t="shared" si="147"/>
        <v>0</v>
      </c>
      <c r="CV82" s="228"/>
      <c r="CW82" s="232">
        <f t="shared" si="148"/>
        <v>0</v>
      </c>
      <c r="CX82" s="228"/>
      <c r="CY82" s="232">
        <f t="shared" si="149"/>
        <v>0</v>
      </c>
      <c r="CZ82" s="228"/>
      <c r="DA82" s="232">
        <f t="shared" si="150"/>
        <v>0</v>
      </c>
      <c r="DB82" s="228"/>
      <c r="DC82" s="232">
        <f t="shared" si="151"/>
        <v>0</v>
      </c>
      <c r="DD82" s="228"/>
      <c r="DE82" s="232">
        <f t="shared" si="152"/>
        <v>0</v>
      </c>
      <c r="DF82" s="228"/>
      <c r="DG82" s="232">
        <f t="shared" si="53"/>
        <v>0</v>
      </c>
      <c r="DH82" s="228"/>
      <c r="DI82" s="232">
        <f t="shared" si="54"/>
        <v>0</v>
      </c>
      <c r="DJ82" s="228"/>
      <c r="DK82" s="232">
        <f t="shared" si="55"/>
        <v>0</v>
      </c>
      <c r="DL82" s="228"/>
      <c r="DM82" s="232">
        <f t="shared" si="56"/>
        <v>0</v>
      </c>
      <c r="DN82" s="228"/>
      <c r="DO82" s="232">
        <f t="shared" si="153"/>
        <v>0</v>
      </c>
      <c r="DP82" s="228"/>
      <c r="DQ82" s="232">
        <f t="shared" si="154"/>
        <v>0</v>
      </c>
      <c r="DR82" s="228"/>
      <c r="DS82" s="232">
        <f t="shared" si="155"/>
        <v>0</v>
      </c>
      <c r="DT82" s="228"/>
      <c r="DU82" s="232">
        <f t="shared" si="156"/>
        <v>0</v>
      </c>
      <c r="DV82" s="228"/>
      <c r="DW82" s="232">
        <f t="shared" si="157"/>
        <v>0</v>
      </c>
      <c r="DX82" s="228"/>
      <c r="DY82" s="232">
        <f t="shared" si="158"/>
        <v>0</v>
      </c>
      <c r="DZ82" s="228"/>
      <c r="EA82" s="232">
        <f t="shared" si="159"/>
        <v>0</v>
      </c>
      <c r="EB82" s="228"/>
      <c r="EC82" s="232">
        <f t="shared" si="160"/>
        <v>0</v>
      </c>
      <c r="ED82" s="228"/>
      <c r="EE82" s="232">
        <f t="shared" si="161"/>
        <v>0</v>
      </c>
      <c r="EF82" s="228"/>
      <c r="EG82" s="232">
        <f t="shared" si="162"/>
        <v>0</v>
      </c>
      <c r="EH82" s="228"/>
      <c r="EI82" s="232">
        <f t="shared" si="163"/>
        <v>0</v>
      </c>
      <c r="EJ82" s="228"/>
      <c r="EK82" s="232">
        <f t="shared" si="164"/>
        <v>0</v>
      </c>
      <c r="EL82" s="228"/>
      <c r="EM82" s="232">
        <f t="shared" si="165"/>
        <v>0</v>
      </c>
      <c r="EN82" s="228"/>
      <c r="EO82" s="232">
        <f t="shared" si="166"/>
        <v>0</v>
      </c>
      <c r="EP82" s="228"/>
      <c r="EQ82" s="232">
        <f t="shared" si="167"/>
        <v>0</v>
      </c>
      <c r="ER82" s="228"/>
      <c r="ES82" s="232">
        <f t="shared" si="168"/>
        <v>0</v>
      </c>
      <c r="ET82" s="195">
        <f t="shared" si="73"/>
        <v>0</v>
      </c>
      <c r="EU82" s="228"/>
      <c r="EV82" s="437">
        <f t="shared" si="169"/>
        <v>0</v>
      </c>
      <c r="EW82" s="228"/>
      <c r="EX82" s="437">
        <f t="shared" si="170"/>
        <v>0</v>
      </c>
      <c r="EY82" s="228"/>
      <c r="EZ82" s="437">
        <f t="shared" si="171"/>
        <v>0</v>
      </c>
      <c r="FA82" s="228"/>
      <c r="FB82" s="437">
        <f t="shared" si="172"/>
        <v>0</v>
      </c>
      <c r="FC82" s="228"/>
      <c r="FD82" s="437">
        <f t="shared" si="173"/>
        <v>0</v>
      </c>
      <c r="FE82" s="228"/>
      <c r="FF82" s="437">
        <f t="shared" si="174"/>
        <v>0</v>
      </c>
      <c r="FG82" s="228"/>
      <c r="FH82" s="437">
        <f t="shared" si="175"/>
        <v>0</v>
      </c>
      <c r="FI82" s="228"/>
      <c r="FJ82" s="437">
        <f t="shared" si="176"/>
        <v>0</v>
      </c>
      <c r="FK82" s="228"/>
      <c r="FL82" s="437">
        <f t="shared" si="177"/>
        <v>0</v>
      </c>
      <c r="FM82" s="228"/>
      <c r="FN82" s="437">
        <f t="shared" si="178"/>
        <v>0</v>
      </c>
      <c r="FO82" s="228"/>
      <c r="FP82" s="437">
        <f t="shared" si="179"/>
        <v>0</v>
      </c>
      <c r="FQ82" s="228"/>
      <c r="FR82" s="437">
        <f t="shared" si="180"/>
        <v>0</v>
      </c>
      <c r="FS82" s="228"/>
      <c r="FT82" s="437">
        <f t="shared" si="181"/>
        <v>0</v>
      </c>
      <c r="FU82" s="228"/>
      <c r="FV82" s="437">
        <f t="shared" si="182"/>
        <v>0</v>
      </c>
      <c r="FW82" s="228"/>
      <c r="FX82" s="437">
        <f t="shared" si="183"/>
        <v>0</v>
      </c>
      <c r="FY82" s="228"/>
      <c r="FZ82" s="437">
        <f t="shared" si="184"/>
        <v>0</v>
      </c>
      <c r="GA82" s="228"/>
      <c r="GB82" s="437">
        <f t="shared" si="185"/>
        <v>0</v>
      </c>
      <c r="GC82" s="228"/>
      <c r="GD82" s="437">
        <f t="shared" si="186"/>
        <v>0</v>
      </c>
      <c r="GE82" s="228"/>
      <c r="GF82" s="437">
        <f t="shared" si="187"/>
        <v>0</v>
      </c>
      <c r="GG82" s="228"/>
      <c r="GH82" s="437">
        <f t="shared" si="188"/>
        <v>0</v>
      </c>
      <c r="GI82" s="247">
        <f t="shared" si="94"/>
        <v>0</v>
      </c>
      <c r="GJ82" s="228"/>
      <c r="GK82" s="438">
        <f t="shared" si="189"/>
        <v>0</v>
      </c>
      <c r="GL82" s="228"/>
      <c r="GM82" s="438">
        <f t="shared" si="190"/>
        <v>0</v>
      </c>
      <c r="GN82" s="228"/>
      <c r="GO82" s="438">
        <f t="shared" si="191"/>
        <v>0</v>
      </c>
      <c r="GP82" s="228"/>
      <c r="GQ82" s="438">
        <f t="shared" si="192"/>
        <v>0</v>
      </c>
      <c r="GR82" s="228"/>
      <c r="GS82" s="438">
        <f t="shared" si="193"/>
        <v>0</v>
      </c>
      <c r="GT82" s="448">
        <f t="shared" si="100"/>
        <v>0</v>
      </c>
      <c r="GU82" s="446">
        <f t="shared" si="101"/>
        <v>0</v>
      </c>
      <c r="GV82" s="268">
        <f>事業区分調整シート!J78</f>
        <v>0</v>
      </c>
    </row>
    <row r="83" spans="1:204" ht="34.5" customHeight="1">
      <c r="A83" s="248">
        <v>47</v>
      </c>
      <c r="B83" s="226" t="str">
        <f t="shared" si="107"/>
        <v>所属コード</v>
      </c>
      <c r="C83" s="227" t="str">
        <f t="shared" si="108"/>
        <v>所属名</v>
      </c>
      <c r="D83" s="449"/>
      <c r="E83" s="249"/>
      <c r="F83" s="250" t="str">
        <f t="shared" si="109"/>
        <v/>
      </c>
      <c r="G83" s="251" t="e">
        <f>IFERROR(VLOOKUP($B83&amp;$I83,番号付与!$A:$E,3,FALSE),VLOOKUP($B83&amp;$D83,番号付与!$A:$E,3,FALSE))</f>
        <v>#N/A</v>
      </c>
      <c r="H83" s="251" t="e">
        <f>IFERROR(VLOOKUP($B83&amp;$I83,番号付与!$A:$E,4,FALSE),VLOOKUP($B83&amp;$D83,番号付与!$A:$E,4,FALSE))</f>
        <v>#N/A</v>
      </c>
      <c r="I83" s="449"/>
      <c r="J83" s="231"/>
      <c r="K83" s="232">
        <f t="shared" si="110"/>
        <v>0</v>
      </c>
      <c r="L83" s="228"/>
      <c r="M83" s="232">
        <f t="shared" si="111"/>
        <v>0</v>
      </c>
      <c r="N83" s="228"/>
      <c r="O83" s="232">
        <f t="shared" si="112"/>
        <v>0</v>
      </c>
      <c r="P83" s="228"/>
      <c r="Q83" s="232">
        <f t="shared" si="113"/>
        <v>0</v>
      </c>
      <c r="R83" s="228"/>
      <c r="S83" s="232">
        <f t="shared" si="114"/>
        <v>0</v>
      </c>
      <c r="T83" s="228"/>
      <c r="U83" s="232">
        <f t="shared" si="115"/>
        <v>0</v>
      </c>
      <c r="V83" s="228"/>
      <c r="W83" s="232">
        <f t="shared" si="116"/>
        <v>0</v>
      </c>
      <c r="X83" s="228"/>
      <c r="Y83" s="232">
        <f t="shared" si="117"/>
        <v>0</v>
      </c>
      <c r="Z83" s="228"/>
      <c r="AA83" s="232">
        <f t="shared" si="118"/>
        <v>0</v>
      </c>
      <c r="AB83" s="228"/>
      <c r="AC83" s="232">
        <f t="shared" si="119"/>
        <v>0</v>
      </c>
      <c r="AD83" s="228"/>
      <c r="AE83" s="232">
        <f t="shared" si="120"/>
        <v>0</v>
      </c>
      <c r="AF83" s="228"/>
      <c r="AG83" s="232">
        <f t="shared" si="121"/>
        <v>0</v>
      </c>
      <c r="AH83" s="228"/>
      <c r="AI83" s="232">
        <f t="shared" si="122"/>
        <v>0</v>
      </c>
      <c r="AJ83" s="228"/>
      <c r="AK83" s="232">
        <f t="shared" si="123"/>
        <v>0</v>
      </c>
      <c r="AL83" s="228"/>
      <c r="AM83" s="232">
        <f t="shared" si="124"/>
        <v>0</v>
      </c>
      <c r="AN83" s="228"/>
      <c r="AO83" s="232">
        <f t="shared" si="125"/>
        <v>0</v>
      </c>
      <c r="AP83" s="228"/>
      <c r="AQ83" s="232">
        <f t="shared" si="126"/>
        <v>0</v>
      </c>
      <c r="AR83" s="228"/>
      <c r="AS83" s="232">
        <f t="shared" si="127"/>
        <v>0</v>
      </c>
      <c r="AT83" s="228"/>
      <c r="AU83" s="232">
        <f t="shared" si="128"/>
        <v>0</v>
      </c>
      <c r="AV83" s="228"/>
      <c r="AW83" s="232">
        <f t="shared" si="129"/>
        <v>0</v>
      </c>
      <c r="AX83" s="228"/>
      <c r="AY83" s="232">
        <f t="shared" si="130"/>
        <v>0</v>
      </c>
      <c r="AZ83" s="228"/>
      <c r="BA83" s="232">
        <f t="shared" si="131"/>
        <v>0</v>
      </c>
      <c r="BB83" s="228"/>
      <c r="BC83" s="232">
        <f t="shared" si="132"/>
        <v>0</v>
      </c>
      <c r="BD83" s="228"/>
      <c r="BE83" s="232">
        <f t="shared" si="133"/>
        <v>0</v>
      </c>
      <c r="BF83" s="228"/>
      <c r="BG83" s="232">
        <f t="shared" si="134"/>
        <v>0</v>
      </c>
      <c r="BH83" s="228"/>
      <c r="BI83" s="232">
        <f t="shared" si="135"/>
        <v>0</v>
      </c>
      <c r="BJ83" s="228"/>
      <c r="BK83" s="232">
        <f t="shared" si="136"/>
        <v>0</v>
      </c>
      <c r="BL83" s="228"/>
      <c r="BM83" s="232">
        <f t="shared" si="137"/>
        <v>0</v>
      </c>
      <c r="BN83" s="228"/>
      <c r="BO83" s="232">
        <f t="shared" si="138"/>
        <v>0</v>
      </c>
      <c r="BP83" s="228"/>
      <c r="BQ83" s="232">
        <f t="shared" si="139"/>
        <v>0</v>
      </c>
      <c r="BR83" s="228"/>
      <c r="BS83" s="232">
        <f t="shared" si="140"/>
        <v>0</v>
      </c>
      <c r="BT83" s="228"/>
      <c r="BU83" s="232">
        <f t="shared" si="141"/>
        <v>0</v>
      </c>
      <c r="BV83" s="228"/>
      <c r="BW83" s="232">
        <f t="shared" si="142"/>
        <v>0</v>
      </c>
      <c r="BX83" s="228"/>
      <c r="BY83" s="232">
        <f t="shared" si="143"/>
        <v>0</v>
      </c>
      <c r="BZ83" s="228"/>
      <c r="CA83" s="232">
        <f t="shared" si="144"/>
        <v>0</v>
      </c>
      <c r="CB83" s="228"/>
      <c r="CC83" s="232">
        <f t="shared" si="145"/>
        <v>0</v>
      </c>
      <c r="CD83" s="228"/>
      <c r="CE83" s="232">
        <f t="shared" si="146"/>
        <v>0</v>
      </c>
      <c r="CF83" s="228"/>
      <c r="CG83" s="232">
        <f t="shared" si="40"/>
        <v>0</v>
      </c>
      <c r="CH83" s="228"/>
      <c r="CI83" s="232">
        <f t="shared" si="41"/>
        <v>0</v>
      </c>
      <c r="CJ83" s="228"/>
      <c r="CK83" s="232">
        <f t="shared" si="42"/>
        <v>0</v>
      </c>
      <c r="CL83" s="228"/>
      <c r="CM83" s="232">
        <f t="shared" si="43"/>
        <v>0</v>
      </c>
      <c r="CN83" s="228"/>
      <c r="CO83" s="232">
        <f t="shared" si="44"/>
        <v>0</v>
      </c>
      <c r="CP83" s="228"/>
      <c r="CQ83" s="232">
        <f t="shared" si="45"/>
        <v>0</v>
      </c>
      <c r="CR83" s="228"/>
      <c r="CS83" s="232">
        <f t="shared" si="46"/>
        <v>0</v>
      </c>
      <c r="CT83" s="228"/>
      <c r="CU83" s="232">
        <f t="shared" si="147"/>
        <v>0</v>
      </c>
      <c r="CV83" s="228"/>
      <c r="CW83" s="232">
        <f t="shared" si="148"/>
        <v>0</v>
      </c>
      <c r="CX83" s="228"/>
      <c r="CY83" s="232">
        <f t="shared" si="149"/>
        <v>0</v>
      </c>
      <c r="CZ83" s="228"/>
      <c r="DA83" s="232">
        <f t="shared" si="150"/>
        <v>0</v>
      </c>
      <c r="DB83" s="228"/>
      <c r="DC83" s="232">
        <f t="shared" si="151"/>
        <v>0</v>
      </c>
      <c r="DD83" s="228"/>
      <c r="DE83" s="232">
        <f t="shared" si="152"/>
        <v>0</v>
      </c>
      <c r="DF83" s="228"/>
      <c r="DG83" s="232">
        <f t="shared" si="53"/>
        <v>0</v>
      </c>
      <c r="DH83" s="228"/>
      <c r="DI83" s="232">
        <f t="shared" si="54"/>
        <v>0</v>
      </c>
      <c r="DJ83" s="228"/>
      <c r="DK83" s="232">
        <f t="shared" si="55"/>
        <v>0</v>
      </c>
      <c r="DL83" s="228"/>
      <c r="DM83" s="232">
        <f t="shared" si="56"/>
        <v>0</v>
      </c>
      <c r="DN83" s="228"/>
      <c r="DO83" s="232">
        <f t="shared" si="153"/>
        <v>0</v>
      </c>
      <c r="DP83" s="228"/>
      <c r="DQ83" s="232">
        <f t="shared" si="154"/>
        <v>0</v>
      </c>
      <c r="DR83" s="228"/>
      <c r="DS83" s="232">
        <f t="shared" si="155"/>
        <v>0</v>
      </c>
      <c r="DT83" s="228"/>
      <c r="DU83" s="232">
        <f t="shared" si="156"/>
        <v>0</v>
      </c>
      <c r="DV83" s="228"/>
      <c r="DW83" s="232">
        <f t="shared" si="157"/>
        <v>0</v>
      </c>
      <c r="DX83" s="228"/>
      <c r="DY83" s="232">
        <f t="shared" si="158"/>
        <v>0</v>
      </c>
      <c r="DZ83" s="228"/>
      <c r="EA83" s="232">
        <f t="shared" si="159"/>
        <v>0</v>
      </c>
      <c r="EB83" s="228"/>
      <c r="EC83" s="232">
        <f t="shared" si="160"/>
        <v>0</v>
      </c>
      <c r="ED83" s="228"/>
      <c r="EE83" s="232">
        <f t="shared" si="161"/>
        <v>0</v>
      </c>
      <c r="EF83" s="228"/>
      <c r="EG83" s="232">
        <f t="shared" si="162"/>
        <v>0</v>
      </c>
      <c r="EH83" s="228"/>
      <c r="EI83" s="232">
        <f t="shared" si="163"/>
        <v>0</v>
      </c>
      <c r="EJ83" s="228"/>
      <c r="EK83" s="232">
        <f t="shared" si="164"/>
        <v>0</v>
      </c>
      <c r="EL83" s="228"/>
      <c r="EM83" s="232">
        <f t="shared" si="165"/>
        <v>0</v>
      </c>
      <c r="EN83" s="228"/>
      <c r="EO83" s="232">
        <f t="shared" si="166"/>
        <v>0</v>
      </c>
      <c r="EP83" s="228"/>
      <c r="EQ83" s="232">
        <f t="shared" si="167"/>
        <v>0</v>
      </c>
      <c r="ER83" s="228"/>
      <c r="ES83" s="232">
        <f t="shared" si="168"/>
        <v>0</v>
      </c>
      <c r="ET83" s="195">
        <f t="shared" si="73"/>
        <v>0</v>
      </c>
      <c r="EU83" s="228"/>
      <c r="EV83" s="437">
        <f t="shared" si="169"/>
        <v>0</v>
      </c>
      <c r="EW83" s="228"/>
      <c r="EX83" s="437">
        <f t="shared" si="170"/>
        <v>0</v>
      </c>
      <c r="EY83" s="228"/>
      <c r="EZ83" s="437">
        <f t="shared" si="171"/>
        <v>0</v>
      </c>
      <c r="FA83" s="228"/>
      <c r="FB83" s="437">
        <f t="shared" si="172"/>
        <v>0</v>
      </c>
      <c r="FC83" s="228"/>
      <c r="FD83" s="437">
        <f t="shared" si="173"/>
        <v>0</v>
      </c>
      <c r="FE83" s="228"/>
      <c r="FF83" s="437">
        <f t="shared" si="174"/>
        <v>0</v>
      </c>
      <c r="FG83" s="228"/>
      <c r="FH83" s="437">
        <f t="shared" si="175"/>
        <v>0</v>
      </c>
      <c r="FI83" s="228"/>
      <c r="FJ83" s="437">
        <f t="shared" si="176"/>
        <v>0</v>
      </c>
      <c r="FK83" s="228"/>
      <c r="FL83" s="437">
        <f t="shared" si="177"/>
        <v>0</v>
      </c>
      <c r="FM83" s="228"/>
      <c r="FN83" s="437">
        <f t="shared" si="178"/>
        <v>0</v>
      </c>
      <c r="FO83" s="228"/>
      <c r="FP83" s="437">
        <f t="shared" si="179"/>
        <v>0</v>
      </c>
      <c r="FQ83" s="228"/>
      <c r="FR83" s="437">
        <f t="shared" si="180"/>
        <v>0</v>
      </c>
      <c r="FS83" s="228"/>
      <c r="FT83" s="437">
        <f t="shared" si="181"/>
        <v>0</v>
      </c>
      <c r="FU83" s="228"/>
      <c r="FV83" s="437">
        <f t="shared" si="182"/>
        <v>0</v>
      </c>
      <c r="FW83" s="228"/>
      <c r="FX83" s="437">
        <f t="shared" si="183"/>
        <v>0</v>
      </c>
      <c r="FY83" s="228"/>
      <c r="FZ83" s="437">
        <f t="shared" si="184"/>
        <v>0</v>
      </c>
      <c r="GA83" s="228"/>
      <c r="GB83" s="437">
        <f t="shared" si="185"/>
        <v>0</v>
      </c>
      <c r="GC83" s="228"/>
      <c r="GD83" s="437">
        <f t="shared" si="186"/>
        <v>0</v>
      </c>
      <c r="GE83" s="228"/>
      <c r="GF83" s="437">
        <f t="shared" si="187"/>
        <v>0</v>
      </c>
      <c r="GG83" s="228"/>
      <c r="GH83" s="437">
        <f t="shared" si="188"/>
        <v>0</v>
      </c>
      <c r="GI83" s="247">
        <f t="shared" si="94"/>
        <v>0</v>
      </c>
      <c r="GJ83" s="228"/>
      <c r="GK83" s="438">
        <f t="shared" si="189"/>
        <v>0</v>
      </c>
      <c r="GL83" s="228"/>
      <c r="GM83" s="438">
        <f t="shared" si="190"/>
        <v>0</v>
      </c>
      <c r="GN83" s="228"/>
      <c r="GO83" s="438">
        <f t="shared" si="191"/>
        <v>0</v>
      </c>
      <c r="GP83" s="228"/>
      <c r="GQ83" s="438">
        <f t="shared" si="192"/>
        <v>0</v>
      </c>
      <c r="GR83" s="228"/>
      <c r="GS83" s="438">
        <f t="shared" si="193"/>
        <v>0</v>
      </c>
      <c r="GT83" s="448">
        <f t="shared" si="100"/>
        <v>0</v>
      </c>
      <c r="GU83" s="446">
        <f t="shared" si="101"/>
        <v>0</v>
      </c>
      <c r="GV83" s="268">
        <f>事業区分調整シート!J79</f>
        <v>0</v>
      </c>
    </row>
    <row r="84" spans="1:204" ht="34.5" customHeight="1">
      <c r="A84" s="248">
        <v>48</v>
      </c>
      <c r="B84" s="226" t="str">
        <f t="shared" si="107"/>
        <v>所属コード</v>
      </c>
      <c r="C84" s="227" t="str">
        <f t="shared" si="108"/>
        <v>所属名</v>
      </c>
      <c r="D84" s="449"/>
      <c r="E84" s="249"/>
      <c r="F84" s="250" t="str">
        <f t="shared" si="109"/>
        <v/>
      </c>
      <c r="G84" s="251" t="e">
        <f>IFERROR(VLOOKUP($B84&amp;$I84,番号付与!$A:$E,3,FALSE),VLOOKUP($B84&amp;$D84,番号付与!$A:$E,3,FALSE))</f>
        <v>#N/A</v>
      </c>
      <c r="H84" s="251" t="e">
        <f>IFERROR(VLOOKUP($B84&amp;$I84,番号付与!$A:$E,4,FALSE),VLOOKUP($B84&amp;$D84,番号付与!$A:$E,4,FALSE))</f>
        <v>#N/A</v>
      </c>
      <c r="I84" s="449"/>
      <c r="J84" s="231"/>
      <c r="K84" s="232">
        <f t="shared" si="110"/>
        <v>0</v>
      </c>
      <c r="L84" s="228"/>
      <c r="M84" s="232">
        <f t="shared" si="111"/>
        <v>0</v>
      </c>
      <c r="N84" s="228"/>
      <c r="O84" s="232">
        <f t="shared" si="112"/>
        <v>0</v>
      </c>
      <c r="P84" s="228"/>
      <c r="Q84" s="232">
        <f t="shared" si="113"/>
        <v>0</v>
      </c>
      <c r="R84" s="228"/>
      <c r="S84" s="232">
        <f t="shared" si="114"/>
        <v>0</v>
      </c>
      <c r="T84" s="228"/>
      <c r="U84" s="232">
        <f t="shared" si="115"/>
        <v>0</v>
      </c>
      <c r="V84" s="228"/>
      <c r="W84" s="232">
        <f t="shared" si="116"/>
        <v>0</v>
      </c>
      <c r="X84" s="228"/>
      <c r="Y84" s="232">
        <f t="shared" si="117"/>
        <v>0</v>
      </c>
      <c r="Z84" s="228"/>
      <c r="AA84" s="232">
        <f t="shared" si="118"/>
        <v>0</v>
      </c>
      <c r="AB84" s="228"/>
      <c r="AC84" s="232">
        <f t="shared" si="119"/>
        <v>0</v>
      </c>
      <c r="AD84" s="228"/>
      <c r="AE84" s="232">
        <f t="shared" si="120"/>
        <v>0</v>
      </c>
      <c r="AF84" s="228"/>
      <c r="AG84" s="232">
        <f t="shared" si="121"/>
        <v>0</v>
      </c>
      <c r="AH84" s="228"/>
      <c r="AI84" s="232">
        <f t="shared" si="122"/>
        <v>0</v>
      </c>
      <c r="AJ84" s="228"/>
      <c r="AK84" s="232">
        <f t="shared" si="123"/>
        <v>0</v>
      </c>
      <c r="AL84" s="228"/>
      <c r="AM84" s="232">
        <f t="shared" si="124"/>
        <v>0</v>
      </c>
      <c r="AN84" s="228"/>
      <c r="AO84" s="232">
        <f t="shared" si="125"/>
        <v>0</v>
      </c>
      <c r="AP84" s="228"/>
      <c r="AQ84" s="232">
        <f t="shared" si="126"/>
        <v>0</v>
      </c>
      <c r="AR84" s="228"/>
      <c r="AS84" s="232">
        <f t="shared" si="127"/>
        <v>0</v>
      </c>
      <c r="AT84" s="228"/>
      <c r="AU84" s="232">
        <f t="shared" si="128"/>
        <v>0</v>
      </c>
      <c r="AV84" s="228"/>
      <c r="AW84" s="232">
        <f t="shared" si="129"/>
        <v>0</v>
      </c>
      <c r="AX84" s="228"/>
      <c r="AY84" s="232">
        <f t="shared" si="130"/>
        <v>0</v>
      </c>
      <c r="AZ84" s="228"/>
      <c r="BA84" s="232">
        <f t="shared" si="131"/>
        <v>0</v>
      </c>
      <c r="BB84" s="228"/>
      <c r="BC84" s="232">
        <f t="shared" si="132"/>
        <v>0</v>
      </c>
      <c r="BD84" s="228"/>
      <c r="BE84" s="232">
        <f t="shared" si="133"/>
        <v>0</v>
      </c>
      <c r="BF84" s="228"/>
      <c r="BG84" s="232">
        <f t="shared" si="134"/>
        <v>0</v>
      </c>
      <c r="BH84" s="228"/>
      <c r="BI84" s="232">
        <f t="shared" si="135"/>
        <v>0</v>
      </c>
      <c r="BJ84" s="228"/>
      <c r="BK84" s="232">
        <f t="shared" si="136"/>
        <v>0</v>
      </c>
      <c r="BL84" s="228"/>
      <c r="BM84" s="232">
        <f t="shared" si="137"/>
        <v>0</v>
      </c>
      <c r="BN84" s="228"/>
      <c r="BO84" s="232">
        <f t="shared" si="138"/>
        <v>0</v>
      </c>
      <c r="BP84" s="228"/>
      <c r="BQ84" s="232">
        <f t="shared" si="139"/>
        <v>0</v>
      </c>
      <c r="BR84" s="228"/>
      <c r="BS84" s="232">
        <f t="shared" si="140"/>
        <v>0</v>
      </c>
      <c r="BT84" s="228"/>
      <c r="BU84" s="232">
        <f t="shared" si="141"/>
        <v>0</v>
      </c>
      <c r="BV84" s="228"/>
      <c r="BW84" s="232">
        <f t="shared" si="142"/>
        <v>0</v>
      </c>
      <c r="BX84" s="228"/>
      <c r="BY84" s="232">
        <f t="shared" si="143"/>
        <v>0</v>
      </c>
      <c r="BZ84" s="228"/>
      <c r="CA84" s="232">
        <f t="shared" si="144"/>
        <v>0</v>
      </c>
      <c r="CB84" s="228"/>
      <c r="CC84" s="232">
        <f t="shared" si="145"/>
        <v>0</v>
      </c>
      <c r="CD84" s="228"/>
      <c r="CE84" s="232">
        <f t="shared" si="146"/>
        <v>0</v>
      </c>
      <c r="CF84" s="228"/>
      <c r="CG84" s="232">
        <f t="shared" si="40"/>
        <v>0</v>
      </c>
      <c r="CH84" s="228"/>
      <c r="CI84" s="232">
        <f t="shared" si="41"/>
        <v>0</v>
      </c>
      <c r="CJ84" s="228"/>
      <c r="CK84" s="232">
        <f t="shared" si="42"/>
        <v>0</v>
      </c>
      <c r="CL84" s="228"/>
      <c r="CM84" s="232">
        <f t="shared" si="43"/>
        <v>0</v>
      </c>
      <c r="CN84" s="228"/>
      <c r="CO84" s="232">
        <f t="shared" si="44"/>
        <v>0</v>
      </c>
      <c r="CP84" s="228"/>
      <c r="CQ84" s="232">
        <f t="shared" si="45"/>
        <v>0</v>
      </c>
      <c r="CR84" s="228"/>
      <c r="CS84" s="232">
        <f t="shared" si="46"/>
        <v>0</v>
      </c>
      <c r="CT84" s="228"/>
      <c r="CU84" s="232">
        <f t="shared" si="147"/>
        <v>0</v>
      </c>
      <c r="CV84" s="228"/>
      <c r="CW84" s="232">
        <f t="shared" si="148"/>
        <v>0</v>
      </c>
      <c r="CX84" s="228"/>
      <c r="CY84" s="232">
        <f t="shared" si="149"/>
        <v>0</v>
      </c>
      <c r="CZ84" s="228"/>
      <c r="DA84" s="232">
        <f t="shared" si="150"/>
        <v>0</v>
      </c>
      <c r="DB84" s="228"/>
      <c r="DC84" s="232">
        <f t="shared" si="151"/>
        <v>0</v>
      </c>
      <c r="DD84" s="228"/>
      <c r="DE84" s="232">
        <f t="shared" si="152"/>
        <v>0</v>
      </c>
      <c r="DF84" s="228"/>
      <c r="DG84" s="232">
        <f t="shared" si="53"/>
        <v>0</v>
      </c>
      <c r="DH84" s="228"/>
      <c r="DI84" s="232">
        <f t="shared" si="54"/>
        <v>0</v>
      </c>
      <c r="DJ84" s="228"/>
      <c r="DK84" s="232">
        <f t="shared" si="55"/>
        <v>0</v>
      </c>
      <c r="DL84" s="228"/>
      <c r="DM84" s="232">
        <f t="shared" si="56"/>
        <v>0</v>
      </c>
      <c r="DN84" s="228"/>
      <c r="DO84" s="232">
        <f t="shared" si="153"/>
        <v>0</v>
      </c>
      <c r="DP84" s="228"/>
      <c r="DQ84" s="232">
        <f t="shared" si="154"/>
        <v>0</v>
      </c>
      <c r="DR84" s="228"/>
      <c r="DS84" s="232">
        <f t="shared" si="155"/>
        <v>0</v>
      </c>
      <c r="DT84" s="228"/>
      <c r="DU84" s="232">
        <f t="shared" si="156"/>
        <v>0</v>
      </c>
      <c r="DV84" s="228"/>
      <c r="DW84" s="232">
        <f t="shared" si="157"/>
        <v>0</v>
      </c>
      <c r="DX84" s="228"/>
      <c r="DY84" s="232">
        <f t="shared" si="158"/>
        <v>0</v>
      </c>
      <c r="DZ84" s="228"/>
      <c r="EA84" s="232">
        <f t="shared" si="159"/>
        <v>0</v>
      </c>
      <c r="EB84" s="228"/>
      <c r="EC84" s="232">
        <f t="shared" si="160"/>
        <v>0</v>
      </c>
      <c r="ED84" s="228"/>
      <c r="EE84" s="232">
        <f t="shared" si="161"/>
        <v>0</v>
      </c>
      <c r="EF84" s="228"/>
      <c r="EG84" s="232">
        <f t="shared" si="162"/>
        <v>0</v>
      </c>
      <c r="EH84" s="228"/>
      <c r="EI84" s="232">
        <f t="shared" si="163"/>
        <v>0</v>
      </c>
      <c r="EJ84" s="228"/>
      <c r="EK84" s="232">
        <f t="shared" si="164"/>
        <v>0</v>
      </c>
      <c r="EL84" s="228"/>
      <c r="EM84" s="232">
        <f t="shared" si="165"/>
        <v>0</v>
      </c>
      <c r="EN84" s="228"/>
      <c r="EO84" s="232">
        <f t="shared" si="166"/>
        <v>0</v>
      </c>
      <c r="EP84" s="228"/>
      <c r="EQ84" s="232">
        <f t="shared" si="167"/>
        <v>0</v>
      </c>
      <c r="ER84" s="228"/>
      <c r="ES84" s="232">
        <f t="shared" si="168"/>
        <v>0</v>
      </c>
      <c r="ET84" s="195">
        <f t="shared" si="73"/>
        <v>0</v>
      </c>
      <c r="EU84" s="228"/>
      <c r="EV84" s="437">
        <f t="shared" si="169"/>
        <v>0</v>
      </c>
      <c r="EW84" s="228"/>
      <c r="EX84" s="437">
        <f t="shared" si="170"/>
        <v>0</v>
      </c>
      <c r="EY84" s="228"/>
      <c r="EZ84" s="437">
        <f t="shared" si="171"/>
        <v>0</v>
      </c>
      <c r="FA84" s="228"/>
      <c r="FB84" s="437">
        <f t="shared" si="172"/>
        <v>0</v>
      </c>
      <c r="FC84" s="228"/>
      <c r="FD84" s="437">
        <f t="shared" si="173"/>
        <v>0</v>
      </c>
      <c r="FE84" s="228"/>
      <c r="FF84" s="437">
        <f t="shared" si="174"/>
        <v>0</v>
      </c>
      <c r="FG84" s="228"/>
      <c r="FH84" s="437">
        <f t="shared" si="175"/>
        <v>0</v>
      </c>
      <c r="FI84" s="228"/>
      <c r="FJ84" s="437">
        <f t="shared" si="176"/>
        <v>0</v>
      </c>
      <c r="FK84" s="228"/>
      <c r="FL84" s="437">
        <f t="shared" si="177"/>
        <v>0</v>
      </c>
      <c r="FM84" s="228"/>
      <c r="FN84" s="437">
        <f t="shared" si="178"/>
        <v>0</v>
      </c>
      <c r="FO84" s="228"/>
      <c r="FP84" s="437">
        <f t="shared" si="179"/>
        <v>0</v>
      </c>
      <c r="FQ84" s="228"/>
      <c r="FR84" s="437">
        <f t="shared" si="180"/>
        <v>0</v>
      </c>
      <c r="FS84" s="228"/>
      <c r="FT84" s="437">
        <f t="shared" si="181"/>
        <v>0</v>
      </c>
      <c r="FU84" s="228"/>
      <c r="FV84" s="437">
        <f t="shared" si="182"/>
        <v>0</v>
      </c>
      <c r="FW84" s="228"/>
      <c r="FX84" s="437">
        <f t="shared" si="183"/>
        <v>0</v>
      </c>
      <c r="FY84" s="228"/>
      <c r="FZ84" s="437">
        <f t="shared" si="184"/>
        <v>0</v>
      </c>
      <c r="GA84" s="228"/>
      <c r="GB84" s="437">
        <f t="shared" si="185"/>
        <v>0</v>
      </c>
      <c r="GC84" s="228"/>
      <c r="GD84" s="437">
        <f t="shared" si="186"/>
        <v>0</v>
      </c>
      <c r="GE84" s="228"/>
      <c r="GF84" s="437">
        <f t="shared" si="187"/>
        <v>0</v>
      </c>
      <c r="GG84" s="228"/>
      <c r="GH84" s="437">
        <f t="shared" si="188"/>
        <v>0</v>
      </c>
      <c r="GI84" s="247">
        <f t="shared" si="94"/>
        <v>0</v>
      </c>
      <c r="GJ84" s="228"/>
      <c r="GK84" s="438">
        <f t="shared" si="189"/>
        <v>0</v>
      </c>
      <c r="GL84" s="228"/>
      <c r="GM84" s="438">
        <f t="shared" si="190"/>
        <v>0</v>
      </c>
      <c r="GN84" s="228"/>
      <c r="GO84" s="438">
        <f t="shared" si="191"/>
        <v>0</v>
      </c>
      <c r="GP84" s="228"/>
      <c r="GQ84" s="438">
        <f t="shared" si="192"/>
        <v>0</v>
      </c>
      <c r="GR84" s="228"/>
      <c r="GS84" s="438">
        <f t="shared" si="193"/>
        <v>0</v>
      </c>
      <c r="GT84" s="448">
        <f t="shared" si="100"/>
        <v>0</v>
      </c>
      <c r="GU84" s="446">
        <f t="shared" si="101"/>
        <v>0</v>
      </c>
      <c r="GV84" s="268">
        <f>事業区分調整シート!J80</f>
        <v>0</v>
      </c>
    </row>
    <row r="85" spans="1:204" ht="34.5" customHeight="1">
      <c r="A85" s="248">
        <v>49</v>
      </c>
      <c r="B85" s="226" t="str">
        <f t="shared" si="107"/>
        <v>所属コード</v>
      </c>
      <c r="C85" s="227" t="str">
        <f t="shared" si="108"/>
        <v>所属名</v>
      </c>
      <c r="D85" s="449"/>
      <c r="E85" s="249"/>
      <c r="F85" s="250" t="str">
        <f t="shared" si="109"/>
        <v/>
      </c>
      <c r="G85" s="251" t="e">
        <f>IFERROR(VLOOKUP($B85&amp;$I85,番号付与!$A:$E,3,FALSE),VLOOKUP($B85&amp;$D85,番号付与!$A:$E,3,FALSE))</f>
        <v>#N/A</v>
      </c>
      <c r="H85" s="251" t="e">
        <f>IFERROR(VLOOKUP($B85&amp;$I85,番号付与!$A:$E,4,FALSE),VLOOKUP($B85&amp;$D85,番号付与!$A:$E,4,FALSE))</f>
        <v>#N/A</v>
      </c>
      <c r="I85" s="449"/>
      <c r="J85" s="231"/>
      <c r="K85" s="232">
        <f t="shared" si="110"/>
        <v>0</v>
      </c>
      <c r="L85" s="228"/>
      <c r="M85" s="232">
        <f t="shared" si="111"/>
        <v>0</v>
      </c>
      <c r="N85" s="228"/>
      <c r="O85" s="232">
        <f t="shared" si="112"/>
        <v>0</v>
      </c>
      <c r="P85" s="228"/>
      <c r="Q85" s="232">
        <f t="shared" si="113"/>
        <v>0</v>
      </c>
      <c r="R85" s="228"/>
      <c r="S85" s="232">
        <f t="shared" si="114"/>
        <v>0</v>
      </c>
      <c r="T85" s="228"/>
      <c r="U85" s="232">
        <f t="shared" si="115"/>
        <v>0</v>
      </c>
      <c r="V85" s="228"/>
      <c r="W85" s="232">
        <f t="shared" si="116"/>
        <v>0</v>
      </c>
      <c r="X85" s="228"/>
      <c r="Y85" s="232">
        <f t="shared" si="117"/>
        <v>0</v>
      </c>
      <c r="Z85" s="228"/>
      <c r="AA85" s="232">
        <f t="shared" si="118"/>
        <v>0</v>
      </c>
      <c r="AB85" s="228"/>
      <c r="AC85" s="232">
        <f t="shared" si="119"/>
        <v>0</v>
      </c>
      <c r="AD85" s="228"/>
      <c r="AE85" s="232">
        <f t="shared" si="120"/>
        <v>0</v>
      </c>
      <c r="AF85" s="228"/>
      <c r="AG85" s="232">
        <f t="shared" si="121"/>
        <v>0</v>
      </c>
      <c r="AH85" s="228"/>
      <c r="AI85" s="232">
        <f t="shared" si="122"/>
        <v>0</v>
      </c>
      <c r="AJ85" s="228"/>
      <c r="AK85" s="232">
        <f t="shared" si="123"/>
        <v>0</v>
      </c>
      <c r="AL85" s="228"/>
      <c r="AM85" s="232">
        <f t="shared" si="124"/>
        <v>0</v>
      </c>
      <c r="AN85" s="228"/>
      <c r="AO85" s="232">
        <f t="shared" si="125"/>
        <v>0</v>
      </c>
      <c r="AP85" s="228"/>
      <c r="AQ85" s="232">
        <f t="shared" si="126"/>
        <v>0</v>
      </c>
      <c r="AR85" s="228"/>
      <c r="AS85" s="232">
        <f t="shared" si="127"/>
        <v>0</v>
      </c>
      <c r="AT85" s="228"/>
      <c r="AU85" s="232">
        <f t="shared" si="128"/>
        <v>0</v>
      </c>
      <c r="AV85" s="228"/>
      <c r="AW85" s="232">
        <f t="shared" si="129"/>
        <v>0</v>
      </c>
      <c r="AX85" s="228"/>
      <c r="AY85" s="232">
        <f t="shared" si="130"/>
        <v>0</v>
      </c>
      <c r="AZ85" s="228"/>
      <c r="BA85" s="232">
        <f t="shared" si="131"/>
        <v>0</v>
      </c>
      <c r="BB85" s="228"/>
      <c r="BC85" s="232">
        <f t="shared" si="132"/>
        <v>0</v>
      </c>
      <c r="BD85" s="228"/>
      <c r="BE85" s="232">
        <f t="shared" si="133"/>
        <v>0</v>
      </c>
      <c r="BF85" s="228"/>
      <c r="BG85" s="232">
        <f t="shared" si="134"/>
        <v>0</v>
      </c>
      <c r="BH85" s="228"/>
      <c r="BI85" s="232">
        <f t="shared" si="135"/>
        <v>0</v>
      </c>
      <c r="BJ85" s="228"/>
      <c r="BK85" s="232">
        <f t="shared" si="136"/>
        <v>0</v>
      </c>
      <c r="BL85" s="228"/>
      <c r="BM85" s="232">
        <f t="shared" si="137"/>
        <v>0</v>
      </c>
      <c r="BN85" s="228"/>
      <c r="BO85" s="232">
        <f t="shared" si="138"/>
        <v>0</v>
      </c>
      <c r="BP85" s="228"/>
      <c r="BQ85" s="232">
        <f t="shared" si="139"/>
        <v>0</v>
      </c>
      <c r="BR85" s="228"/>
      <c r="BS85" s="232">
        <f t="shared" si="140"/>
        <v>0</v>
      </c>
      <c r="BT85" s="228"/>
      <c r="BU85" s="232">
        <f t="shared" si="141"/>
        <v>0</v>
      </c>
      <c r="BV85" s="228"/>
      <c r="BW85" s="232">
        <f t="shared" si="142"/>
        <v>0</v>
      </c>
      <c r="BX85" s="228"/>
      <c r="BY85" s="232">
        <f t="shared" si="143"/>
        <v>0</v>
      </c>
      <c r="BZ85" s="228"/>
      <c r="CA85" s="232">
        <f t="shared" si="144"/>
        <v>0</v>
      </c>
      <c r="CB85" s="228"/>
      <c r="CC85" s="232">
        <f t="shared" si="145"/>
        <v>0</v>
      </c>
      <c r="CD85" s="228"/>
      <c r="CE85" s="232">
        <f t="shared" si="146"/>
        <v>0</v>
      </c>
      <c r="CF85" s="228"/>
      <c r="CG85" s="232">
        <f t="shared" si="40"/>
        <v>0</v>
      </c>
      <c r="CH85" s="228"/>
      <c r="CI85" s="232">
        <f t="shared" si="41"/>
        <v>0</v>
      </c>
      <c r="CJ85" s="228"/>
      <c r="CK85" s="232">
        <f t="shared" si="42"/>
        <v>0</v>
      </c>
      <c r="CL85" s="228"/>
      <c r="CM85" s="232">
        <f t="shared" si="43"/>
        <v>0</v>
      </c>
      <c r="CN85" s="228"/>
      <c r="CO85" s="232">
        <f t="shared" si="44"/>
        <v>0</v>
      </c>
      <c r="CP85" s="228"/>
      <c r="CQ85" s="232">
        <f t="shared" si="45"/>
        <v>0</v>
      </c>
      <c r="CR85" s="228"/>
      <c r="CS85" s="232">
        <f t="shared" si="46"/>
        <v>0</v>
      </c>
      <c r="CT85" s="228"/>
      <c r="CU85" s="232">
        <f t="shared" si="147"/>
        <v>0</v>
      </c>
      <c r="CV85" s="228"/>
      <c r="CW85" s="232">
        <f t="shared" si="148"/>
        <v>0</v>
      </c>
      <c r="CX85" s="228"/>
      <c r="CY85" s="232">
        <f t="shared" si="149"/>
        <v>0</v>
      </c>
      <c r="CZ85" s="228"/>
      <c r="DA85" s="232">
        <f t="shared" si="150"/>
        <v>0</v>
      </c>
      <c r="DB85" s="228"/>
      <c r="DC85" s="232">
        <f t="shared" si="151"/>
        <v>0</v>
      </c>
      <c r="DD85" s="228"/>
      <c r="DE85" s="232">
        <f t="shared" si="152"/>
        <v>0</v>
      </c>
      <c r="DF85" s="228"/>
      <c r="DG85" s="232">
        <f t="shared" si="53"/>
        <v>0</v>
      </c>
      <c r="DH85" s="228"/>
      <c r="DI85" s="232">
        <f t="shared" si="54"/>
        <v>0</v>
      </c>
      <c r="DJ85" s="228"/>
      <c r="DK85" s="232">
        <f t="shared" si="55"/>
        <v>0</v>
      </c>
      <c r="DL85" s="228"/>
      <c r="DM85" s="232">
        <f t="shared" si="56"/>
        <v>0</v>
      </c>
      <c r="DN85" s="228"/>
      <c r="DO85" s="232">
        <f t="shared" si="153"/>
        <v>0</v>
      </c>
      <c r="DP85" s="228"/>
      <c r="DQ85" s="232">
        <f t="shared" si="154"/>
        <v>0</v>
      </c>
      <c r="DR85" s="228"/>
      <c r="DS85" s="232">
        <f t="shared" si="155"/>
        <v>0</v>
      </c>
      <c r="DT85" s="228"/>
      <c r="DU85" s="232">
        <f t="shared" si="156"/>
        <v>0</v>
      </c>
      <c r="DV85" s="228"/>
      <c r="DW85" s="232">
        <f t="shared" si="157"/>
        <v>0</v>
      </c>
      <c r="DX85" s="228"/>
      <c r="DY85" s="232">
        <f t="shared" si="158"/>
        <v>0</v>
      </c>
      <c r="DZ85" s="228"/>
      <c r="EA85" s="232">
        <f t="shared" si="159"/>
        <v>0</v>
      </c>
      <c r="EB85" s="228"/>
      <c r="EC85" s="232">
        <f t="shared" si="160"/>
        <v>0</v>
      </c>
      <c r="ED85" s="228"/>
      <c r="EE85" s="232">
        <f t="shared" si="161"/>
        <v>0</v>
      </c>
      <c r="EF85" s="228"/>
      <c r="EG85" s="232">
        <f t="shared" si="162"/>
        <v>0</v>
      </c>
      <c r="EH85" s="228"/>
      <c r="EI85" s="232">
        <f t="shared" si="163"/>
        <v>0</v>
      </c>
      <c r="EJ85" s="228"/>
      <c r="EK85" s="232">
        <f t="shared" si="164"/>
        <v>0</v>
      </c>
      <c r="EL85" s="228"/>
      <c r="EM85" s="232">
        <f t="shared" si="165"/>
        <v>0</v>
      </c>
      <c r="EN85" s="228"/>
      <c r="EO85" s="232">
        <f t="shared" si="166"/>
        <v>0</v>
      </c>
      <c r="EP85" s="228"/>
      <c r="EQ85" s="232">
        <f t="shared" si="167"/>
        <v>0</v>
      </c>
      <c r="ER85" s="228"/>
      <c r="ES85" s="232">
        <f t="shared" si="168"/>
        <v>0</v>
      </c>
      <c r="ET85" s="195">
        <f t="shared" si="73"/>
        <v>0</v>
      </c>
      <c r="EU85" s="228"/>
      <c r="EV85" s="437">
        <f t="shared" si="169"/>
        <v>0</v>
      </c>
      <c r="EW85" s="228"/>
      <c r="EX85" s="437">
        <f t="shared" si="170"/>
        <v>0</v>
      </c>
      <c r="EY85" s="228"/>
      <c r="EZ85" s="437">
        <f t="shared" si="171"/>
        <v>0</v>
      </c>
      <c r="FA85" s="228"/>
      <c r="FB85" s="437">
        <f t="shared" si="172"/>
        <v>0</v>
      </c>
      <c r="FC85" s="228"/>
      <c r="FD85" s="437">
        <f t="shared" si="173"/>
        <v>0</v>
      </c>
      <c r="FE85" s="228"/>
      <c r="FF85" s="437">
        <f t="shared" si="174"/>
        <v>0</v>
      </c>
      <c r="FG85" s="228"/>
      <c r="FH85" s="437">
        <f t="shared" si="175"/>
        <v>0</v>
      </c>
      <c r="FI85" s="228"/>
      <c r="FJ85" s="437">
        <f t="shared" si="176"/>
        <v>0</v>
      </c>
      <c r="FK85" s="228"/>
      <c r="FL85" s="437">
        <f t="shared" si="177"/>
        <v>0</v>
      </c>
      <c r="FM85" s="228"/>
      <c r="FN85" s="437">
        <f t="shared" si="178"/>
        <v>0</v>
      </c>
      <c r="FO85" s="228"/>
      <c r="FP85" s="437">
        <f t="shared" si="179"/>
        <v>0</v>
      </c>
      <c r="FQ85" s="228"/>
      <c r="FR85" s="437">
        <f t="shared" si="180"/>
        <v>0</v>
      </c>
      <c r="FS85" s="228"/>
      <c r="FT85" s="437">
        <f t="shared" si="181"/>
        <v>0</v>
      </c>
      <c r="FU85" s="228"/>
      <c r="FV85" s="437">
        <f t="shared" si="182"/>
        <v>0</v>
      </c>
      <c r="FW85" s="228"/>
      <c r="FX85" s="437">
        <f t="shared" si="183"/>
        <v>0</v>
      </c>
      <c r="FY85" s="228"/>
      <c r="FZ85" s="437">
        <f t="shared" si="184"/>
        <v>0</v>
      </c>
      <c r="GA85" s="228"/>
      <c r="GB85" s="437">
        <f t="shared" si="185"/>
        <v>0</v>
      </c>
      <c r="GC85" s="228"/>
      <c r="GD85" s="437">
        <f t="shared" si="186"/>
        <v>0</v>
      </c>
      <c r="GE85" s="228"/>
      <c r="GF85" s="437">
        <f t="shared" si="187"/>
        <v>0</v>
      </c>
      <c r="GG85" s="228"/>
      <c r="GH85" s="437">
        <f t="shared" si="188"/>
        <v>0</v>
      </c>
      <c r="GI85" s="247">
        <f t="shared" si="94"/>
        <v>0</v>
      </c>
      <c r="GJ85" s="228"/>
      <c r="GK85" s="438">
        <f t="shared" si="189"/>
        <v>0</v>
      </c>
      <c r="GL85" s="228"/>
      <c r="GM85" s="438">
        <f t="shared" si="190"/>
        <v>0</v>
      </c>
      <c r="GN85" s="228"/>
      <c r="GO85" s="438">
        <f t="shared" si="191"/>
        <v>0</v>
      </c>
      <c r="GP85" s="228"/>
      <c r="GQ85" s="438">
        <f t="shared" si="192"/>
        <v>0</v>
      </c>
      <c r="GR85" s="228"/>
      <c r="GS85" s="438">
        <f t="shared" si="193"/>
        <v>0</v>
      </c>
      <c r="GT85" s="448">
        <f t="shared" si="100"/>
        <v>0</v>
      </c>
      <c r="GU85" s="446">
        <f t="shared" si="101"/>
        <v>0</v>
      </c>
      <c r="GV85" s="268">
        <f>事業区分調整シート!J81</f>
        <v>0</v>
      </c>
    </row>
    <row r="86" spans="1:204" ht="34.5" customHeight="1">
      <c r="A86" s="248">
        <v>50</v>
      </c>
      <c r="B86" s="226" t="str">
        <f t="shared" si="107"/>
        <v>所属コード</v>
      </c>
      <c r="C86" s="227" t="str">
        <f t="shared" si="108"/>
        <v>所属名</v>
      </c>
      <c r="D86" s="449"/>
      <c r="E86" s="249"/>
      <c r="F86" s="250" t="str">
        <f t="shared" si="109"/>
        <v/>
      </c>
      <c r="G86" s="251" t="e">
        <f>IFERROR(VLOOKUP($B86&amp;$I86,番号付与!$A:$E,3,FALSE),VLOOKUP($B86&amp;$D86,番号付与!$A:$E,3,FALSE))</f>
        <v>#N/A</v>
      </c>
      <c r="H86" s="251" t="e">
        <f>IFERROR(VLOOKUP($B86&amp;$I86,番号付与!$A:$E,4,FALSE),VLOOKUP($B86&amp;$D86,番号付与!$A:$E,4,FALSE))</f>
        <v>#N/A</v>
      </c>
      <c r="I86" s="449"/>
      <c r="J86" s="231"/>
      <c r="K86" s="232">
        <f t="shared" si="110"/>
        <v>0</v>
      </c>
      <c r="L86" s="228"/>
      <c r="M86" s="232">
        <f t="shared" si="111"/>
        <v>0</v>
      </c>
      <c r="N86" s="228"/>
      <c r="O86" s="232">
        <f t="shared" si="112"/>
        <v>0</v>
      </c>
      <c r="P86" s="228"/>
      <c r="Q86" s="232">
        <f t="shared" si="113"/>
        <v>0</v>
      </c>
      <c r="R86" s="228"/>
      <c r="S86" s="232">
        <f t="shared" si="114"/>
        <v>0</v>
      </c>
      <c r="T86" s="228"/>
      <c r="U86" s="232">
        <f t="shared" si="115"/>
        <v>0</v>
      </c>
      <c r="V86" s="228"/>
      <c r="W86" s="232">
        <f t="shared" si="116"/>
        <v>0</v>
      </c>
      <c r="X86" s="228"/>
      <c r="Y86" s="232">
        <f t="shared" si="117"/>
        <v>0</v>
      </c>
      <c r="Z86" s="228"/>
      <c r="AA86" s="232">
        <f t="shared" si="118"/>
        <v>0</v>
      </c>
      <c r="AB86" s="228"/>
      <c r="AC86" s="232">
        <f t="shared" si="119"/>
        <v>0</v>
      </c>
      <c r="AD86" s="228"/>
      <c r="AE86" s="232">
        <f t="shared" si="120"/>
        <v>0</v>
      </c>
      <c r="AF86" s="228"/>
      <c r="AG86" s="232">
        <f t="shared" si="121"/>
        <v>0</v>
      </c>
      <c r="AH86" s="228"/>
      <c r="AI86" s="232">
        <f t="shared" si="122"/>
        <v>0</v>
      </c>
      <c r="AJ86" s="228"/>
      <c r="AK86" s="232">
        <f t="shared" si="123"/>
        <v>0</v>
      </c>
      <c r="AL86" s="228"/>
      <c r="AM86" s="232">
        <f t="shared" si="124"/>
        <v>0</v>
      </c>
      <c r="AN86" s="228"/>
      <c r="AO86" s="232">
        <f t="shared" si="125"/>
        <v>0</v>
      </c>
      <c r="AP86" s="228"/>
      <c r="AQ86" s="232">
        <f t="shared" si="126"/>
        <v>0</v>
      </c>
      <c r="AR86" s="228"/>
      <c r="AS86" s="232">
        <f t="shared" si="127"/>
        <v>0</v>
      </c>
      <c r="AT86" s="228"/>
      <c r="AU86" s="232">
        <f t="shared" si="128"/>
        <v>0</v>
      </c>
      <c r="AV86" s="228"/>
      <c r="AW86" s="232">
        <f t="shared" si="129"/>
        <v>0</v>
      </c>
      <c r="AX86" s="228"/>
      <c r="AY86" s="232">
        <f t="shared" si="130"/>
        <v>0</v>
      </c>
      <c r="AZ86" s="228"/>
      <c r="BA86" s="232">
        <f t="shared" si="131"/>
        <v>0</v>
      </c>
      <c r="BB86" s="228"/>
      <c r="BC86" s="232">
        <f t="shared" si="132"/>
        <v>0</v>
      </c>
      <c r="BD86" s="228"/>
      <c r="BE86" s="232">
        <f t="shared" si="133"/>
        <v>0</v>
      </c>
      <c r="BF86" s="228"/>
      <c r="BG86" s="232">
        <f t="shared" si="134"/>
        <v>0</v>
      </c>
      <c r="BH86" s="228"/>
      <c r="BI86" s="232">
        <f t="shared" si="135"/>
        <v>0</v>
      </c>
      <c r="BJ86" s="228"/>
      <c r="BK86" s="232">
        <f t="shared" si="136"/>
        <v>0</v>
      </c>
      <c r="BL86" s="228"/>
      <c r="BM86" s="232">
        <f t="shared" si="137"/>
        <v>0</v>
      </c>
      <c r="BN86" s="228"/>
      <c r="BO86" s="232">
        <f t="shared" si="138"/>
        <v>0</v>
      </c>
      <c r="BP86" s="228"/>
      <c r="BQ86" s="232">
        <f t="shared" si="139"/>
        <v>0</v>
      </c>
      <c r="BR86" s="228"/>
      <c r="BS86" s="232">
        <f t="shared" si="140"/>
        <v>0</v>
      </c>
      <c r="BT86" s="228"/>
      <c r="BU86" s="232">
        <f t="shared" si="141"/>
        <v>0</v>
      </c>
      <c r="BV86" s="228"/>
      <c r="BW86" s="232">
        <f t="shared" si="142"/>
        <v>0</v>
      </c>
      <c r="BX86" s="228"/>
      <c r="BY86" s="232">
        <f t="shared" si="143"/>
        <v>0</v>
      </c>
      <c r="BZ86" s="228"/>
      <c r="CA86" s="232">
        <f t="shared" si="144"/>
        <v>0</v>
      </c>
      <c r="CB86" s="228"/>
      <c r="CC86" s="232">
        <f t="shared" si="145"/>
        <v>0</v>
      </c>
      <c r="CD86" s="228"/>
      <c r="CE86" s="232">
        <f t="shared" si="146"/>
        <v>0</v>
      </c>
      <c r="CF86" s="228"/>
      <c r="CG86" s="232">
        <f t="shared" si="40"/>
        <v>0</v>
      </c>
      <c r="CH86" s="228"/>
      <c r="CI86" s="232">
        <f t="shared" si="41"/>
        <v>0</v>
      </c>
      <c r="CJ86" s="228"/>
      <c r="CK86" s="232">
        <f t="shared" si="42"/>
        <v>0</v>
      </c>
      <c r="CL86" s="228"/>
      <c r="CM86" s="232">
        <f t="shared" si="43"/>
        <v>0</v>
      </c>
      <c r="CN86" s="228"/>
      <c r="CO86" s="232">
        <f t="shared" si="44"/>
        <v>0</v>
      </c>
      <c r="CP86" s="228"/>
      <c r="CQ86" s="232">
        <f t="shared" si="45"/>
        <v>0</v>
      </c>
      <c r="CR86" s="228"/>
      <c r="CS86" s="232">
        <f t="shared" si="46"/>
        <v>0</v>
      </c>
      <c r="CT86" s="228"/>
      <c r="CU86" s="232">
        <f t="shared" si="147"/>
        <v>0</v>
      </c>
      <c r="CV86" s="228"/>
      <c r="CW86" s="232">
        <f t="shared" si="148"/>
        <v>0</v>
      </c>
      <c r="CX86" s="228"/>
      <c r="CY86" s="232">
        <f t="shared" si="149"/>
        <v>0</v>
      </c>
      <c r="CZ86" s="228"/>
      <c r="DA86" s="232">
        <f t="shared" si="150"/>
        <v>0</v>
      </c>
      <c r="DB86" s="228"/>
      <c r="DC86" s="232">
        <f t="shared" si="151"/>
        <v>0</v>
      </c>
      <c r="DD86" s="228"/>
      <c r="DE86" s="232">
        <f t="shared" si="152"/>
        <v>0</v>
      </c>
      <c r="DF86" s="228"/>
      <c r="DG86" s="232">
        <f t="shared" si="53"/>
        <v>0</v>
      </c>
      <c r="DH86" s="228"/>
      <c r="DI86" s="232">
        <f t="shared" si="54"/>
        <v>0</v>
      </c>
      <c r="DJ86" s="228"/>
      <c r="DK86" s="232">
        <f t="shared" si="55"/>
        <v>0</v>
      </c>
      <c r="DL86" s="228"/>
      <c r="DM86" s="232">
        <f t="shared" si="56"/>
        <v>0</v>
      </c>
      <c r="DN86" s="228"/>
      <c r="DO86" s="232">
        <f t="shared" si="153"/>
        <v>0</v>
      </c>
      <c r="DP86" s="228"/>
      <c r="DQ86" s="232">
        <f t="shared" si="154"/>
        <v>0</v>
      </c>
      <c r="DR86" s="228"/>
      <c r="DS86" s="232">
        <f t="shared" si="155"/>
        <v>0</v>
      </c>
      <c r="DT86" s="228"/>
      <c r="DU86" s="232">
        <f t="shared" si="156"/>
        <v>0</v>
      </c>
      <c r="DV86" s="228"/>
      <c r="DW86" s="232">
        <f t="shared" si="157"/>
        <v>0</v>
      </c>
      <c r="DX86" s="228"/>
      <c r="DY86" s="232">
        <f t="shared" si="158"/>
        <v>0</v>
      </c>
      <c r="DZ86" s="228"/>
      <c r="EA86" s="232">
        <f t="shared" si="159"/>
        <v>0</v>
      </c>
      <c r="EB86" s="228"/>
      <c r="EC86" s="232">
        <f t="shared" si="160"/>
        <v>0</v>
      </c>
      <c r="ED86" s="228"/>
      <c r="EE86" s="232">
        <f t="shared" si="161"/>
        <v>0</v>
      </c>
      <c r="EF86" s="228"/>
      <c r="EG86" s="232">
        <f t="shared" si="162"/>
        <v>0</v>
      </c>
      <c r="EH86" s="228"/>
      <c r="EI86" s="232">
        <f t="shared" si="163"/>
        <v>0</v>
      </c>
      <c r="EJ86" s="228"/>
      <c r="EK86" s="232">
        <f t="shared" si="164"/>
        <v>0</v>
      </c>
      <c r="EL86" s="228"/>
      <c r="EM86" s="232">
        <f t="shared" si="165"/>
        <v>0</v>
      </c>
      <c r="EN86" s="228"/>
      <c r="EO86" s="232">
        <f t="shared" si="166"/>
        <v>0</v>
      </c>
      <c r="EP86" s="228"/>
      <c r="EQ86" s="232">
        <f t="shared" si="167"/>
        <v>0</v>
      </c>
      <c r="ER86" s="228"/>
      <c r="ES86" s="232">
        <f t="shared" si="168"/>
        <v>0</v>
      </c>
      <c r="ET86" s="195">
        <f t="shared" si="73"/>
        <v>0</v>
      </c>
      <c r="EU86" s="228"/>
      <c r="EV86" s="437">
        <f t="shared" si="169"/>
        <v>0</v>
      </c>
      <c r="EW86" s="228"/>
      <c r="EX86" s="437">
        <f t="shared" si="170"/>
        <v>0</v>
      </c>
      <c r="EY86" s="228"/>
      <c r="EZ86" s="437">
        <f t="shared" si="171"/>
        <v>0</v>
      </c>
      <c r="FA86" s="228"/>
      <c r="FB86" s="437">
        <f t="shared" si="172"/>
        <v>0</v>
      </c>
      <c r="FC86" s="228"/>
      <c r="FD86" s="437">
        <f t="shared" si="173"/>
        <v>0</v>
      </c>
      <c r="FE86" s="228"/>
      <c r="FF86" s="437">
        <f t="shared" si="174"/>
        <v>0</v>
      </c>
      <c r="FG86" s="228"/>
      <c r="FH86" s="437">
        <f t="shared" si="175"/>
        <v>0</v>
      </c>
      <c r="FI86" s="228"/>
      <c r="FJ86" s="437">
        <f t="shared" si="176"/>
        <v>0</v>
      </c>
      <c r="FK86" s="228"/>
      <c r="FL86" s="437">
        <f t="shared" si="177"/>
        <v>0</v>
      </c>
      <c r="FM86" s="228"/>
      <c r="FN86" s="437">
        <f t="shared" si="178"/>
        <v>0</v>
      </c>
      <c r="FO86" s="228"/>
      <c r="FP86" s="437">
        <f t="shared" si="179"/>
        <v>0</v>
      </c>
      <c r="FQ86" s="228"/>
      <c r="FR86" s="437">
        <f t="shared" si="180"/>
        <v>0</v>
      </c>
      <c r="FS86" s="228"/>
      <c r="FT86" s="437">
        <f t="shared" si="181"/>
        <v>0</v>
      </c>
      <c r="FU86" s="228"/>
      <c r="FV86" s="437">
        <f t="shared" si="182"/>
        <v>0</v>
      </c>
      <c r="FW86" s="228"/>
      <c r="FX86" s="437">
        <f t="shared" si="183"/>
        <v>0</v>
      </c>
      <c r="FY86" s="228"/>
      <c r="FZ86" s="437">
        <f t="shared" si="184"/>
        <v>0</v>
      </c>
      <c r="GA86" s="228"/>
      <c r="GB86" s="437">
        <f t="shared" si="185"/>
        <v>0</v>
      </c>
      <c r="GC86" s="228"/>
      <c r="GD86" s="437">
        <f t="shared" si="186"/>
        <v>0</v>
      </c>
      <c r="GE86" s="228"/>
      <c r="GF86" s="437">
        <f t="shared" si="187"/>
        <v>0</v>
      </c>
      <c r="GG86" s="228"/>
      <c r="GH86" s="437">
        <f t="shared" si="188"/>
        <v>0</v>
      </c>
      <c r="GI86" s="247">
        <f t="shared" si="94"/>
        <v>0</v>
      </c>
      <c r="GJ86" s="228"/>
      <c r="GK86" s="438">
        <f t="shared" si="189"/>
        <v>0</v>
      </c>
      <c r="GL86" s="228"/>
      <c r="GM86" s="438">
        <f t="shared" si="190"/>
        <v>0</v>
      </c>
      <c r="GN86" s="228"/>
      <c r="GO86" s="438">
        <f t="shared" si="191"/>
        <v>0</v>
      </c>
      <c r="GP86" s="228"/>
      <c r="GQ86" s="438">
        <f t="shared" si="192"/>
        <v>0</v>
      </c>
      <c r="GR86" s="228"/>
      <c r="GS86" s="438">
        <f t="shared" si="193"/>
        <v>0</v>
      </c>
      <c r="GT86" s="448">
        <f t="shared" si="100"/>
        <v>0</v>
      </c>
      <c r="GU86" s="446">
        <f t="shared" si="101"/>
        <v>0</v>
      </c>
      <c r="GV86" s="268">
        <f>事業区分調整シート!J82</f>
        <v>0</v>
      </c>
    </row>
    <row r="87" spans="1:204" ht="34.5" customHeight="1">
      <c r="A87" s="248">
        <v>51</v>
      </c>
      <c r="B87" s="226" t="str">
        <f t="shared" si="107"/>
        <v>所属コード</v>
      </c>
      <c r="C87" s="227" t="str">
        <f t="shared" si="108"/>
        <v>所属名</v>
      </c>
      <c r="D87" s="449"/>
      <c r="E87" s="249"/>
      <c r="F87" s="250" t="str">
        <f t="shared" si="109"/>
        <v/>
      </c>
      <c r="G87" s="251" t="e">
        <f>IFERROR(VLOOKUP($B87&amp;$I87,番号付与!$A:$E,3,FALSE),VLOOKUP($B87&amp;$D87,番号付与!$A:$E,3,FALSE))</f>
        <v>#N/A</v>
      </c>
      <c r="H87" s="251" t="e">
        <f>IFERROR(VLOOKUP($B87&amp;$I87,番号付与!$A:$E,4,FALSE),VLOOKUP($B87&amp;$D87,番号付与!$A:$E,4,FALSE))</f>
        <v>#N/A</v>
      </c>
      <c r="I87" s="449"/>
      <c r="J87" s="231"/>
      <c r="K87" s="232">
        <f t="shared" si="110"/>
        <v>0</v>
      </c>
      <c r="L87" s="228"/>
      <c r="M87" s="232">
        <f t="shared" si="111"/>
        <v>0</v>
      </c>
      <c r="N87" s="228"/>
      <c r="O87" s="232">
        <f t="shared" si="112"/>
        <v>0</v>
      </c>
      <c r="P87" s="228"/>
      <c r="Q87" s="232">
        <f t="shared" si="113"/>
        <v>0</v>
      </c>
      <c r="R87" s="228"/>
      <c r="S87" s="232">
        <f t="shared" si="114"/>
        <v>0</v>
      </c>
      <c r="T87" s="228"/>
      <c r="U87" s="232">
        <f t="shared" si="115"/>
        <v>0</v>
      </c>
      <c r="V87" s="228"/>
      <c r="W87" s="232">
        <f t="shared" si="116"/>
        <v>0</v>
      </c>
      <c r="X87" s="228"/>
      <c r="Y87" s="232">
        <f t="shared" si="117"/>
        <v>0</v>
      </c>
      <c r="Z87" s="228"/>
      <c r="AA87" s="232">
        <f t="shared" si="118"/>
        <v>0</v>
      </c>
      <c r="AB87" s="228"/>
      <c r="AC87" s="232">
        <f t="shared" si="119"/>
        <v>0</v>
      </c>
      <c r="AD87" s="228"/>
      <c r="AE87" s="232">
        <f t="shared" si="120"/>
        <v>0</v>
      </c>
      <c r="AF87" s="228"/>
      <c r="AG87" s="232">
        <f t="shared" si="121"/>
        <v>0</v>
      </c>
      <c r="AH87" s="228"/>
      <c r="AI87" s="232">
        <f t="shared" si="122"/>
        <v>0</v>
      </c>
      <c r="AJ87" s="228"/>
      <c r="AK87" s="232">
        <f t="shared" si="123"/>
        <v>0</v>
      </c>
      <c r="AL87" s="228"/>
      <c r="AM87" s="232">
        <f t="shared" si="124"/>
        <v>0</v>
      </c>
      <c r="AN87" s="228"/>
      <c r="AO87" s="232">
        <f t="shared" si="125"/>
        <v>0</v>
      </c>
      <c r="AP87" s="228"/>
      <c r="AQ87" s="232">
        <f t="shared" si="126"/>
        <v>0</v>
      </c>
      <c r="AR87" s="228"/>
      <c r="AS87" s="232">
        <f t="shared" si="127"/>
        <v>0</v>
      </c>
      <c r="AT87" s="228"/>
      <c r="AU87" s="232">
        <f t="shared" si="128"/>
        <v>0</v>
      </c>
      <c r="AV87" s="228"/>
      <c r="AW87" s="232">
        <f t="shared" si="129"/>
        <v>0</v>
      </c>
      <c r="AX87" s="228"/>
      <c r="AY87" s="232">
        <f t="shared" si="130"/>
        <v>0</v>
      </c>
      <c r="AZ87" s="228"/>
      <c r="BA87" s="232">
        <f t="shared" si="131"/>
        <v>0</v>
      </c>
      <c r="BB87" s="228"/>
      <c r="BC87" s="232">
        <f t="shared" si="132"/>
        <v>0</v>
      </c>
      <c r="BD87" s="228"/>
      <c r="BE87" s="232">
        <f t="shared" si="133"/>
        <v>0</v>
      </c>
      <c r="BF87" s="228"/>
      <c r="BG87" s="232">
        <f t="shared" si="134"/>
        <v>0</v>
      </c>
      <c r="BH87" s="228"/>
      <c r="BI87" s="232">
        <f t="shared" si="135"/>
        <v>0</v>
      </c>
      <c r="BJ87" s="228"/>
      <c r="BK87" s="232">
        <f t="shared" si="136"/>
        <v>0</v>
      </c>
      <c r="BL87" s="228"/>
      <c r="BM87" s="232">
        <f t="shared" si="137"/>
        <v>0</v>
      </c>
      <c r="BN87" s="228"/>
      <c r="BO87" s="232">
        <f t="shared" si="138"/>
        <v>0</v>
      </c>
      <c r="BP87" s="228"/>
      <c r="BQ87" s="232">
        <f t="shared" si="139"/>
        <v>0</v>
      </c>
      <c r="BR87" s="228"/>
      <c r="BS87" s="232">
        <f t="shared" si="140"/>
        <v>0</v>
      </c>
      <c r="BT87" s="228"/>
      <c r="BU87" s="232">
        <f t="shared" si="141"/>
        <v>0</v>
      </c>
      <c r="BV87" s="228"/>
      <c r="BW87" s="232">
        <f t="shared" si="142"/>
        <v>0</v>
      </c>
      <c r="BX87" s="228"/>
      <c r="BY87" s="232">
        <f t="shared" si="143"/>
        <v>0</v>
      </c>
      <c r="BZ87" s="228"/>
      <c r="CA87" s="232">
        <f t="shared" si="144"/>
        <v>0</v>
      </c>
      <c r="CB87" s="228"/>
      <c r="CC87" s="232">
        <f t="shared" si="145"/>
        <v>0</v>
      </c>
      <c r="CD87" s="228"/>
      <c r="CE87" s="232">
        <f t="shared" si="146"/>
        <v>0</v>
      </c>
      <c r="CF87" s="228"/>
      <c r="CG87" s="232">
        <f t="shared" si="40"/>
        <v>0</v>
      </c>
      <c r="CH87" s="228"/>
      <c r="CI87" s="232">
        <f t="shared" si="41"/>
        <v>0</v>
      </c>
      <c r="CJ87" s="228"/>
      <c r="CK87" s="232">
        <f t="shared" si="42"/>
        <v>0</v>
      </c>
      <c r="CL87" s="228"/>
      <c r="CM87" s="232">
        <f t="shared" si="43"/>
        <v>0</v>
      </c>
      <c r="CN87" s="228"/>
      <c r="CO87" s="232">
        <f t="shared" si="44"/>
        <v>0</v>
      </c>
      <c r="CP87" s="228"/>
      <c r="CQ87" s="232">
        <f t="shared" si="45"/>
        <v>0</v>
      </c>
      <c r="CR87" s="228"/>
      <c r="CS87" s="232">
        <f t="shared" si="46"/>
        <v>0</v>
      </c>
      <c r="CT87" s="228"/>
      <c r="CU87" s="232">
        <f t="shared" si="147"/>
        <v>0</v>
      </c>
      <c r="CV87" s="228"/>
      <c r="CW87" s="232">
        <f t="shared" si="148"/>
        <v>0</v>
      </c>
      <c r="CX87" s="228"/>
      <c r="CY87" s="232">
        <f t="shared" si="149"/>
        <v>0</v>
      </c>
      <c r="CZ87" s="228"/>
      <c r="DA87" s="232">
        <f t="shared" si="150"/>
        <v>0</v>
      </c>
      <c r="DB87" s="228"/>
      <c r="DC87" s="232">
        <f t="shared" si="151"/>
        <v>0</v>
      </c>
      <c r="DD87" s="228"/>
      <c r="DE87" s="232">
        <f t="shared" si="152"/>
        <v>0</v>
      </c>
      <c r="DF87" s="228"/>
      <c r="DG87" s="232">
        <f t="shared" si="53"/>
        <v>0</v>
      </c>
      <c r="DH87" s="228"/>
      <c r="DI87" s="232">
        <f t="shared" si="54"/>
        <v>0</v>
      </c>
      <c r="DJ87" s="228"/>
      <c r="DK87" s="232">
        <f t="shared" si="55"/>
        <v>0</v>
      </c>
      <c r="DL87" s="228"/>
      <c r="DM87" s="232">
        <f t="shared" si="56"/>
        <v>0</v>
      </c>
      <c r="DN87" s="228"/>
      <c r="DO87" s="232">
        <f t="shared" si="153"/>
        <v>0</v>
      </c>
      <c r="DP87" s="228"/>
      <c r="DQ87" s="232">
        <f t="shared" si="154"/>
        <v>0</v>
      </c>
      <c r="DR87" s="228"/>
      <c r="DS87" s="232">
        <f t="shared" si="155"/>
        <v>0</v>
      </c>
      <c r="DT87" s="228"/>
      <c r="DU87" s="232">
        <f t="shared" si="156"/>
        <v>0</v>
      </c>
      <c r="DV87" s="228"/>
      <c r="DW87" s="232">
        <f t="shared" si="157"/>
        <v>0</v>
      </c>
      <c r="DX87" s="228"/>
      <c r="DY87" s="232">
        <f t="shared" si="158"/>
        <v>0</v>
      </c>
      <c r="DZ87" s="228"/>
      <c r="EA87" s="232">
        <f t="shared" si="159"/>
        <v>0</v>
      </c>
      <c r="EB87" s="228"/>
      <c r="EC87" s="232">
        <f t="shared" si="160"/>
        <v>0</v>
      </c>
      <c r="ED87" s="228"/>
      <c r="EE87" s="232">
        <f t="shared" si="161"/>
        <v>0</v>
      </c>
      <c r="EF87" s="228"/>
      <c r="EG87" s="232">
        <f t="shared" si="162"/>
        <v>0</v>
      </c>
      <c r="EH87" s="228"/>
      <c r="EI87" s="232">
        <f t="shared" si="163"/>
        <v>0</v>
      </c>
      <c r="EJ87" s="228"/>
      <c r="EK87" s="232">
        <f t="shared" si="164"/>
        <v>0</v>
      </c>
      <c r="EL87" s="228"/>
      <c r="EM87" s="232">
        <f t="shared" si="165"/>
        <v>0</v>
      </c>
      <c r="EN87" s="228"/>
      <c r="EO87" s="232">
        <f t="shared" si="166"/>
        <v>0</v>
      </c>
      <c r="EP87" s="228"/>
      <c r="EQ87" s="232">
        <f t="shared" si="167"/>
        <v>0</v>
      </c>
      <c r="ER87" s="228"/>
      <c r="ES87" s="232">
        <f t="shared" si="168"/>
        <v>0</v>
      </c>
      <c r="ET87" s="195">
        <f t="shared" si="73"/>
        <v>0</v>
      </c>
      <c r="EU87" s="228"/>
      <c r="EV87" s="437">
        <f t="shared" si="169"/>
        <v>0</v>
      </c>
      <c r="EW87" s="228"/>
      <c r="EX87" s="437">
        <f t="shared" si="170"/>
        <v>0</v>
      </c>
      <c r="EY87" s="228"/>
      <c r="EZ87" s="437">
        <f t="shared" si="171"/>
        <v>0</v>
      </c>
      <c r="FA87" s="228"/>
      <c r="FB87" s="437">
        <f t="shared" si="172"/>
        <v>0</v>
      </c>
      <c r="FC87" s="228"/>
      <c r="FD87" s="437">
        <f t="shared" si="173"/>
        <v>0</v>
      </c>
      <c r="FE87" s="228"/>
      <c r="FF87" s="437">
        <f t="shared" si="174"/>
        <v>0</v>
      </c>
      <c r="FG87" s="228"/>
      <c r="FH87" s="437">
        <f t="shared" si="175"/>
        <v>0</v>
      </c>
      <c r="FI87" s="228"/>
      <c r="FJ87" s="437">
        <f t="shared" si="176"/>
        <v>0</v>
      </c>
      <c r="FK87" s="228"/>
      <c r="FL87" s="437">
        <f t="shared" si="177"/>
        <v>0</v>
      </c>
      <c r="FM87" s="228"/>
      <c r="FN87" s="437">
        <f t="shared" si="178"/>
        <v>0</v>
      </c>
      <c r="FO87" s="228"/>
      <c r="FP87" s="437">
        <f t="shared" si="179"/>
        <v>0</v>
      </c>
      <c r="FQ87" s="228"/>
      <c r="FR87" s="437">
        <f t="shared" si="180"/>
        <v>0</v>
      </c>
      <c r="FS87" s="228"/>
      <c r="FT87" s="437">
        <f t="shared" si="181"/>
        <v>0</v>
      </c>
      <c r="FU87" s="228"/>
      <c r="FV87" s="437">
        <f t="shared" si="182"/>
        <v>0</v>
      </c>
      <c r="FW87" s="228"/>
      <c r="FX87" s="437">
        <f t="shared" si="183"/>
        <v>0</v>
      </c>
      <c r="FY87" s="228"/>
      <c r="FZ87" s="437">
        <f t="shared" si="184"/>
        <v>0</v>
      </c>
      <c r="GA87" s="228"/>
      <c r="GB87" s="437">
        <f t="shared" si="185"/>
        <v>0</v>
      </c>
      <c r="GC87" s="228"/>
      <c r="GD87" s="437">
        <f t="shared" si="186"/>
        <v>0</v>
      </c>
      <c r="GE87" s="228"/>
      <c r="GF87" s="437">
        <f t="shared" si="187"/>
        <v>0</v>
      </c>
      <c r="GG87" s="228"/>
      <c r="GH87" s="437">
        <f t="shared" si="188"/>
        <v>0</v>
      </c>
      <c r="GI87" s="247">
        <f t="shared" si="94"/>
        <v>0</v>
      </c>
      <c r="GJ87" s="228"/>
      <c r="GK87" s="438">
        <f t="shared" si="189"/>
        <v>0</v>
      </c>
      <c r="GL87" s="228"/>
      <c r="GM87" s="438">
        <f t="shared" si="190"/>
        <v>0</v>
      </c>
      <c r="GN87" s="228"/>
      <c r="GO87" s="438">
        <f t="shared" si="191"/>
        <v>0</v>
      </c>
      <c r="GP87" s="228"/>
      <c r="GQ87" s="438">
        <f t="shared" si="192"/>
        <v>0</v>
      </c>
      <c r="GR87" s="228"/>
      <c r="GS87" s="438">
        <f t="shared" si="193"/>
        <v>0</v>
      </c>
      <c r="GT87" s="448">
        <f t="shared" si="100"/>
        <v>0</v>
      </c>
      <c r="GU87" s="446">
        <f t="shared" si="101"/>
        <v>0</v>
      </c>
      <c r="GV87" s="268">
        <f>事業区分調整シート!J83</f>
        <v>0</v>
      </c>
    </row>
    <row r="88" spans="1:204" ht="34.5" customHeight="1">
      <c r="A88" s="248">
        <v>52</v>
      </c>
      <c r="B88" s="226" t="str">
        <f t="shared" si="107"/>
        <v>所属コード</v>
      </c>
      <c r="C88" s="227" t="str">
        <f t="shared" si="108"/>
        <v>所属名</v>
      </c>
      <c r="D88" s="449"/>
      <c r="E88" s="249"/>
      <c r="F88" s="250" t="str">
        <f t="shared" si="109"/>
        <v/>
      </c>
      <c r="G88" s="251" t="e">
        <f>IFERROR(VLOOKUP($B88&amp;$I88,番号付与!$A:$E,3,FALSE),VLOOKUP($B88&amp;$D88,番号付与!$A:$E,3,FALSE))</f>
        <v>#N/A</v>
      </c>
      <c r="H88" s="251" t="e">
        <f>IFERROR(VLOOKUP($B88&amp;$I88,番号付与!$A:$E,4,FALSE),VLOOKUP($B88&amp;$D88,番号付与!$A:$E,4,FALSE))</f>
        <v>#N/A</v>
      </c>
      <c r="I88" s="449"/>
      <c r="J88" s="231"/>
      <c r="K88" s="232">
        <f t="shared" si="110"/>
        <v>0</v>
      </c>
      <c r="L88" s="228"/>
      <c r="M88" s="232">
        <f t="shared" si="111"/>
        <v>0</v>
      </c>
      <c r="N88" s="228"/>
      <c r="O88" s="232">
        <f t="shared" si="112"/>
        <v>0</v>
      </c>
      <c r="P88" s="228"/>
      <c r="Q88" s="232">
        <f t="shared" si="113"/>
        <v>0</v>
      </c>
      <c r="R88" s="228"/>
      <c r="S88" s="232">
        <f t="shared" si="114"/>
        <v>0</v>
      </c>
      <c r="T88" s="228"/>
      <c r="U88" s="232">
        <f t="shared" si="115"/>
        <v>0</v>
      </c>
      <c r="V88" s="228"/>
      <c r="W88" s="232">
        <f t="shared" si="116"/>
        <v>0</v>
      </c>
      <c r="X88" s="228"/>
      <c r="Y88" s="232">
        <f t="shared" si="117"/>
        <v>0</v>
      </c>
      <c r="Z88" s="228"/>
      <c r="AA88" s="232">
        <f t="shared" si="118"/>
        <v>0</v>
      </c>
      <c r="AB88" s="228"/>
      <c r="AC88" s="232">
        <f t="shared" si="119"/>
        <v>0</v>
      </c>
      <c r="AD88" s="228"/>
      <c r="AE88" s="232">
        <f t="shared" si="120"/>
        <v>0</v>
      </c>
      <c r="AF88" s="228"/>
      <c r="AG88" s="232">
        <f t="shared" si="121"/>
        <v>0</v>
      </c>
      <c r="AH88" s="228"/>
      <c r="AI88" s="232">
        <f t="shared" si="122"/>
        <v>0</v>
      </c>
      <c r="AJ88" s="228"/>
      <c r="AK88" s="232">
        <f t="shared" si="123"/>
        <v>0</v>
      </c>
      <c r="AL88" s="228"/>
      <c r="AM88" s="232">
        <f t="shared" si="124"/>
        <v>0</v>
      </c>
      <c r="AN88" s="228"/>
      <c r="AO88" s="232">
        <f t="shared" si="125"/>
        <v>0</v>
      </c>
      <c r="AP88" s="228"/>
      <c r="AQ88" s="232">
        <f t="shared" si="126"/>
        <v>0</v>
      </c>
      <c r="AR88" s="228"/>
      <c r="AS88" s="232">
        <f t="shared" si="127"/>
        <v>0</v>
      </c>
      <c r="AT88" s="228"/>
      <c r="AU88" s="232">
        <f t="shared" si="128"/>
        <v>0</v>
      </c>
      <c r="AV88" s="228"/>
      <c r="AW88" s="232">
        <f t="shared" si="129"/>
        <v>0</v>
      </c>
      <c r="AX88" s="228"/>
      <c r="AY88" s="232">
        <f t="shared" si="130"/>
        <v>0</v>
      </c>
      <c r="AZ88" s="228"/>
      <c r="BA88" s="232">
        <f t="shared" si="131"/>
        <v>0</v>
      </c>
      <c r="BB88" s="228"/>
      <c r="BC88" s="232">
        <f t="shared" si="132"/>
        <v>0</v>
      </c>
      <c r="BD88" s="228"/>
      <c r="BE88" s="232">
        <f t="shared" si="133"/>
        <v>0</v>
      </c>
      <c r="BF88" s="228"/>
      <c r="BG88" s="232">
        <f t="shared" si="134"/>
        <v>0</v>
      </c>
      <c r="BH88" s="228"/>
      <c r="BI88" s="232">
        <f t="shared" si="135"/>
        <v>0</v>
      </c>
      <c r="BJ88" s="228"/>
      <c r="BK88" s="232">
        <f t="shared" si="136"/>
        <v>0</v>
      </c>
      <c r="BL88" s="228"/>
      <c r="BM88" s="232">
        <f t="shared" si="137"/>
        <v>0</v>
      </c>
      <c r="BN88" s="228"/>
      <c r="BO88" s="232">
        <f t="shared" si="138"/>
        <v>0</v>
      </c>
      <c r="BP88" s="228"/>
      <c r="BQ88" s="232">
        <f t="shared" si="139"/>
        <v>0</v>
      </c>
      <c r="BR88" s="228"/>
      <c r="BS88" s="232">
        <f t="shared" si="140"/>
        <v>0</v>
      </c>
      <c r="BT88" s="228"/>
      <c r="BU88" s="232">
        <f t="shared" si="141"/>
        <v>0</v>
      </c>
      <c r="BV88" s="228"/>
      <c r="BW88" s="232">
        <f t="shared" si="142"/>
        <v>0</v>
      </c>
      <c r="BX88" s="228"/>
      <c r="BY88" s="232">
        <f t="shared" si="143"/>
        <v>0</v>
      </c>
      <c r="BZ88" s="228"/>
      <c r="CA88" s="232">
        <f t="shared" si="144"/>
        <v>0</v>
      </c>
      <c r="CB88" s="228"/>
      <c r="CC88" s="232">
        <f t="shared" si="145"/>
        <v>0</v>
      </c>
      <c r="CD88" s="228"/>
      <c r="CE88" s="232">
        <f t="shared" si="146"/>
        <v>0</v>
      </c>
      <c r="CF88" s="228"/>
      <c r="CG88" s="232">
        <f t="shared" si="40"/>
        <v>0</v>
      </c>
      <c r="CH88" s="228"/>
      <c r="CI88" s="232">
        <f t="shared" si="41"/>
        <v>0</v>
      </c>
      <c r="CJ88" s="228"/>
      <c r="CK88" s="232">
        <f t="shared" si="42"/>
        <v>0</v>
      </c>
      <c r="CL88" s="228"/>
      <c r="CM88" s="232">
        <f t="shared" si="43"/>
        <v>0</v>
      </c>
      <c r="CN88" s="228"/>
      <c r="CO88" s="232">
        <f t="shared" si="44"/>
        <v>0</v>
      </c>
      <c r="CP88" s="228"/>
      <c r="CQ88" s="232">
        <f t="shared" si="45"/>
        <v>0</v>
      </c>
      <c r="CR88" s="228"/>
      <c r="CS88" s="232">
        <f t="shared" si="46"/>
        <v>0</v>
      </c>
      <c r="CT88" s="228"/>
      <c r="CU88" s="232">
        <f t="shared" si="147"/>
        <v>0</v>
      </c>
      <c r="CV88" s="228"/>
      <c r="CW88" s="232">
        <f t="shared" si="148"/>
        <v>0</v>
      </c>
      <c r="CX88" s="228"/>
      <c r="CY88" s="232">
        <f t="shared" si="149"/>
        <v>0</v>
      </c>
      <c r="CZ88" s="228"/>
      <c r="DA88" s="232">
        <f t="shared" si="150"/>
        <v>0</v>
      </c>
      <c r="DB88" s="228"/>
      <c r="DC88" s="232">
        <f t="shared" si="151"/>
        <v>0</v>
      </c>
      <c r="DD88" s="228"/>
      <c r="DE88" s="232">
        <f t="shared" si="152"/>
        <v>0</v>
      </c>
      <c r="DF88" s="228"/>
      <c r="DG88" s="232">
        <f t="shared" si="53"/>
        <v>0</v>
      </c>
      <c r="DH88" s="228"/>
      <c r="DI88" s="232">
        <f t="shared" si="54"/>
        <v>0</v>
      </c>
      <c r="DJ88" s="228"/>
      <c r="DK88" s="232">
        <f t="shared" si="55"/>
        <v>0</v>
      </c>
      <c r="DL88" s="228"/>
      <c r="DM88" s="232">
        <f t="shared" si="56"/>
        <v>0</v>
      </c>
      <c r="DN88" s="228"/>
      <c r="DO88" s="232">
        <f t="shared" si="153"/>
        <v>0</v>
      </c>
      <c r="DP88" s="228"/>
      <c r="DQ88" s="232">
        <f t="shared" si="154"/>
        <v>0</v>
      </c>
      <c r="DR88" s="228"/>
      <c r="DS88" s="232">
        <f t="shared" si="155"/>
        <v>0</v>
      </c>
      <c r="DT88" s="228"/>
      <c r="DU88" s="232">
        <f t="shared" si="156"/>
        <v>0</v>
      </c>
      <c r="DV88" s="228"/>
      <c r="DW88" s="232">
        <f t="shared" si="157"/>
        <v>0</v>
      </c>
      <c r="DX88" s="228"/>
      <c r="DY88" s="232">
        <f t="shared" si="158"/>
        <v>0</v>
      </c>
      <c r="DZ88" s="228"/>
      <c r="EA88" s="232">
        <f t="shared" si="159"/>
        <v>0</v>
      </c>
      <c r="EB88" s="228"/>
      <c r="EC88" s="232">
        <f t="shared" si="160"/>
        <v>0</v>
      </c>
      <c r="ED88" s="228"/>
      <c r="EE88" s="232">
        <f t="shared" si="161"/>
        <v>0</v>
      </c>
      <c r="EF88" s="228"/>
      <c r="EG88" s="232">
        <f t="shared" si="162"/>
        <v>0</v>
      </c>
      <c r="EH88" s="228"/>
      <c r="EI88" s="232">
        <f t="shared" si="163"/>
        <v>0</v>
      </c>
      <c r="EJ88" s="228"/>
      <c r="EK88" s="232">
        <f t="shared" si="164"/>
        <v>0</v>
      </c>
      <c r="EL88" s="228"/>
      <c r="EM88" s="232">
        <f t="shared" si="165"/>
        <v>0</v>
      </c>
      <c r="EN88" s="228"/>
      <c r="EO88" s="232">
        <f t="shared" si="166"/>
        <v>0</v>
      </c>
      <c r="EP88" s="228"/>
      <c r="EQ88" s="232">
        <f t="shared" si="167"/>
        <v>0</v>
      </c>
      <c r="ER88" s="228"/>
      <c r="ES88" s="232">
        <f t="shared" si="168"/>
        <v>0</v>
      </c>
      <c r="ET88" s="195">
        <f t="shared" si="73"/>
        <v>0</v>
      </c>
      <c r="EU88" s="228"/>
      <c r="EV88" s="437">
        <f t="shared" si="169"/>
        <v>0</v>
      </c>
      <c r="EW88" s="228"/>
      <c r="EX88" s="437">
        <f t="shared" si="170"/>
        <v>0</v>
      </c>
      <c r="EY88" s="228"/>
      <c r="EZ88" s="437">
        <f t="shared" si="171"/>
        <v>0</v>
      </c>
      <c r="FA88" s="228"/>
      <c r="FB88" s="437">
        <f t="shared" si="172"/>
        <v>0</v>
      </c>
      <c r="FC88" s="228"/>
      <c r="FD88" s="437">
        <f t="shared" si="173"/>
        <v>0</v>
      </c>
      <c r="FE88" s="228"/>
      <c r="FF88" s="437">
        <f t="shared" si="174"/>
        <v>0</v>
      </c>
      <c r="FG88" s="228"/>
      <c r="FH88" s="437">
        <f t="shared" si="175"/>
        <v>0</v>
      </c>
      <c r="FI88" s="228"/>
      <c r="FJ88" s="437">
        <f t="shared" si="176"/>
        <v>0</v>
      </c>
      <c r="FK88" s="228"/>
      <c r="FL88" s="437">
        <f t="shared" si="177"/>
        <v>0</v>
      </c>
      <c r="FM88" s="228"/>
      <c r="FN88" s="437">
        <f t="shared" si="178"/>
        <v>0</v>
      </c>
      <c r="FO88" s="228"/>
      <c r="FP88" s="437">
        <f t="shared" si="179"/>
        <v>0</v>
      </c>
      <c r="FQ88" s="228"/>
      <c r="FR88" s="437">
        <f t="shared" si="180"/>
        <v>0</v>
      </c>
      <c r="FS88" s="228"/>
      <c r="FT88" s="437">
        <f t="shared" si="181"/>
        <v>0</v>
      </c>
      <c r="FU88" s="228"/>
      <c r="FV88" s="437">
        <f t="shared" si="182"/>
        <v>0</v>
      </c>
      <c r="FW88" s="228"/>
      <c r="FX88" s="437">
        <f t="shared" si="183"/>
        <v>0</v>
      </c>
      <c r="FY88" s="228"/>
      <c r="FZ88" s="437">
        <f t="shared" si="184"/>
        <v>0</v>
      </c>
      <c r="GA88" s="228"/>
      <c r="GB88" s="437">
        <f t="shared" si="185"/>
        <v>0</v>
      </c>
      <c r="GC88" s="228"/>
      <c r="GD88" s="437">
        <f t="shared" si="186"/>
        <v>0</v>
      </c>
      <c r="GE88" s="228"/>
      <c r="GF88" s="437">
        <f t="shared" si="187"/>
        <v>0</v>
      </c>
      <c r="GG88" s="228"/>
      <c r="GH88" s="437">
        <f t="shared" si="188"/>
        <v>0</v>
      </c>
      <c r="GI88" s="247">
        <f t="shared" si="94"/>
        <v>0</v>
      </c>
      <c r="GJ88" s="228"/>
      <c r="GK88" s="438">
        <f t="shared" si="189"/>
        <v>0</v>
      </c>
      <c r="GL88" s="228"/>
      <c r="GM88" s="438">
        <f t="shared" si="190"/>
        <v>0</v>
      </c>
      <c r="GN88" s="228"/>
      <c r="GO88" s="438">
        <f t="shared" si="191"/>
        <v>0</v>
      </c>
      <c r="GP88" s="228"/>
      <c r="GQ88" s="438">
        <f t="shared" si="192"/>
        <v>0</v>
      </c>
      <c r="GR88" s="228"/>
      <c r="GS88" s="438">
        <f t="shared" si="193"/>
        <v>0</v>
      </c>
      <c r="GT88" s="448">
        <f t="shared" si="100"/>
        <v>0</v>
      </c>
      <c r="GU88" s="446">
        <f t="shared" si="101"/>
        <v>0</v>
      </c>
      <c r="GV88" s="268">
        <f>事業区分調整シート!J84</f>
        <v>0</v>
      </c>
    </row>
    <row r="89" spans="1:204" ht="34.5" customHeight="1">
      <c r="A89" s="248">
        <v>53</v>
      </c>
      <c r="B89" s="226" t="str">
        <f t="shared" si="107"/>
        <v>所属コード</v>
      </c>
      <c r="C89" s="227" t="str">
        <f t="shared" si="108"/>
        <v>所属名</v>
      </c>
      <c r="D89" s="449"/>
      <c r="E89" s="249"/>
      <c r="F89" s="250" t="str">
        <f t="shared" si="109"/>
        <v/>
      </c>
      <c r="G89" s="251" t="e">
        <f>IFERROR(VLOOKUP($B89&amp;$I89,番号付与!$A:$E,3,FALSE),VLOOKUP($B89&amp;$D89,番号付与!$A:$E,3,FALSE))</f>
        <v>#N/A</v>
      </c>
      <c r="H89" s="251" t="e">
        <f>IFERROR(VLOOKUP($B89&amp;$I89,番号付与!$A:$E,4,FALSE),VLOOKUP($B89&amp;$D89,番号付与!$A:$E,4,FALSE))</f>
        <v>#N/A</v>
      </c>
      <c r="I89" s="449"/>
      <c r="J89" s="231"/>
      <c r="K89" s="232">
        <f t="shared" si="110"/>
        <v>0</v>
      </c>
      <c r="L89" s="228"/>
      <c r="M89" s="232">
        <f t="shared" si="111"/>
        <v>0</v>
      </c>
      <c r="N89" s="228"/>
      <c r="O89" s="232">
        <f t="shared" si="112"/>
        <v>0</v>
      </c>
      <c r="P89" s="228"/>
      <c r="Q89" s="232">
        <f t="shared" si="113"/>
        <v>0</v>
      </c>
      <c r="R89" s="228"/>
      <c r="S89" s="232">
        <f t="shared" si="114"/>
        <v>0</v>
      </c>
      <c r="T89" s="228"/>
      <c r="U89" s="232">
        <f t="shared" si="115"/>
        <v>0</v>
      </c>
      <c r="V89" s="228"/>
      <c r="W89" s="232">
        <f t="shared" si="116"/>
        <v>0</v>
      </c>
      <c r="X89" s="228"/>
      <c r="Y89" s="232">
        <f t="shared" si="117"/>
        <v>0</v>
      </c>
      <c r="Z89" s="228"/>
      <c r="AA89" s="232">
        <f t="shared" si="118"/>
        <v>0</v>
      </c>
      <c r="AB89" s="228"/>
      <c r="AC89" s="232">
        <f t="shared" si="119"/>
        <v>0</v>
      </c>
      <c r="AD89" s="228"/>
      <c r="AE89" s="232">
        <f t="shared" si="120"/>
        <v>0</v>
      </c>
      <c r="AF89" s="228"/>
      <c r="AG89" s="232">
        <f t="shared" si="121"/>
        <v>0</v>
      </c>
      <c r="AH89" s="228"/>
      <c r="AI89" s="232">
        <f t="shared" si="122"/>
        <v>0</v>
      </c>
      <c r="AJ89" s="228"/>
      <c r="AK89" s="232">
        <f t="shared" si="123"/>
        <v>0</v>
      </c>
      <c r="AL89" s="228"/>
      <c r="AM89" s="232">
        <f t="shared" si="124"/>
        <v>0</v>
      </c>
      <c r="AN89" s="228"/>
      <c r="AO89" s="232">
        <f t="shared" si="125"/>
        <v>0</v>
      </c>
      <c r="AP89" s="228"/>
      <c r="AQ89" s="232">
        <f t="shared" si="126"/>
        <v>0</v>
      </c>
      <c r="AR89" s="228"/>
      <c r="AS89" s="232">
        <f t="shared" si="127"/>
        <v>0</v>
      </c>
      <c r="AT89" s="228"/>
      <c r="AU89" s="232">
        <f t="shared" si="128"/>
        <v>0</v>
      </c>
      <c r="AV89" s="228"/>
      <c r="AW89" s="232">
        <f t="shared" si="129"/>
        <v>0</v>
      </c>
      <c r="AX89" s="228"/>
      <c r="AY89" s="232">
        <f t="shared" si="130"/>
        <v>0</v>
      </c>
      <c r="AZ89" s="228"/>
      <c r="BA89" s="232">
        <f t="shared" si="131"/>
        <v>0</v>
      </c>
      <c r="BB89" s="228"/>
      <c r="BC89" s="232">
        <f t="shared" si="132"/>
        <v>0</v>
      </c>
      <c r="BD89" s="228"/>
      <c r="BE89" s="232">
        <f t="shared" si="133"/>
        <v>0</v>
      </c>
      <c r="BF89" s="228"/>
      <c r="BG89" s="232">
        <f t="shared" si="134"/>
        <v>0</v>
      </c>
      <c r="BH89" s="228"/>
      <c r="BI89" s="232">
        <f t="shared" si="135"/>
        <v>0</v>
      </c>
      <c r="BJ89" s="228"/>
      <c r="BK89" s="232">
        <f t="shared" si="136"/>
        <v>0</v>
      </c>
      <c r="BL89" s="228"/>
      <c r="BM89" s="232">
        <f t="shared" si="137"/>
        <v>0</v>
      </c>
      <c r="BN89" s="228"/>
      <c r="BO89" s="232">
        <f t="shared" si="138"/>
        <v>0</v>
      </c>
      <c r="BP89" s="228"/>
      <c r="BQ89" s="232">
        <f t="shared" si="139"/>
        <v>0</v>
      </c>
      <c r="BR89" s="228"/>
      <c r="BS89" s="232">
        <f t="shared" si="140"/>
        <v>0</v>
      </c>
      <c r="BT89" s="228"/>
      <c r="BU89" s="232">
        <f t="shared" si="141"/>
        <v>0</v>
      </c>
      <c r="BV89" s="228"/>
      <c r="BW89" s="232">
        <f t="shared" si="142"/>
        <v>0</v>
      </c>
      <c r="BX89" s="228"/>
      <c r="BY89" s="232">
        <f t="shared" si="143"/>
        <v>0</v>
      </c>
      <c r="BZ89" s="228"/>
      <c r="CA89" s="232">
        <f t="shared" si="144"/>
        <v>0</v>
      </c>
      <c r="CB89" s="228"/>
      <c r="CC89" s="232">
        <f t="shared" si="145"/>
        <v>0</v>
      </c>
      <c r="CD89" s="228"/>
      <c r="CE89" s="232">
        <f t="shared" si="146"/>
        <v>0</v>
      </c>
      <c r="CF89" s="228"/>
      <c r="CG89" s="232">
        <f t="shared" si="40"/>
        <v>0</v>
      </c>
      <c r="CH89" s="228"/>
      <c r="CI89" s="232">
        <f t="shared" si="41"/>
        <v>0</v>
      </c>
      <c r="CJ89" s="228"/>
      <c r="CK89" s="232">
        <f t="shared" si="42"/>
        <v>0</v>
      </c>
      <c r="CL89" s="228"/>
      <c r="CM89" s="232">
        <f t="shared" si="43"/>
        <v>0</v>
      </c>
      <c r="CN89" s="228"/>
      <c r="CO89" s="232">
        <f t="shared" si="44"/>
        <v>0</v>
      </c>
      <c r="CP89" s="228"/>
      <c r="CQ89" s="232">
        <f t="shared" si="45"/>
        <v>0</v>
      </c>
      <c r="CR89" s="228"/>
      <c r="CS89" s="232">
        <f t="shared" si="46"/>
        <v>0</v>
      </c>
      <c r="CT89" s="228"/>
      <c r="CU89" s="232">
        <f t="shared" si="147"/>
        <v>0</v>
      </c>
      <c r="CV89" s="228"/>
      <c r="CW89" s="232">
        <f t="shared" si="148"/>
        <v>0</v>
      </c>
      <c r="CX89" s="228"/>
      <c r="CY89" s="232">
        <f t="shared" si="149"/>
        <v>0</v>
      </c>
      <c r="CZ89" s="228"/>
      <c r="DA89" s="232">
        <f t="shared" si="150"/>
        <v>0</v>
      </c>
      <c r="DB89" s="228"/>
      <c r="DC89" s="232">
        <f t="shared" si="151"/>
        <v>0</v>
      </c>
      <c r="DD89" s="228"/>
      <c r="DE89" s="232">
        <f t="shared" si="152"/>
        <v>0</v>
      </c>
      <c r="DF89" s="228"/>
      <c r="DG89" s="232">
        <f t="shared" si="53"/>
        <v>0</v>
      </c>
      <c r="DH89" s="228"/>
      <c r="DI89" s="232">
        <f t="shared" si="54"/>
        <v>0</v>
      </c>
      <c r="DJ89" s="228"/>
      <c r="DK89" s="232">
        <f t="shared" si="55"/>
        <v>0</v>
      </c>
      <c r="DL89" s="228"/>
      <c r="DM89" s="232">
        <f t="shared" si="56"/>
        <v>0</v>
      </c>
      <c r="DN89" s="228"/>
      <c r="DO89" s="232">
        <f t="shared" si="153"/>
        <v>0</v>
      </c>
      <c r="DP89" s="228"/>
      <c r="DQ89" s="232">
        <f t="shared" si="154"/>
        <v>0</v>
      </c>
      <c r="DR89" s="228"/>
      <c r="DS89" s="232">
        <f t="shared" si="155"/>
        <v>0</v>
      </c>
      <c r="DT89" s="228"/>
      <c r="DU89" s="232">
        <f t="shared" si="156"/>
        <v>0</v>
      </c>
      <c r="DV89" s="228"/>
      <c r="DW89" s="232">
        <f t="shared" si="157"/>
        <v>0</v>
      </c>
      <c r="DX89" s="228"/>
      <c r="DY89" s="232">
        <f t="shared" si="158"/>
        <v>0</v>
      </c>
      <c r="DZ89" s="228"/>
      <c r="EA89" s="232">
        <f t="shared" si="159"/>
        <v>0</v>
      </c>
      <c r="EB89" s="228"/>
      <c r="EC89" s="232">
        <f t="shared" si="160"/>
        <v>0</v>
      </c>
      <c r="ED89" s="228"/>
      <c r="EE89" s="232">
        <f t="shared" si="161"/>
        <v>0</v>
      </c>
      <c r="EF89" s="228"/>
      <c r="EG89" s="232">
        <f t="shared" si="162"/>
        <v>0</v>
      </c>
      <c r="EH89" s="228"/>
      <c r="EI89" s="232">
        <f t="shared" si="163"/>
        <v>0</v>
      </c>
      <c r="EJ89" s="228"/>
      <c r="EK89" s="232">
        <f t="shared" si="164"/>
        <v>0</v>
      </c>
      <c r="EL89" s="228"/>
      <c r="EM89" s="232">
        <f t="shared" si="165"/>
        <v>0</v>
      </c>
      <c r="EN89" s="228"/>
      <c r="EO89" s="232">
        <f t="shared" si="166"/>
        <v>0</v>
      </c>
      <c r="EP89" s="228"/>
      <c r="EQ89" s="232">
        <f t="shared" si="167"/>
        <v>0</v>
      </c>
      <c r="ER89" s="228"/>
      <c r="ES89" s="232">
        <f t="shared" si="168"/>
        <v>0</v>
      </c>
      <c r="ET89" s="195">
        <f t="shared" si="73"/>
        <v>0</v>
      </c>
      <c r="EU89" s="228"/>
      <c r="EV89" s="437">
        <f t="shared" si="169"/>
        <v>0</v>
      </c>
      <c r="EW89" s="228"/>
      <c r="EX89" s="437">
        <f t="shared" si="170"/>
        <v>0</v>
      </c>
      <c r="EY89" s="228"/>
      <c r="EZ89" s="437">
        <f t="shared" si="171"/>
        <v>0</v>
      </c>
      <c r="FA89" s="228"/>
      <c r="FB89" s="437">
        <f t="shared" si="172"/>
        <v>0</v>
      </c>
      <c r="FC89" s="228"/>
      <c r="FD89" s="437">
        <f t="shared" si="173"/>
        <v>0</v>
      </c>
      <c r="FE89" s="228"/>
      <c r="FF89" s="437">
        <f t="shared" si="174"/>
        <v>0</v>
      </c>
      <c r="FG89" s="228"/>
      <c r="FH89" s="437">
        <f t="shared" si="175"/>
        <v>0</v>
      </c>
      <c r="FI89" s="228"/>
      <c r="FJ89" s="437">
        <f t="shared" si="176"/>
        <v>0</v>
      </c>
      <c r="FK89" s="228"/>
      <c r="FL89" s="437">
        <f t="shared" si="177"/>
        <v>0</v>
      </c>
      <c r="FM89" s="228"/>
      <c r="FN89" s="437">
        <f t="shared" si="178"/>
        <v>0</v>
      </c>
      <c r="FO89" s="228"/>
      <c r="FP89" s="437">
        <f t="shared" si="179"/>
        <v>0</v>
      </c>
      <c r="FQ89" s="228"/>
      <c r="FR89" s="437">
        <f t="shared" si="180"/>
        <v>0</v>
      </c>
      <c r="FS89" s="228"/>
      <c r="FT89" s="437">
        <f t="shared" si="181"/>
        <v>0</v>
      </c>
      <c r="FU89" s="228"/>
      <c r="FV89" s="437">
        <f t="shared" si="182"/>
        <v>0</v>
      </c>
      <c r="FW89" s="228"/>
      <c r="FX89" s="437">
        <f t="shared" si="183"/>
        <v>0</v>
      </c>
      <c r="FY89" s="228"/>
      <c r="FZ89" s="437">
        <f t="shared" si="184"/>
        <v>0</v>
      </c>
      <c r="GA89" s="228"/>
      <c r="GB89" s="437">
        <f t="shared" si="185"/>
        <v>0</v>
      </c>
      <c r="GC89" s="228"/>
      <c r="GD89" s="437">
        <f t="shared" si="186"/>
        <v>0</v>
      </c>
      <c r="GE89" s="228"/>
      <c r="GF89" s="437">
        <f t="shared" si="187"/>
        <v>0</v>
      </c>
      <c r="GG89" s="228"/>
      <c r="GH89" s="437">
        <f t="shared" si="188"/>
        <v>0</v>
      </c>
      <c r="GI89" s="247">
        <f t="shared" si="94"/>
        <v>0</v>
      </c>
      <c r="GJ89" s="228"/>
      <c r="GK89" s="438">
        <f t="shared" si="189"/>
        <v>0</v>
      </c>
      <c r="GL89" s="228"/>
      <c r="GM89" s="438">
        <f t="shared" si="190"/>
        <v>0</v>
      </c>
      <c r="GN89" s="228"/>
      <c r="GO89" s="438">
        <f t="shared" si="191"/>
        <v>0</v>
      </c>
      <c r="GP89" s="228"/>
      <c r="GQ89" s="438">
        <f t="shared" si="192"/>
        <v>0</v>
      </c>
      <c r="GR89" s="228"/>
      <c r="GS89" s="438">
        <f t="shared" si="193"/>
        <v>0</v>
      </c>
      <c r="GT89" s="448">
        <f t="shared" si="100"/>
        <v>0</v>
      </c>
      <c r="GU89" s="446">
        <f t="shared" si="101"/>
        <v>0</v>
      </c>
      <c r="GV89" s="268">
        <f>事業区分調整シート!J85</f>
        <v>0</v>
      </c>
    </row>
    <row r="90" spans="1:204" ht="34.5" customHeight="1">
      <c r="A90" s="248">
        <v>54</v>
      </c>
      <c r="B90" s="226" t="str">
        <f t="shared" si="107"/>
        <v>所属コード</v>
      </c>
      <c r="C90" s="227" t="str">
        <f t="shared" si="108"/>
        <v>所属名</v>
      </c>
      <c r="D90" s="449"/>
      <c r="E90" s="249"/>
      <c r="F90" s="250" t="str">
        <f t="shared" si="109"/>
        <v/>
      </c>
      <c r="G90" s="251" t="e">
        <f>IFERROR(VLOOKUP($B90&amp;$I90,番号付与!$A:$E,3,FALSE),VLOOKUP($B90&amp;$D90,番号付与!$A:$E,3,FALSE))</f>
        <v>#N/A</v>
      </c>
      <c r="H90" s="251" t="e">
        <f>IFERROR(VLOOKUP($B90&amp;$I90,番号付与!$A:$E,4,FALSE),VLOOKUP($B90&amp;$D90,番号付与!$A:$E,4,FALSE))</f>
        <v>#N/A</v>
      </c>
      <c r="I90" s="449"/>
      <c r="J90" s="231"/>
      <c r="K90" s="232">
        <f t="shared" si="110"/>
        <v>0</v>
      </c>
      <c r="L90" s="228"/>
      <c r="M90" s="232">
        <f t="shared" si="111"/>
        <v>0</v>
      </c>
      <c r="N90" s="228"/>
      <c r="O90" s="232">
        <f t="shared" si="112"/>
        <v>0</v>
      </c>
      <c r="P90" s="228"/>
      <c r="Q90" s="232">
        <f t="shared" si="113"/>
        <v>0</v>
      </c>
      <c r="R90" s="228"/>
      <c r="S90" s="232">
        <f t="shared" si="114"/>
        <v>0</v>
      </c>
      <c r="T90" s="228"/>
      <c r="U90" s="232">
        <f t="shared" si="115"/>
        <v>0</v>
      </c>
      <c r="V90" s="228"/>
      <c r="W90" s="232">
        <f t="shared" si="116"/>
        <v>0</v>
      </c>
      <c r="X90" s="228"/>
      <c r="Y90" s="232">
        <f t="shared" si="117"/>
        <v>0</v>
      </c>
      <c r="Z90" s="228"/>
      <c r="AA90" s="232">
        <f t="shared" si="118"/>
        <v>0</v>
      </c>
      <c r="AB90" s="228"/>
      <c r="AC90" s="232">
        <f t="shared" si="119"/>
        <v>0</v>
      </c>
      <c r="AD90" s="228"/>
      <c r="AE90" s="232">
        <f t="shared" si="120"/>
        <v>0</v>
      </c>
      <c r="AF90" s="228"/>
      <c r="AG90" s="232">
        <f t="shared" si="121"/>
        <v>0</v>
      </c>
      <c r="AH90" s="228"/>
      <c r="AI90" s="232">
        <f t="shared" si="122"/>
        <v>0</v>
      </c>
      <c r="AJ90" s="228"/>
      <c r="AK90" s="232">
        <f t="shared" si="123"/>
        <v>0</v>
      </c>
      <c r="AL90" s="228"/>
      <c r="AM90" s="232">
        <f t="shared" si="124"/>
        <v>0</v>
      </c>
      <c r="AN90" s="228"/>
      <c r="AO90" s="232">
        <f t="shared" si="125"/>
        <v>0</v>
      </c>
      <c r="AP90" s="228"/>
      <c r="AQ90" s="232">
        <f t="shared" si="126"/>
        <v>0</v>
      </c>
      <c r="AR90" s="228"/>
      <c r="AS90" s="232">
        <f t="shared" si="127"/>
        <v>0</v>
      </c>
      <c r="AT90" s="228"/>
      <c r="AU90" s="232">
        <f t="shared" si="128"/>
        <v>0</v>
      </c>
      <c r="AV90" s="228"/>
      <c r="AW90" s="232">
        <f t="shared" si="129"/>
        <v>0</v>
      </c>
      <c r="AX90" s="228"/>
      <c r="AY90" s="232">
        <f t="shared" si="130"/>
        <v>0</v>
      </c>
      <c r="AZ90" s="228"/>
      <c r="BA90" s="232">
        <f t="shared" si="131"/>
        <v>0</v>
      </c>
      <c r="BB90" s="228"/>
      <c r="BC90" s="232">
        <f t="shared" si="132"/>
        <v>0</v>
      </c>
      <c r="BD90" s="228"/>
      <c r="BE90" s="232">
        <f t="shared" si="133"/>
        <v>0</v>
      </c>
      <c r="BF90" s="228"/>
      <c r="BG90" s="232">
        <f t="shared" si="134"/>
        <v>0</v>
      </c>
      <c r="BH90" s="228"/>
      <c r="BI90" s="232">
        <f t="shared" si="135"/>
        <v>0</v>
      </c>
      <c r="BJ90" s="228"/>
      <c r="BK90" s="232">
        <f t="shared" si="136"/>
        <v>0</v>
      </c>
      <c r="BL90" s="228"/>
      <c r="BM90" s="232">
        <f t="shared" si="137"/>
        <v>0</v>
      </c>
      <c r="BN90" s="228"/>
      <c r="BO90" s="232">
        <f t="shared" si="138"/>
        <v>0</v>
      </c>
      <c r="BP90" s="228"/>
      <c r="BQ90" s="232">
        <f t="shared" si="139"/>
        <v>0</v>
      </c>
      <c r="BR90" s="228"/>
      <c r="BS90" s="232">
        <f t="shared" si="140"/>
        <v>0</v>
      </c>
      <c r="BT90" s="228"/>
      <c r="BU90" s="232">
        <f t="shared" si="141"/>
        <v>0</v>
      </c>
      <c r="BV90" s="228"/>
      <c r="BW90" s="232">
        <f t="shared" si="142"/>
        <v>0</v>
      </c>
      <c r="BX90" s="228"/>
      <c r="BY90" s="232">
        <f t="shared" si="143"/>
        <v>0</v>
      </c>
      <c r="BZ90" s="228"/>
      <c r="CA90" s="232">
        <f t="shared" si="144"/>
        <v>0</v>
      </c>
      <c r="CB90" s="228"/>
      <c r="CC90" s="232">
        <f t="shared" si="145"/>
        <v>0</v>
      </c>
      <c r="CD90" s="228"/>
      <c r="CE90" s="232">
        <f t="shared" si="146"/>
        <v>0</v>
      </c>
      <c r="CF90" s="228"/>
      <c r="CG90" s="232">
        <f t="shared" si="40"/>
        <v>0</v>
      </c>
      <c r="CH90" s="228"/>
      <c r="CI90" s="232">
        <f t="shared" si="41"/>
        <v>0</v>
      </c>
      <c r="CJ90" s="228"/>
      <c r="CK90" s="232">
        <f t="shared" si="42"/>
        <v>0</v>
      </c>
      <c r="CL90" s="228"/>
      <c r="CM90" s="232">
        <f t="shared" si="43"/>
        <v>0</v>
      </c>
      <c r="CN90" s="228"/>
      <c r="CO90" s="232">
        <f t="shared" si="44"/>
        <v>0</v>
      </c>
      <c r="CP90" s="228"/>
      <c r="CQ90" s="232">
        <f t="shared" si="45"/>
        <v>0</v>
      </c>
      <c r="CR90" s="228"/>
      <c r="CS90" s="232">
        <f t="shared" si="46"/>
        <v>0</v>
      </c>
      <c r="CT90" s="228"/>
      <c r="CU90" s="232">
        <f t="shared" si="147"/>
        <v>0</v>
      </c>
      <c r="CV90" s="228"/>
      <c r="CW90" s="232">
        <f t="shared" si="148"/>
        <v>0</v>
      </c>
      <c r="CX90" s="228"/>
      <c r="CY90" s="232">
        <f t="shared" si="149"/>
        <v>0</v>
      </c>
      <c r="CZ90" s="228"/>
      <c r="DA90" s="232">
        <f t="shared" si="150"/>
        <v>0</v>
      </c>
      <c r="DB90" s="228"/>
      <c r="DC90" s="232">
        <f t="shared" si="151"/>
        <v>0</v>
      </c>
      <c r="DD90" s="228"/>
      <c r="DE90" s="232">
        <f t="shared" si="152"/>
        <v>0</v>
      </c>
      <c r="DF90" s="228"/>
      <c r="DG90" s="232">
        <f t="shared" si="53"/>
        <v>0</v>
      </c>
      <c r="DH90" s="228"/>
      <c r="DI90" s="232">
        <f t="shared" si="54"/>
        <v>0</v>
      </c>
      <c r="DJ90" s="228"/>
      <c r="DK90" s="232">
        <f t="shared" si="55"/>
        <v>0</v>
      </c>
      <c r="DL90" s="228"/>
      <c r="DM90" s="232">
        <f t="shared" si="56"/>
        <v>0</v>
      </c>
      <c r="DN90" s="228"/>
      <c r="DO90" s="232">
        <f t="shared" si="153"/>
        <v>0</v>
      </c>
      <c r="DP90" s="228"/>
      <c r="DQ90" s="232">
        <f t="shared" si="154"/>
        <v>0</v>
      </c>
      <c r="DR90" s="228"/>
      <c r="DS90" s="232">
        <f t="shared" si="155"/>
        <v>0</v>
      </c>
      <c r="DT90" s="228"/>
      <c r="DU90" s="232">
        <f t="shared" si="156"/>
        <v>0</v>
      </c>
      <c r="DV90" s="228"/>
      <c r="DW90" s="232">
        <f t="shared" si="157"/>
        <v>0</v>
      </c>
      <c r="DX90" s="228"/>
      <c r="DY90" s="232">
        <f t="shared" si="158"/>
        <v>0</v>
      </c>
      <c r="DZ90" s="228"/>
      <c r="EA90" s="232">
        <f t="shared" si="159"/>
        <v>0</v>
      </c>
      <c r="EB90" s="228"/>
      <c r="EC90" s="232">
        <f t="shared" si="160"/>
        <v>0</v>
      </c>
      <c r="ED90" s="228"/>
      <c r="EE90" s="232">
        <f t="shared" si="161"/>
        <v>0</v>
      </c>
      <c r="EF90" s="228"/>
      <c r="EG90" s="232">
        <f t="shared" si="162"/>
        <v>0</v>
      </c>
      <c r="EH90" s="228"/>
      <c r="EI90" s="232">
        <f t="shared" si="163"/>
        <v>0</v>
      </c>
      <c r="EJ90" s="228"/>
      <c r="EK90" s="232">
        <f t="shared" si="164"/>
        <v>0</v>
      </c>
      <c r="EL90" s="228"/>
      <c r="EM90" s="232">
        <f t="shared" si="165"/>
        <v>0</v>
      </c>
      <c r="EN90" s="228"/>
      <c r="EO90" s="232">
        <f t="shared" si="166"/>
        <v>0</v>
      </c>
      <c r="EP90" s="228"/>
      <c r="EQ90" s="232">
        <f t="shared" si="167"/>
        <v>0</v>
      </c>
      <c r="ER90" s="228"/>
      <c r="ES90" s="232">
        <f t="shared" si="168"/>
        <v>0</v>
      </c>
      <c r="ET90" s="195">
        <f t="shared" si="73"/>
        <v>0</v>
      </c>
      <c r="EU90" s="228"/>
      <c r="EV90" s="437">
        <f t="shared" si="169"/>
        <v>0</v>
      </c>
      <c r="EW90" s="228"/>
      <c r="EX90" s="437">
        <f t="shared" si="170"/>
        <v>0</v>
      </c>
      <c r="EY90" s="228"/>
      <c r="EZ90" s="437">
        <f t="shared" si="171"/>
        <v>0</v>
      </c>
      <c r="FA90" s="228"/>
      <c r="FB90" s="437">
        <f t="shared" si="172"/>
        <v>0</v>
      </c>
      <c r="FC90" s="228"/>
      <c r="FD90" s="437">
        <f t="shared" si="173"/>
        <v>0</v>
      </c>
      <c r="FE90" s="228"/>
      <c r="FF90" s="437">
        <f t="shared" si="174"/>
        <v>0</v>
      </c>
      <c r="FG90" s="228"/>
      <c r="FH90" s="437">
        <f t="shared" si="175"/>
        <v>0</v>
      </c>
      <c r="FI90" s="228"/>
      <c r="FJ90" s="437">
        <f t="shared" si="176"/>
        <v>0</v>
      </c>
      <c r="FK90" s="228"/>
      <c r="FL90" s="437">
        <f t="shared" si="177"/>
        <v>0</v>
      </c>
      <c r="FM90" s="228"/>
      <c r="FN90" s="437">
        <f t="shared" si="178"/>
        <v>0</v>
      </c>
      <c r="FO90" s="228"/>
      <c r="FP90" s="437">
        <f t="shared" si="179"/>
        <v>0</v>
      </c>
      <c r="FQ90" s="228"/>
      <c r="FR90" s="437">
        <f t="shared" si="180"/>
        <v>0</v>
      </c>
      <c r="FS90" s="228"/>
      <c r="FT90" s="437">
        <f t="shared" si="181"/>
        <v>0</v>
      </c>
      <c r="FU90" s="228"/>
      <c r="FV90" s="437">
        <f t="shared" si="182"/>
        <v>0</v>
      </c>
      <c r="FW90" s="228"/>
      <c r="FX90" s="437">
        <f t="shared" si="183"/>
        <v>0</v>
      </c>
      <c r="FY90" s="228"/>
      <c r="FZ90" s="437">
        <f t="shared" si="184"/>
        <v>0</v>
      </c>
      <c r="GA90" s="228"/>
      <c r="GB90" s="437">
        <f t="shared" si="185"/>
        <v>0</v>
      </c>
      <c r="GC90" s="228"/>
      <c r="GD90" s="437">
        <f t="shared" si="186"/>
        <v>0</v>
      </c>
      <c r="GE90" s="228"/>
      <c r="GF90" s="437">
        <f t="shared" si="187"/>
        <v>0</v>
      </c>
      <c r="GG90" s="228"/>
      <c r="GH90" s="437">
        <f t="shared" si="188"/>
        <v>0</v>
      </c>
      <c r="GI90" s="247">
        <f t="shared" si="94"/>
        <v>0</v>
      </c>
      <c r="GJ90" s="228"/>
      <c r="GK90" s="438">
        <f t="shared" si="189"/>
        <v>0</v>
      </c>
      <c r="GL90" s="228"/>
      <c r="GM90" s="438">
        <f t="shared" si="190"/>
        <v>0</v>
      </c>
      <c r="GN90" s="228"/>
      <c r="GO90" s="438">
        <f t="shared" si="191"/>
        <v>0</v>
      </c>
      <c r="GP90" s="228"/>
      <c r="GQ90" s="438">
        <f t="shared" si="192"/>
        <v>0</v>
      </c>
      <c r="GR90" s="228"/>
      <c r="GS90" s="438">
        <f t="shared" si="193"/>
        <v>0</v>
      </c>
      <c r="GT90" s="448">
        <f t="shared" si="100"/>
        <v>0</v>
      </c>
      <c r="GU90" s="446">
        <f t="shared" si="101"/>
        <v>0</v>
      </c>
      <c r="GV90" s="268">
        <f>事業区分調整シート!J86</f>
        <v>0</v>
      </c>
    </row>
    <row r="91" spans="1:204" ht="34.5" customHeight="1">
      <c r="A91" s="248">
        <v>55</v>
      </c>
      <c r="B91" s="226" t="str">
        <f t="shared" si="107"/>
        <v>所属コード</v>
      </c>
      <c r="C91" s="227" t="str">
        <f t="shared" si="108"/>
        <v>所属名</v>
      </c>
      <c r="D91" s="449"/>
      <c r="E91" s="249"/>
      <c r="F91" s="250" t="str">
        <f t="shared" si="109"/>
        <v/>
      </c>
      <c r="G91" s="251" t="e">
        <f>IFERROR(VLOOKUP($B91&amp;$I91,番号付与!$A:$E,3,FALSE),VLOOKUP($B91&amp;$D91,番号付与!$A:$E,3,FALSE))</f>
        <v>#N/A</v>
      </c>
      <c r="H91" s="251" t="e">
        <f>IFERROR(VLOOKUP($B91&amp;$I91,番号付与!$A:$E,4,FALSE),VLOOKUP($B91&amp;$D91,番号付与!$A:$E,4,FALSE))</f>
        <v>#N/A</v>
      </c>
      <c r="I91" s="449"/>
      <c r="J91" s="231"/>
      <c r="K91" s="232">
        <f t="shared" si="110"/>
        <v>0</v>
      </c>
      <c r="L91" s="228"/>
      <c r="M91" s="232">
        <f t="shared" si="111"/>
        <v>0</v>
      </c>
      <c r="N91" s="228"/>
      <c r="O91" s="232">
        <f t="shared" si="112"/>
        <v>0</v>
      </c>
      <c r="P91" s="228"/>
      <c r="Q91" s="232">
        <f t="shared" si="113"/>
        <v>0</v>
      </c>
      <c r="R91" s="228"/>
      <c r="S91" s="232">
        <f t="shared" si="114"/>
        <v>0</v>
      </c>
      <c r="T91" s="228"/>
      <c r="U91" s="232">
        <f t="shared" si="115"/>
        <v>0</v>
      </c>
      <c r="V91" s="228"/>
      <c r="W91" s="232">
        <f t="shared" si="116"/>
        <v>0</v>
      </c>
      <c r="X91" s="228"/>
      <c r="Y91" s="232">
        <f t="shared" si="117"/>
        <v>0</v>
      </c>
      <c r="Z91" s="228"/>
      <c r="AA91" s="232">
        <f t="shared" si="118"/>
        <v>0</v>
      </c>
      <c r="AB91" s="228"/>
      <c r="AC91" s="232">
        <f t="shared" si="119"/>
        <v>0</v>
      </c>
      <c r="AD91" s="228"/>
      <c r="AE91" s="232">
        <f t="shared" si="120"/>
        <v>0</v>
      </c>
      <c r="AF91" s="228"/>
      <c r="AG91" s="232">
        <f t="shared" si="121"/>
        <v>0</v>
      </c>
      <c r="AH91" s="228"/>
      <c r="AI91" s="232">
        <f t="shared" si="122"/>
        <v>0</v>
      </c>
      <c r="AJ91" s="228"/>
      <c r="AK91" s="232">
        <f t="shared" si="123"/>
        <v>0</v>
      </c>
      <c r="AL91" s="228"/>
      <c r="AM91" s="232">
        <f t="shared" si="124"/>
        <v>0</v>
      </c>
      <c r="AN91" s="228"/>
      <c r="AO91" s="232">
        <f t="shared" si="125"/>
        <v>0</v>
      </c>
      <c r="AP91" s="228"/>
      <c r="AQ91" s="232">
        <f t="shared" si="126"/>
        <v>0</v>
      </c>
      <c r="AR91" s="228"/>
      <c r="AS91" s="232">
        <f t="shared" si="127"/>
        <v>0</v>
      </c>
      <c r="AT91" s="228"/>
      <c r="AU91" s="232">
        <f t="shared" si="128"/>
        <v>0</v>
      </c>
      <c r="AV91" s="228"/>
      <c r="AW91" s="232">
        <f t="shared" si="129"/>
        <v>0</v>
      </c>
      <c r="AX91" s="228"/>
      <c r="AY91" s="232">
        <f t="shared" si="130"/>
        <v>0</v>
      </c>
      <c r="AZ91" s="228"/>
      <c r="BA91" s="232">
        <f t="shared" si="131"/>
        <v>0</v>
      </c>
      <c r="BB91" s="228"/>
      <c r="BC91" s="232">
        <f t="shared" si="132"/>
        <v>0</v>
      </c>
      <c r="BD91" s="228"/>
      <c r="BE91" s="232">
        <f t="shared" si="133"/>
        <v>0</v>
      </c>
      <c r="BF91" s="228"/>
      <c r="BG91" s="232">
        <f t="shared" si="134"/>
        <v>0</v>
      </c>
      <c r="BH91" s="228"/>
      <c r="BI91" s="232">
        <f t="shared" si="135"/>
        <v>0</v>
      </c>
      <c r="BJ91" s="228"/>
      <c r="BK91" s="232">
        <f t="shared" si="136"/>
        <v>0</v>
      </c>
      <c r="BL91" s="228"/>
      <c r="BM91" s="232">
        <f t="shared" si="137"/>
        <v>0</v>
      </c>
      <c r="BN91" s="228"/>
      <c r="BO91" s="232">
        <f t="shared" si="138"/>
        <v>0</v>
      </c>
      <c r="BP91" s="228"/>
      <c r="BQ91" s="232">
        <f t="shared" si="139"/>
        <v>0</v>
      </c>
      <c r="BR91" s="228"/>
      <c r="BS91" s="232">
        <f t="shared" si="140"/>
        <v>0</v>
      </c>
      <c r="BT91" s="228"/>
      <c r="BU91" s="232">
        <f t="shared" si="141"/>
        <v>0</v>
      </c>
      <c r="BV91" s="228"/>
      <c r="BW91" s="232">
        <f t="shared" si="142"/>
        <v>0</v>
      </c>
      <c r="BX91" s="228"/>
      <c r="BY91" s="232">
        <f t="shared" si="143"/>
        <v>0</v>
      </c>
      <c r="BZ91" s="228"/>
      <c r="CA91" s="232">
        <f t="shared" si="144"/>
        <v>0</v>
      </c>
      <c r="CB91" s="228"/>
      <c r="CC91" s="232">
        <f t="shared" si="145"/>
        <v>0</v>
      </c>
      <c r="CD91" s="228"/>
      <c r="CE91" s="232">
        <f t="shared" si="146"/>
        <v>0</v>
      </c>
      <c r="CF91" s="228"/>
      <c r="CG91" s="232">
        <f t="shared" si="40"/>
        <v>0</v>
      </c>
      <c r="CH91" s="228"/>
      <c r="CI91" s="232">
        <f t="shared" si="41"/>
        <v>0</v>
      </c>
      <c r="CJ91" s="228"/>
      <c r="CK91" s="232">
        <f t="shared" si="42"/>
        <v>0</v>
      </c>
      <c r="CL91" s="228"/>
      <c r="CM91" s="232">
        <f t="shared" si="43"/>
        <v>0</v>
      </c>
      <c r="CN91" s="228"/>
      <c r="CO91" s="232">
        <f t="shared" si="44"/>
        <v>0</v>
      </c>
      <c r="CP91" s="228"/>
      <c r="CQ91" s="232">
        <f t="shared" si="45"/>
        <v>0</v>
      </c>
      <c r="CR91" s="228"/>
      <c r="CS91" s="232">
        <f t="shared" si="46"/>
        <v>0</v>
      </c>
      <c r="CT91" s="228"/>
      <c r="CU91" s="232">
        <f t="shared" si="147"/>
        <v>0</v>
      </c>
      <c r="CV91" s="228"/>
      <c r="CW91" s="232">
        <f t="shared" si="148"/>
        <v>0</v>
      </c>
      <c r="CX91" s="228"/>
      <c r="CY91" s="232">
        <f t="shared" si="149"/>
        <v>0</v>
      </c>
      <c r="CZ91" s="228"/>
      <c r="DA91" s="232">
        <f t="shared" si="150"/>
        <v>0</v>
      </c>
      <c r="DB91" s="228"/>
      <c r="DC91" s="232">
        <f t="shared" si="151"/>
        <v>0</v>
      </c>
      <c r="DD91" s="228"/>
      <c r="DE91" s="232">
        <f t="shared" si="152"/>
        <v>0</v>
      </c>
      <c r="DF91" s="228"/>
      <c r="DG91" s="232">
        <f t="shared" si="53"/>
        <v>0</v>
      </c>
      <c r="DH91" s="228"/>
      <c r="DI91" s="232">
        <f t="shared" si="54"/>
        <v>0</v>
      </c>
      <c r="DJ91" s="228"/>
      <c r="DK91" s="232">
        <f t="shared" si="55"/>
        <v>0</v>
      </c>
      <c r="DL91" s="228"/>
      <c r="DM91" s="232">
        <f t="shared" si="56"/>
        <v>0</v>
      </c>
      <c r="DN91" s="228"/>
      <c r="DO91" s="232">
        <f t="shared" si="153"/>
        <v>0</v>
      </c>
      <c r="DP91" s="228"/>
      <c r="DQ91" s="232">
        <f t="shared" si="154"/>
        <v>0</v>
      </c>
      <c r="DR91" s="228"/>
      <c r="DS91" s="232">
        <f t="shared" si="155"/>
        <v>0</v>
      </c>
      <c r="DT91" s="228"/>
      <c r="DU91" s="232">
        <f t="shared" si="156"/>
        <v>0</v>
      </c>
      <c r="DV91" s="228"/>
      <c r="DW91" s="232">
        <f t="shared" si="157"/>
        <v>0</v>
      </c>
      <c r="DX91" s="228"/>
      <c r="DY91" s="232">
        <f t="shared" si="158"/>
        <v>0</v>
      </c>
      <c r="DZ91" s="228"/>
      <c r="EA91" s="232">
        <f t="shared" si="159"/>
        <v>0</v>
      </c>
      <c r="EB91" s="228"/>
      <c r="EC91" s="232">
        <f t="shared" si="160"/>
        <v>0</v>
      </c>
      <c r="ED91" s="228"/>
      <c r="EE91" s="232">
        <f t="shared" si="161"/>
        <v>0</v>
      </c>
      <c r="EF91" s="228"/>
      <c r="EG91" s="232">
        <f t="shared" si="162"/>
        <v>0</v>
      </c>
      <c r="EH91" s="228"/>
      <c r="EI91" s="232">
        <f t="shared" si="163"/>
        <v>0</v>
      </c>
      <c r="EJ91" s="228"/>
      <c r="EK91" s="232">
        <f t="shared" si="164"/>
        <v>0</v>
      </c>
      <c r="EL91" s="228"/>
      <c r="EM91" s="232">
        <f t="shared" si="165"/>
        <v>0</v>
      </c>
      <c r="EN91" s="228"/>
      <c r="EO91" s="232">
        <f t="shared" si="166"/>
        <v>0</v>
      </c>
      <c r="EP91" s="228"/>
      <c r="EQ91" s="232">
        <f t="shared" si="167"/>
        <v>0</v>
      </c>
      <c r="ER91" s="228"/>
      <c r="ES91" s="232">
        <f t="shared" si="168"/>
        <v>0</v>
      </c>
      <c r="ET91" s="195">
        <f t="shared" si="73"/>
        <v>0</v>
      </c>
      <c r="EU91" s="228"/>
      <c r="EV91" s="437">
        <f t="shared" si="169"/>
        <v>0</v>
      </c>
      <c r="EW91" s="228"/>
      <c r="EX91" s="437">
        <f t="shared" si="170"/>
        <v>0</v>
      </c>
      <c r="EY91" s="228"/>
      <c r="EZ91" s="437">
        <f t="shared" si="171"/>
        <v>0</v>
      </c>
      <c r="FA91" s="228"/>
      <c r="FB91" s="437">
        <f t="shared" si="172"/>
        <v>0</v>
      </c>
      <c r="FC91" s="228"/>
      <c r="FD91" s="437">
        <f t="shared" si="173"/>
        <v>0</v>
      </c>
      <c r="FE91" s="228"/>
      <c r="FF91" s="437">
        <f t="shared" si="174"/>
        <v>0</v>
      </c>
      <c r="FG91" s="228"/>
      <c r="FH91" s="437">
        <f t="shared" si="175"/>
        <v>0</v>
      </c>
      <c r="FI91" s="228"/>
      <c r="FJ91" s="437">
        <f t="shared" si="176"/>
        <v>0</v>
      </c>
      <c r="FK91" s="228"/>
      <c r="FL91" s="437">
        <f t="shared" si="177"/>
        <v>0</v>
      </c>
      <c r="FM91" s="228"/>
      <c r="FN91" s="437">
        <f t="shared" si="178"/>
        <v>0</v>
      </c>
      <c r="FO91" s="228"/>
      <c r="FP91" s="437">
        <f t="shared" si="179"/>
        <v>0</v>
      </c>
      <c r="FQ91" s="228"/>
      <c r="FR91" s="437">
        <f t="shared" si="180"/>
        <v>0</v>
      </c>
      <c r="FS91" s="228"/>
      <c r="FT91" s="437">
        <f t="shared" si="181"/>
        <v>0</v>
      </c>
      <c r="FU91" s="228"/>
      <c r="FV91" s="437">
        <f t="shared" si="182"/>
        <v>0</v>
      </c>
      <c r="FW91" s="228"/>
      <c r="FX91" s="437">
        <f t="shared" si="183"/>
        <v>0</v>
      </c>
      <c r="FY91" s="228"/>
      <c r="FZ91" s="437">
        <f t="shared" si="184"/>
        <v>0</v>
      </c>
      <c r="GA91" s="228"/>
      <c r="GB91" s="437">
        <f t="shared" si="185"/>
        <v>0</v>
      </c>
      <c r="GC91" s="228"/>
      <c r="GD91" s="437">
        <f t="shared" si="186"/>
        <v>0</v>
      </c>
      <c r="GE91" s="228"/>
      <c r="GF91" s="437">
        <f t="shared" si="187"/>
        <v>0</v>
      </c>
      <c r="GG91" s="228"/>
      <c r="GH91" s="437">
        <f t="shared" si="188"/>
        <v>0</v>
      </c>
      <c r="GI91" s="247">
        <f t="shared" si="94"/>
        <v>0</v>
      </c>
      <c r="GJ91" s="228"/>
      <c r="GK91" s="438">
        <f t="shared" si="189"/>
        <v>0</v>
      </c>
      <c r="GL91" s="228"/>
      <c r="GM91" s="438">
        <f t="shared" si="190"/>
        <v>0</v>
      </c>
      <c r="GN91" s="228"/>
      <c r="GO91" s="438">
        <f t="shared" si="191"/>
        <v>0</v>
      </c>
      <c r="GP91" s="228"/>
      <c r="GQ91" s="438">
        <f t="shared" si="192"/>
        <v>0</v>
      </c>
      <c r="GR91" s="228"/>
      <c r="GS91" s="438">
        <f t="shared" si="193"/>
        <v>0</v>
      </c>
      <c r="GT91" s="448">
        <f t="shared" si="100"/>
        <v>0</v>
      </c>
      <c r="GU91" s="446">
        <f t="shared" si="101"/>
        <v>0</v>
      </c>
      <c r="GV91" s="268">
        <f>事業区分調整シート!J87</f>
        <v>0</v>
      </c>
    </row>
    <row r="92" spans="1:204" ht="34.5" customHeight="1">
      <c r="A92" s="248">
        <v>56</v>
      </c>
      <c r="B92" s="226" t="str">
        <f t="shared" si="107"/>
        <v>所属コード</v>
      </c>
      <c r="C92" s="227" t="str">
        <f t="shared" si="108"/>
        <v>所属名</v>
      </c>
      <c r="D92" s="449"/>
      <c r="E92" s="249"/>
      <c r="F92" s="250" t="str">
        <f t="shared" si="109"/>
        <v/>
      </c>
      <c r="G92" s="251" t="e">
        <f>IFERROR(VLOOKUP($B92&amp;$I92,番号付与!$A:$E,3,FALSE),VLOOKUP($B92&amp;$D92,番号付与!$A:$E,3,FALSE))</f>
        <v>#N/A</v>
      </c>
      <c r="H92" s="251" t="e">
        <f>IFERROR(VLOOKUP($B92&amp;$I92,番号付与!$A:$E,4,FALSE),VLOOKUP($B92&amp;$D92,番号付与!$A:$E,4,FALSE))</f>
        <v>#N/A</v>
      </c>
      <c r="I92" s="449"/>
      <c r="J92" s="231"/>
      <c r="K92" s="232">
        <f t="shared" si="110"/>
        <v>0</v>
      </c>
      <c r="L92" s="228"/>
      <c r="M92" s="232">
        <f t="shared" si="111"/>
        <v>0</v>
      </c>
      <c r="N92" s="228"/>
      <c r="O92" s="232">
        <f t="shared" si="112"/>
        <v>0</v>
      </c>
      <c r="P92" s="228"/>
      <c r="Q92" s="232">
        <f t="shared" si="113"/>
        <v>0</v>
      </c>
      <c r="R92" s="228"/>
      <c r="S92" s="232">
        <f t="shared" si="114"/>
        <v>0</v>
      </c>
      <c r="T92" s="228"/>
      <c r="U92" s="232">
        <f t="shared" si="115"/>
        <v>0</v>
      </c>
      <c r="V92" s="228"/>
      <c r="W92" s="232">
        <f t="shared" si="116"/>
        <v>0</v>
      </c>
      <c r="X92" s="228"/>
      <c r="Y92" s="232">
        <f t="shared" si="117"/>
        <v>0</v>
      </c>
      <c r="Z92" s="228"/>
      <c r="AA92" s="232">
        <f t="shared" si="118"/>
        <v>0</v>
      </c>
      <c r="AB92" s="228"/>
      <c r="AC92" s="232">
        <f t="shared" si="119"/>
        <v>0</v>
      </c>
      <c r="AD92" s="228"/>
      <c r="AE92" s="232">
        <f t="shared" si="120"/>
        <v>0</v>
      </c>
      <c r="AF92" s="228"/>
      <c r="AG92" s="232">
        <f t="shared" si="121"/>
        <v>0</v>
      </c>
      <c r="AH92" s="228"/>
      <c r="AI92" s="232">
        <f t="shared" si="122"/>
        <v>0</v>
      </c>
      <c r="AJ92" s="228"/>
      <c r="AK92" s="232">
        <f t="shared" si="123"/>
        <v>0</v>
      </c>
      <c r="AL92" s="228"/>
      <c r="AM92" s="232">
        <f t="shared" si="124"/>
        <v>0</v>
      </c>
      <c r="AN92" s="228"/>
      <c r="AO92" s="232">
        <f t="shared" si="125"/>
        <v>0</v>
      </c>
      <c r="AP92" s="228"/>
      <c r="AQ92" s="232">
        <f t="shared" si="126"/>
        <v>0</v>
      </c>
      <c r="AR92" s="228"/>
      <c r="AS92" s="232">
        <f t="shared" si="127"/>
        <v>0</v>
      </c>
      <c r="AT92" s="228"/>
      <c r="AU92" s="232">
        <f t="shared" si="128"/>
        <v>0</v>
      </c>
      <c r="AV92" s="228"/>
      <c r="AW92" s="232">
        <f t="shared" si="129"/>
        <v>0</v>
      </c>
      <c r="AX92" s="228"/>
      <c r="AY92" s="232">
        <f t="shared" si="130"/>
        <v>0</v>
      </c>
      <c r="AZ92" s="228"/>
      <c r="BA92" s="232">
        <f t="shared" si="131"/>
        <v>0</v>
      </c>
      <c r="BB92" s="228"/>
      <c r="BC92" s="232">
        <f t="shared" si="132"/>
        <v>0</v>
      </c>
      <c r="BD92" s="228"/>
      <c r="BE92" s="232">
        <f t="shared" si="133"/>
        <v>0</v>
      </c>
      <c r="BF92" s="228"/>
      <c r="BG92" s="232">
        <f t="shared" si="134"/>
        <v>0</v>
      </c>
      <c r="BH92" s="228"/>
      <c r="BI92" s="232">
        <f t="shared" si="135"/>
        <v>0</v>
      </c>
      <c r="BJ92" s="228"/>
      <c r="BK92" s="232">
        <f t="shared" si="136"/>
        <v>0</v>
      </c>
      <c r="BL92" s="228"/>
      <c r="BM92" s="232">
        <f t="shared" si="137"/>
        <v>0</v>
      </c>
      <c r="BN92" s="228"/>
      <c r="BO92" s="232">
        <f t="shared" si="138"/>
        <v>0</v>
      </c>
      <c r="BP92" s="228"/>
      <c r="BQ92" s="232">
        <f t="shared" si="139"/>
        <v>0</v>
      </c>
      <c r="BR92" s="228"/>
      <c r="BS92" s="232">
        <f t="shared" si="140"/>
        <v>0</v>
      </c>
      <c r="BT92" s="228"/>
      <c r="BU92" s="232">
        <f t="shared" si="141"/>
        <v>0</v>
      </c>
      <c r="BV92" s="228"/>
      <c r="BW92" s="232">
        <f t="shared" si="142"/>
        <v>0</v>
      </c>
      <c r="BX92" s="228"/>
      <c r="BY92" s="232">
        <f t="shared" si="143"/>
        <v>0</v>
      </c>
      <c r="BZ92" s="228"/>
      <c r="CA92" s="232">
        <f t="shared" si="144"/>
        <v>0</v>
      </c>
      <c r="CB92" s="228"/>
      <c r="CC92" s="232">
        <f t="shared" si="145"/>
        <v>0</v>
      </c>
      <c r="CD92" s="228"/>
      <c r="CE92" s="232">
        <f t="shared" si="146"/>
        <v>0</v>
      </c>
      <c r="CF92" s="228"/>
      <c r="CG92" s="232">
        <f t="shared" si="40"/>
        <v>0</v>
      </c>
      <c r="CH92" s="228"/>
      <c r="CI92" s="232">
        <f t="shared" si="41"/>
        <v>0</v>
      </c>
      <c r="CJ92" s="228"/>
      <c r="CK92" s="232">
        <f t="shared" si="42"/>
        <v>0</v>
      </c>
      <c r="CL92" s="228"/>
      <c r="CM92" s="232">
        <f t="shared" si="43"/>
        <v>0</v>
      </c>
      <c r="CN92" s="228"/>
      <c r="CO92" s="232">
        <f t="shared" si="44"/>
        <v>0</v>
      </c>
      <c r="CP92" s="228"/>
      <c r="CQ92" s="232">
        <f t="shared" si="45"/>
        <v>0</v>
      </c>
      <c r="CR92" s="228"/>
      <c r="CS92" s="232">
        <f t="shared" si="46"/>
        <v>0</v>
      </c>
      <c r="CT92" s="228"/>
      <c r="CU92" s="232">
        <f t="shared" si="147"/>
        <v>0</v>
      </c>
      <c r="CV92" s="228"/>
      <c r="CW92" s="232">
        <f t="shared" si="148"/>
        <v>0</v>
      </c>
      <c r="CX92" s="228"/>
      <c r="CY92" s="232">
        <f t="shared" si="149"/>
        <v>0</v>
      </c>
      <c r="CZ92" s="228"/>
      <c r="DA92" s="232">
        <f t="shared" si="150"/>
        <v>0</v>
      </c>
      <c r="DB92" s="228"/>
      <c r="DC92" s="232">
        <f t="shared" si="151"/>
        <v>0</v>
      </c>
      <c r="DD92" s="228"/>
      <c r="DE92" s="232">
        <f t="shared" si="152"/>
        <v>0</v>
      </c>
      <c r="DF92" s="228"/>
      <c r="DG92" s="232">
        <f t="shared" si="53"/>
        <v>0</v>
      </c>
      <c r="DH92" s="228"/>
      <c r="DI92" s="232">
        <f t="shared" si="54"/>
        <v>0</v>
      </c>
      <c r="DJ92" s="228"/>
      <c r="DK92" s="232">
        <f t="shared" si="55"/>
        <v>0</v>
      </c>
      <c r="DL92" s="228"/>
      <c r="DM92" s="232">
        <f t="shared" si="56"/>
        <v>0</v>
      </c>
      <c r="DN92" s="228"/>
      <c r="DO92" s="232">
        <f t="shared" si="153"/>
        <v>0</v>
      </c>
      <c r="DP92" s="228"/>
      <c r="DQ92" s="232">
        <f t="shared" si="154"/>
        <v>0</v>
      </c>
      <c r="DR92" s="228"/>
      <c r="DS92" s="232">
        <f t="shared" si="155"/>
        <v>0</v>
      </c>
      <c r="DT92" s="228"/>
      <c r="DU92" s="232">
        <f t="shared" si="156"/>
        <v>0</v>
      </c>
      <c r="DV92" s="228"/>
      <c r="DW92" s="232">
        <f t="shared" si="157"/>
        <v>0</v>
      </c>
      <c r="DX92" s="228"/>
      <c r="DY92" s="232">
        <f t="shared" si="158"/>
        <v>0</v>
      </c>
      <c r="DZ92" s="228"/>
      <c r="EA92" s="232">
        <f t="shared" si="159"/>
        <v>0</v>
      </c>
      <c r="EB92" s="228"/>
      <c r="EC92" s="232">
        <f t="shared" si="160"/>
        <v>0</v>
      </c>
      <c r="ED92" s="228"/>
      <c r="EE92" s="232">
        <f t="shared" si="161"/>
        <v>0</v>
      </c>
      <c r="EF92" s="228"/>
      <c r="EG92" s="232">
        <f t="shared" si="162"/>
        <v>0</v>
      </c>
      <c r="EH92" s="228"/>
      <c r="EI92" s="232">
        <f t="shared" si="163"/>
        <v>0</v>
      </c>
      <c r="EJ92" s="228"/>
      <c r="EK92" s="232">
        <f t="shared" si="164"/>
        <v>0</v>
      </c>
      <c r="EL92" s="228"/>
      <c r="EM92" s="232">
        <f t="shared" si="165"/>
        <v>0</v>
      </c>
      <c r="EN92" s="228"/>
      <c r="EO92" s="232">
        <f t="shared" si="166"/>
        <v>0</v>
      </c>
      <c r="EP92" s="228"/>
      <c r="EQ92" s="232">
        <f t="shared" si="167"/>
        <v>0</v>
      </c>
      <c r="ER92" s="228"/>
      <c r="ES92" s="232">
        <f t="shared" si="168"/>
        <v>0</v>
      </c>
      <c r="ET92" s="195">
        <f t="shared" si="73"/>
        <v>0</v>
      </c>
      <c r="EU92" s="228"/>
      <c r="EV92" s="437">
        <f t="shared" si="169"/>
        <v>0</v>
      </c>
      <c r="EW92" s="228"/>
      <c r="EX92" s="437">
        <f t="shared" si="170"/>
        <v>0</v>
      </c>
      <c r="EY92" s="228"/>
      <c r="EZ92" s="437">
        <f t="shared" si="171"/>
        <v>0</v>
      </c>
      <c r="FA92" s="228"/>
      <c r="FB92" s="437">
        <f t="shared" si="172"/>
        <v>0</v>
      </c>
      <c r="FC92" s="228"/>
      <c r="FD92" s="437">
        <f t="shared" si="173"/>
        <v>0</v>
      </c>
      <c r="FE92" s="228"/>
      <c r="FF92" s="437">
        <f t="shared" si="174"/>
        <v>0</v>
      </c>
      <c r="FG92" s="228"/>
      <c r="FH92" s="437">
        <f t="shared" si="175"/>
        <v>0</v>
      </c>
      <c r="FI92" s="228"/>
      <c r="FJ92" s="437">
        <f t="shared" si="176"/>
        <v>0</v>
      </c>
      <c r="FK92" s="228"/>
      <c r="FL92" s="437">
        <f t="shared" si="177"/>
        <v>0</v>
      </c>
      <c r="FM92" s="228"/>
      <c r="FN92" s="437">
        <f t="shared" si="178"/>
        <v>0</v>
      </c>
      <c r="FO92" s="228"/>
      <c r="FP92" s="437">
        <f t="shared" si="179"/>
        <v>0</v>
      </c>
      <c r="FQ92" s="228"/>
      <c r="FR92" s="437">
        <f t="shared" si="180"/>
        <v>0</v>
      </c>
      <c r="FS92" s="228"/>
      <c r="FT92" s="437">
        <f t="shared" si="181"/>
        <v>0</v>
      </c>
      <c r="FU92" s="228"/>
      <c r="FV92" s="437">
        <f t="shared" si="182"/>
        <v>0</v>
      </c>
      <c r="FW92" s="228"/>
      <c r="FX92" s="437">
        <f t="shared" si="183"/>
        <v>0</v>
      </c>
      <c r="FY92" s="228"/>
      <c r="FZ92" s="437">
        <f t="shared" si="184"/>
        <v>0</v>
      </c>
      <c r="GA92" s="228"/>
      <c r="GB92" s="437">
        <f t="shared" si="185"/>
        <v>0</v>
      </c>
      <c r="GC92" s="228"/>
      <c r="GD92" s="437">
        <f t="shared" si="186"/>
        <v>0</v>
      </c>
      <c r="GE92" s="228"/>
      <c r="GF92" s="437">
        <f t="shared" si="187"/>
        <v>0</v>
      </c>
      <c r="GG92" s="228"/>
      <c r="GH92" s="437">
        <f t="shared" si="188"/>
        <v>0</v>
      </c>
      <c r="GI92" s="247">
        <f t="shared" si="94"/>
        <v>0</v>
      </c>
      <c r="GJ92" s="228"/>
      <c r="GK92" s="438">
        <f t="shared" si="189"/>
        <v>0</v>
      </c>
      <c r="GL92" s="228"/>
      <c r="GM92" s="438">
        <f t="shared" si="190"/>
        <v>0</v>
      </c>
      <c r="GN92" s="228"/>
      <c r="GO92" s="438">
        <f t="shared" si="191"/>
        <v>0</v>
      </c>
      <c r="GP92" s="228"/>
      <c r="GQ92" s="438">
        <f t="shared" si="192"/>
        <v>0</v>
      </c>
      <c r="GR92" s="228"/>
      <c r="GS92" s="438">
        <f t="shared" si="193"/>
        <v>0</v>
      </c>
      <c r="GT92" s="448">
        <f t="shared" si="100"/>
        <v>0</v>
      </c>
      <c r="GU92" s="446">
        <f t="shared" si="101"/>
        <v>0</v>
      </c>
      <c r="GV92" s="268">
        <f>事業区分調整シート!J88</f>
        <v>0</v>
      </c>
    </row>
    <row r="93" spans="1:204" ht="34.5" customHeight="1">
      <c r="A93" s="248">
        <v>57</v>
      </c>
      <c r="B93" s="226" t="str">
        <f t="shared" si="107"/>
        <v>所属コード</v>
      </c>
      <c r="C93" s="227" t="str">
        <f t="shared" si="108"/>
        <v>所属名</v>
      </c>
      <c r="D93" s="449"/>
      <c r="E93" s="249"/>
      <c r="F93" s="250" t="str">
        <f t="shared" si="109"/>
        <v/>
      </c>
      <c r="G93" s="251" t="e">
        <f>IFERROR(VLOOKUP($B93&amp;$I93,番号付与!$A:$E,3,FALSE),VLOOKUP($B93&amp;$D93,番号付与!$A:$E,3,FALSE))</f>
        <v>#N/A</v>
      </c>
      <c r="H93" s="251" t="e">
        <f>IFERROR(VLOOKUP($B93&amp;$I93,番号付与!$A:$E,4,FALSE),VLOOKUP($B93&amp;$D93,番号付与!$A:$E,4,FALSE))</f>
        <v>#N/A</v>
      </c>
      <c r="I93" s="449"/>
      <c r="J93" s="231"/>
      <c r="K93" s="232">
        <f t="shared" si="110"/>
        <v>0</v>
      </c>
      <c r="L93" s="228"/>
      <c r="M93" s="232">
        <f t="shared" si="111"/>
        <v>0</v>
      </c>
      <c r="N93" s="228"/>
      <c r="O93" s="232">
        <f t="shared" si="112"/>
        <v>0</v>
      </c>
      <c r="P93" s="228"/>
      <c r="Q93" s="232">
        <f t="shared" si="113"/>
        <v>0</v>
      </c>
      <c r="R93" s="228"/>
      <c r="S93" s="232">
        <f t="shared" si="114"/>
        <v>0</v>
      </c>
      <c r="T93" s="228"/>
      <c r="U93" s="232">
        <f t="shared" si="115"/>
        <v>0</v>
      </c>
      <c r="V93" s="228"/>
      <c r="W93" s="232">
        <f t="shared" si="116"/>
        <v>0</v>
      </c>
      <c r="X93" s="228"/>
      <c r="Y93" s="232">
        <f t="shared" si="117"/>
        <v>0</v>
      </c>
      <c r="Z93" s="228"/>
      <c r="AA93" s="232">
        <f t="shared" si="118"/>
        <v>0</v>
      </c>
      <c r="AB93" s="228"/>
      <c r="AC93" s="232">
        <f t="shared" si="119"/>
        <v>0</v>
      </c>
      <c r="AD93" s="228"/>
      <c r="AE93" s="232">
        <f t="shared" si="120"/>
        <v>0</v>
      </c>
      <c r="AF93" s="228"/>
      <c r="AG93" s="232">
        <f t="shared" si="121"/>
        <v>0</v>
      </c>
      <c r="AH93" s="228"/>
      <c r="AI93" s="232">
        <f t="shared" si="122"/>
        <v>0</v>
      </c>
      <c r="AJ93" s="228"/>
      <c r="AK93" s="232">
        <f t="shared" si="123"/>
        <v>0</v>
      </c>
      <c r="AL93" s="228"/>
      <c r="AM93" s="232">
        <f t="shared" si="124"/>
        <v>0</v>
      </c>
      <c r="AN93" s="228"/>
      <c r="AO93" s="232">
        <f t="shared" si="125"/>
        <v>0</v>
      </c>
      <c r="AP93" s="228"/>
      <c r="AQ93" s="232">
        <f t="shared" si="126"/>
        <v>0</v>
      </c>
      <c r="AR93" s="228"/>
      <c r="AS93" s="232">
        <f t="shared" si="127"/>
        <v>0</v>
      </c>
      <c r="AT93" s="228"/>
      <c r="AU93" s="232">
        <f t="shared" si="128"/>
        <v>0</v>
      </c>
      <c r="AV93" s="228"/>
      <c r="AW93" s="232">
        <f t="shared" si="129"/>
        <v>0</v>
      </c>
      <c r="AX93" s="228"/>
      <c r="AY93" s="232">
        <f t="shared" si="130"/>
        <v>0</v>
      </c>
      <c r="AZ93" s="228"/>
      <c r="BA93" s="232">
        <f t="shared" si="131"/>
        <v>0</v>
      </c>
      <c r="BB93" s="228"/>
      <c r="BC93" s="232">
        <f t="shared" si="132"/>
        <v>0</v>
      </c>
      <c r="BD93" s="228"/>
      <c r="BE93" s="232">
        <f t="shared" si="133"/>
        <v>0</v>
      </c>
      <c r="BF93" s="228"/>
      <c r="BG93" s="232">
        <f t="shared" si="134"/>
        <v>0</v>
      </c>
      <c r="BH93" s="228"/>
      <c r="BI93" s="232">
        <f t="shared" si="135"/>
        <v>0</v>
      </c>
      <c r="BJ93" s="228"/>
      <c r="BK93" s="232">
        <f t="shared" si="136"/>
        <v>0</v>
      </c>
      <c r="BL93" s="228"/>
      <c r="BM93" s="232">
        <f t="shared" si="137"/>
        <v>0</v>
      </c>
      <c r="BN93" s="228"/>
      <c r="BO93" s="232">
        <f t="shared" si="138"/>
        <v>0</v>
      </c>
      <c r="BP93" s="228"/>
      <c r="BQ93" s="232">
        <f t="shared" si="139"/>
        <v>0</v>
      </c>
      <c r="BR93" s="228"/>
      <c r="BS93" s="232">
        <f t="shared" si="140"/>
        <v>0</v>
      </c>
      <c r="BT93" s="228"/>
      <c r="BU93" s="232">
        <f t="shared" si="141"/>
        <v>0</v>
      </c>
      <c r="BV93" s="228"/>
      <c r="BW93" s="232">
        <f t="shared" si="142"/>
        <v>0</v>
      </c>
      <c r="BX93" s="228"/>
      <c r="BY93" s="232">
        <f t="shared" si="143"/>
        <v>0</v>
      </c>
      <c r="BZ93" s="228"/>
      <c r="CA93" s="232">
        <f t="shared" si="144"/>
        <v>0</v>
      </c>
      <c r="CB93" s="228"/>
      <c r="CC93" s="232">
        <f t="shared" si="145"/>
        <v>0</v>
      </c>
      <c r="CD93" s="228"/>
      <c r="CE93" s="232">
        <f t="shared" si="146"/>
        <v>0</v>
      </c>
      <c r="CF93" s="228"/>
      <c r="CG93" s="232">
        <f t="shared" si="40"/>
        <v>0</v>
      </c>
      <c r="CH93" s="228"/>
      <c r="CI93" s="232">
        <f t="shared" si="41"/>
        <v>0</v>
      </c>
      <c r="CJ93" s="228"/>
      <c r="CK93" s="232">
        <f t="shared" si="42"/>
        <v>0</v>
      </c>
      <c r="CL93" s="228"/>
      <c r="CM93" s="232">
        <f t="shared" si="43"/>
        <v>0</v>
      </c>
      <c r="CN93" s="228"/>
      <c r="CO93" s="232">
        <f t="shared" si="44"/>
        <v>0</v>
      </c>
      <c r="CP93" s="228"/>
      <c r="CQ93" s="232">
        <f t="shared" si="45"/>
        <v>0</v>
      </c>
      <c r="CR93" s="228"/>
      <c r="CS93" s="232">
        <f t="shared" si="46"/>
        <v>0</v>
      </c>
      <c r="CT93" s="228"/>
      <c r="CU93" s="232">
        <f t="shared" si="147"/>
        <v>0</v>
      </c>
      <c r="CV93" s="228"/>
      <c r="CW93" s="232">
        <f t="shared" si="148"/>
        <v>0</v>
      </c>
      <c r="CX93" s="228"/>
      <c r="CY93" s="232">
        <f t="shared" si="149"/>
        <v>0</v>
      </c>
      <c r="CZ93" s="228"/>
      <c r="DA93" s="232">
        <f t="shared" si="150"/>
        <v>0</v>
      </c>
      <c r="DB93" s="228"/>
      <c r="DC93" s="232">
        <f t="shared" si="151"/>
        <v>0</v>
      </c>
      <c r="DD93" s="228"/>
      <c r="DE93" s="232">
        <f t="shared" si="152"/>
        <v>0</v>
      </c>
      <c r="DF93" s="228"/>
      <c r="DG93" s="232">
        <f t="shared" si="53"/>
        <v>0</v>
      </c>
      <c r="DH93" s="228"/>
      <c r="DI93" s="232">
        <f t="shared" si="54"/>
        <v>0</v>
      </c>
      <c r="DJ93" s="228"/>
      <c r="DK93" s="232">
        <f t="shared" si="55"/>
        <v>0</v>
      </c>
      <c r="DL93" s="228"/>
      <c r="DM93" s="232">
        <f t="shared" si="56"/>
        <v>0</v>
      </c>
      <c r="DN93" s="228"/>
      <c r="DO93" s="232">
        <f t="shared" si="153"/>
        <v>0</v>
      </c>
      <c r="DP93" s="228"/>
      <c r="DQ93" s="232">
        <f t="shared" si="154"/>
        <v>0</v>
      </c>
      <c r="DR93" s="228"/>
      <c r="DS93" s="232">
        <f t="shared" si="155"/>
        <v>0</v>
      </c>
      <c r="DT93" s="228"/>
      <c r="DU93" s="232">
        <f t="shared" si="156"/>
        <v>0</v>
      </c>
      <c r="DV93" s="228"/>
      <c r="DW93" s="232">
        <f t="shared" si="157"/>
        <v>0</v>
      </c>
      <c r="DX93" s="228"/>
      <c r="DY93" s="232">
        <f t="shared" si="158"/>
        <v>0</v>
      </c>
      <c r="DZ93" s="228"/>
      <c r="EA93" s="232">
        <f t="shared" si="159"/>
        <v>0</v>
      </c>
      <c r="EB93" s="228"/>
      <c r="EC93" s="232">
        <f t="shared" si="160"/>
        <v>0</v>
      </c>
      <c r="ED93" s="228"/>
      <c r="EE93" s="232">
        <f t="shared" si="161"/>
        <v>0</v>
      </c>
      <c r="EF93" s="228"/>
      <c r="EG93" s="232">
        <f t="shared" si="162"/>
        <v>0</v>
      </c>
      <c r="EH93" s="228"/>
      <c r="EI93" s="232">
        <f t="shared" si="163"/>
        <v>0</v>
      </c>
      <c r="EJ93" s="228"/>
      <c r="EK93" s="232">
        <f t="shared" si="164"/>
        <v>0</v>
      </c>
      <c r="EL93" s="228"/>
      <c r="EM93" s="232">
        <f t="shared" si="165"/>
        <v>0</v>
      </c>
      <c r="EN93" s="228"/>
      <c r="EO93" s="232">
        <f t="shared" si="166"/>
        <v>0</v>
      </c>
      <c r="EP93" s="228"/>
      <c r="EQ93" s="232">
        <f t="shared" si="167"/>
        <v>0</v>
      </c>
      <c r="ER93" s="228"/>
      <c r="ES93" s="232">
        <f t="shared" si="168"/>
        <v>0</v>
      </c>
      <c r="ET93" s="195">
        <f t="shared" si="73"/>
        <v>0</v>
      </c>
      <c r="EU93" s="228"/>
      <c r="EV93" s="437">
        <f t="shared" si="169"/>
        <v>0</v>
      </c>
      <c r="EW93" s="228"/>
      <c r="EX93" s="437">
        <f t="shared" si="170"/>
        <v>0</v>
      </c>
      <c r="EY93" s="228"/>
      <c r="EZ93" s="437">
        <f t="shared" si="171"/>
        <v>0</v>
      </c>
      <c r="FA93" s="228"/>
      <c r="FB93" s="437">
        <f t="shared" si="172"/>
        <v>0</v>
      </c>
      <c r="FC93" s="228"/>
      <c r="FD93" s="437">
        <f t="shared" si="173"/>
        <v>0</v>
      </c>
      <c r="FE93" s="228"/>
      <c r="FF93" s="437">
        <f t="shared" si="174"/>
        <v>0</v>
      </c>
      <c r="FG93" s="228"/>
      <c r="FH93" s="437">
        <f t="shared" si="175"/>
        <v>0</v>
      </c>
      <c r="FI93" s="228"/>
      <c r="FJ93" s="437">
        <f t="shared" si="176"/>
        <v>0</v>
      </c>
      <c r="FK93" s="228"/>
      <c r="FL93" s="437">
        <f t="shared" si="177"/>
        <v>0</v>
      </c>
      <c r="FM93" s="228"/>
      <c r="FN93" s="437">
        <f t="shared" si="178"/>
        <v>0</v>
      </c>
      <c r="FO93" s="228"/>
      <c r="FP93" s="437">
        <f t="shared" si="179"/>
        <v>0</v>
      </c>
      <c r="FQ93" s="228"/>
      <c r="FR93" s="437">
        <f t="shared" si="180"/>
        <v>0</v>
      </c>
      <c r="FS93" s="228"/>
      <c r="FT93" s="437">
        <f t="shared" si="181"/>
        <v>0</v>
      </c>
      <c r="FU93" s="228"/>
      <c r="FV93" s="437">
        <f t="shared" si="182"/>
        <v>0</v>
      </c>
      <c r="FW93" s="228"/>
      <c r="FX93" s="437">
        <f t="shared" si="183"/>
        <v>0</v>
      </c>
      <c r="FY93" s="228"/>
      <c r="FZ93" s="437">
        <f t="shared" si="184"/>
        <v>0</v>
      </c>
      <c r="GA93" s="228"/>
      <c r="GB93" s="437">
        <f t="shared" si="185"/>
        <v>0</v>
      </c>
      <c r="GC93" s="228"/>
      <c r="GD93" s="437">
        <f t="shared" si="186"/>
        <v>0</v>
      </c>
      <c r="GE93" s="228"/>
      <c r="GF93" s="437">
        <f t="shared" si="187"/>
        <v>0</v>
      </c>
      <c r="GG93" s="228"/>
      <c r="GH93" s="437">
        <f t="shared" si="188"/>
        <v>0</v>
      </c>
      <c r="GI93" s="247">
        <f t="shared" si="94"/>
        <v>0</v>
      </c>
      <c r="GJ93" s="228"/>
      <c r="GK93" s="438">
        <f t="shared" si="189"/>
        <v>0</v>
      </c>
      <c r="GL93" s="228"/>
      <c r="GM93" s="438">
        <f t="shared" si="190"/>
        <v>0</v>
      </c>
      <c r="GN93" s="228"/>
      <c r="GO93" s="438">
        <f t="shared" si="191"/>
        <v>0</v>
      </c>
      <c r="GP93" s="228"/>
      <c r="GQ93" s="438">
        <f t="shared" si="192"/>
        <v>0</v>
      </c>
      <c r="GR93" s="228"/>
      <c r="GS93" s="438">
        <f t="shared" si="193"/>
        <v>0</v>
      </c>
      <c r="GT93" s="448">
        <f t="shared" si="100"/>
        <v>0</v>
      </c>
      <c r="GU93" s="446">
        <f t="shared" si="101"/>
        <v>0</v>
      </c>
      <c r="GV93" s="268">
        <f>事業区分調整シート!J89</f>
        <v>0</v>
      </c>
    </row>
    <row r="94" spans="1:204" ht="34.5" customHeight="1">
      <c r="A94" s="248">
        <v>58</v>
      </c>
      <c r="B94" s="226" t="str">
        <f t="shared" si="107"/>
        <v>所属コード</v>
      </c>
      <c r="C94" s="227" t="str">
        <f t="shared" si="108"/>
        <v>所属名</v>
      </c>
      <c r="D94" s="449"/>
      <c r="E94" s="249"/>
      <c r="F94" s="250" t="str">
        <f t="shared" si="109"/>
        <v/>
      </c>
      <c r="G94" s="251" t="e">
        <f>IFERROR(VLOOKUP($B94&amp;$I94,番号付与!$A:$E,3,FALSE),VLOOKUP($B94&amp;$D94,番号付与!$A:$E,3,FALSE))</f>
        <v>#N/A</v>
      </c>
      <c r="H94" s="251" t="e">
        <f>IFERROR(VLOOKUP($B94&amp;$I94,番号付与!$A:$E,4,FALSE),VLOOKUP($B94&amp;$D94,番号付与!$A:$E,4,FALSE))</f>
        <v>#N/A</v>
      </c>
      <c r="I94" s="449"/>
      <c r="J94" s="231"/>
      <c r="K94" s="232">
        <f t="shared" si="110"/>
        <v>0</v>
      </c>
      <c r="L94" s="228"/>
      <c r="M94" s="232">
        <f t="shared" si="111"/>
        <v>0</v>
      </c>
      <c r="N94" s="228"/>
      <c r="O94" s="232">
        <f t="shared" si="112"/>
        <v>0</v>
      </c>
      <c r="P94" s="228"/>
      <c r="Q94" s="232">
        <f t="shared" si="113"/>
        <v>0</v>
      </c>
      <c r="R94" s="228"/>
      <c r="S94" s="232">
        <f t="shared" si="114"/>
        <v>0</v>
      </c>
      <c r="T94" s="228"/>
      <c r="U94" s="232">
        <f t="shared" si="115"/>
        <v>0</v>
      </c>
      <c r="V94" s="228"/>
      <c r="W94" s="232">
        <f t="shared" si="116"/>
        <v>0</v>
      </c>
      <c r="X94" s="228"/>
      <c r="Y94" s="232">
        <f t="shared" si="117"/>
        <v>0</v>
      </c>
      <c r="Z94" s="228"/>
      <c r="AA94" s="232">
        <f t="shared" si="118"/>
        <v>0</v>
      </c>
      <c r="AB94" s="228"/>
      <c r="AC94" s="232">
        <f t="shared" si="119"/>
        <v>0</v>
      </c>
      <c r="AD94" s="228"/>
      <c r="AE94" s="232">
        <f t="shared" si="120"/>
        <v>0</v>
      </c>
      <c r="AF94" s="228"/>
      <c r="AG94" s="232">
        <f t="shared" si="121"/>
        <v>0</v>
      </c>
      <c r="AH94" s="228"/>
      <c r="AI94" s="232">
        <f t="shared" si="122"/>
        <v>0</v>
      </c>
      <c r="AJ94" s="228"/>
      <c r="AK94" s="232">
        <f t="shared" si="123"/>
        <v>0</v>
      </c>
      <c r="AL94" s="228"/>
      <c r="AM94" s="232">
        <f t="shared" si="124"/>
        <v>0</v>
      </c>
      <c r="AN94" s="228"/>
      <c r="AO94" s="232">
        <f t="shared" si="125"/>
        <v>0</v>
      </c>
      <c r="AP94" s="228"/>
      <c r="AQ94" s="232">
        <f t="shared" si="126"/>
        <v>0</v>
      </c>
      <c r="AR94" s="228"/>
      <c r="AS94" s="232">
        <f t="shared" si="127"/>
        <v>0</v>
      </c>
      <c r="AT94" s="228"/>
      <c r="AU94" s="232">
        <f t="shared" si="128"/>
        <v>0</v>
      </c>
      <c r="AV94" s="228"/>
      <c r="AW94" s="232">
        <f t="shared" si="129"/>
        <v>0</v>
      </c>
      <c r="AX94" s="228"/>
      <c r="AY94" s="232">
        <f t="shared" si="130"/>
        <v>0</v>
      </c>
      <c r="AZ94" s="228"/>
      <c r="BA94" s="232">
        <f t="shared" si="131"/>
        <v>0</v>
      </c>
      <c r="BB94" s="228"/>
      <c r="BC94" s="232">
        <f t="shared" si="132"/>
        <v>0</v>
      </c>
      <c r="BD94" s="228"/>
      <c r="BE94" s="232">
        <f t="shared" si="133"/>
        <v>0</v>
      </c>
      <c r="BF94" s="228"/>
      <c r="BG94" s="232">
        <f t="shared" si="134"/>
        <v>0</v>
      </c>
      <c r="BH94" s="228"/>
      <c r="BI94" s="232">
        <f t="shared" si="135"/>
        <v>0</v>
      </c>
      <c r="BJ94" s="228"/>
      <c r="BK94" s="232">
        <f t="shared" si="136"/>
        <v>0</v>
      </c>
      <c r="BL94" s="228"/>
      <c r="BM94" s="232">
        <f t="shared" si="137"/>
        <v>0</v>
      </c>
      <c r="BN94" s="228"/>
      <c r="BO94" s="232">
        <f t="shared" si="138"/>
        <v>0</v>
      </c>
      <c r="BP94" s="228"/>
      <c r="BQ94" s="232">
        <f t="shared" si="139"/>
        <v>0</v>
      </c>
      <c r="BR94" s="228"/>
      <c r="BS94" s="232">
        <f t="shared" si="140"/>
        <v>0</v>
      </c>
      <c r="BT94" s="228"/>
      <c r="BU94" s="232">
        <f t="shared" si="141"/>
        <v>0</v>
      </c>
      <c r="BV94" s="228"/>
      <c r="BW94" s="232">
        <f t="shared" si="142"/>
        <v>0</v>
      </c>
      <c r="BX94" s="228"/>
      <c r="BY94" s="232">
        <f t="shared" si="143"/>
        <v>0</v>
      </c>
      <c r="BZ94" s="228"/>
      <c r="CA94" s="232">
        <f t="shared" si="144"/>
        <v>0</v>
      </c>
      <c r="CB94" s="228"/>
      <c r="CC94" s="232">
        <f t="shared" si="145"/>
        <v>0</v>
      </c>
      <c r="CD94" s="228"/>
      <c r="CE94" s="232">
        <f t="shared" si="146"/>
        <v>0</v>
      </c>
      <c r="CF94" s="228"/>
      <c r="CG94" s="232">
        <f t="shared" si="40"/>
        <v>0</v>
      </c>
      <c r="CH94" s="228"/>
      <c r="CI94" s="232">
        <f t="shared" si="41"/>
        <v>0</v>
      </c>
      <c r="CJ94" s="228"/>
      <c r="CK94" s="232">
        <f t="shared" si="42"/>
        <v>0</v>
      </c>
      <c r="CL94" s="228"/>
      <c r="CM94" s="232">
        <f t="shared" si="43"/>
        <v>0</v>
      </c>
      <c r="CN94" s="228"/>
      <c r="CO94" s="232">
        <f t="shared" si="44"/>
        <v>0</v>
      </c>
      <c r="CP94" s="228"/>
      <c r="CQ94" s="232">
        <f t="shared" si="45"/>
        <v>0</v>
      </c>
      <c r="CR94" s="228"/>
      <c r="CS94" s="232">
        <f t="shared" si="46"/>
        <v>0</v>
      </c>
      <c r="CT94" s="228"/>
      <c r="CU94" s="232">
        <f t="shared" si="147"/>
        <v>0</v>
      </c>
      <c r="CV94" s="228"/>
      <c r="CW94" s="232">
        <f t="shared" si="148"/>
        <v>0</v>
      </c>
      <c r="CX94" s="228"/>
      <c r="CY94" s="232">
        <f t="shared" si="149"/>
        <v>0</v>
      </c>
      <c r="CZ94" s="228"/>
      <c r="DA94" s="232">
        <f t="shared" si="150"/>
        <v>0</v>
      </c>
      <c r="DB94" s="228"/>
      <c r="DC94" s="232">
        <f t="shared" si="151"/>
        <v>0</v>
      </c>
      <c r="DD94" s="228"/>
      <c r="DE94" s="232">
        <f t="shared" si="152"/>
        <v>0</v>
      </c>
      <c r="DF94" s="228"/>
      <c r="DG94" s="232">
        <f t="shared" si="53"/>
        <v>0</v>
      </c>
      <c r="DH94" s="228"/>
      <c r="DI94" s="232">
        <f t="shared" si="54"/>
        <v>0</v>
      </c>
      <c r="DJ94" s="228"/>
      <c r="DK94" s="232">
        <f t="shared" si="55"/>
        <v>0</v>
      </c>
      <c r="DL94" s="228"/>
      <c r="DM94" s="232">
        <f t="shared" si="56"/>
        <v>0</v>
      </c>
      <c r="DN94" s="228"/>
      <c r="DO94" s="232">
        <f t="shared" si="153"/>
        <v>0</v>
      </c>
      <c r="DP94" s="228"/>
      <c r="DQ94" s="232">
        <f t="shared" si="154"/>
        <v>0</v>
      </c>
      <c r="DR94" s="228"/>
      <c r="DS94" s="232">
        <f t="shared" si="155"/>
        <v>0</v>
      </c>
      <c r="DT94" s="228"/>
      <c r="DU94" s="232">
        <f t="shared" si="156"/>
        <v>0</v>
      </c>
      <c r="DV94" s="228"/>
      <c r="DW94" s="232">
        <f t="shared" si="157"/>
        <v>0</v>
      </c>
      <c r="DX94" s="228"/>
      <c r="DY94" s="232">
        <f t="shared" si="158"/>
        <v>0</v>
      </c>
      <c r="DZ94" s="228"/>
      <c r="EA94" s="232">
        <f t="shared" si="159"/>
        <v>0</v>
      </c>
      <c r="EB94" s="228"/>
      <c r="EC94" s="232">
        <f t="shared" si="160"/>
        <v>0</v>
      </c>
      <c r="ED94" s="228"/>
      <c r="EE94" s="232">
        <f t="shared" si="161"/>
        <v>0</v>
      </c>
      <c r="EF94" s="228"/>
      <c r="EG94" s="232">
        <f t="shared" si="162"/>
        <v>0</v>
      </c>
      <c r="EH94" s="228"/>
      <c r="EI94" s="232">
        <f t="shared" si="163"/>
        <v>0</v>
      </c>
      <c r="EJ94" s="228"/>
      <c r="EK94" s="232">
        <f t="shared" si="164"/>
        <v>0</v>
      </c>
      <c r="EL94" s="228"/>
      <c r="EM94" s="232">
        <f t="shared" si="165"/>
        <v>0</v>
      </c>
      <c r="EN94" s="228"/>
      <c r="EO94" s="232">
        <f t="shared" si="166"/>
        <v>0</v>
      </c>
      <c r="EP94" s="228"/>
      <c r="EQ94" s="232">
        <f t="shared" si="167"/>
        <v>0</v>
      </c>
      <c r="ER94" s="228"/>
      <c r="ES94" s="232">
        <f t="shared" si="168"/>
        <v>0</v>
      </c>
      <c r="ET94" s="195">
        <f t="shared" si="73"/>
        <v>0</v>
      </c>
      <c r="EU94" s="228"/>
      <c r="EV94" s="437">
        <f t="shared" si="169"/>
        <v>0</v>
      </c>
      <c r="EW94" s="228"/>
      <c r="EX94" s="437">
        <f t="shared" si="170"/>
        <v>0</v>
      </c>
      <c r="EY94" s="228"/>
      <c r="EZ94" s="437">
        <f t="shared" si="171"/>
        <v>0</v>
      </c>
      <c r="FA94" s="228"/>
      <c r="FB94" s="437">
        <f t="shared" si="172"/>
        <v>0</v>
      </c>
      <c r="FC94" s="228"/>
      <c r="FD94" s="437">
        <f t="shared" si="173"/>
        <v>0</v>
      </c>
      <c r="FE94" s="228"/>
      <c r="FF94" s="437">
        <f t="shared" si="174"/>
        <v>0</v>
      </c>
      <c r="FG94" s="228"/>
      <c r="FH94" s="437">
        <f t="shared" si="175"/>
        <v>0</v>
      </c>
      <c r="FI94" s="228"/>
      <c r="FJ94" s="437">
        <f t="shared" si="176"/>
        <v>0</v>
      </c>
      <c r="FK94" s="228"/>
      <c r="FL94" s="437">
        <f t="shared" si="177"/>
        <v>0</v>
      </c>
      <c r="FM94" s="228"/>
      <c r="FN94" s="437">
        <f t="shared" si="178"/>
        <v>0</v>
      </c>
      <c r="FO94" s="228"/>
      <c r="FP94" s="437">
        <f t="shared" si="179"/>
        <v>0</v>
      </c>
      <c r="FQ94" s="228"/>
      <c r="FR94" s="437">
        <f t="shared" si="180"/>
        <v>0</v>
      </c>
      <c r="FS94" s="228"/>
      <c r="FT94" s="437">
        <f t="shared" si="181"/>
        <v>0</v>
      </c>
      <c r="FU94" s="228"/>
      <c r="FV94" s="437">
        <f t="shared" si="182"/>
        <v>0</v>
      </c>
      <c r="FW94" s="228"/>
      <c r="FX94" s="437">
        <f t="shared" si="183"/>
        <v>0</v>
      </c>
      <c r="FY94" s="228"/>
      <c r="FZ94" s="437">
        <f t="shared" si="184"/>
        <v>0</v>
      </c>
      <c r="GA94" s="228"/>
      <c r="GB94" s="437">
        <f t="shared" si="185"/>
        <v>0</v>
      </c>
      <c r="GC94" s="228"/>
      <c r="GD94" s="437">
        <f t="shared" si="186"/>
        <v>0</v>
      </c>
      <c r="GE94" s="228"/>
      <c r="GF94" s="437">
        <f t="shared" si="187"/>
        <v>0</v>
      </c>
      <c r="GG94" s="228"/>
      <c r="GH94" s="437">
        <f t="shared" si="188"/>
        <v>0</v>
      </c>
      <c r="GI94" s="247">
        <f t="shared" si="94"/>
        <v>0</v>
      </c>
      <c r="GJ94" s="228"/>
      <c r="GK94" s="438">
        <f t="shared" si="189"/>
        <v>0</v>
      </c>
      <c r="GL94" s="228"/>
      <c r="GM94" s="438">
        <f t="shared" si="190"/>
        <v>0</v>
      </c>
      <c r="GN94" s="228"/>
      <c r="GO94" s="438">
        <f t="shared" si="191"/>
        <v>0</v>
      </c>
      <c r="GP94" s="228"/>
      <c r="GQ94" s="438">
        <f t="shared" si="192"/>
        <v>0</v>
      </c>
      <c r="GR94" s="228"/>
      <c r="GS94" s="438">
        <f t="shared" si="193"/>
        <v>0</v>
      </c>
      <c r="GT94" s="448">
        <f t="shared" si="100"/>
        <v>0</v>
      </c>
      <c r="GU94" s="446">
        <f t="shared" si="101"/>
        <v>0</v>
      </c>
      <c r="GV94" s="268">
        <f>事業区分調整シート!J90</f>
        <v>0</v>
      </c>
    </row>
    <row r="95" spans="1:204" ht="34.5" customHeight="1">
      <c r="A95" s="248">
        <v>59</v>
      </c>
      <c r="B95" s="226" t="str">
        <f t="shared" si="107"/>
        <v>所属コード</v>
      </c>
      <c r="C95" s="227" t="str">
        <f t="shared" si="108"/>
        <v>所属名</v>
      </c>
      <c r="D95" s="449"/>
      <c r="E95" s="249"/>
      <c r="F95" s="250" t="str">
        <f t="shared" si="109"/>
        <v/>
      </c>
      <c r="G95" s="251" t="e">
        <f>IFERROR(VLOOKUP($B95&amp;$I95,番号付与!$A:$E,3,FALSE),VLOOKUP($B95&amp;$D95,番号付与!$A:$E,3,FALSE))</f>
        <v>#N/A</v>
      </c>
      <c r="H95" s="251" t="e">
        <f>IFERROR(VLOOKUP($B95&amp;$I95,番号付与!$A:$E,4,FALSE),VLOOKUP($B95&amp;$D95,番号付与!$A:$E,4,FALSE))</f>
        <v>#N/A</v>
      </c>
      <c r="I95" s="449"/>
      <c r="J95" s="231"/>
      <c r="K95" s="232">
        <f t="shared" si="110"/>
        <v>0</v>
      </c>
      <c r="L95" s="228"/>
      <c r="M95" s="232">
        <f t="shared" si="111"/>
        <v>0</v>
      </c>
      <c r="N95" s="228"/>
      <c r="O95" s="232">
        <f t="shared" si="112"/>
        <v>0</v>
      </c>
      <c r="P95" s="228"/>
      <c r="Q95" s="232">
        <f t="shared" si="113"/>
        <v>0</v>
      </c>
      <c r="R95" s="228"/>
      <c r="S95" s="232">
        <f t="shared" si="114"/>
        <v>0</v>
      </c>
      <c r="T95" s="228"/>
      <c r="U95" s="232">
        <f t="shared" si="115"/>
        <v>0</v>
      </c>
      <c r="V95" s="228"/>
      <c r="W95" s="232">
        <f t="shared" si="116"/>
        <v>0</v>
      </c>
      <c r="X95" s="228"/>
      <c r="Y95" s="232">
        <f t="shared" si="117"/>
        <v>0</v>
      </c>
      <c r="Z95" s="228"/>
      <c r="AA95" s="232">
        <f t="shared" si="118"/>
        <v>0</v>
      </c>
      <c r="AB95" s="228"/>
      <c r="AC95" s="232">
        <f t="shared" si="119"/>
        <v>0</v>
      </c>
      <c r="AD95" s="228"/>
      <c r="AE95" s="232">
        <f t="shared" si="120"/>
        <v>0</v>
      </c>
      <c r="AF95" s="228"/>
      <c r="AG95" s="232">
        <f t="shared" si="121"/>
        <v>0</v>
      </c>
      <c r="AH95" s="228"/>
      <c r="AI95" s="232">
        <f t="shared" si="122"/>
        <v>0</v>
      </c>
      <c r="AJ95" s="228"/>
      <c r="AK95" s="232">
        <f t="shared" si="123"/>
        <v>0</v>
      </c>
      <c r="AL95" s="228"/>
      <c r="AM95" s="232">
        <f t="shared" si="124"/>
        <v>0</v>
      </c>
      <c r="AN95" s="228"/>
      <c r="AO95" s="232">
        <f t="shared" si="125"/>
        <v>0</v>
      </c>
      <c r="AP95" s="228"/>
      <c r="AQ95" s="232">
        <f t="shared" si="126"/>
        <v>0</v>
      </c>
      <c r="AR95" s="228"/>
      <c r="AS95" s="232">
        <f t="shared" si="127"/>
        <v>0</v>
      </c>
      <c r="AT95" s="228"/>
      <c r="AU95" s="232">
        <f t="shared" si="128"/>
        <v>0</v>
      </c>
      <c r="AV95" s="228"/>
      <c r="AW95" s="232">
        <f t="shared" si="129"/>
        <v>0</v>
      </c>
      <c r="AX95" s="228"/>
      <c r="AY95" s="232">
        <f t="shared" si="130"/>
        <v>0</v>
      </c>
      <c r="AZ95" s="228"/>
      <c r="BA95" s="232">
        <f t="shared" si="131"/>
        <v>0</v>
      </c>
      <c r="BB95" s="228"/>
      <c r="BC95" s="232">
        <f t="shared" si="132"/>
        <v>0</v>
      </c>
      <c r="BD95" s="228"/>
      <c r="BE95" s="232">
        <f t="shared" si="133"/>
        <v>0</v>
      </c>
      <c r="BF95" s="228"/>
      <c r="BG95" s="232">
        <f t="shared" si="134"/>
        <v>0</v>
      </c>
      <c r="BH95" s="228"/>
      <c r="BI95" s="232">
        <f t="shared" si="135"/>
        <v>0</v>
      </c>
      <c r="BJ95" s="228"/>
      <c r="BK95" s="232">
        <f t="shared" si="136"/>
        <v>0</v>
      </c>
      <c r="BL95" s="228"/>
      <c r="BM95" s="232">
        <f t="shared" si="137"/>
        <v>0</v>
      </c>
      <c r="BN95" s="228"/>
      <c r="BO95" s="232">
        <f t="shared" si="138"/>
        <v>0</v>
      </c>
      <c r="BP95" s="228"/>
      <c r="BQ95" s="232">
        <f t="shared" si="139"/>
        <v>0</v>
      </c>
      <c r="BR95" s="228"/>
      <c r="BS95" s="232">
        <f t="shared" si="140"/>
        <v>0</v>
      </c>
      <c r="BT95" s="228"/>
      <c r="BU95" s="232">
        <f t="shared" si="141"/>
        <v>0</v>
      </c>
      <c r="BV95" s="228"/>
      <c r="BW95" s="232">
        <f t="shared" si="142"/>
        <v>0</v>
      </c>
      <c r="BX95" s="228"/>
      <c r="BY95" s="232">
        <f t="shared" si="143"/>
        <v>0</v>
      </c>
      <c r="BZ95" s="228"/>
      <c r="CA95" s="232">
        <f t="shared" si="144"/>
        <v>0</v>
      </c>
      <c r="CB95" s="228"/>
      <c r="CC95" s="232">
        <f t="shared" si="145"/>
        <v>0</v>
      </c>
      <c r="CD95" s="228"/>
      <c r="CE95" s="232">
        <f t="shared" si="146"/>
        <v>0</v>
      </c>
      <c r="CF95" s="228"/>
      <c r="CG95" s="232">
        <f t="shared" si="40"/>
        <v>0</v>
      </c>
      <c r="CH95" s="228"/>
      <c r="CI95" s="232">
        <f t="shared" si="41"/>
        <v>0</v>
      </c>
      <c r="CJ95" s="228"/>
      <c r="CK95" s="232">
        <f t="shared" si="42"/>
        <v>0</v>
      </c>
      <c r="CL95" s="228"/>
      <c r="CM95" s="232">
        <f t="shared" si="43"/>
        <v>0</v>
      </c>
      <c r="CN95" s="228"/>
      <c r="CO95" s="232">
        <f t="shared" si="44"/>
        <v>0</v>
      </c>
      <c r="CP95" s="228"/>
      <c r="CQ95" s="232">
        <f t="shared" si="45"/>
        <v>0</v>
      </c>
      <c r="CR95" s="228"/>
      <c r="CS95" s="232">
        <f t="shared" si="46"/>
        <v>0</v>
      </c>
      <c r="CT95" s="228"/>
      <c r="CU95" s="232">
        <f t="shared" si="147"/>
        <v>0</v>
      </c>
      <c r="CV95" s="228"/>
      <c r="CW95" s="232">
        <f t="shared" si="148"/>
        <v>0</v>
      </c>
      <c r="CX95" s="228"/>
      <c r="CY95" s="232">
        <f t="shared" si="149"/>
        <v>0</v>
      </c>
      <c r="CZ95" s="228"/>
      <c r="DA95" s="232">
        <f t="shared" si="150"/>
        <v>0</v>
      </c>
      <c r="DB95" s="228"/>
      <c r="DC95" s="232">
        <f t="shared" si="151"/>
        <v>0</v>
      </c>
      <c r="DD95" s="228"/>
      <c r="DE95" s="232">
        <f t="shared" si="152"/>
        <v>0</v>
      </c>
      <c r="DF95" s="228"/>
      <c r="DG95" s="232">
        <f t="shared" si="53"/>
        <v>0</v>
      </c>
      <c r="DH95" s="228"/>
      <c r="DI95" s="232">
        <f t="shared" si="54"/>
        <v>0</v>
      </c>
      <c r="DJ95" s="228"/>
      <c r="DK95" s="232">
        <f t="shared" si="55"/>
        <v>0</v>
      </c>
      <c r="DL95" s="228"/>
      <c r="DM95" s="232">
        <f t="shared" si="56"/>
        <v>0</v>
      </c>
      <c r="DN95" s="228"/>
      <c r="DO95" s="232">
        <f t="shared" si="153"/>
        <v>0</v>
      </c>
      <c r="DP95" s="228"/>
      <c r="DQ95" s="232">
        <f t="shared" si="154"/>
        <v>0</v>
      </c>
      <c r="DR95" s="228"/>
      <c r="DS95" s="232">
        <f t="shared" si="155"/>
        <v>0</v>
      </c>
      <c r="DT95" s="228"/>
      <c r="DU95" s="232">
        <f t="shared" si="156"/>
        <v>0</v>
      </c>
      <c r="DV95" s="228"/>
      <c r="DW95" s="232">
        <f t="shared" si="157"/>
        <v>0</v>
      </c>
      <c r="DX95" s="228"/>
      <c r="DY95" s="232">
        <f t="shared" si="158"/>
        <v>0</v>
      </c>
      <c r="DZ95" s="228"/>
      <c r="EA95" s="232">
        <f t="shared" si="159"/>
        <v>0</v>
      </c>
      <c r="EB95" s="228"/>
      <c r="EC95" s="232">
        <f t="shared" si="160"/>
        <v>0</v>
      </c>
      <c r="ED95" s="228"/>
      <c r="EE95" s="232">
        <f t="shared" si="161"/>
        <v>0</v>
      </c>
      <c r="EF95" s="228"/>
      <c r="EG95" s="232">
        <f t="shared" si="162"/>
        <v>0</v>
      </c>
      <c r="EH95" s="228"/>
      <c r="EI95" s="232">
        <f t="shared" si="163"/>
        <v>0</v>
      </c>
      <c r="EJ95" s="228"/>
      <c r="EK95" s="232">
        <f t="shared" si="164"/>
        <v>0</v>
      </c>
      <c r="EL95" s="228"/>
      <c r="EM95" s="232">
        <f t="shared" si="165"/>
        <v>0</v>
      </c>
      <c r="EN95" s="228"/>
      <c r="EO95" s="232">
        <f t="shared" si="166"/>
        <v>0</v>
      </c>
      <c r="EP95" s="228"/>
      <c r="EQ95" s="232">
        <f t="shared" si="167"/>
        <v>0</v>
      </c>
      <c r="ER95" s="228"/>
      <c r="ES95" s="232">
        <f t="shared" si="168"/>
        <v>0</v>
      </c>
      <c r="ET95" s="195">
        <f t="shared" si="73"/>
        <v>0</v>
      </c>
      <c r="EU95" s="228"/>
      <c r="EV95" s="437">
        <f t="shared" si="169"/>
        <v>0</v>
      </c>
      <c r="EW95" s="228"/>
      <c r="EX95" s="437">
        <f t="shared" si="170"/>
        <v>0</v>
      </c>
      <c r="EY95" s="228"/>
      <c r="EZ95" s="437">
        <f t="shared" si="171"/>
        <v>0</v>
      </c>
      <c r="FA95" s="228"/>
      <c r="FB95" s="437">
        <f t="shared" si="172"/>
        <v>0</v>
      </c>
      <c r="FC95" s="228"/>
      <c r="FD95" s="437">
        <f t="shared" si="173"/>
        <v>0</v>
      </c>
      <c r="FE95" s="228"/>
      <c r="FF95" s="437">
        <f t="shared" si="174"/>
        <v>0</v>
      </c>
      <c r="FG95" s="228"/>
      <c r="FH95" s="437">
        <f t="shared" si="175"/>
        <v>0</v>
      </c>
      <c r="FI95" s="228"/>
      <c r="FJ95" s="437">
        <f t="shared" si="176"/>
        <v>0</v>
      </c>
      <c r="FK95" s="228"/>
      <c r="FL95" s="437">
        <f t="shared" si="177"/>
        <v>0</v>
      </c>
      <c r="FM95" s="228"/>
      <c r="FN95" s="437">
        <f t="shared" si="178"/>
        <v>0</v>
      </c>
      <c r="FO95" s="228"/>
      <c r="FP95" s="437">
        <f t="shared" si="179"/>
        <v>0</v>
      </c>
      <c r="FQ95" s="228"/>
      <c r="FR95" s="437">
        <f t="shared" si="180"/>
        <v>0</v>
      </c>
      <c r="FS95" s="228"/>
      <c r="FT95" s="437">
        <f t="shared" si="181"/>
        <v>0</v>
      </c>
      <c r="FU95" s="228"/>
      <c r="FV95" s="437">
        <f t="shared" si="182"/>
        <v>0</v>
      </c>
      <c r="FW95" s="228"/>
      <c r="FX95" s="437">
        <f t="shared" si="183"/>
        <v>0</v>
      </c>
      <c r="FY95" s="228"/>
      <c r="FZ95" s="437">
        <f t="shared" si="184"/>
        <v>0</v>
      </c>
      <c r="GA95" s="228"/>
      <c r="GB95" s="437">
        <f t="shared" si="185"/>
        <v>0</v>
      </c>
      <c r="GC95" s="228"/>
      <c r="GD95" s="437">
        <f t="shared" si="186"/>
        <v>0</v>
      </c>
      <c r="GE95" s="228"/>
      <c r="GF95" s="437">
        <f t="shared" si="187"/>
        <v>0</v>
      </c>
      <c r="GG95" s="228"/>
      <c r="GH95" s="437">
        <f t="shared" si="188"/>
        <v>0</v>
      </c>
      <c r="GI95" s="247">
        <f t="shared" si="94"/>
        <v>0</v>
      </c>
      <c r="GJ95" s="228"/>
      <c r="GK95" s="438">
        <f t="shared" si="189"/>
        <v>0</v>
      </c>
      <c r="GL95" s="228"/>
      <c r="GM95" s="438">
        <f t="shared" si="190"/>
        <v>0</v>
      </c>
      <c r="GN95" s="228"/>
      <c r="GO95" s="438">
        <f t="shared" si="191"/>
        <v>0</v>
      </c>
      <c r="GP95" s="228"/>
      <c r="GQ95" s="438">
        <f t="shared" si="192"/>
        <v>0</v>
      </c>
      <c r="GR95" s="228"/>
      <c r="GS95" s="438">
        <f t="shared" si="193"/>
        <v>0</v>
      </c>
      <c r="GT95" s="448">
        <f t="shared" si="100"/>
        <v>0</v>
      </c>
      <c r="GU95" s="446">
        <f t="shared" si="101"/>
        <v>0</v>
      </c>
      <c r="GV95" s="268">
        <f>事業区分調整シート!J91</f>
        <v>0</v>
      </c>
    </row>
    <row r="96" spans="1:204" ht="34.5" customHeight="1">
      <c r="A96" s="248">
        <v>60</v>
      </c>
      <c r="B96" s="226" t="str">
        <f t="shared" si="107"/>
        <v>所属コード</v>
      </c>
      <c r="C96" s="227" t="str">
        <f t="shared" si="108"/>
        <v>所属名</v>
      </c>
      <c r="D96" s="449"/>
      <c r="E96" s="249"/>
      <c r="F96" s="250" t="str">
        <f t="shared" si="109"/>
        <v/>
      </c>
      <c r="G96" s="251" t="e">
        <f>IFERROR(VLOOKUP($B96&amp;$I96,番号付与!$A:$E,3,FALSE),VLOOKUP($B96&amp;$D96,番号付与!$A:$E,3,FALSE))</f>
        <v>#N/A</v>
      </c>
      <c r="H96" s="251" t="e">
        <f>IFERROR(VLOOKUP($B96&amp;$I96,番号付与!$A:$E,4,FALSE),VLOOKUP($B96&amp;$D96,番号付与!$A:$E,4,FALSE))</f>
        <v>#N/A</v>
      </c>
      <c r="I96" s="449"/>
      <c r="J96" s="231"/>
      <c r="K96" s="232">
        <f t="shared" si="110"/>
        <v>0</v>
      </c>
      <c r="L96" s="228"/>
      <c r="M96" s="232">
        <f t="shared" si="111"/>
        <v>0</v>
      </c>
      <c r="N96" s="228"/>
      <c r="O96" s="232">
        <f t="shared" si="112"/>
        <v>0</v>
      </c>
      <c r="P96" s="228"/>
      <c r="Q96" s="232">
        <f t="shared" si="113"/>
        <v>0</v>
      </c>
      <c r="R96" s="228"/>
      <c r="S96" s="232">
        <f t="shared" si="114"/>
        <v>0</v>
      </c>
      <c r="T96" s="228"/>
      <c r="U96" s="232">
        <f t="shared" si="115"/>
        <v>0</v>
      </c>
      <c r="V96" s="228"/>
      <c r="W96" s="232">
        <f t="shared" si="116"/>
        <v>0</v>
      </c>
      <c r="X96" s="228"/>
      <c r="Y96" s="232">
        <f t="shared" si="117"/>
        <v>0</v>
      </c>
      <c r="Z96" s="228"/>
      <c r="AA96" s="232">
        <f t="shared" si="118"/>
        <v>0</v>
      </c>
      <c r="AB96" s="228"/>
      <c r="AC96" s="232">
        <f t="shared" si="119"/>
        <v>0</v>
      </c>
      <c r="AD96" s="228"/>
      <c r="AE96" s="232">
        <f t="shared" si="120"/>
        <v>0</v>
      </c>
      <c r="AF96" s="228"/>
      <c r="AG96" s="232">
        <f t="shared" si="121"/>
        <v>0</v>
      </c>
      <c r="AH96" s="228"/>
      <c r="AI96" s="232">
        <f t="shared" si="122"/>
        <v>0</v>
      </c>
      <c r="AJ96" s="228"/>
      <c r="AK96" s="232">
        <f t="shared" si="123"/>
        <v>0</v>
      </c>
      <c r="AL96" s="228"/>
      <c r="AM96" s="232">
        <f t="shared" si="124"/>
        <v>0</v>
      </c>
      <c r="AN96" s="228"/>
      <c r="AO96" s="232">
        <f t="shared" si="125"/>
        <v>0</v>
      </c>
      <c r="AP96" s="228"/>
      <c r="AQ96" s="232">
        <f t="shared" si="126"/>
        <v>0</v>
      </c>
      <c r="AR96" s="228"/>
      <c r="AS96" s="232">
        <f t="shared" si="127"/>
        <v>0</v>
      </c>
      <c r="AT96" s="228"/>
      <c r="AU96" s="232">
        <f t="shared" si="128"/>
        <v>0</v>
      </c>
      <c r="AV96" s="228"/>
      <c r="AW96" s="232">
        <f t="shared" si="129"/>
        <v>0</v>
      </c>
      <c r="AX96" s="228"/>
      <c r="AY96" s="232">
        <f t="shared" si="130"/>
        <v>0</v>
      </c>
      <c r="AZ96" s="228"/>
      <c r="BA96" s="232">
        <f t="shared" si="131"/>
        <v>0</v>
      </c>
      <c r="BB96" s="228"/>
      <c r="BC96" s="232">
        <f t="shared" si="132"/>
        <v>0</v>
      </c>
      <c r="BD96" s="228"/>
      <c r="BE96" s="232">
        <f t="shared" si="133"/>
        <v>0</v>
      </c>
      <c r="BF96" s="228"/>
      <c r="BG96" s="232">
        <f t="shared" si="134"/>
        <v>0</v>
      </c>
      <c r="BH96" s="228"/>
      <c r="BI96" s="232">
        <f t="shared" si="135"/>
        <v>0</v>
      </c>
      <c r="BJ96" s="228"/>
      <c r="BK96" s="232">
        <f t="shared" si="136"/>
        <v>0</v>
      </c>
      <c r="BL96" s="228"/>
      <c r="BM96" s="232">
        <f t="shared" si="137"/>
        <v>0</v>
      </c>
      <c r="BN96" s="228"/>
      <c r="BO96" s="232">
        <f t="shared" si="138"/>
        <v>0</v>
      </c>
      <c r="BP96" s="228"/>
      <c r="BQ96" s="232">
        <f t="shared" si="139"/>
        <v>0</v>
      </c>
      <c r="BR96" s="228"/>
      <c r="BS96" s="232">
        <f t="shared" si="140"/>
        <v>0</v>
      </c>
      <c r="BT96" s="228"/>
      <c r="BU96" s="232">
        <f t="shared" si="141"/>
        <v>0</v>
      </c>
      <c r="BV96" s="228"/>
      <c r="BW96" s="232">
        <f t="shared" si="142"/>
        <v>0</v>
      </c>
      <c r="BX96" s="228"/>
      <c r="BY96" s="232">
        <f t="shared" si="143"/>
        <v>0</v>
      </c>
      <c r="BZ96" s="228"/>
      <c r="CA96" s="232">
        <f t="shared" si="144"/>
        <v>0</v>
      </c>
      <c r="CB96" s="228"/>
      <c r="CC96" s="232">
        <f t="shared" si="145"/>
        <v>0</v>
      </c>
      <c r="CD96" s="228"/>
      <c r="CE96" s="232">
        <f t="shared" si="146"/>
        <v>0</v>
      </c>
      <c r="CF96" s="228"/>
      <c r="CG96" s="232">
        <f t="shared" si="40"/>
        <v>0</v>
      </c>
      <c r="CH96" s="228"/>
      <c r="CI96" s="232">
        <f t="shared" si="41"/>
        <v>0</v>
      </c>
      <c r="CJ96" s="228"/>
      <c r="CK96" s="232">
        <f t="shared" si="42"/>
        <v>0</v>
      </c>
      <c r="CL96" s="228"/>
      <c r="CM96" s="232">
        <f t="shared" si="43"/>
        <v>0</v>
      </c>
      <c r="CN96" s="228"/>
      <c r="CO96" s="232">
        <f t="shared" si="44"/>
        <v>0</v>
      </c>
      <c r="CP96" s="228"/>
      <c r="CQ96" s="232">
        <f t="shared" si="45"/>
        <v>0</v>
      </c>
      <c r="CR96" s="228"/>
      <c r="CS96" s="232">
        <f t="shared" si="46"/>
        <v>0</v>
      </c>
      <c r="CT96" s="228"/>
      <c r="CU96" s="232">
        <f t="shared" si="147"/>
        <v>0</v>
      </c>
      <c r="CV96" s="228"/>
      <c r="CW96" s="232">
        <f t="shared" si="148"/>
        <v>0</v>
      </c>
      <c r="CX96" s="228"/>
      <c r="CY96" s="232">
        <f t="shared" si="149"/>
        <v>0</v>
      </c>
      <c r="CZ96" s="228"/>
      <c r="DA96" s="232">
        <f t="shared" si="150"/>
        <v>0</v>
      </c>
      <c r="DB96" s="228"/>
      <c r="DC96" s="232">
        <f t="shared" si="151"/>
        <v>0</v>
      </c>
      <c r="DD96" s="228"/>
      <c r="DE96" s="232">
        <f t="shared" si="152"/>
        <v>0</v>
      </c>
      <c r="DF96" s="228"/>
      <c r="DG96" s="232">
        <f t="shared" si="53"/>
        <v>0</v>
      </c>
      <c r="DH96" s="228"/>
      <c r="DI96" s="232">
        <f t="shared" si="54"/>
        <v>0</v>
      </c>
      <c r="DJ96" s="228"/>
      <c r="DK96" s="232">
        <f t="shared" si="55"/>
        <v>0</v>
      </c>
      <c r="DL96" s="228"/>
      <c r="DM96" s="232">
        <f t="shared" si="56"/>
        <v>0</v>
      </c>
      <c r="DN96" s="228"/>
      <c r="DO96" s="232">
        <f t="shared" si="153"/>
        <v>0</v>
      </c>
      <c r="DP96" s="228"/>
      <c r="DQ96" s="232">
        <f t="shared" si="154"/>
        <v>0</v>
      </c>
      <c r="DR96" s="228"/>
      <c r="DS96" s="232">
        <f t="shared" si="155"/>
        <v>0</v>
      </c>
      <c r="DT96" s="228"/>
      <c r="DU96" s="232">
        <f t="shared" si="156"/>
        <v>0</v>
      </c>
      <c r="DV96" s="228"/>
      <c r="DW96" s="232">
        <f t="shared" si="157"/>
        <v>0</v>
      </c>
      <c r="DX96" s="228"/>
      <c r="DY96" s="232">
        <f t="shared" si="158"/>
        <v>0</v>
      </c>
      <c r="DZ96" s="228"/>
      <c r="EA96" s="232">
        <f t="shared" si="159"/>
        <v>0</v>
      </c>
      <c r="EB96" s="228"/>
      <c r="EC96" s="232">
        <f t="shared" si="160"/>
        <v>0</v>
      </c>
      <c r="ED96" s="228"/>
      <c r="EE96" s="232">
        <f t="shared" si="161"/>
        <v>0</v>
      </c>
      <c r="EF96" s="228"/>
      <c r="EG96" s="232">
        <f t="shared" si="162"/>
        <v>0</v>
      </c>
      <c r="EH96" s="228"/>
      <c r="EI96" s="232">
        <f t="shared" si="163"/>
        <v>0</v>
      </c>
      <c r="EJ96" s="228"/>
      <c r="EK96" s="232">
        <f t="shared" si="164"/>
        <v>0</v>
      </c>
      <c r="EL96" s="228"/>
      <c r="EM96" s="232">
        <f t="shared" si="165"/>
        <v>0</v>
      </c>
      <c r="EN96" s="228"/>
      <c r="EO96" s="232">
        <f t="shared" si="166"/>
        <v>0</v>
      </c>
      <c r="EP96" s="228"/>
      <c r="EQ96" s="232">
        <f t="shared" si="167"/>
        <v>0</v>
      </c>
      <c r="ER96" s="228"/>
      <c r="ES96" s="232">
        <f t="shared" si="168"/>
        <v>0</v>
      </c>
      <c r="ET96" s="195">
        <f t="shared" si="73"/>
        <v>0</v>
      </c>
      <c r="EU96" s="228"/>
      <c r="EV96" s="437">
        <f t="shared" si="169"/>
        <v>0</v>
      </c>
      <c r="EW96" s="228"/>
      <c r="EX96" s="437">
        <f t="shared" si="170"/>
        <v>0</v>
      </c>
      <c r="EY96" s="228"/>
      <c r="EZ96" s="437">
        <f t="shared" si="171"/>
        <v>0</v>
      </c>
      <c r="FA96" s="228"/>
      <c r="FB96" s="437">
        <f t="shared" si="172"/>
        <v>0</v>
      </c>
      <c r="FC96" s="228"/>
      <c r="FD96" s="437">
        <f t="shared" si="173"/>
        <v>0</v>
      </c>
      <c r="FE96" s="228"/>
      <c r="FF96" s="437">
        <f t="shared" si="174"/>
        <v>0</v>
      </c>
      <c r="FG96" s="228"/>
      <c r="FH96" s="437">
        <f t="shared" si="175"/>
        <v>0</v>
      </c>
      <c r="FI96" s="228"/>
      <c r="FJ96" s="437">
        <f t="shared" si="176"/>
        <v>0</v>
      </c>
      <c r="FK96" s="228"/>
      <c r="FL96" s="437">
        <f t="shared" si="177"/>
        <v>0</v>
      </c>
      <c r="FM96" s="228"/>
      <c r="FN96" s="437">
        <f t="shared" si="178"/>
        <v>0</v>
      </c>
      <c r="FO96" s="228"/>
      <c r="FP96" s="437">
        <f t="shared" si="179"/>
        <v>0</v>
      </c>
      <c r="FQ96" s="228"/>
      <c r="FR96" s="437">
        <f t="shared" si="180"/>
        <v>0</v>
      </c>
      <c r="FS96" s="228"/>
      <c r="FT96" s="437">
        <f t="shared" si="181"/>
        <v>0</v>
      </c>
      <c r="FU96" s="228"/>
      <c r="FV96" s="437">
        <f t="shared" si="182"/>
        <v>0</v>
      </c>
      <c r="FW96" s="228"/>
      <c r="FX96" s="437">
        <f t="shared" si="183"/>
        <v>0</v>
      </c>
      <c r="FY96" s="228"/>
      <c r="FZ96" s="437">
        <f t="shared" si="184"/>
        <v>0</v>
      </c>
      <c r="GA96" s="228"/>
      <c r="GB96" s="437">
        <f t="shared" si="185"/>
        <v>0</v>
      </c>
      <c r="GC96" s="228"/>
      <c r="GD96" s="437">
        <f t="shared" si="186"/>
        <v>0</v>
      </c>
      <c r="GE96" s="228"/>
      <c r="GF96" s="437">
        <f t="shared" si="187"/>
        <v>0</v>
      </c>
      <c r="GG96" s="228"/>
      <c r="GH96" s="437">
        <f t="shared" si="188"/>
        <v>0</v>
      </c>
      <c r="GI96" s="247">
        <f t="shared" si="94"/>
        <v>0</v>
      </c>
      <c r="GJ96" s="228"/>
      <c r="GK96" s="438">
        <f t="shared" si="189"/>
        <v>0</v>
      </c>
      <c r="GL96" s="228"/>
      <c r="GM96" s="438">
        <f t="shared" si="190"/>
        <v>0</v>
      </c>
      <c r="GN96" s="228"/>
      <c r="GO96" s="438">
        <f t="shared" si="191"/>
        <v>0</v>
      </c>
      <c r="GP96" s="228"/>
      <c r="GQ96" s="438">
        <f t="shared" si="192"/>
        <v>0</v>
      </c>
      <c r="GR96" s="228"/>
      <c r="GS96" s="438">
        <f t="shared" si="193"/>
        <v>0</v>
      </c>
      <c r="GT96" s="448">
        <f t="shared" si="100"/>
        <v>0</v>
      </c>
      <c r="GU96" s="446">
        <f t="shared" si="101"/>
        <v>0</v>
      </c>
      <c r="GV96" s="268">
        <f>事業区分調整シート!J92</f>
        <v>0</v>
      </c>
    </row>
    <row r="97" spans="1:204" ht="34.5" customHeight="1">
      <c r="A97" s="248">
        <v>61</v>
      </c>
      <c r="B97" s="226" t="str">
        <f t="shared" si="107"/>
        <v>所属コード</v>
      </c>
      <c r="C97" s="227" t="str">
        <f t="shared" si="108"/>
        <v>所属名</v>
      </c>
      <c r="D97" s="449"/>
      <c r="E97" s="249"/>
      <c r="F97" s="250" t="str">
        <f t="shared" si="109"/>
        <v/>
      </c>
      <c r="G97" s="251" t="e">
        <f>IFERROR(VLOOKUP($B97&amp;$I97,番号付与!$A:$E,3,FALSE),VLOOKUP($B97&amp;$D97,番号付与!$A:$E,3,FALSE))</f>
        <v>#N/A</v>
      </c>
      <c r="H97" s="251" t="e">
        <f>IFERROR(VLOOKUP($B97&amp;$I97,番号付与!$A:$E,4,FALSE),VLOOKUP($B97&amp;$D97,番号付与!$A:$E,4,FALSE))</f>
        <v>#N/A</v>
      </c>
      <c r="I97" s="449"/>
      <c r="J97" s="231"/>
      <c r="K97" s="232">
        <f t="shared" si="110"/>
        <v>0</v>
      </c>
      <c r="L97" s="228"/>
      <c r="M97" s="232">
        <f t="shared" si="111"/>
        <v>0</v>
      </c>
      <c r="N97" s="228"/>
      <c r="O97" s="232">
        <f t="shared" si="112"/>
        <v>0</v>
      </c>
      <c r="P97" s="228"/>
      <c r="Q97" s="232">
        <f t="shared" si="113"/>
        <v>0</v>
      </c>
      <c r="R97" s="228"/>
      <c r="S97" s="232">
        <f t="shared" si="114"/>
        <v>0</v>
      </c>
      <c r="T97" s="228"/>
      <c r="U97" s="232">
        <f t="shared" si="115"/>
        <v>0</v>
      </c>
      <c r="V97" s="228"/>
      <c r="W97" s="232">
        <f t="shared" si="116"/>
        <v>0</v>
      </c>
      <c r="X97" s="228"/>
      <c r="Y97" s="232">
        <f t="shared" si="117"/>
        <v>0</v>
      </c>
      <c r="Z97" s="228"/>
      <c r="AA97" s="232">
        <f t="shared" si="118"/>
        <v>0</v>
      </c>
      <c r="AB97" s="228"/>
      <c r="AC97" s="232">
        <f t="shared" si="119"/>
        <v>0</v>
      </c>
      <c r="AD97" s="228"/>
      <c r="AE97" s="232">
        <f t="shared" si="120"/>
        <v>0</v>
      </c>
      <c r="AF97" s="228"/>
      <c r="AG97" s="232">
        <f t="shared" si="121"/>
        <v>0</v>
      </c>
      <c r="AH97" s="228"/>
      <c r="AI97" s="232">
        <f t="shared" si="122"/>
        <v>0</v>
      </c>
      <c r="AJ97" s="228"/>
      <c r="AK97" s="232">
        <f t="shared" si="123"/>
        <v>0</v>
      </c>
      <c r="AL97" s="228"/>
      <c r="AM97" s="232">
        <f t="shared" si="124"/>
        <v>0</v>
      </c>
      <c r="AN97" s="228"/>
      <c r="AO97" s="232">
        <f t="shared" si="125"/>
        <v>0</v>
      </c>
      <c r="AP97" s="228"/>
      <c r="AQ97" s="232">
        <f t="shared" si="126"/>
        <v>0</v>
      </c>
      <c r="AR97" s="228"/>
      <c r="AS97" s="232">
        <f t="shared" si="127"/>
        <v>0</v>
      </c>
      <c r="AT97" s="228"/>
      <c r="AU97" s="232">
        <f t="shared" si="128"/>
        <v>0</v>
      </c>
      <c r="AV97" s="228"/>
      <c r="AW97" s="232">
        <f t="shared" si="129"/>
        <v>0</v>
      </c>
      <c r="AX97" s="228"/>
      <c r="AY97" s="232">
        <f t="shared" si="130"/>
        <v>0</v>
      </c>
      <c r="AZ97" s="228"/>
      <c r="BA97" s="232">
        <f t="shared" si="131"/>
        <v>0</v>
      </c>
      <c r="BB97" s="228"/>
      <c r="BC97" s="232">
        <f t="shared" si="132"/>
        <v>0</v>
      </c>
      <c r="BD97" s="228"/>
      <c r="BE97" s="232">
        <f t="shared" si="133"/>
        <v>0</v>
      </c>
      <c r="BF97" s="228"/>
      <c r="BG97" s="232">
        <f t="shared" si="134"/>
        <v>0</v>
      </c>
      <c r="BH97" s="228"/>
      <c r="BI97" s="232">
        <f t="shared" si="135"/>
        <v>0</v>
      </c>
      <c r="BJ97" s="228"/>
      <c r="BK97" s="232">
        <f t="shared" si="136"/>
        <v>0</v>
      </c>
      <c r="BL97" s="228"/>
      <c r="BM97" s="232">
        <f t="shared" si="137"/>
        <v>0</v>
      </c>
      <c r="BN97" s="228"/>
      <c r="BO97" s="232">
        <f t="shared" si="138"/>
        <v>0</v>
      </c>
      <c r="BP97" s="228"/>
      <c r="BQ97" s="232">
        <f t="shared" si="139"/>
        <v>0</v>
      </c>
      <c r="BR97" s="228"/>
      <c r="BS97" s="232">
        <f t="shared" si="140"/>
        <v>0</v>
      </c>
      <c r="BT97" s="228"/>
      <c r="BU97" s="232">
        <f t="shared" si="141"/>
        <v>0</v>
      </c>
      <c r="BV97" s="228"/>
      <c r="BW97" s="232">
        <f t="shared" si="142"/>
        <v>0</v>
      </c>
      <c r="BX97" s="228"/>
      <c r="BY97" s="232">
        <f t="shared" si="143"/>
        <v>0</v>
      </c>
      <c r="BZ97" s="228"/>
      <c r="CA97" s="232">
        <f t="shared" si="144"/>
        <v>0</v>
      </c>
      <c r="CB97" s="228"/>
      <c r="CC97" s="232">
        <f t="shared" si="145"/>
        <v>0</v>
      </c>
      <c r="CD97" s="228"/>
      <c r="CE97" s="232">
        <f t="shared" si="146"/>
        <v>0</v>
      </c>
      <c r="CF97" s="228"/>
      <c r="CG97" s="232">
        <f t="shared" si="40"/>
        <v>0</v>
      </c>
      <c r="CH97" s="228"/>
      <c r="CI97" s="232">
        <f t="shared" si="41"/>
        <v>0</v>
      </c>
      <c r="CJ97" s="228"/>
      <c r="CK97" s="232">
        <f t="shared" si="42"/>
        <v>0</v>
      </c>
      <c r="CL97" s="228"/>
      <c r="CM97" s="232">
        <f t="shared" si="43"/>
        <v>0</v>
      </c>
      <c r="CN97" s="228"/>
      <c r="CO97" s="232">
        <f t="shared" si="44"/>
        <v>0</v>
      </c>
      <c r="CP97" s="228"/>
      <c r="CQ97" s="232">
        <f t="shared" si="45"/>
        <v>0</v>
      </c>
      <c r="CR97" s="228"/>
      <c r="CS97" s="232">
        <f t="shared" si="46"/>
        <v>0</v>
      </c>
      <c r="CT97" s="228"/>
      <c r="CU97" s="232">
        <f t="shared" si="147"/>
        <v>0</v>
      </c>
      <c r="CV97" s="228"/>
      <c r="CW97" s="232">
        <f t="shared" si="148"/>
        <v>0</v>
      </c>
      <c r="CX97" s="228"/>
      <c r="CY97" s="232">
        <f t="shared" si="149"/>
        <v>0</v>
      </c>
      <c r="CZ97" s="228"/>
      <c r="DA97" s="232">
        <f t="shared" si="150"/>
        <v>0</v>
      </c>
      <c r="DB97" s="228"/>
      <c r="DC97" s="232">
        <f t="shared" si="151"/>
        <v>0</v>
      </c>
      <c r="DD97" s="228"/>
      <c r="DE97" s="232">
        <f t="shared" si="152"/>
        <v>0</v>
      </c>
      <c r="DF97" s="228"/>
      <c r="DG97" s="232">
        <f t="shared" si="53"/>
        <v>0</v>
      </c>
      <c r="DH97" s="228"/>
      <c r="DI97" s="232">
        <f t="shared" si="54"/>
        <v>0</v>
      </c>
      <c r="DJ97" s="228"/>
      <c r="DK97" s="232">
        <f t="shared" si="55"/>
        <v>0</v>
      </c>
      <c r="DL97" s="228"/>
      <c r="DM97" s="232">
        <f t="shared" si="56"/>
        <v>0</v>
      </c>
      <c r="DN97" s="228"/>
      <c r="DO97" s="232">
        <f t="shared" si="153"/>
        <v>0</v>
      </c>
      <c r="DP97" s="228"/>
      <c r="DQ97" s="232">
        <f t="shared" si="154"/>
        <v>0</v>
      </c>
      <c r="DR97" s="228"/>
      <c r="DS97" s="232">
        <f t="shared" si="155"/>
        <v>0</v>
      </c>
      <c r="DT97" s="228"/>
      <c r="DU97" s="232">
        <f t="shared" si="156"/>
        <v>0</v>
      </c>
      <c r="DV97" s="228"/>
      <c r="DW97" s="232">
        <f t="shared" si="157"/>
        <v>0</v>
      </c>
      <c r="DX97" s="228"/>
      <c r="DY97" s="232">
        <f t="shared" si="158"/>
        <v>0</v>
      </c>
      <c r="DZ97" s="228"/>
      <c r="EA97" s="232">
        <f t="shared" si="159"/>
        <v>0</v>
      </c>
      <c r="EB97" s="228"/>
      <c r="EC97" s="232">
        <f t="shared" si="160"/>
        <v>0</v>
      </c>
      <c r="ED97" s="228"/>
      <c r="EE97" s="232">
        <f t="shared" si="161"/>
        <v>0</v>
      </c>
      <c r="EF97" s="228"/>
      <c r="EG97" s="232">
        <f t="shared" si="162"/>
        <v>0</v>
      </c>
      <c r="EH97" s="228"/>
      <c r="EI97" s="232">
        <f t="shared" si="163"/>
        <v>0</v>
      </c>
      <c r="EJ97" s="228"/>
      <c r="EK97" s="232">
        <f t="shared" si="164"/>
        <v>0</v>
      </c>
      <c r="EL97" s="228"/>
      <c r="EM97" s="232">
        <f t="shared" si="165"/>
        <v>0</v>
      </c>
      <c r="EN97" s="228"/>
      <c r="EO97" s="232">
        <f t="shared" si="166"/>
        <v>0</v>
      </c>
      <c r="EP97" s="228"/>
      <c r="EQ97" s="232">
        <f t="shared" si="167"/>
        <v>0</v>
      </c>
      <c r="ER97" s="228"/>
      <c r="ES97" s="232">
        <f t="shared" si="168"/>
        <v>0</v>
      </c>
      <c r="ET97" s="195">
        <f t="shared" si="73"/>
        <v>0</v>
      </c>
      <c r="EU97" s="228"/>
      <c r="EV97" s="437">
        <f t="shared" si="169"/>
        <v>0</v>
      </c>
      <c r="EW97" s="228"/>
      <c r="EX97" s="437">
        <f t="shared" si="170"/>
        <v>0</v>
      </c>
      <c r="EY97" s="228"/>
      <c r="EZ97" s="437">
        <f t="shared" si="171"/>
        <v>0</v>
      </c>
      <c r="FA97" s="228"/>
      <c r="FB97" s="437">
        <f t="shared" si="172"/>
        <v>0</v>
      </c>
      <c r="FC97" s="228"/>
      <c r="FD97" s="437">
        <f t="shared" si="173"/>
        <v>0</v>
      </c>
      <c r="FE97" s="228"/>
      <c r="FF97" s="437">
        <f t="shared" si="174"/>
        <v>0</v>
      </c>
      <c r="FG97" s="228"/>
      <c r="FH97" s="437">
        <f t="shared" si="175"/>
        <v>0</v>
      </c>
      <c r="FI97" s="228"/>
      <c r="FJ97" s="437">
        <f t="shared" si="176"/>
        <v>0</v>
      </c>
      <c r="FK97" s="228"/>
      <c r="FL97" s="437">
        <f t="shared" si="177"/>
        <v>0</v>
      </c>
      <c r="FM97" s="228"/>
      <c r="FN97" s="437">
        <f t="shared" si="178"/>
        <v>0</v>
      </c>
      <c r="FO97" s="228"/>
      <c r="FP97" s="437">
        <f t="shared" si="179"/>
        <v>0</v>
      </c>
      <c r="FQ97" s="228"/>
      <c r="FR97" s="437">
        <f t="shared" si="180"/>
        <v>0</v>
      </c>
      <c r="FS97" s="228"/>
      <c r="FT97" s="437">
        <f t="shared" si="181"/>
        <v>0</v>
      </c>
      <c r="FU97" s="228"/>
      <c r="FV97" s="437">
        <f t="shared" si="182"/>
        <v>0</v>
      </c>
      <c r="FW97" s="228"/>
      <c r="FX97" s="437">
        <f t="shared" si="183"/>
        <v>0</v>
      </c>
      <c r="FY97" s="228"/>
      <c r="FZ97" s="437">
        <f t="shared" si="184"/>
        <v>0</v>
      </c>
      <c r="GA97" s="228"/>
      <c r="GB97" s="437">
        <f t="shared" si="185"/>
        <v>0</v>
      </c>
      <c r="GC97" s="228"/>
      <c r="GD97" s="437">
        <f t="shared" si="186"/>
        <v>0</v>
      </c>
      <c r="GE97" s="228"/>
      <c r="GF97" s="437">
        <f t="shared" si="187"/>
        <v>0</v>
      </c>
      <c r="GG97" s="228"/>
      <c r="GH97" s="437">
        <f t="shared" si="188"/>
        <v>0</v>
      </c>
      <c r="GI97" s="247">
        <f t="shared" si="94"/>
        <v>0</v>
      </c>
      <c r="GJ97" s="228"/>
      <c r="GK97" s="438">
        <f t="shared" si="189"/>
        <v>0</v>
      </c>
      <c r="GL97" s="228"/>
      <c r="GM97" s="438">
        <f t="shared" si="190"/>
        <v>0</v>
      </c>
      <c r="GN97" s="228"/>
      <c r="GO97" s="438">
        <f t="shared" si="191"/>
        <v>0</v>
      </c>
      <c r="GP97" s="228"/>
      <c r="GQ97" s="438">
        <f t="shared" si="192"/>
        <v>0</v>
      </c>
      <c r="GR97" s="228"/>
      <c r="GS97" s="438">
        <f t="shared" si="193"/>
        <v>0</v>
      </c>
      <c r="GT97" s="448">
        <f t="shared" si="100"/>
        <v>0</v>
      </c>
      <c r="GU97" s="446">
        <f t="shared" si="101"/>
        <v>0</v>
      </c>
      <c r="GV97" s="268">
        <f>事業区分調整シート!J93</f>
        <v>0</v>
      </c>
    </row>
    <row r="98" spans="1:204" ht="34.5" customHeight="1">
      <c r="A98" s="248">
        <v>62</v>
      </c>
      <c r="B98" s="226" t="str">
        <f t="shared" si="107"/>
        <v>所属コード</v>
      </c>
      <c r="C98" s="227" t="str">
        <f t="shared" si="108"/>
        <v>所属名</v>
      </c>
      <c r="D98" s="449"/>
      <c r="E98" s="249"/>
      <c r="F98" s="250" t="str">
        <f t="shared" si="109"/>
        <v/>
      </c>
      <c r="G98" s="251" t="e">
        <f>IFERROR(VLOOKUP($B98&amp;$I98,番号付与!$A:$E,3,FALSE),VLOOKUP($B98&amp;$D98,番号付与!$A:$E,3,FALSE))</f>
        <v>#N/A</v>
      </c>
      <c r="H98" s="251" t="e">
        <f>IFERROR(VLOOKUP($B98&amp;$I98,番号付与!$A:$E,4,FALSE),VLOOKUP($B98&amp;$D98,番号付与!$A:$E,4,FALSE))</f>
        <v>#N/A</v>
      </c>
      <c r="I98" s="449"/>
      <c r="J98" s="231"/>
      <c r="K98" s="232">
        <f t="shared" si="110"/>
        <v>0</v>
      </c>
      <c r="L98" s="228"/>
      <c r="M98" s="232">
        <f t="shared" si="111"/>
        <v>0</v>
      </c>
      <c r="N98" s="228"/>
      <c r="O98" s="232">
        <f t="shared" si="112"/>
        <v>0</v>
      </c>
      <c r="P98" s="228"/>
      <c r="Q98" s="232">
        <f t="shared" si="113"/>
        <v>0</v>
      </c>
      <c r="R98" s="228"/>
      <c r="S98" s="232">
        <f t="shared" si="114"/>
        <v>0</v>
      </c>
      <c r="T98" s="228"/>
      <c r="U98" s="232">
        <f t="shared" si="115"/>
        <v>0</v>
      </c>
      <c r="V98" s="228"/>
      <c r="W98" s="232">
        <f t="shared" si="116"/>
        <v>0</v>
      </c>
      <c r="X98" s="228"/>
      <c r="Y98" s="232">
        <f t="shared" si="117"/>
        <v>0</v>
      </c>
      <c r="Z98" s="228"/>
      <c r="AA98" s="232">
        <f t="shared" si="118"/>
        <v>0</v>
      </c>
      <c r="AB98" s="228"/>
      <c r="AC98" s="232">
        <f t="shared" si="119"/>
        <v>0</v>
      </c>
      <c r="AD98" s="228"/>
      <c r="AE98" s="232">
        <f t="shared" si="120"/>
        <v>0</v>
      </c>
      <c r="AF98" s="228"/>
      <c r="AG98" s="232">
        <f t="shared" si="121"/>
        <v>0</v>
      </c>
      <c r="AH98" s="228"/>
      <c r="AI98" s="232">
        <f t="shared" si="122"/>
        <v>0</v>
      </c>
      <c r="AJ98" s="228"/>
      <c r="AK98" s="232">
        <f t="shared" si="123"/>
        <v>0</v>
      </c>
      <c r="AL98" s="228"/>
      <c r="AM98" s="232">
        <f t="shared" si="124"/>
        <v>0</v>
      </c>
      <c r="AN98" s="228"/>
      <c r="AO98" s="232">
        <f t="shared" si="125"/>
        <v>0</v>
      </c>
      <c r="AP98" s="228"/>
      <c r="AQ98" s="232">
        <f t="shared" si="126"/>
        <v>0</v>
      </c>
      <c r="AR98" s="228"/>
      <c r="AS98" s="232">
        <f t="shared" si="127"/>
        <v>0</v>
      </c>
      <c r="AT98" s="228"/>
      <c r="AU98" s="232">
        <f t="shared" si="128"/>
        <v>0</v>
      </c>
      <c r="AV98" s="228"/>
      <c r="AW98" s="232">
        <f t="shared" si="129"/>
        <v>0</v>
      </c>
      <c r="AX98" s="228"/>
      <c r="AY98" s="232">
        <f t="shared" si="130"/>
        <v>0</v>
      </c>
      <c r="AZ98" s="228"/>
      <c r="BA98" s="232">
        <f t="shared" si="131"/>
        <v>0</v>
      </c>
      <c r="BB98" s="228"/>
      <c r="BC98" s="232">
        <f t="shared" si="132"/>
        <v>0</v>
      </c>
      <c r="BD98" s="228"/>
      <c r="BE98" s="232">
        <f t="shared" si="133"/>
        <v>0</v>
      </c>
      <c r="BF98" s="228"/>
      <c r="BG98" s="232">
        <f t="shared" si="134"/>
        <v>0</v>
      </c>
      <c r="BH98" s="228"/>
      <c r="BI98" s="232">
        <f t="shared" si="135"/>
        <v>0</v>
      </c>
      <c r="BJ98" s="228"/>
      <c r="BK98" s="232">
        <f t="shared" si="136"/>
        <v>0</v>
      </c>
      <c r="BL98" s="228"/>
      <c r="BM98" s="232">
        <f t="shared" si="137"/>
        <v>0</v>
      </c>
      <c r="BN98" s="228"/>
      <c r="BO98" s="232">
        <f t="shared" si="138"/>
        <v>0</v>
      </c>
      <c r="BP98" s="228"/>
      <c r="BQ98" s="232">
        <f t="shared" si="139"/>
        <v>0</v>
      </c>
      <c r="BR98" s="228"/>
      <c r="BS98" s="232">
        <f t="shared" si="140"/>
        <v>0</v>
      </c>
      <c r="BT98" s="228"/>
      <c r="BU98" s="232">
        <f t="shared" si="141"/>
        <v>0</v>
      </c>
      <c r="BV98" s="228"/>
      <c r="BW98" s="232">
        <f t="shared" si="142"/>
        <v>0</v>
      </c>
      <c r="BX98" s="228"/>
      <c r="BY98" s="232">
        <f t="shared" si="143"/>
        <v>0</v>
      </c>
      <c r="BZ98" s="228"/>
      <c r="CA98" s="232">
        <f t="shared" si="144"/>
        <v>0</v>
      </c>
      <c r="CB98" s="228"/>
      <c r="CC98" s="232">
        <f t="shared" si="145"/>
        <v>0</v>
      </c>
      <c r="CD98" s="228"/>
      <c r="CE98" s="232">
        <f t="shared" si="146"/>
        <v>0</v>
      </c>
      <c r="CF98" s="228"/>
      <c r="CG98" s="232">
        <f t="shared" si="40"/>
        <v>0</v>
      </c>
      <c r="CH98" s="228"/>
      <c r="CI98" s="232">
        <f t="shared" si="41"/>
        <v>0</v>
      </c>
      <c r="CJ98" s="228"/>
      <c r="CK98" s="232">
        <f t="shared" si="42"/>
        <v>0</v>
      </c>
      <c r="CL98" s="228"/>
      <c r="CM98" s="232">
        <f t="shared" si="43"/>
        <v>0</v>
      </c>
      <c r="CN98" s="228"/>
      <c r="CO98" s="232">
        <f t="shared" si="44"/>
        <v>0</v>
      </c>
      <c r="CP98" s="228"/>
      <c r="CQ98" s="232">
        <f t="shared" si="45"/>
        <v>0</v>
      </c>
      <c r="CR98" s="228"/>
      <c r="CS98" s="232">
        <f t="shared" si="46"/>
        <v>0</v>
      </c>
      <c r="CT98" s="228"/>
      <c r="CU98" s="232">
        <f t="shared" si="147"/>
        <v>0</v>
      </c>
      <c r="CV98" s="228"/>
      <c r="CW98" s="232">
        <f t="shared" si="148"/>
        <v>0</v>
      </c>
      <c r="CX98" s="228"/>
      <c r="CY98" s="232">
        <f t="shared" si="149"/>
        <v>0</v>
      </c>
      <c r="CZ98" s="228"/>
      <c r="DA98" s="232">
        <f t="shared" si="150"/>
        <v>0</v>
      </c>
      <c r="DB98" s="228"/>
      <c r="DC98" s="232">
        <f t="shared" si="151"/>
        <v>0</v>
      </c>
      <c r="DD98" s="228"/>
      <c r="DE98" s="232">
        <f t="shared" si="152"/>
        <v>0</v>
      </c>
      <c r="DF98" s="228"/>
      <c r="DG98" s="232">
        <f t="shared" si="53"/>
        <v>0</v>
      </c>
      <c r="DH98" s="228"/>
      <c r="DI98" s="232">
        <f t="shared" si="54"/>
        <v>0</v>
      </c>
      <c r="DJ98" s="228"/>
      <c r="DK98" s="232">
        <f t="shared" si="55"/>
        <v>0</v>
      </c>
      <c r="DL98" s="228"/>
      <c r="DM98" s="232">
        <f t="shared" si="56"/>
        <v>0</v>
      </c>
      <c r="DN98" s="228"/>
      <c r="DO98" s="232">
        <f t="shared" si="153"/>
        <v>0</v>
      </c>
      <c r="DP98" s="228"/>
      <c r="DQ98" s="232">
        <f t="shared" si="154"/>
        <v>0</v>
      </c>
      <c r="DR98" s="228"/>
      <c r="DS98" s="232">
        <f t="shared" si="155"/>
        <v>0</v>
      </c>
      <c r="DT98" s="228"/>
      <c r="DU98" s="232">
        <f t="shared" si="156"/>
        <v>0</v>
      </c>
      <c r="DV98" s="228"/>
      <c r="DW98" s="232">
        <f t="shared" si="157"/>
        <v>0</v>
      </c>
      <c r="DX98" s="228"/>
      <c r="DY98" s="232">
        <f t="shared" si="158"/>
        <v>0</v>
      </c>
      <c r="DZ98" s="228"/>
      <c r="EA98" s="232">
        <f t="shared" si="159"/>
        <v>0</v>
      </c>
      <c r="EB98" s="228"/>
      <c r="EC98" s="232">
        <f t="shared" si="160"/>
        <v>0</v>
      </c>
      <c r="ED98" s="228"/>
      <c r="EE98" s="232">
        <f t="shared" si="161"/>
        <v>0</v>
      </c>
      <c r="EF98" s="228"/>
      <c r="EG98" s="232">
        <f t="shared" si="162"/>
        <v>0</v>
      </c>
      <c r="EH98" s="228"/>
      <c r="EI98" s="232">
        <f t="shared" si="163"/>
        <v>0</v>
      </c>
      <c r="EJ98" s="228"/>
      <c r="EK98" s="232">
        <f t="shared" si="164"/>
        <v>0</v>
      </c>
      <c r="EL98" s="228"/>
      <c r="EM98" s="232">
        <f t="shared" si="165"/>
        <v>0</v>
      </c>
      <c r="EN98" s="228"/>
      <c r="EO98" s="232">
        <f t="shared" si="166"/>
        <v>0</v>
      </c>
      <c r="EP98" s="228"/>
      <c r="EQ98" s="232">
        <f t="shared" si="167"/>
        <v>0</v>
      </c>
      <c r="ER98" s="228"/>
      <c r="ES98" s="232">
        <f t="shared" si="168"/>
        <v>0</v>
      </c>
      <c r="ET98" s="195">
        <f t="shared" si="73"/>
        <v>0</v>
      </c>
      <c r="EU98" s="228"/>
      <c r="EV98" s="437">
        <f t="shared" si="169"/>
        <v>0</v>
      </c>
      <c r="EW98" s="228"/>
      <c r="EX98" s="437">
        <f t="shared" si="170"/>
        <v>0</v>
      </c>
      <c r="EY98" s="228"/>
      <c r="EZ98" s="437">
        <f t="shared" si="171"/>
        <v>0</v>
      </c>
      <c r="FA98" s="228"/>
      <c r="FB98" s="437">
        <f t="shared" si="172"/>
        <v>0</v>
      </c>
      <c r="FC98" s="228"/>
      <c r="FD98" s="437">
        <f t="shared" si="173"/>
        <v>0</v>
      </c>
      <c r="FE98" s="228"/>
      <c r="FF98" s="437">
        <f t="shared" si="174"/>
        <v>0</v>
      </c>
      <c r="FG98" s="228"/>
      <c r="FH98" s="437">
        <f t="shared" si="175"/>
        <v>0</v>
      </c>
      <c r="FI98" s="228"/>
      <c r="FJ98" s="437">
        <f t="shared" si="176"/>
        <v>0</v>
      </c>
      <c r="FK98" s="228"/>
      <c r="FL98" s="437">
        <f t="shared" si="177"/>
        <v>0</v>
      </c>
      <c r="FM98" s="228"/>
      <c r="FN98" s="437">
        <f t="shared" si="178"/>
        <v>0</v>
      </c>
      <c r="FO98" s="228"/>
      <c r="FP98" s="437">
        <f t="shared" si="179"/>
        <v>0</v>
      </c>
      <c r="FQ98" s="228"/>
      <c r="FR98" s="437">
        <f t="shared" si="180"/>
        <v>0</v>
      </c>
      <c r="FS98" s="228"/>
      <c r="FT98" s="437">
        <f t="shared" si="181"/>
        <v>0</v>
      </c>
      <c r="FU98" s="228"/>
      <c r="FV98" s="437">
        <f t="shared" si="182"/>
        <v>0</v>
      </c>
      <c r="FW98" s="228"/>
      <c r="FX98" s="437">
        <f t="shared" si="183"/>
        <v>0</v>
      </c>
      <c r="FY98" s="228"/>
      <c r="FZ98" s="437">
        <f t="shared" si="184"/>
        <v>0</v>
      </c>
      <c r="GA98" s="228"/>
      <c r="GB98" s="437">
        <f t="shared" si="185"/>
        <v>0</v>
      </c>
      <c r="GC98" s="228"/>
      <c r="GD98" s="437">
        <f t="shared" si="186"/>
        <v>0</v>
      </c>
      <c r="GE98" s="228"/>
      <c r="GF98" s="437">
        <f t="shared" si="187"/>
        <v>0</v>
      </c>
      <c r="GG98" s="228"/>
      <c r="GH98" s="437">
        <f t="shared" si="188"/>
        <v>0</v>
      </c>
      <c r="GI98" s="247">
        <f t="shared" si="94"/>
        <v>0</v>
      </c>
      <c r="GJ98" s="228"/>
      <c r="GK98" s="438">
        <f t="shared" si="189"/>
        <v>0</v>
      </c>
      <c r="GL98" s="228"/>
      <c r="GM98" s="438">
        <f t="shared" si="190"/>
        <v>0</v>
      </c>
      <c r="GN98" s="228"/>
      <c r="GO98" s="438">
        <f t="shared" si="191"/>
        <v>0</v>
      </c>
      <c r="GP98" s="228"/>
      <c r="GQ98" s="438">
        <f t="shared" si="192"/>
        <v>0</v>
      </c>
      <c r="GR98" s="228"/>
      <c r="GS98" s="438">
        <f t="shared" si="193"/>
        <v>0</v>
      </c>
      <c r="GT98" s="448">
        <f t="shared" si="100"/>
        <v>0</v>
      </c>
      <c r="GU98" s="446">
        <f t="shared" si="101"/>
        <v>0</v>
      </c>
      <c r="GV98" s="268">
        <f>事業区分調整シート!J94</f>
        <v>0</v>
      </c>
    </row>
    <row r="99" spans="1:204" ht="34.5" customHeight="1">
      <c r="A99" s="248">
        <v>63</v>
      </c>
      <c r="B99" s="226" t="str">
        <f t="shared" si="107"/>
        <v>所属コード</v>
      </c>
      <c r="C99" s="227" t="str">
        <f t="shared" si="108"/>
        <v>所属名</v>
      </c>
      <c r="D99" s="449"/>
      <c r="E99" s="249"/>
      <c r="F99" s="250" t="str">
        <f t="shared" si="109"/>
        <v/>
      </c>
      <c r="G99" s="251" t="e">
        <f>IFERROR(VLOOKUP($B99&amp;$I99,番号付与!$A:$E,3,FALSE),VLOOKUP($B99&amp;$D99,番号付与!$A:$E,3,FALSE))</f>
        <v>#N/A</v>
      </c>
      <c r="H99" s="251" t="e">
        <f>IFERROR(VLOOKUP($B99&amp;$I99,番号付与!$A:$E,4,FALSE),VLOOKUP($B99&amp;$D99,番号付与!$A:$E,4,FALSE))</f>
        <v>#N/A</v>
      </c>
      <c r="I99" s="449"/>
      <c r="J99" s="231"/>
      <c r="K99" s="232">
        <f t="shared" si="110"/>
        <v>0</v>
      </c>
      <c r="L99" s="228"/>
      <c r="M99" s="232">
        <f t="shared" si="111"/>
        <v>0</v>
      </c>
      <c r="N99" s="228"/>
      <c r="O99" s="232">
        <f t="shared" si="112"/>
        <v>0</v>
      </c>
      <c r="P99" s="228"/>
      <c r="Q99" s="232">
        <f t="shared" si="113"/>
        <v>0</v>
      </c>
      <c r="R99" s="228"/>
      <c r="S99" s="232">
        <f t="shared" si="114"/>
        <v>0</v>
      </c>
      <c r="T99" s="228"/>
      <c r="U99" s="232">
        <f t="shared" si="115"/>
        <v>0</v>
      </c>
      <c r="V99" s="228"/>
      <c r="W99" s="232">
        <f t="shared" si="116"/>
        <v>0</v>
      </c>
      <c r="X99" s="228"/>
      <c r="Y99" s="232">
        <f t="shared" si="117"/>
        <v>0</v>
      </c>
      <c r="Z99" s="228"/>
      <c r="AA99" s="232">
        <f t="shared" si="118"/>
        <v>0</v>
      </c>
      <c r="AB99" s="228"/>
      <c r="AC99" s="232">
        <f t="shared" si="119"/>
        <v>0</v>
      </c>
      <c r="AD99" s="228"/>
      <c r="AE99" s="232">
        <f t="shared" si="120"/>
        <v>0</v>
      </c>
      <c r="AF99" s="228"/>
      <c r="AG99" s="232">
        <f t="shared" si="121"/>
        <v>0</v>
      </c>
      <c r="AH99" s="228"/>
      <c r="AI99" s="232">
        <f t="shared" si="122"/>
        <v>0</v>
      </c>
      <c r="AJ99" s="228"/>
      <c r="AK99" s="232">
        <f t="shared" si="123"/>
        <v>0</v>
      </c>
      <c r="AL99" s="228"/>
      <c r="AM99" s="232">
        <f t="shared" si="124"/>
        <v>0</v>
      </c>
      <c r="AN99" s="228"/>
      <c r="AO99" s="232">
        <f t="shared" si="125"/>
        <v>0</v>
      </c>
      <c r="AP99" s="228"/>
      <c r="AQ99" s="232">
        <f t="shared" si="126"/>
        <v>0</v>
      </c>
      <c r="AR99" s="228"/>
      <c r="AS99" s="232">
        <f t="shared" si="127"/>
        <v>0</v>
      </c>
      <c r="AT99" s="228"/>
      <c r="AU99" s="232">
        <f t="shared" si="128"/>
        <v>0</v>
      </c>
      <c r="AV99" s="228"/>
      <c r="AW99" s="232">
        <f t="shared" si="129"/>
        <v>0</v>
      </c>
      <c r="AX99" s="228"/>
      <c r="AY99" s="232">
        <f t="shared" si="130"/>
        <v>0</v>
      </c>
      <c r="AZ99" s="228"/>
      <c r="BA99" s="232">
        <f t="shared" si="131"/>
        <v>0</v>
      </c>
      <c r="BB99" s="228"/>
      <c r="BC99" s="232">
        <f t="shared" si="132"/>
        <v>0</v>
      </c>
      <c r="BD99" s="228"/>
      <c r="BE99" s="232">
        <f t="shared" si="133"/>
        <v>0</v>
      </c>
      <c r="BF99" s="228"/>
      <c r="BG99" s="232">
        <f t="shared" si="134"/>
        <v>0</v>
      </c>
      <c r="BH99" s="228"/>
      <c r="BI99" s="232">
        <f t="shared" si="135"/>
        <v>0</v>
      </c>
      <c r="BJ99" s="228"/>
      <c r="BK99" s="232">
        <f t="shared" si="136"/>
        <v>0</v>
      </c>
      <c r="BL99" s="228"/>
      <c r="BM99" s="232">
        <f t="shared" si="137"/>
        <v>0</v>
      </c>
      <c r="BN99" s="228"/>
      <c r="BO99" s="232">
        <f t="shared" si="138"/>
        <v>0</v>
      </c>
      <c r="BP99" s="228"/>
      <c r="BQ99" s="232">
        <f t="shared" si="139"/>
        <v>0</v>
      </c>
      <c r="BR99" s="228"/>
      <c r="BS99" s="232">
        <f t="shared" si="140"/>
        <v>0</v>
      </c>
      <c r="BT99" s="228"/>
      <c r="BU99" s="232">
        <f t="shared" si="141"/>
        <v>0</v>
      </c>
      <c r="BV99" s="228"/>
      <c r="BW99" s="232">
        <f t="shared" si="142"/>
        <v>0</v>
      </c>
      <c r="BX99" s="228"/>
      <c r="BY99" s="232">
        <f t="shared" si="143"/>
        <v>0</v>
      </c>
      <c r="BZ99" s="228"/>
      <c r="CA99" s="232">
        <f t="shared" si="144"/>
        <v>0</v>
      </c>
      <c r="CB99" s="228"/>
      <c r="CC99" s="232">
        <f t="shared" si="145"/>
        <v>0</v>
      </c>
      <c r="CD99" s="228"/>
      <c r="CE99" s="232">
        <f t="shared" si="146"/>
        <v>0</v>
      </c>
      <c r="CF99" s="228"/>
      <c r="CG99" s="232">
        <f t="shared" si="40"/>
        <v>0</v>
      </c>
      <c r="CH99" s="228"/>
      <c r="CI99" s="232">
        <f t="shared" si="41"/>
        <v>0</v>
      </c>
      <c r="CJ99" s="228"/>
      <c r="CK99" s="232">
        <f t="shared" si="42"/>
        <v>0</v>
      </c>
      <c r="CL99" s="228"/>
      <c r="CM99" s="232">
        <f t="shared" si="43"/>
        <v>0</v>
      </c>
      <c r="CN99" s="228"/>
      <c r="CO99" s="232">
        <f t="shared" si="44"/>
        <v>0</v>
      </c>
      <c r="CP99" s="228"/>
      <c r="CQ99" s="232">
        <f t="shared" si="45"/>
        <v>0</v>
      </c>
      <c r="CR99" s="228"/>
      <c r="CS99" s="232">
        <f t="shared" si="46"/>
        <v>0</v>
      </c>
      <c r="CT99" s="228"/>
      <c r="CU99" s="232">
        <f t="shared" si="147"/>
        <v>0</v>
      </c>
      <c r="CV99" s="228"/>
      <c r="CW99" s="232">
        <f t="shared" si="148"/>
        <v>0</v>
      </c>
      <c r="CX99" s="228"/>
      <c r="CY99" s="232">
        <f t="shared" si="149"/>
        <v>0</v>
      </c>
      <c r="CZ99" s="228"/>
      <c r="DA99" s="232">
        <f t="shared" si="150"/>
        <v>0</v>
      </c>
      <c r="DB99" s="228"/>
      <c r="DC99" s="232">
        <f t="shared" si="151"/>
        <v>0</v>
      </c>
      <c r="DD99" s="228"/>
      <c r="DE99" s="232">
        <f t="shared" si="152"/>
        <v>0</v>
      </c>
      <c r="DF99" s="228"/>
      <c r="DG99" s="232">
        <f t="shared" si="53"/>
        <v>0</v>
      </c>
      <c r="DH99" s="228"/>
      <c r="DI99" s="232">
        <f t="shared" si="54"/>
        <v>0</v>
      </c>
      <c r="DJ99" s="228"/>
      <c r="DK99" s="232">
        <f t="shared" si="55"/>
        <v>0</v>
      </c>
      <c r="DL99" s="228"/>
      <c r="DM99" s="232">
        <f t="shared" si="56"/>
        <v>0</v>
      </c>
      <c r="DN99" s="228"/>
      <c r="DO99" s="232">
        <f t="shared" si="153"/>
        <v>0</v>
      </c>
      <c r="DP99" s="228"/>
      <c r="DQ99" s="232">
        <f t="shared" si="154"/>
        <v>0</v>
      </c>
      <c r="DR99" s="228"/>
      <c r="DS99" s="232">
        <f t="shared" si="155"/>
        <v>0</v>
      </c>
      <c r="DT99" s="228"/>
      <c r="DU99" s="232">
        <f t="shared" si="156"/>
        <v>0</v>
      </c>
      <c r="DV99" s="228"/>
      <c r="DW99" s="232">
        <f t="shared" si="157"/>
        <v>0</v>
      </c>
      <c r="DX99" s="228"/>
      <c r="DY99" s="232">
        <f t="shared" si="158"/>
        <v>0</v>
      </c>
      <c r="DZ99" s="228"/>
      <c r="EA99" s="232">
        <f t="shared" si="159"/>
        <v>0</v>
      </c>
      <c r="EB99" s="228"/>
      <c r="EC99" s="232">
        <f t="shared" si="160"/>
        <v>0</v>
      </c>
      <c r="ED99" s="228"/>
      <c r="EE99" s="232">
        <f t="shared" si="161"/>
        <v>0</v>
      </c>
      <c r="EF99" s="228"/>
      <c r="EG99" s="232">
        <f t="shared" si="162"/>
        <v>0</v>
      </c>
      <c r="EH99" s="228"/>
      <c r="EI99" s="232">
        <f t="shared" si="163"/>
        <v>0</v>
      </c>
      <c r="EJ99" s="228"/>
      <c r="EK99" s="232">
        <f t="shared" si="164"/>
        <v>0</v>
      </c>
      <c r="EL99" s="228"/>
      <c r="EM99" s="232">
        <f t="shared" si="165"/>
        <v>0</v>
      </c>
      <c r="EN99" s="228"/>
      <c r="EO99" s="232">
        <f t="shared" si="166"/>
        <v>0</v>
      </c>
      <c r="EP99" s="228"/>
      <c r="EQ99" s="232">
        <f t="shared" si="167"/>
        <v>0</v>
      </c>
      <c r="ER99" s="228"/>
      <c r="ES99" s="232">
        <f t="shared" si="168"/>
        <v>0</v>
      </c>
      <c r="ET99" s="195">
        <f t="shared" si="73"/>
        <v>0</v>
      </c>
      <c r="EU99" s="228"/>
      <c r="EV99" s="437">
        <f t="shared" si="169"/>
        <v>0</v>
      </c>
      <c r="EW99" s="228"/>
      <c r="EX99" s="437">
        <f t="shared" si="170"/>
        <v>0</v>
      </c>
      <c r="EY99" s="228"/>
      <c r="EZ99" s="437">
        <f t="shared" si="171"/>
        <v>0</v>
      </c>
      <c r="FA99" s="228"/>
      <c r="FB99" s="437">
        <f t="shared" si="172"/>
        <v>0</v>
      </c>
      <c r="FC99" s="228"/>
      <c r="FD99" s="437">
        <f t="shared" si="173"/>
        <v>0</v>
      </c>
      <c r="FE99" s="228"/>
      <c r="FF99" s="437">
        <f t="shared" si="174"/>
        <v>0</v>
      </c>
      <c r="FG99" s="228"/>
      <c r="FH99" s="437">
        <f t="shared" si="175"/>
        <v>0</v>
      </c>
      <c r="FI99" s="228"/>
      <c r="FJ99" s="437">
        <f t="shared" si="176"/>
        <v>0</v>
      </c>
      <c r="FK99" s="228"/>
      <c r="FL99" s="437">
        <f t="shared" si="177"/>
        <v>0</v>
      </c>
      <c r="FM99" s="228"/>
      <c r="FN99" s="437">
        <f t="shared" si="178"/>
        <v>0</v>
      </c>
      <c r="FO99" s="228"/>
      <c r="FP99" s="437">
        <f t="shared" si="179"/>
        <v>0</v>
      </c>
      <c r="FQ99" s="228"/>
      <c r="FR99" s="437">
        <f t="shared" si="180"/>
        <v>0</v>
      </c>
      <c r="FS99" s="228"/>
      <c r="FT99" s="437">
        <f t="shared" si="181"/>
        <v>0</v>
      </c>
      <c r="FU99" s="228"/>
      <c r="FV99" s="437">
        <f t="shared" si="182"/>
        <v>0</v>
      </c>
      <c r="FW99" s="228"/>
      <c r="FX99" s="437">
        <f t="shared" si="183"/>
        <v>0</v>
      </c>
      <c r="FY99" s="228"/>
      <c r="FZ99" s="437">
        <f t="shared" si="184"/>
        <v>0</v>
      </c>
      <c r="GA99" s="228"/>
      <c r="GB99" s="437">
        <f t="shared" si="185"/>
        <v>0</v>
      </c>
      <c r="GC99" s="228"/>
      <c r="GD99" s="437">
        <f t="shared" si="186"/>
        <v>0</v>
      </c>
      <c r="GE99" s="228"/>
      <c r="GF99" s="437">
        <f t="shared" si="187"/>
        <v>0</v>
      </c>
      <c r="GG99" s="228"/>
      <c r="GH99" s="437">
        <f t="shared" si="188"/>
        <v>0</v>
      </c>
      <c r="GI99" s="247">
        <f t="shared" si="94"/>
        <v>0</v>
      </c>
      <c r="GJ99" s="228"/>
      <c r="GK99" s="438">
        <f t="shared" si="189"/>
        <v>0</v>
      </c>
      <c r="GL99" s="228"/>
      <c r="GM99" s="438">
        <f t="shared" si="190"/>
        <v>0</v>
      </c>
      <c r="GN99" s="228"/>
      <c r="GO99" s="438">
        <f t="shared" si="191"/>
        <v>0</v>
      </c>
      <c r="GP99" s="228"/>
      <c r="GQ99" s="438">
        <f t="shared" si="192"/>
        <v>0</v>
      </c>
      <c r="GR99" s="228"/>
      <c r="GS99" s="438">
        <f t="shared" si="193"/>
        <v>0</v>
      </c>
      <c r="GT99" s="448">
        <f t="shared" si="100"/>
        <v>0</v>
      </c>
      <c r="GU99" s="446">
        <f t="shared" si="101"/>
        <v>0</v>
      </c>
      <c r="GV99" s="268">
        <f>事業区分調整シート!J95</f>
        <v>0</v>
      </c>
    </row>
    <row r="100" spans="1:204" ht="34.5" customHeight="1">
      <c r="A100" s="248">
        <v>64</v>
      </c>
      <c r="B100" s="226" t="str">
        <f t="shared" si="107"/>
        <v>所属コード</v>
      </c>
      <c r="C100" s="227" t="str">
        <f t="shared" si="108"/>
        <v>所属名</v>
      </c>
      <c r="D100" s="449"/>
      <c r="E100" s="249"/>
      <c r="F100" s="250" t="str">
        <f t="shared" si="109"/>
        <v/>
      </c>
      <c r="G100" s="251" t="e">
        <f>IFERROR(VLOOKUP($B100&amp;$I100,番号付与!$A:$E,3,FALSE),VLOOKUP($B100&amp;$D100,番号付与!$A:$E,3,FALSE))</f>
        <v>#N/A</v>
      </c>
      <c r="H100" s="251" t="e">
        <f>IFERROR(VLOOKUP($B100&amp;$I100,番号付与!$A:$E,4,FALSE),VLOOKUP($B100&amp;$D100,番号付与!$A:$E,4,FALSE))</f>
        <v>#N/A</v>
      </c>
      <c r="I100" s="449"/>
      <c r="J100" s="231"/>
      <c r="K100" s="232">
        <f t="shared" si="110"/>
        <v>0</v>
      </c>
      <c r="L100" s="228"/>
      <c r="M100" s="232">
        <f t="shared" si="111"/>
        <v>0</v>
      </c>
      <c r="N100" s="228"/>
      <c r="O100" s="232">
        <f t="shared" si="112"/>
        <v>0</v>
      </c>
      <c r="P100" s="228"/>
      <c r="Q100" s="232">
        <f t="shared" si="113"/>
        <v>0</v>
      </c>
      <c r="R100" s="228"/>
      <c r="S100" s="232">
        <f t="shared" si="114"/>
        <v>0</v>
      </c>
      <c r="T100" s="228"/>
      <c r="U100" s="232">
        <f t="shared" si="115"/>
        <v>0</v>
      </c>
      <c r="V100" s="228"/>
      <c r="W100" s="232">
        <f t="shared" si="116"/>
        <v>0</v>
      </c>
      <c r="X100" s="228"/>
      <c r="Y100" s="232">
        <f t="shared" si="117"/>
        <v>0</v>
      </c>
      <c r="Z100" s="228"/>
      <c r="AA100" s="232">
        <f t="shared" si="118"/>
        <v>0</v>
      </c>
      <c r="AB100" s="228"/>
      <c r="AC100" s="232">
        <f t="shared" si="119"/>
        <v>0</v>
      </c>
      <c r="AD100" s="228"/>
      <c r="AE100" s="232">
        <f t="shared" si="120"/>
        <v>0</v>
      </c>
      <c r="AF100" s="228"/>
      <c r="AG100" s="232">
        <f t="shared" si="121"/>
        <v>0</v>
      </c>
      <c r="AH100" s="228"/>
      <c r="AI100" s="232">
        <f t="shared" si="122"/>
        <v>0</v>
      </c>
      <c r="AJ100" s="228"/>
      <c r="AK100" s="232">
        <f t="shared" si="123"/>
        <v>0</v>
      </c>
      <c r="AL100" s="228"/>
      <c r="AM100" s="232">
        <f t="shared" si="124"/>
        <v>0</v>
      </c>
      <c r="AN100" s="228"/>
      <c r="AO100" s="232">
        <f t="shared" si="125"/>
        <v>0</v>
      </c>
      <c r="AP100" s="228"/>
      <c r="AQ100" s="232">
        <f t="shared" si="126"/>
        <v>0</v>
      </c>
      <c r="AR100" s="228"/>
      <c r="AS100" s="232">
        <f t="shared" si="127"/>
        <v>0</v>
      </c>
      <c r="AT100" s="228"/>
      <c r="AU100" s="232">
        <f t="shared" si="128"/>
        <v>0</v>
      </c>
      <c r="AV100" s="228"/>
      <c r="AW100" s="232">
        <f t="shared" si="129"/>
        <v>0</v>
      </c>
      <c r="AX100" s="228"/>
      <c r="AY100" s="232">
        <f t="shared" si="130"/>
        <v>0</v>
      </c>
      <c r="AZ100" s="228"/>
      <c r="BA100" s="232">
        <f t="shared" si="131"/>
        <v>0</v>
      </c>
      <c r="BB100" s="228"/>
      <c r="BC100" s="232">
        <f t="shared" si="132"/>
        <v>0</v>
      </c>
      <c r="BD100" s="228"/>
      <c r="BE100" s="232">
        <f t="shared" si="133"/>
        <v>0</v>
      </c>
      <c r="BF100" s="228"/>
      <c r="BG100" s="232">
        <f t="shared" si="134"/>
        <v>0</v>
      </c>
      <c r="BH100" s="228"/>
      <c r="BI100" s="232">
        <f t="shared" si="135"/>
        <v>0</v>
      </c>
      <c r="BJ100" s="228"/>
      <c r="BK100" s="232">
        <f t="shared" si="136"/>
        <v>0</v>
      </c>
      <c r="BL100" s="228"/>
      <c r="BM100" s="232">
        <f t="shared" si="137"/>
        <v>0</v>
      </c>
      <c r="BN100" s="228"/>
      <c r="BO100" s="232">
        <f t="shared" si="138"/>
        <v>0</v>
      </c>
      <c r="BP100" s="228"/>
      <c r="BQ100" s="232">
        <f t="shared" si="139"/>
        <v>0</v>
      </c>
      <c r="BR100" s="228"/>
      <c r="BS100" s="232">
        <f t="shared" si="140"/>
        <v>0</v>
      </c>
      <c r="BT100" s="228"/>
      <c r="BU100" s="232">
        <f t="shared" si="141"/>
        <v>0</v>
      </c>
      <c r="BV100" s="228"/>
      <c r="BW100" s="232">
        <f t="shared" si="142"/>
        <v>0</v>
      </c>
      <c r="BX100" s="228"/>
      <c r="BY100" s="232">
        <f t="shared" si="143"/>
        <v>0</v>
      </c>
      <c r="BZ100" s="228"/>
      <c r="CA100" s="232">
        <f t="shared" si="144"/>
        <v>0</v>
      </c>
      <c r="CB100" s="228"/>
      <c r="CC100" s="232">
        <f t="shared" si="145"/>
        <v>0</v>
      </c>
      <c r="CD100" s="228"/>
      <c r="CE100" s="232">
        <f t="shared" si="146"/>
        <v>0</v>
      </c>
      <c r="CF100" s="228"/>
      <c r="CG100" s="232">
        <f t="shared" si="40"/>
        <v>0</v>
      </c>
      <c r="CH100" s="228"/>
      <c r="CI100" s="232">
        <f t="shared" si="41"/>
        <v>0</v>
      </c>
      <c r="CJ100" s="228"/>
      <c r="CK100" s="232">
        <f t="shared" si="42"/>
        <v>0</v>
      </c>
      <c r="CL100" s="228"/>
      <c r="CM100" s="232">
        <f t="shared" si="43"/>
        <v>0</v>
      </c>
      <c r="CN100" s="228"/>
      <c r="CO100" s="232">
        <f t="shared" si="44"/>
        <v>0</v>
      </c>
      <c r="CP100" s="228"/>
      <c r="CQ100" s="232">
        <f t="shared" si="45"/>
        <v>0</v>
      </c>
      <c r="CR100" s="228"/>
      <c r="CS100" s="232">
        <f t="shared" si="46"/>
        <v>0</v>
      </c>
      <c r="CT100" s="228"/>
      <c r="CU100" s="232">
        <f t="shared" si="147"/>
        <v>0</v>
      </c>
      <c r="CV100" s="228"/>
      <c r="CW100" s="232">
        <f t="shared" si="148"/>
        <v>0</v>
      </c>
      <c r="CX100" s="228"/>
      <c r="CY100" s="232">
        <f t="shared" si="149"/>
        <v>0</v>
      </c>
      <c r="CZ100" s="228"/>
      <c r="DA100" s="232">
        <f t="shared" si="150"/>
        <v>0</v>
      </c>
      <c r="DB100" s="228"/>
      <c r="DC100" s="232">
        <f t="shared" si="151"/>
        <v>0</v>
      </c>
      <c r="DD100" s="228"/>
      <c r="DE100" s="232">
        <f t="shared" si="152"/>
        <v>0</v>
      </c>
      <c r="DF100" s="228"/>
      <c r="DG100" s="232">
        <f t="shared" si="53"/>
        <v>0</v>
      </c>
      <c r="DH100" s="228"/>
      <c r="DI100" s="232">
        <f t="shared" si="54"/>
        <v>0</v>
      </c>
      <c r="DJ100" s="228"/>
      <c r="DK100" s="232">
        <f t="shared" si="55"/>
        <v>0</v>
      </c>
      <c r="DL100" s="228"/>
      <c r="DM100" s="232">
        <f t="shared" si="56"/>
        <v>0</v>
      </c>
      <c r="DN100" s="228"/>
      <c r="DO100" s="232">
        <f t="shared" si="153"/>
        <v>0</v>
      </c>
      <c r="DP100" s="228"/>
      <c r="DQ100" s="232">
        <f t="shared" si="154"/>
        <v>0</v>
      </c>
      <c r="DR100" s="228"/>
      <c r="DS100" s="232">
        <f t="shared" si="155"/>
        <v>0</v>
      </c>
      <c r="DT100" s="228"/>
      <c r="DU100" s="232">
        <f t="shared" si="156"/>
        <v>0</v>
      </c>
      <c r="DV100" s="228"/>
      <c r="DW100" s="232">
        <f t="shared" si="157"/>
        <v>0</v>
      </c>
      <c r="DX100" s="228"/>
      <c r="DY100" s="232">
        <f t="shared" si="158"/>
        <v>0</v>
      </c>
      <c r="DZ100" s="228"/>
      <c r="EA100" s="232">
        <f t="shared" si="159"/>
        <v>0</v>
      </c>
      <c r="EB100" s="228"/>
      <c r="EC100" s="232">
        <f t="shared" si="160"/>
        <v>0</v>
      </c>
      <c r="ED100" s="228"/>
      <c r="EE100" s="232">
        <f t="shared" si="161"/>
        <v>0</v>
      </c>
      <c r="EF100" s="228"/>
      <c r="EG100" s="232">
        <f t="shared" si="162"/>
        <v>0</v>
      </c>
      <c r="EH100" s="228"/>
      <c r="EI100" s="232">
        <f t="shared" si="163"/>
        <v>0</v>
      </c>
      <c r="EJ100" s="228"/>
      <c r="EK100" s="232">
        <f t="shared" si="164"/>
        <v>0</v>
      </c>
      <c r="EL100" s="228"/>
      <c r="EM100" s="232">
        <f t="shared" si="165"/>
        <v>0</v>
      </c>
      <c r="EN100" s="228"/>
      <c r="EO100" s="232">
        <f t="shared" si="166"/>
        <v>0</v>
      </c>
      <c r="EP100" s="228"/>
      <c r="EQ100" s="232">
        <f t="shared" si="167"/>
        <v>0</v>
      </c>
      <c r="ER100" s="228"/>
      <c r="ES100" s="232">
        <f t="shared" si="168"/>
        <v>0</v>
      </c>
      <c r="ET100" s="195">
        <f t="shared" si="73"/>
        <v>0</v>
      </c>
      <c r="EU100" s="228"/>
      <c r="EV100" s="437">
        <f t="shared" si="169"/>
        <v>0</v>
      </c>
      <c r="EW100" s="228"/>
      <c r="EX100" s="437">
        <f t="shared" si="170"/>
        <v>0</v>
      </c>
      <c r="EY100" s="228"/>
      <c r="EZ100" s="437">
        <f t="shared" si="171"/>
        <v>0</v>
      </c>
      <c r="FA100" s="228"/>
      <c r="FB100" s="437">
        <f t="shared" si="172"/>
        <v>0</v>
      </c>
      <c r="FC100" s="228"/>
      <c r="FD100" s="437">
        <f t="shared" si="173"/>
        <v>0</v>
      </c>
      <c r="FE100" s="228"/>
      <c r="FF100" s="437">
        <f t="shared" si="174"/>
        <v>0</v>
      </c>
      <c r="FG100" s="228"/>
      <c r="FH100" s="437">
        <f t="shared" si="175"/>
        <v>0</v>
      </c>
      <c r="FI100" s="228"/>
      <c r="FJ100" s="437">
        <f t="shared" si="176"/>
        <v>0</v>
      </c>
      <c r="FK100" s="228"/>
      <c r="FL100" s="437">
        <f t="shared" si="177"/>
        <v>0</v>
      </c>
      <c r="FM100" s="228"/>
      <c r="FN100" s="437">
        <f t="shared" si="178"/>
        <v>0</v>
      </c>
      <c r="FO100" s="228"/>
      <c r="FP100" s="437">
        <f t="shared" si="179"/>
        <v>0</v>
      </c>
      <c r="FQ100" s="228"/>
      <c r="FR100" s="437">
        <f t="shared" si="180"/>
        <v>0</v>
      </c>
      <c r="FS100" s="228"/>
      <c r="FT100" s="437">
        <f t="shared" si="181"/>
        <v>0</v>
      </c>
      <c r="FU100" s="228"/>
      <c r="FV100" s="437">
        <f t="shared" si="182"/>
        <v>0</v>
      </c>
      <c r="FW100" s="228"/>
      <c r="FX100" s="437">
        <f t="shared" si="183"/>
        <v>0</v>
      </c>
      <c r="FY100" s="228"/>
      <c r="FZ100" s="437">
        <f t="shared" si="184"/>
        <v>0</v>
      </c>
      <c r="GA100" s="228"/>
      <c r="GB100" s="437">
        <f t="shared" si="185"/>
        <v>0</v>
      </c>
      <c r="GC100" s="228"/>
      <c r="GD100" s="437">
        <f t="shared" si="186"/>
        <v>0</v>
      </c>
      <c r="GE100" s="228"/>
      <c r="GF100" s="437">
        <f t="shared" si="187"/>
        <v>0</v>
      </c>
      <c r="GG100" s="228"/>
      <c r="GH100" s="437">
        <f t="shared" si="188"/>
        <v>0</v>
      </c>
      <c r="GI100" s="247">
        <f t="shared" si="94"/>
        <v>0</v>
      </c>
      <c r="GJ100" s="228"/>
      <c r="GK100" s="438">
        <f t="shared" si="189"/>
        <v>0</v>
      </c>
      <c r="GL100" s="228"/>
      <c r="GM100" s="438">
        <f t="shared" si="190"/>
        <v>0</v>
      </c>
      <c r="GN100" s="228"/>
      <c r="GO100" s="438">
        <f t="shared" si="191"/>
        <v>0</v>
      </c>
      <c r="GP100" s="228"/>
      <c r="GQ100" s="438">
        <f t="shared" si="192"/>
        <v>0</v>
      </c>
      <c r="GR100" s="228"/>
      <c r="GS100" s="438">
        <f t="shared" si="193"/>
        <v>0</v>
      </c>
      <c r="GT100" s="448">
        <f t="shared" si="100"/>
        <v>0</v>
      </c>
      <c r="GU100" s="446">
        <f t="shared" si="101"/>
        <v>0</v>
      </c>
      <c r="GV100" s="268">
        <f>事業区分調整シート!J96</f>
        <v>0</v>
      </c>
    </row>
    <row r="101" spans="1:204" ht="34.5" customHeight="1">
      <c r="A101" s="248">
        <v>65</v>
      </c>
      <c r="B101" s="226" t="str">
        <f t="shared" si="107"/>
        <v>所属コード</v>
      </c>
      <c r="C101" s="227" t="str">
        <f t="shared" si="108"/>
        <v>所属名</v>
      </c>
      <c r="D101" s="449"/>
      <c r="E101" s="249"/>
      <c r="F101" s="250" t="str">
        <f t="shared" si="109"/>
        <v/>
      </c>
      <c r="G101" s="251" t="e">
        <f>IFERROR(VLOOKUP($B101&amp;$I101,番号付与!$A:$E,3,FALSE),VLOOKUP($B101&amp;$D101,番号付与!$A:$E,3,FALSE))</f>
        <v>#N/A</v>
      </c>
      <c r="H101" s="251" t="e">
        <f>IFERROR(VLOOKUP($B101&amp;$I101,番号付与!$A:$E,4,FALSE),VLOOKUP($B101&amp;$D101,番号付与!$A:$E,4,FALSE))</f>
        <v>#N/A</v>
      </c>
      <c r="I101" s="449"/>
      <c r="J101" s="231"/>
      <c r="K101" s="232">
        <f t="shared" si="110"/>
        <v>0</v>
      </c>
      <c r="L101" s="228"/>
      <c r="M101" s="232">
        <f t="shared" si="111"/>
        <v>0</v>
      </c>
      <c r="N101" s="228"/>
      <c r="O101" s="232">
        <f t="shared" si="112"/>
        <v>0</v>
      </c>
      <c r="P101" s="228"/>
      <c r="Q101" s="232">
        <f t="shared" si="113"/>
        <v>0</v>
      </c>
      <c r="R101" s="228"/>
      <c r="S101" s="232">
        <f t="shared" si="114"/>
        <v>0</v>
      </c>
      <c r="T101" s="228"/>
      <c r="U101" s="232">
        <f t="shared" si="115"/>
        <v>0</v>
      </c>
      <c r="V101" s="228"/>
      <c r="W101" s="232">
        <f t="shared" si="116"/>
        <v>0</v>
      </c>
      <c r="X101" s="228"/>
      <c r="Y101" s="232">
        <f t="shared" si="117"/>
        <v>0</v>
      </c>
      <c r="Z101" s="228"/>
      <c r="AA101" s="232">
        <f t="shared" si="118"/>
        <v>0</v>
      </c>
      <c r="AB101" s="228"/>
      <c r="AC101" s="232">
        <f t="shared" si="119"/>
        <v>0</v>
      </c>
      <c r="AD101" s="228"/>
      <c r="AE101" s="232">
        <f t="shared" si="120"/>
        <v>0</v>
      </c>
      <c r="AF101" s="228"/>
      <c r="AG101" s="232">
        <f t="shared" si="121"/>
        <v>0</v>
      </c>
      <c r="AH101" s="228"/>
      <c r="AI101" s="232">
        <f t="shared" si="122"/>
        <v>0</v>
      </c>
      <c r="AJ101" s="228"/>
      <c r="AK101" s="232">
        <f t="shared" si="123"/>
        <v>0</v>
      </c>
      <c r="AL101" s="228"/>
      <c r="AM101" s="232">
        <f t="shared" si="124"/>
        <v>0</v>
      </c>
      <c r="AN101" s="228"/>
      <c r="AO101" s="232">
        <f t="shared" si="125"/>
        <v>0</v>
      </c>
      <c r="AP101" s="228"/>
      <c r="AQ101" s="232">
        <f t="shared" si="126"/>
        <v>0</v>
      </c>
      <c r="AR101" s="228"/>
      <c r="AS101" s="232">
        <f t="shared" si="127"/>
        <v>0</v>
      </c>
      <c r="AT101" s="228"/>
      <c r="AU101" s="232">
        <f t="shared" si="128"/>
        <v>0</v>
      </c>
      <c r="AV101" s="228"/>
      <c r="AW101" s="232">
        <f t="shared" si="129"/>
        <v>0</v>
      </c>
      <c r="AX101" s="228"/>
      <c r="AY101" s="232">
        <f t="shared" si="130"/>
        <v>0</v>
      </c>
      <c r="AZ101" s="228"/>
      <c r="BA101" s="232">
        <f t="shared" si="131"/>
        <v>0</v>
      </c>
      <c r="BB101" s="228"/>
      <c r="BC101" s="232">
        <f t="shared" si="132"/>
        <v>0</v>
      </c>
      <c r="BD101" s="228"/>
      <c r="BE101" s="232">
        <f t="shared" si="133"/>
        <v>0</v>
      </c>
      <c r="BF101" s="228"/>
      <c r="BG101" s="232">
        <f t="shared" si="134"/>
        <v>0</v>
      </c>
      <c r="BH101" s="228"/>
      <c r="BI101" s="232">
        <f t="shared" si="135"/>
        <v>0</v>
      </c>
      <c r="BJ101" s="228"/>
      <c r="BK101" s="232">
        <f t="shared" si="136"/>
        <v>0</v>
      </c>
      <c r="BL101" s="228"/>
      <c r="BM101" s="232">
        <f t="shared" si="137"/>
        <v>0</v>
      </c>
      <c r="BN101" s="228"/>
      <c r="BO101" s="232">
        <f t="shared" si="138"/>
        <v>0</v>
      </c>
      <c r="BP101" s="228"/>
      <c r="BQ101" s="232">
        <f t="shared" si="139"/>
        <v>0</v>
      </c>
      <c r="BR101" s="228"/>
      <c r="BS101" s="232">
        <f t="shared" si="140"/>
        <v>0</v>
      </c>
      <c r="BT101" s="228"/>
      <c r="BU101" s="232">
        <f t="shared" si="141"/>
        <v>0</v>
      </c>
      <c r="BV101" s="228"/>
      <c r="BW101" s="232">
        <f t="shared" si="142"/>
        <v>0</v>
      </c>
      <c r="BX101" s="228"/>
      <c r="BY101" s="232">
        <f t="shared" si="143"/>
        <v>0</v>
      </c>
      <c r="BZ101" s="228"/>
      <c r="CA101" s="232">
        <f t="shared" si="144"/>
        <v>0</v>
      </c>
      <c r="CB101" s="228"/>
      <c r="CC101" s="232">
        <f t="shared" si="145"/>
        <v>0</v>
      </c>
      <c r="CD101" s="228"/>
      <c r="CE101" s="232">
        <f t="shared" si="146"/>
        <v>0</v>
      </c>
      <c r="CF101" s="228"/>
      <c r="CG101" s="232">
        <f t="shared" si="40"/>
        <v>0</v>
      </c>
      <c r="CH101" s="228"/>
      <c r="CI101" s="232">
        <f t="shared" si="41"/>
        <v>0</v>
      </c>
      <c r="CJ101" s="228"/>
      <c r="CK101" s="232">
        <f t="shared" si="42"/>
        <v>0</v>
      </c>
      <c r="CL101" s="228"/>
      <c r="CM101" s="232">
        <f t="shared" si="43"/>
        <v>0</v>
      </c>
      <c r="CN101" s="228"/>
      <c r="CO101" s="232">
        <f t="shared" si="44"/>
        <v>0</v>
      </c>
      <c r="CP101" s="228"/>
      <c r="CQ101" s="232">
        <f t="shared" si="45"/>
        <v>0</v>
      </c>
      <c r="CR101" s="228"/>
      <c r="CS101" s="232">
        <f t="shared" si="46"/>
        <v>0</v>
      </c>
      <c r="CT101" s="228"/>
      <c r="CU101" s="232">
        <f t="shared" si="147"/>
        <v>0</v>
      </c>
      <c r="CV101" s="228"/>
      <c r="CW101" s="232">
        <f t="shared" si="148"/>
        <v>0</v>
      </c>
      <c r="CX101" s="228"/>
      <c r="CY101" s="232">
        <f t="shared" si="149"/>
        <v>0</v>
      </c>
      <c r="CZ101" s="228"/>
      <c r="DA101" s="232">
        <f t="shared" si="150"/>
        <v>0</v>
      </c>
      <c r="DB101" s="228"/>
      <c r="DC101" s="232">
        <f t="shared" si="151"/>
        <v>0</v>
      </c>
      <c r="DD101" s="228"/>
      <c r="DE101" s="232">
        <f t="shared" si="152"/>
        <v>0</v>
      </c>
      <c r="DF101" s="228"/>
      <c r="DG101" s="232">
        <f t="shared" si="53"/>
        <v>0</v>
      </c>
      <c r="DH101" s="228"/>
      <c r="DI101" s="232">
        <f t="shared" si="54"/>
        <v>0</v>
      </c>
      <c r="DJ101" s="228"/>
      <c r="DK101" s="232">
        <f t="shared" si="55"/>
        <v>0</v>
      </c>
      <c r="DL101" s="228"/>
      <c r="DM101" s="232">
        <f t="shared" si="56"/>
        <v>0</v>
      </c>
      <c r="DN101" s="228"/>
      <c r="DO101" s="232">
        <f t="shared" si="153"/>
        <v>0</v>
      </c>
      <c r="DP101" s="228"/>
      <c r="DQ101" s="232">
        <f t="shared" si="154"/>
        <v>0</v>
      </c>
      <c r="DR101" s="228"/>
      <c r="DS101" s="232">
        <f t="shared" si="155"/>
        <v>0</v>
      </c>
      <c r="DT101" s="228"/>
      <c r="DU101" s="232">
        <f t="shared" si="156"/>
        <v>0</v>
      </c>
      <c r="DV101" s="228"/>
      <c r="DW101" s="232">
        <f t="shared" si="157"/>
        <v>0</v>
      </c>
      <c r="DX101" s="228"/>
      <c r="DY101" s="232">
        <f t="shared" si="158"/>
        <v>0</v>
      </c>
      <c r="DZ101" s="228"/>
      <c r="EA101" s="232">
        <f t="shared" si="159"/>
        <v>0</v>
      </c>
      <c r="EB101" s="228"/>
      <c r="EC101" s="232">
        <f t="shared" si="160"/>
        <v>0</v>
      </c>
      <c r="ED101" s="228"/>
      <c r="EE101" s="232">
        <f t="shared" si="161"/>
        <v>0</v>
      </c>
      <c r="EF101" s="228"/>
      <c r="EG101" s="232">
        <f t="shared" si="162"/>
        <v>0</v>
      </c>
      <c r="EH101" s="228"/>
      <c r="EI101" s="232">
        <f t="shared" si="163"/>
        <v>0</v>
      </c>
      <c r="EJ101" s="228"/>
      <c r="EK101" s="232">
        <f t="shared" si="164"/>
        <v>0</v>
      </c>
      <c r="EL101" s="228"/>
      <c r="EM101" s="232">
        <f t="shared" si="165"/>
        <v>0</v>
      </c>
      <c r="EN101" s="228"/>
      <c r="EO101" s="232">
        <f t="shared" si="166"/>
        <v>0</v>
      </c>
      <c r="EP101" s="228"/>
      <c r="EQ101" s="232">
        <f t="shared" si="167"/>
        <v>0</v>
      </c>
      <c r="ER101" s="228"/>
      <c r="ES101" s="232">
        <f t="shared" si="168"/>
        <v>0</v>
      </c>
      <c r="ET101" s="195">
        <f t="shared" si="73"/>
        <v>0</v>
      </c>
      <c r="EU101" s="228"/>
      <c r="EV101" s="437">
        <f t="shared" si="169"/>
        <v>0</v>
      </c>
      <c r="EW101" s="228"/>
      <c r="EX101" s="437">
        <f t="shared" si="170"/>
        <v>0</v>
      </c>
      <c r="EY101" s="228"/>
      <c r="EZ101" s="437">
        <f t="shared" si="171"/>
        <v>0</v>
      </c>
      <c r="FA101" s="228"/>
      <c r="FB101" s="437">
        <f t="shared" si="172"/>
        <v>0</v>
      </c>
      <c r="FC101" s="228"/>
      <c r="FD101" s="437">
        <f t="shared" si="173"/>
        <v>0</v>
      </c>
      <c r="FE101" s="228"/>
      <c r="FF101" s="437">
        <f t="shared" si="174"/>
        <v>0</v>
      </c>
      <c r="FG101" s="228"/>
      <c r="FH101" s="437">
        <f t="shared" si="175"/>
        <v>0</v>
      </c>
      <c r="FI101" s="228"/>
      <c r="FJ101" s="437">
        <f t="shared" si="176"/>
        <v>0</v>
      </c>
      <c r="FK101" s="228"/>
      <c r="FL101" s="437">
        <f t="shared" si="177"/>
        <v>0</v>
      </c>
      <c r="FM101" s="228"/>
      <c r="FN101" s="437">
        <f t="shared" si="178"/>
        <v>0</v>
      </c>
      <c r="FO101" s="228"/>
      <c r="FP101" s="437">
        <f t="shared" si="179"/>
        <v>0</v>
      </c>
      <c r="FQ101" s="228"/>
      <c r="FR101" s="437">
        <f t="shared" si="180"/>
        <v>0</v>
      </c>
      <c r="FS101" s="228"/>
      <c r="FT101" s="437">
        <f t="shared" si="181"/>
        <v>0</v>
      </c>
      <c r="FU101" s="228"/>
      <c r="FV101" s="437">
        <f t="shared" si="182"/>
        <v>0</v>
      </c>
      <c r="FW101" s="228"/>
      <c r="FX101" s="437">
        <f t="shared" si="183"/>
        <v>0</v>
      </c>
      <c r="FY101" s="228"/>
      <c r="FZ101" s="437">
        <f t="shared" si="184"/>
        <v>0</v>
      </c>
      <c r="GA101" s="228"/>
      <c r="GB101" s="437">
        <f t="shared" si="185"/>
        <v>0</v>
      </c>
      <c r="GC101" s="228"/>
      <c r="GD101" s="437">
        <f t="shared" si="186"/>
        <v>0</v>
      </c>
      <c r="GE101" s="228"/>
      <c r="GF101" s="437">
        <f t="shared" si="187"/>
        <v>0</v>
      </c>
      <c r="GG101" s="228"/>
      <c r="GH101" s="437">
        <f t="shared" si="188"/>
        <v>0</v>
      </c>
      <c r="GI101" s="247">
        <f t="shared" si="94"/>
        <v>0</v>
      </c>
      <c r="GJ101" s="228"/>
      <c r="GK101" s="438">
        <f t="shared" si="189"/>
        <v>0</v>
      </c>
      <c r="GL101" s="228"/>
      <c r="GM101" s="438">
        <f t="shared" si="190"/>
        <v>0</v>
      </c>
      <c r="GN101" s="228"/>
      <c r="GO101" s="438">
        <f t="shared" si="191"/>
        <v>0</v>
      </c>
      <c r="GP101" s="228"/>
      <c r="GQ101" s="438">
        <f t="shared" si="192"/>
        <v>0</v>
      </c>
      <c r="GR101" s="228"/>
      <c r="GS101" s="438">
        <f t="shared" si="193"/>
        <v>0</v>
      </c>
      <c r="GT101" s="448">
        <f t="shared" si="100"/>
        <v>0</v>
      </c>
      <c r="GU101" s="446">
        <f t="shared" si="101"/>
        <v>0</v>
      </c>
      <c r="GV101" s="268">
        <f>事業区分調整シート!J97</f>
        <v>0</v>
      </c>
    </row>
    <row r="102" spans="1:204" ht="34.5" customHeight="1">
      <c r="A102" s="248">
        <v>66</v>
      </c>
      <c r="B102" s="226" t="str">
        <f t="shared" si="107"/>
        <v>所属コード</v>
      </c>
      <c r="C102" s="227" t="str">
        <f t="shared" si="108"/>
        <v>所属名</v>
      </c>
      <c r="D102" s="449"/>
      <c r="E102" s="249"/>
      <c r="F102" s="250" t="str">
        <f t="shared" si="109"/>
        <v/>
      </c>
      <c r="G102" s="251" t="e">
        <f>IFERROR(VLOOKUP($B102&amp;$I102,番号付与!$A:$E,3,FALSE),VLOOKUP($B102&amp;$D102,番号付与!$A:$E,3,FALSE))</f>
        <v>#N/A</v>
      </c>
      <c r="H102" s="251" t="e">
        <f>IFERROR(VLOOKUP($B102&amp;$I102,番号付与!$A:$E,4,FALSE),VLOOKUP($B102&amp;$D102,番号付与!$A:$E,4,FALSE))</f>
        <v>#N/A</v>
      </c>
      <c r="I102" s="449"/>
      <c r="J102" s="231"/>
      <c r="K102" s="232">
        <f t="shared" si="110"/>
        <v>0</v>
      </c>
      <c r="L102" s="228"/>
      <c r="M102" s="232">
        <f t="shared" si="111"/>
        <v>0</v>
      </c>
      <c r="N102" s="228"/>
      <c r="O102" s="232">
        <f t="shared" si="112"/>
        <v>0</v>
      </c>
      <c r="P102" s="228"/>
      <c r="Q102" s="232">
        <f t="shared" si="113"/>
        <v>0</v>
      </c>
      <c r="R102" s="228"/>
      <c r="S102" s="232">
        <f t="shared" si="114"/>
        <v>0</v>
      </c>
      <c r="T102" s="228"/>
      <c r="U102" s="232">
        <f t="shared" si="115"/>
        <v>0</v>
      </c>
      <c r="V102" s="228"/>
      <c r="W102" s="232">
        <f t="shared" si="116"/>
        <v>0</v>
      </c>
      <c r="X102" s="228"/>
      <c r="Y102" s="232">
        <f t="shared" si="117"/>
        <v>0</v>
      </c>
      <c r="Z102" s="228"/>
      <c r="AA102" s="232">
        <f t="shared" si="118"/>
        <v>0</v>
      </c>
      <c r="AB102" s="228"/>
      <c r="AC102" s="232">
        <f t="shared" si="119"/>
        <v>0</v>
      </c>
      <c r="AD102" s="228"/>
      <c r="AE102" s="232">
        <f t="shared" si="120"/>
        <v>0</v>
      </c>
      <c r="AF102" s="228"/>
      <c r="AG102" s="232">
        <f t="shared" si="121"/>
        <v>0</v>
      </c>
      <c r="AH102" s="228"/>
      <c r="AI102" s="232">
        <f t="shared" si="122"/>
        <v>0</v>
      </c>
      <c r="AJ102" s="228"/>
      <c r="AK102" s="232">
        <f t="shared" si="123"/>
        <v>0</v>
      </c>
      <c r="AL102" s="228"/>
      <c r="AM102" s="232">
        <f t="shared" si="124"/>
        <v>0</v>
      </c>
      <c r="AN102" s="228"/>
      <c r="AO102" s="232">
        <f t="shared" si="125"/>
        <v>0</v>
      </c>
      <c r="AP102" s="228"/>
      <c r="AQ102" s="232">
        <f t="shared" si="126"/>
        <v>0</v>
      </c>
      <c r="AR102" s="228"/>
      <c r="AS102" s="232">
        <f t="shared" si="127"/>
        <v>0</v>
      </c>
      <c r="AT102" s="228"/>
      <c r="AU102" s="232">
        <f t="shared" si="128"/>
        <v>0</v>
      </c>
      <c r="AV102" s="228"/>
      <c r="AW102" s="232">
        <f t="shared" si="129"/>
        <v>0</v>
      </c>
      <c r="AX102" s="228"/>
      <c r="AY102" s="232">
        <f t="shared" si="130"/>
        <v>0</v>
      </c>
      <c r="AZ102" s="228"/>
      <c r="BA102" s="232">
        <f t="shared" si="131"/>
        <v>0</v>
      </c>
      <c r="BB102" s="228"/>
      <c r="BC102" s="232">
        <f t="shared" si="132"/>
        <v>0</v>
      </c>
      <c r="BD102" s="228"/>
      <c r="BE102" s="232">
        <f t="shared" si="133"/>
        <v>0</v>
      </c>
      <c r="BF102" s="228"/>
      <c r="BG102" s="232">
        <f t="shared" si="134"/>
        <v>0</v>
      </c>
      <c r="BH102" s="228"/>
      <c r="BI102" s="232">
        <f t="shared" si="135"/>
        <v>0</v>
      </c>
      <c r="BJ102" s="228"/>
      <c r="BK102" s="232">
        <f t="shared" si="136"/>
        <v>0</v>
      </c>
      <c r="BL102" s="228"/>
      <c r="BM102" s="232">
        <f t="shared" si="137"/>
        <v>0</v>
      </c>
      <c r="BN102" s="228"/>
      <c r="BO102" s="232">
        <f t="shared" si="138"/>
        <v>0</v>
      </c>
      <c r="BP102" s="228"/>
      <c r="BQ102" s="232">
        <f t="shared" si="139"/>
        <v>0</v>
      </c>
      <c r="BR102" s="228"/>
      <c r="BS102" s="232">
        <f t="shared" si="140"/>
        <v>0</v>
      </c>
      <c r="BT102" s="228"/>
      <c r="BU102" s="232">
        <f t="shared" si="141"/>
        <v>0</v>
      </c>
      <c r="BV102" s="228"/>
      <c r="BW102" s="232">
        <f t="shared" si="142"/>
        <v>0</v>
      </c>
      <c r="BX102" s="228"/>
      <c r="BY102" s="232">
        <f t="shared" si="143"/>
        <v>0</v>
      </c>
      <c r="BZ102" s="228"/>
      <c r="CA102" s="232">
        <f t="shared" si="144"/>
        <v>0</v>
      </c>
      <c r="CB102" s="228"/>
      <c r="CC102" s="232">
        <f t="shared" si="145"/>
        <v>0</v>
      </c>
      <c r="CD102" s="228"/>
      <c r="CE102" s="232">
        <f t="shared" si="146"/>
        <v>0</v>
      </c>
      <c r="CF102" s="228"/>
      <c r="CG102" s="232">
        <f t="shared" si="40"/>
        <v>0</v>
      </c>
      <c r="CH102" s="228"/>
      <c r="CI102" s="232">
        <f t="shared" si="41"/>
        <v>0</v>
      </c>
      <c r="CJ102" s="228"/>
      <c r="CK102" s="232">
        <f t="shared" si="42"/>
        <v>0</v>
      </c>
      <c r="CL102" s="228"/>
      <c r="CM102" s="232">
        <f t="shared" si="43"/>
        <v>0</v>
      </c>
      <c r="CN102" s="228"/>
      <c r="CO102" s="232">
        <f t="shared" si="44"/>
        <v>0</v>
      </c>
      <c r="CP102" s="228"/>
      <c r="CQ102" s="232">
        <f t="shared" si="45"/>
        <v>0</v>
      </c>
      <c r="CR102" s="228"/>
      <c r="CS102" s="232">
        <f t="shared" si="46"/>
        <v>0</v>
      </c>
      <c r="CT102" s="228"/>
      <c r="CU102" s="232">
        <f t="shared" si="147"/>
        <v>0</v>
      </c>
      <c r="CV102" s="228"/>
      <c r="CW102" s="232">
        <f t="shared" si="148"/>
        <v>0</v>
      </c>
      <c r="CX102" s="228"/>
      <c r="CY102" s="232">
        <f t="shared" si="149"/>
        <v>0</v>
      </c>
      <c r="CZ102" s="228"/>
      <c r="DA102" s="232">
        <f t="shared" si="150"/>
        <v>0</v>
      </c>
      <c r="DB102" s="228"/>
      <c r="DC102" s="232">
        <f t="shared" si="151"/>
        <v>0</v>
      </c>
      <c r="DD102" s="228"/>
      <c r="DE102" s="232">
        <f t="shared" si="152"/>
        <v>0</v>
      </c>
      <c r="DF102" s="228"/>
      <c r="DG102" s="232">
        <f t="shared" si="53"/>
        <v>0</v>
      </c>
      <c r="DH102" s="228"/>
      <c r="DI102" s="232">
        <f t="shared" si="54"/>
        <v>0</v>
      </c>
      <c r="DJ102" s="228"/>
      <c r="DK102" s="232">
        <f t="shared" si="55"/>
        <v>0</v>
      </c>
      <c r="DL102" s="228"/>
      <c r="DM102" s="232">
        <f t="shared" si="56"/>
        <v>0</v>
      </c>
      <c r="DN102" s="228"/>
      <c r="DO102" s="232">
        <f t="shared" si="153"/>
        <v>0</v>
      </c>
      <c r="DP102" s="228"/>
      <c r="DQ102" s="232">
        <f t="shared" si="154"/>
        <v>0</v>
      </c>
      <c r="DR102" s="228"/>
      <c r="DS102" s="232">
        <f t="shared" si="155"/>
        <v>0</v>
      </c>
      <c r="DT102" s="228"/>
      <c r="DU102" s="232">
        <f t="shared" si="156"/>
        <v>0</v>
      </c>
      <c r="DV102" s="228"/>
      <c r="DW102" s="232">
        <f t="shared" si="157"/>
        <v>0</v>
      </c>
      <c r="DX102" s="228"/>
      <c r="DY102" s="232">
        <f t="shared" si="158"/>
        <v>0</v>
      </c>
      <c r="DZ102" s="228"/>
      <c r="EA102" s="232">
        <f t="shared" si="159"/>
        <v>0</v>
      </c>
      <c r="EB102" s="228"/>
      <c r="EC102" s="232">
        <f t="shared" si="160"/>
        <v>0</v>
      </c>
      <c r="ED102" s="228"/>
      <c r="EE102" s="232">
        <f t="shared" si="161"/>
        <v>0</v>
      </c>
      <c r="EF102" s="228"/>
      <c r="EG102" s="232">
        <f t="shared" si="162"/>
        <v>0</v>
      </c>
      <c r="EH102" s="228"/>
      <c r="EI102" s="232">
        <f t="shared" si="163"/>
        <v>0</v>
      </c>
      <c r="EJ102" s="228"/>
      <c r="EK102" s="232">
        <f t="shared" si="164"/>
        <v>0</v>
      </c>
      <c r="EL102" s="228"/>
      <c r="EM102" s="232">
        <f t="shared" si="165"/>
        <v>0</v>
      </c>
      <c r="EN102" s="228"/>
      <c r="EO102" s="232">
        <f t="shared" si="166"/>
        <v>0</v>
      </c>
      <c r="EP102" s="228"/>
      <c r="EQ102" s="232">
        <f t="shared" si="167"/>
        <v>0</v>
      </c>
      <c r="ER102" s="228"/>
      <c r="ES102" s="232">
        <f t="shared" si="168"/>
        <v>0</v>
      </c>
      <c r="ET102" s="195">
        <f t="shared" si="73"/>
        <v>0</v>
      </c>
      <c r="EU102" s="228"/>
      <c r="EV102" s="437">
        <f t="shared" si="169"/>
        <v>0</v>
      </c>
      <c r="EW102" s="228"/>
      <c r="EX102" s="437">
        <f t="shared" si="170"/>
        <v>0</v>
      </c>
      <c r="EY102" s="228"/>
      <c r="EZ102" s="437">
        <f t="shared" si="171"/>
        <v>0</v>
      </c>
      <c r="FA102" s="228"/>
      <c r="FB102" s="437">
        <f t="shared" si="172"/>
        <v>0</v>
      </c>
      <c r="FC102" s="228"/>
      <c r="FD102" s="437">
        <f t="shared" si="173"/>
        <v>0</v>
      </c>
      <c r="FE102" s="228"/>
      <c r="FF102" s="437">
        <f t="shared" si="174"/>
        <v>0</v>
      </c>
      <c r="FG102" s="228"/>
      <c r="FH102" s="437">
        <f t="shared" si="175"/>
        <v>0</v>
      </c>
      <c r="FI102" s="228"/>
      <c r="FJ102" s="437">
        <f t="shared" si="176"/>
        <v>0</v>
      </c>
      <c r="FK102" s="228"/>
      <c r="FL102" s="437">
        <f t="shared" si="177"/>
        <v>0</v>
      </c>
      <c r="FM102" s="228"/>
      <c r="FN102" s="437">
        <f t="shared" si="178"/>
        <v>0</v>
      </c>
      <c r="FO102" s="228"/>
      <c r="FP102" s="437">
        <f t="shared" si="179"/>
        <v>0</v>
      </c>
      <c r="FQ102" s="228"/>
      <c r="FR102" s="437">
        <f t="shared" si="180"/>
        <v>0</v>
      </c>
      <c r="FS102" s="228"/>
      <c r="FT102" s="437">
        <f t="shared" si="181"/>
        <v>0</v>
      </c>
      <c r="FU102" s="228"/>
      <c r="FV102" s="437">
        <f t="shared" si="182"/>
        <v>0</v>
      </c>
      <c r="FW102" s="228"/>
      <c r="FX102" s="437">
        <f t="shared" si="183"/>
        <v>0</v>
      </c>
      <c r="FY102" s="228"/>
      <c r="FZ102" s="437">
        <f t="shared" si="184"/>
        <v>0</v>
      </c>
      <c r="GA102" s="228"/>
      <c r="GB102" s="437">
        <f t="shared" si="185"/>
        <v>0</v>
      </c>
      <c r="GC102" s="228"/>
      <c r="GD102" s="437">
        <f t="shared" si="186"/>
        <v>0</v>
      </c>
      <c r="GE102" s="228"/>
      <c r="GF102" s="437">
        <f t="shared" si="187"/>
        <v>0</v>
      </c>
      <c r="GG102" s="228"/>
      <c r="GH102" s="437">
        <f t="shared" si="188"/>
        <v>0</v>
      </c>
      <c r="GI102" s="247">
        <f t="shared" si="94"/>
        <v>0</v>
      </c>
      <c r="GJ102" s="228"/>
      <c r="GK102" s="438">
        <f t="shared" si="189"/>
        <v>0</v>
      </c>
      <c r="GL102" s="228"/>
      <c r="GM102" s="438">
        <f t="shared" si="190"/>
        <v>0</v>
      </c>
      <c r="GN102" s="228"/>
      <c r="GO102" s="438">
        <f t="shared" si="191"/>
        <v>0</v>
      </c>
      <c r="GP102" s="228"/>
      <c r="GQ102" s="438">
        <f t="shared" si="192"/>
        <v>0</v>
      </c>
      <c r="GR102" s="228"/>
      <c r="GS102" s="438">
        <f t="shared" si="193"/>
        <v>0</v>
      </c>
      <c r="GT102" s="448">
        <f t="shared" si="100"/>
        <v>0</v>
      </c>
      <c r="GU102" s="446">
        <f t="shared" si="101"/>
        <v>0</v>
      </c>
      <c r="GV102" s="268">
        <f>事業区分調整シート!J98</f>
        <v>0</v>
      </c>
    </row>
    <row r="103" spans="1:204" ht="34.5" customHeight="1">
      <c r="A103" s="248">
        <v>67</v>
      </c>
      <c r="B103" s="226" t="str">
        <f t="shared" si="107"/>
        <v>所属コード</v>
      </c>
      <c r="C103" s="227" t="str">
        <f t="shared" si="108"/>
        <v>所属名</v>
      </c>
      <c r="D103" s="449"/>
      <c r="E103" s="249"/>
      <c r="F103" s="250" t="str">
        <f t="shared" si="109"/>
        <v/>
      </c>
      <c r="G103" s="251" t="e">
        <f>IFERROR(VLOOKUP($B103&amp;$I103,番号付与!$A:$E,3,FALSE),VLOOKUP($B103&amp;$D103,番号付与!$A:$E,3,FALSE))</f>
        <v>#N/A</v>
      </c>
      <c r="H103" s="251" t="e">
        <f>IFERROR(VLOOKUP($B103&amp;$I103,番号付与!$A:$E,4,FALSE),VLOOKUP($B103&amp;$D103,番号付与!$A:$E,4,FALSE))</f>
        <v>#N/A</v>
      </c>
      <c r="I103" s="449"/>
      <c r="J103" s="231"/>
      <c r="K103" s="232">
        <f t="shared" si="110"/>
        <v>0</v>
      </c>
      <c r="L103" s="228"/>
      <c r="M103" s="232">
        <f t="shared" si="111"/>
        <v>0</v>
      </c>
      <c r="N103" s="228"/>
      <c r="O103" s="232">
        <f t="shared" si="112"/>
        <v>0</v>
      </c>
      <c r="P103" s="228"/>
      <c r="Q103" s="232">
        <f t="shared" si="113"/>
        <v>0</v>
      </c>
      <c r="R103" s="228"/>
      <c r="S103" s="232">
        <f t="shared" si="114"/>
        <v>0</v>
      </c>
      <c r="T103" s="228"/>
      <c r="U103" s="232">
        <f t="shared" si="115"/>
        <v>0</v>
      </c>
      <c r="V103" s="228"/>
      <c r="W103" s="232">
        <f t="shared" si="116"/>
        <v>0</v>
      </c>
      <c r="X103" s="228"/>
      <c r="Y103" s="232">
        <f t="shared" si="117"/>
        <v>0</v>
      </c>
      <c r="Z103" s="228"/>
      <c r="AA103" s="232">
        <f t="shared" si="118"/>
        <v>0</v>
      </c>
      <c r="AB103" s="228"/>
      <c r="AC103" s="232">
        <f t="shared" si="119"/>
        <v>0</v>
      </c>
      <c r="AD103" s="228"/>
      <c r="AE103" s="232">
        <f t="shared" si="120"/>
        <v>0</v>
      </c>
      <c r="AF103" s="228"/>
      <c r="AG103" s="232">
        <f t="shared" si="121"/>
        <v>0</v>
      </c>
      <c r="AH103" s="228"/>
      <c r="AI103" s="232">
        <f t="shared" si="122"/>
        <v>0</v>
      </c>
      <c r="AJ103" s="228"/>
      <c r="AK103" s="232">
        <f t="shared" si="123"/>
        <v>0</v>
      </c>
      <c r="AL103" s="228"/>
      <c r="AM103" s="232">
        <f t="shared" si="124"/>
        <v>0</v>
      </c>
      <c r="AN103" s="228"/>
      <c r="AO103" s="232">
        <f t="shared" si="125"/>
        <v>0</v>
      </c>
      <c r="AP103" s="228"/>
      <c r="AQ103" s="232">
        <f t="shared" si="126"/>
        <v>0</v>
      </c>
      <c r="AR103" s="228"/>
      <c r="AS103" s="232">
        <f t="shared" si="127"/>
        <v>0</v>
      </c>
      <c r="AT103" s="228"/>
      <c r="AU103" s="232">
        <f t="shared" si="128"/>
        <v>0</v>
      </c>
      <c r="AV103" s="228"/>
      <c r="AW103" s="232">
        <f t="shared" si="129"/>
        <v>0</v>
      </c>
      <c r="AX103" s="228"/>
      <c r="AY103" s="232">
        <f t="shared" si="130"/>
        <v>0</v>
      </c>
      <c r="AZ103" s="228"/>
      <c r="BA103" s="232">
        <f t="shared" si="131"/>
        <v>0</v>
      </c>
      <c r="BB103" s="228"/>
      <c r="BC103" s="232">
        <f t="shared" si="132"/>
        <v>0</v>
      </c>
      <c r="BD103" s="228"/>
      <c r="BE103" s="232">
        <f t="shared" si="133"/>
        <v>0</v>
      </c>
      <c r="BF103" s="228"/>
      <c r="BG103" s="232">
        <f t="shared" si="134"/>
        <v>0</v>
      </c>
      <c r="BH103" s="228"/>
      <c r="BI103" s="232">
        <f t="shared" si="135"/>
        <v>0</v>
      </c>
      <c r="BJ103" s="228"/>
      <c r="BK103" s="232">
        <f t="shared" si="136"/>
        <v>0</v>
      </c>
      <c r="BL103" s="228"/>
      <c r="BM103" s="232">
        <f t="shared" si="137"/>
        <v>0</v>
      </c>
      <c r="BN103" s="228"/>
      <c r="BO103" s="232">
        <f t="shared" si="138"/>
        <v>0</v>
      </c>
      <c r="BP103" s="228"/>
      <c r="BQ103" s="232">
        <f t="shared" si="139"/>
        <v>0</v>
      </c>
      <c r="BR103" s="228"/>
      <c r="BS103" s="232">
        <f t="shared" si="140"/>
        <v>0</v>
      </c>
      <c r="BT103" s="228"/>
      <c r="BU103" s="232">
        <f t="shared" si="141"/>
        <v>0</v>
      </c>
      <c r="BV103" s="228"/>
      <c r="BW103" s="232">
        <f t="shared" si="142"/>
        <v>0</v>
      </c>
      <c r="BX103" s="228"/>
      <c r="BY103" s="232">
        <f t="shared" si="143"/>
        <v>0</v>
      </c>
      <c r="BZ103" s="228"/>
      <c r="CA103" s="232">
        <f t="shared" si="144"/>
        <v>0</v>
      </c>
      <c r="CB103" s="228"/>
      <c r="CC103" s="232">
        <f t="shared" si="145"/>
        <v>0</v>
      </c>
      <c r="CD103" s="228"/>
      <c r="CE103" s="232">
        <f t="shared" si="146"/>
        <v>0</v>
      </c>
      <c r="CF103" s="228"/>
      <c r="CG103" s="232">
        <f t="shared" si="40"/>
        <v>0</v>
      </c>
      <c r="CH103" s="228"/>
      <c r="CI103" s="232">
        <f t="shared" si="41"/>
        <v>0</v>
      </c>
      <c r="CJ103" s="228"/>
      <c r="CK103" s="232">
        <f t="shared" si="42"/>
        <v>0</v>
      </c>
      <c r="CL103" s="228"/>
      <c r="CM103" s="232">
        <f t="shared" si="43"/>
        <v>0</v>
      </c>
      <c r="CN103" s="228"/>
      <c r="CO103" s="232">
        <f t="shared" si="44"/>
        <v>0</v>
      </c>
      <c r="CP103" s="228"/>
      <c r="CQ103" s="232">
        <f t="shared" si="45"/>
        <v>0</v>
      </c>
      <c r="CR103" s="228"/>
      <c r="CS103" s="232">
        <f t="shared" si="46"/>
        <v>0</v>
      </c>
      <c r="CT103" s="228"/>
      <c r="CU103" s="232">
        <f t="shared" si="147"/>
        <v>0</v>
      </c>
      <c r="CV103" s="228"/>
      <c r="CW103" s="232">
        <f t="shared" si="148"/>
        <v>0</v>
      </c>
      <c r="CX103" s="228"/>
      <c r="CY103" s="232">
        <f t="shared" si="149"/>
        <v>0</v>
      </c>
      <c r="CZ103" s="228"/>
      <c r="DA103" s="232">
        <f t="shared" si="150"/>
        <v>0</v>
      </c>
      <c r="DB103" s="228"/>
      <c r="DC103" s="232">
        <f t="shared" si="151"/>
        <v>0</v>
      </c>
      <c r="DD103" s="228"/>
      <c r="DE103" s="232">
        <f t="shared" si="152"/>
        <v>0</v>
      </c>
      <c r="DF103" s="228"/>
      <c r="DG103" s="232">
        <f t="shared" si="53"/>
        <v>0</v>
      </c>
      <c r="DH103" s="228"/>
      <c r="DI103" s="232">
        <f t="shared" si="54"/>
        <v>0</v>
      </c>
      <c r="DJ103" s="228"/>
      <c r="DK103" s="232">
        <f t="shared" si="55"/>
        <v>0</v>
      </c>
      <c r="DL103" s="228"/>
      <c r="DM103" s="232">
        <f t="shared" si="56"/>
        <v>0</v>
      </c>
      <c r="DN103" s="228"/>
      <c r="DO103" s="232">
        <f t="shared" si="153"/>
        <v>0</v>
      </c>
      <c r="DP103" s="228"/>
      <c r="DQ103" s="232">
        <f t="shared" si="154"/>
        <v>0</v>
      </c>
      <c r="DR103" s="228"/>
      <c r="DS103" s="232">
        <f t="shared" si="155"/>
        <v>0</v>
      </c>
      <c r="DT103" s="228"/>
      <c r="DU103" s="232">
        <f t="shared" si="156"/>
        <v>0</v>
      </c>
      <c r="DV103" s="228"/>
      <c r="DW103" s="232">
        <f t="shared" si="157"/>
        <v>0</v>
      </c>
      <c r="DX103" s="228"/>
      <c r="DY103" s="232">
        <f t="shared" si="158"/>
        <v>0</v>
      </c>
      <c r="DZ103" s="228"/>
      <c r="EA103" s="232">
        <f t="shared" si="159"/>
        <v>0</v>
      </c>
      <c r="EB103" s="228"/>
      <c r="EC103" s="232">
        <f t="shared" si="160"/>
        <v>0</v>
      </c>
      <c r="ED103" s="228"/>
      <c r="EE103" s="232">
        <f t="shared" si="161"/>
        <v>0</v>
      </c>
      <c r="EF103" s="228"/>
      <c r="EG103" s="232">
        <f t="shared" si="162"/>
        <v>0</v>
      </c>
      <c r="EH103" s="228"/>
      <c r="EI103" s="232">
        <f t="shared" si="163"/>
        <v>0</v>
      </c>
      <c r="EJ103" s="228"/>
      <c r="EK103" s="232">
        <f t="shared" si="164"/>
        <v>0</v>
      </c>
      <c r="EL103" s="228"/>
      <c r="EM103" s="232">
        <f t="shared" si="165"/>
        <v>0</v>
      </c>
      <c r="EN103" s="228"/>
      <c r="EO103" s="232">
        <f t="shared" si="166"/>
        <v>0</v>
      </c>
      <c r="EP103" s="228"/>
      <c r="EQ103" s="232">
        <f t="shared" si="167"/>
        <v>0</v>
      </c>
      <c r="ER103" s="228"/>
      <c r="ES103" s="232">
        <f t="shared" si="168"/>
        <v>0</v>
      </c>
      <c r="ET103" s="195">
        <f t="shared" si="73"/>
        <v>0</v>
      </c>
      <c r="EU103" s="228"/>
      <c r="EV103" s="437">
        <f t="shared" si="169"/>
        <v>0</v>
      </c>
      <c r="EW103" s="228"/>
      <c r="EX103" s="437">
        <f t="shared" si="170"/>
        <v>0</v>
      </c>
      <c r="EY103" s="228"/>
      <c r="EZ103" s="437">
        <f t="shared" si="171"/>
        <v>0</v>
      </c>
      <c r="FA103" s="228"/>
      <c r="FB103" s="437">
        <f t="shared" si="172"/>
        <v>0</v>
      </c>
      <c r="FC103" s="228"/>
      <c r="FD103" s="437">
        <f t="shared" si="173"/>
        <v>0</v>
      </c>
      <c r="FE103" s="228"/>
      <c r="FF103" s="437">
        <f t="shared" si="174"/>
        <v>0</v>
      </c>
      <c r="FG103" s="228"/>
      <c r="FH103" s="437">
        <f t="shared" si="175"/>
        <v>0</v>
      </c>
      <c r="FI103" s="228"/>
      <c r="FJ103" s="437">
        <f t="shared" si="176"/>
        <v>0</v>
      </c>
      <c r="FK103" s="228"/>
      <c r="FL103" s="437">
        <f t="shared" si="177"/>
        <v>0</v>
      </c>
      <c r="FM103" s="228"/>
      <c r="FN103" s="437">
        <f t="shared" si="178"/>
        <v>0</v>
      </c>
      <c r="FO103" s="228"/>
      <c r="FP103" s="437">
        <f t="shared" si="179"/>
        <v>0</v>
      </c>
      <c r="FQ103" s="228"/>
      <c r="FR103" s="437">
        <f t="shared" si="180"/>
        <v>0</v>
      </c>
      <c r="FS103" s="228"/>
      <c r="FT103" s="437">
        <f t="shared" si="181"/>
        <v>0</v>
      </c>
      <c r="FU103" s="228"/>
      <c r="FV103" s="437">
        <f t="shared" si="182"/>
        <v>0</v>
      </c>
      <c r="FW103" s="228"/>
      <c r="FX103" s="437">
        <f t="shared" si="183"/>
        <v>0</v>
      </c>
      <c r="FY103" s="228"/>
      <c r="FZ103" s="437">
        <f t="shared" si="184"/>
        <v>0</v>
      </c>
      <c r="GA103" s="228"/>
      <c r="GB103" s="437">
        <f t="shared" si="185"/>
        <v>0</v>
      </c>
      <c r="GC103" s="228"/>
      <c r="GD103" s="437">
        <f t="shared" si="186"/>
        <v>0</v>
      </c>
      <c r="GE103" s="228"/>
      <c r="GF103" s="437">
        <f t="shared" si="187"/>
        <v>0</v>
      </c>
      <c r="GG103" s="228"/>
      <c r="GH103" s="437">
        <f t="shared" si="188"/>
        <v>0</v>
      </c>
      <c r="GI103" s="247">
        <f t="shared" si="94"/>
        <v>0</v>
      </c>
      <c r="GJ103" s="228"/>
      <c r="GK103" s="438">
        <f t="shared" si="189"/>
        <v>0</v>
      </c>
      <c r="GL103" s="228"/>
      <c r="GM103" s="438">
        <f t="shared" si="190"/>
        <v>0</v>
      </c>
      <c r="GN103" s="228"/>
      <c r="GO103" s="438">
        <f t="shared" si="191"/>
        <v>0</v>
      </c>
      <c r="GP103" s="228"/>
      <c r="GQ103" s="438">
        <f t="shared" si="192"/>
        <v>0</v>
      </c>
      <c r="GR103" s="228"/>
      <c r="GS103" s="438">
        <f t="shared" si="193"/>
        <v>0</v>
      </c>
      <c r="GT103" s="448">
        <f t="shared" si="100"/>
        <v>0</v>
      </c>
      <c r="GU103" s="446">
        <f t="shared" si="101"/>
        <v>0</v>
      </c>
      <c r="GV103" s="268">
        <f>事業区分調整シート!J99</f>
        <v>0</v>
      </c>
    </row>
    <row r="104" spans="1:204" ht="34.5" customHeight="1">
      <c r="A104" s="248">
        <v>68</v>
      </c>
      <c r="B104" s="226" t="str">
        <f t="shared" si="107"/>
        <v>所属コード</v>
      </c>
      <c r="C104" s="227" t="str">
        <f t="shared" si="108"/>
        <v>所属名</v>
      </c>
      <c r="D104" s="449"/>
      <c r="E104" s="249"/>
      <c r="F104" s="250" t="str">
        <f t="shared" si="109"/>
        <v/>
      </c>
      <c r="G104" s="251" t="e">
        <f>IFERROR(VLOOKUP($B104&amp;$I104,番号付与!$A:$E,3,FALSE),VLOOKUP($B104&amp;$D104,番号付与!$A:$E,3,FALSE))</f>
        <v>#N/A</v>
      </c>
      <c r="H104" s="251" t="e">
        <f>IFERROR(VLOOKUP($B104&amp;$I104,番号付与!$A:$E,4,FALSE),VLOOKUP($B104&amp;$D104,番号付与!$A:$E,4,FALSE))</f>
        <v>#N/A</v>
      </c>
      <c r="I104" s="449"/>
      <c r="J104" s="231"/>
      <c r="K104" s="232">
        <f t="shared" si="110"/>
        <v>0</v>
      </c>
      <c r="L104" s="228"/>
      <c r="M104" s="232">
        <f t="shared" si="111"/>
        <v>0</v>
      </c>
      <c r="N104" s="228"/>
      <c r="O104" s="232">
        <f t="shared" si="112"/>
        <v>0</v>
      </c>
      <c r="P104" s="228"/>
      <c r="Q104" s="232">
        <f t="shared" si="113"/>
        <v>0</v>
      </c>
      <c r="R104" s="228"/>
      <c r="S104" s="232">
        <f t="shared" si="114"/>
        <v>0</v>
      </c>
      <c r="T104" s="228"/>
      <c r="U104" s="232">
        <f t="shared" si="115"/>
        <v>0</v>
      </c>
      <c r="V104" s="228"/>
      <c r="W104" s="232">
        <f t="shared" si="116"/>
        <v>0</v>
      </c>
      <c r="X104" s="228"/>
      <c r="Y104" s="232">
        <f t="shared" si="117"/>
        <v>0</v>
      </c>
      <c r="Z104" s="228"/>
      <c r="AA104" s="232">
        <f t="shared" si="118"/>
        <v>0</v>
      </c>
      <c r="AB104" s="228"/>
      <c r="AC104" s="232">
        <f t="shared" si="119"/>
        <v>0</v>
      </c>
      <c r="AD104" s="228"/>
      <c r="AE104" s="232">
        <f t="shared" si="120"/>
        <v>0</v>
      </c>
      <c r="AF104" s="228"/>
      <c r="AG104" s="232">
        <f t="shared" si="121"/>
        <v>0</v>
      </c>
      <c r="AH104" s="228"/>
      <c r="AI104" s="232">
        <f t="shared" si="122"/>
        <v>0</v>
      </c>
      <c r="AJ104" s="228"/>
      <c r="AK104" s="232">
        <f t="shared" si="123"/>
        <v>0</v>
      </c>
      <c r="AL104" s="228"/>
      <c r="AM104" s="232">
        <f t="shared" si="124"/>
        <v>0</v>
      </c>
      <c r="AN104" s="228"/>
      <c r="AO104" s="232">
        <f t="shared" si="125"/>
        <v>0</v>
      </c>
      <c r="AP104" s="228"/>
      <c r="AQ104" s="232">
        <f t="shared" si="126"/>
        <v>0</v>
      </c>
      <c r="AR104" s="228"/>
      <c r="AS104" s="232">
        <f t="shared" si="127"/>
        <v>0</v>
      </c>
      <c r="AT104" s="228"/>
      <c r="AU104" s="232">
        <f t="shared" si="128"/>
        <v>0</v>
      </c>
      <c r="AV104" s="228"/>
      <c r="AW104" s="232">
        <f t="shared" si="129"/>
        <v>0</v>
      </c>
      <c r="AX104" s="228"/>
      <c r="AY104" s="232">
        <f t="shared" si="130"/>
        <v>0</v>
      </c>
      <c r="AZ104" s="228"/>
      <c r="BA104" s="232">
        <f t="shared" si="131"/>
        <v>0</v>
      </c>
      <c r="BB104" s="228"/>
      <c r="BC104" s="232">
        <f t="shared" si="132"/>
        <v>0</v>
      </c>
      <c r="BD104" s="228"/>
      <c r="BE104" s="232">
        <f t="shared" si="133"/>
        <v>0</v>
      </c>
      <c r="BF104" s="228"/>
      <c r="BG104" s="232">
        <f t="shared" si="134"/>
        <v>0</v>
      </c>
      <c r="BH104" s="228"/>
      <c r="BI104" s="232">
        <f t="shared" si="135"/>
        <v>0</v>
      </c>
      <c r="BJ104" s="228"/>
      <c r="BK104" s="232">
        <f t="shared" si="136"/>
        <v>0</v>
      </c>
      <c r="BL104" s="228"/>
      <c r="BM104" s="232">
        <f t="shared" si="137"/>
        <v>0</v>
      </c>
      <c r="BN104" s="228"/>
      <c r="BO104" s="232">
        <f t="shared" si="138"/>
        <v>0</v>
      </c>
      <c r="BP104" s="228"/>
      <c r="BQ104" s="232">
        <f t="shared" si="139"/>
        <v>0</v>
      </c>
      <c r="BR104" s="228"/>
      <c r="BS104" s="232">
        <f t="shared" si="140"/>
        <v>0</v>
      </c>
      <c r="BT104" s="228"/>
      <c r="BU104" s="232">
        <f t="shared" si="141"/>
        <v>0</v>
      </c>
      <c r="BV104" s="228"/>
      <c r="BW104" s="232">
        <f t="shared" si="142"/>
        <v>0</v>
      </c>
      <c r="BX104" s="228"/>
      <c r="BY104" s="232">
        <f t="shared" si="143"/>
        <v>0</v>
      </c>
      <c r="BZ104" s="228"/>
      <c r="CA104" s="232">
        <f t="shared" si="144"/>
        <v>0</v>
      </c>
      <c r="CB104" s="228"/>
      <c r="CC104" s="232">
        <f t="shared" si="145"/>
        <v>0</v>
      </c>
      <c r="CD104" s="228"/>
      <c r="CE104" s="232">
        <f t="shared" si="146"/>
        <v>0</v>
      </c>
      <c r="CF104" s="228"/>
      <c r="CG104" s="232">
        <f t="shared" si="40"/>
        <v>0</v>
      </c>
      <c r="CH104" s="228"/>
      <c r="CI104" s="232">
        <f t="shared" si="41"/>
        <v>0</v>
      </c>
      <c r="CJ104" s="228"/>
      <c r="CK104" s="232">
        <f t="shared" si="42"/>
        <v>0</v>
      </c>
      <c r="CL104" s="228"/>
      <c r="CM104" s="232">
        <f t="shared" si="43"/>
        <v>0</v>
      </c>
      <c r="CN104" s="228"/>
      <c r="CO104" s="232">
        <f t="shared" si="44"/>
        <v>0</v>
      </c>
      <c r="CP104" s="228"/>
      <c r="CQ104" s="232">
        <f t="shared" si="45"/>
        <v>0</v>
      </c>
      <c r="CR104" s="228"/>
      <c r="CS104" s="232">
        <f t="shared" si="46"/>
        <v>0</v>
      </c>
      <c r="CT104" s="228"/>
      <c r="CU104" s="232">
        <f t="shared" si="147"/>
        <v>0</v>
      </c>
      <c r="CV104" s="228"/>
      <c r="CW104" s="232">
        <f t="shared" si="148"/>
        <v>0</v>
      </c>
      <c r="CX104" s="228"/>
      <c r="CY104" s="232">
        <f t="shared" si="149"/>
        <v>0</v>
      </c>
      <c r="CZ104" s="228"/>
      <c r="DA104" s="232">
        <f t="shared" si="150"/>
        <v>0</v>
      </c>
      <c r="DB104" s="228"/>
      <c r="DC104" s="232">
        <f t="shared" si="151"/>
        <v>0</v>
      </c>
      <c r="DD104" s="228"/>
      <c r="DE104" s="232">
        <f t="shared" si="152"/>
        <v>0</v>
      </c>
      <c r="DF104" s="228"/>
      <c r="DG104" s="232">
        <f t="shared" si="53"/>
        <v>0</v>
      </c>
      <c r="DH104" s="228"/>
      <c r="DI104" s="232">
        <f t="shared" si="54"/>
        <v>0</v>
      </c>
      <c r="DJ104" s="228"/>
      <c r="DK104" s="232">
        <f t="shared" si="55"/>
        <v>0</v>
      </c>
      <c r="DL104" s="228"/>
      <c r="DM104" s="232">
        <f t="shared" si="56"/>
        <v>0</v>
      </c>
      <c r="DN104" s="228"/>
      <c r="DO104" s="232">
        <f t="shared" si="153"/>
        <v>0</v>
      </c>
      <c r="DP104" s="228"/>
      <c r="DQ104" s="232">
        <f t="shared" si="154"/>
        <v>0</v>
      </c>
      <c r="DR104" s="228"/>
      <c r="DS104" s="232">
        <f t="shared" si="155"/>
        <v>0</v>
      </c>
      <c r="DT104" s="228"/>
      <c r="DU104" s="232">
        <f t="shared" si="156"/>
        <v>0</v>
      </c>
      <c r="DV104" s="228"/>
      <c r="DW104" s="232">
        <f t="shared" si="157"/>
        <v>0</v>
      </c>
      <c r="DX104" s="228"/>
      <c r="DY104" s="232">
        <f t="shared" si="158"/>
        <v>0</v>
      </c>
      <c r="DZ104" s="228"/>
      <c r="EA104" s="232">
        <f t="shared" si="159"/>
        <v>0</v>
      </c>
      <c r="EB104" s="228"/>
      <c r="EC104" s="232">
        <f t="shared" si="160"/>
        <v>0</v>
      </c>
      <c r="ED104" s="228"/>
      <c r="EE104" s="232">
        <f t="shared" si="161"/>
        <v>0</v>
      </c>
      <c r="EF104" s="228"/>
      <c r="EG104" s="232">
        <f t="shared" si="162"/>
        <v>0</v>
      </c>
      <c r="EH104" s="228"/>
      <c r="EI104" s="232">
        <f t="shared" si="163"/>
        <v>0</v>
      </c>
      <c r="EJ104" s="228"/>
      <c r="EK104" s="232">
        <f t="shared" si="164"/>
        <v>0</v>
      </c>
      <c r="EL104" s="228"/>
      <c r="EM104" s="232">
        <f t="shared" si="165"/>
        <v>0</v>
      </c>
      <c r="EN104" s="228"/>
      <c r="EO104" s="232">
        <f t="shared" si="166"/>
        <v>0</v>
      </c>
      <c r="EP104" s="228"/>
      <c r="EQ104" s="232">
        <f t="shared" si="167"/>
        <v>0</v>
      </c>
      <c r="ER104" s="228"/>
      <c r="ES104" s="232">
        <f t="shared" si="168"/>
        <v>0</v>
      </c>
      <c r="ET104" s="195">
        <f t="shared" si="73"/>
        <v>0</v>
      </c>
      <c r="EU104" s="228"/>
      <c r="EV104" s="437">
        <f t="shared" si="169"/>
        <v>0</v>
      </c>
      <c r="EW104" s="228"/>
      <c r="EX104" s="437">
        <f t="shared" si="170"/>
        <v>0</v>
      </c>
      <c r="EY104" s="228"/>
      <c r="EZ104" s="437">
        <f t="shared" si="171"/>
        <v>0</v>
      </c>
      <c r="FA104" s="228"/>
      <c r="FB104" s="437">
        <f t="shared" si="172"/>
        <v>0</v>
      </c>
      <c r="FC104" s="228"/>
      <c r="FD104" s="437">
        <f t="shared" si="173"/>
        <v>0</v>
      </c>
      <c r="FE104" s="228"/>
      <c r="FF104" s="437">
        <f t="shared" si="174"/>
        <v>0</v>
      </c>
      <c r="FG104" s="228"/>
      <c r="FH104" s="437">
        <f t="shared" si="175"/>
        <v>0</v>
      </c>
      <c r="FI104" s="228"/>
      <c r="FJ104" s="437">
        <f t="shared" si="176"/>
        <v>0</v>
      </c>
      <c r="FK104" s="228"/>
      <c r="FL104" s="437">
        <f t="shared" si="177"/>
        <v>0</v>
      </c>
      <c r="FM104" s="228"/>
      <c r="FN104" s="437">
        <f t="shared" si="178"/>
        <v>0</v>
      </c>
      <c r="FO104" s="228"/>
      <c r="FP104" s="437">
        <f t="shared" si="179"/>
        <v>0</v>
      </c>
      <c r="FQ104" s="228"/>
      <c r="FR104" s="437">
        <f t="shared" si="180"/>
        <v>0</v>
      </c>
      <c r="FS104" s="228"/>
      <c r="FT104" s="437">
        <f t="shared" si="181"/>
        <v>0</v>
      </c>
      <c r="FU104" s="228"/>
      <c r="FV104" s="437">
        <f t="shared" si="182"/>
        <v>0</v>
      </c>
      <c r="FW104" s="228"/>
      <c r="FX104" s="437">
        <f t="shared" si="183"/>
        <v>0</v>
      </c>
      <c r="FY104" s="228"/>
      <c r="FZ104" s="437">
        <f t="shared" si="184"/>
        <v>0</v>
      </c>
      <c r="GA104" s="228"/>
      <c r="GB104" s="437">
        <f t="shared" si="185"/>
        <v>0</v>
      </c>
      <c r="GC104" s="228"/>
      <c r="GD104" s="437">
        <f t="shared" si="186"/>
        <v>0</v>
      </c>
      <c r="GE104" s="228"/>
      <c r="GF104" s="437">
        <f t="shared" si="187"/>
        <v>0</v>
      </c>
      <c r="GG104" s="228"/>
      <c r="GH104" s="437">
        <f t="shared" si="188"/>
        <v>0</v>
      </c>
      <c r="GI104" s="247">
        <f t="shared" si="94"/>
        <v>0</v>
      </c>
      <c r="GJ104" s="228"/>
      <c r="GK104" s="438">
        <f t="shared" si="189"/>
        <v>0</v>
      </c>
      <c r="GL104" s="228"/>
      <c r="GM104" s="438">
        <f t="shared" si="190"/>
        <v>0</v>
      </c>
      <c r="GN104" s="228"/>
      <c r="GO104" s="438">
        <f t="shared" si="191"/>
        <v>0</v>
      </c>
      <c r="GP104" s="228"/>
      <c r="GQ104" s="438">
        <f t="shared" si="192"/>
        <v>0</v>
      </c>
      <c r="GR104" s="228"/>
      <c r="GS104" s="438">
        <f t="shared" si="193"/>
        <v>0</v>
      </c>
      <c r="GT104" s="448">
        <f t="shared" si="100"/>
        <v>0</v>
      </c>
      <c r="GU104" s="446">
        <f t="shared" si="101"/>
        <v>0</v>
      </c>
      <c r="GV104" s="268">
        <f>事業区分調整シート!J100</f>
        <v>0</v>
      </c>
    </row>
    <row r="105" spans="1:204" ht="34.5" customHeight="1">
      <c r="A105" s="248">
        <v>69</v>
      </c>
      <c r="B105" s="226" t="str">
        <f t="shared" si="107"/>
        <v>所属コード</v>
      </c>
      <c r="C105" s="227" t="str">
        <f t="shared" si="108"/>
        <v>所属名</v>
      </c>
      <c r="D105" s="449"/>
      <c r="E105" s="249"/>
      <c r="F105" s="250" t="str">
        <f t="shared" si="109"/>
        <v/>
      </c>
      <c r="G105" s="251" t="e">
        <f>IFERROR(VLOOKUP($B105&amp;$I105,番号付与!$A:$E,3,FALSE),VLOOKUP($B105&amp;$D105,番号付与!$A:$E,3,FALSE))</f>
        <v>#N/A</v>
      </c>
      <c r="H105" s="251" t="e">
        <f>IFERROR(VLOOKUP($B105&amp;$I105,番号付与!$A:$E,4,FALSE),VLOOKUP($B105&amp;$D105,番号付与!$A:$E,4,FALSE))</f>
        <v>#N/A</v>
      </c>
      <c r="I105" s="449"/>
      <c r="J105" s="231"/>
      <c r="K105" s="232">
        <f t="shared" si="110"/>
        <v>0</v>
      </c>
      <c r="L105" s="228"/>
      <c r="M105" s="232">
        <f t="shared" si="111"/>
        <v>0</v>
      </c>
      <c r="N105" s="228"/>
      <c r="O105" s="232">
        <f t="shared" si="112"/>
        <v>0</v>
      </c>
      <c r="P105" s="228"/>
      <c r="Q105" s="232">
        <f t="shared" si="113"/>
        <v>0</v>
      </c>
      <c r="R105" s="228"/>
      <c r="S105" s="232">
        <f t="shared" si="114"/>
        <v>0</v>
      </c>
      <c r="T105" s="228"/>
      <c r="U105" s="232">
        <f t="shared" si="115"/>
        <v>0</v>
      </c>
      <c r="V105" s="228"/>
      <c r="W105" s="232">
        <f t="shared" si="116"/>
        <v>0</v>
      </c>
      <c r="X105" s="228"/>
      <c r="Y105" s="232">
        <f t="shared" si="117"/>
        <v>0</v>
      </c>
      <c r="Z105" s="228"/>
      <c r="AA105" s="232">
        <f t="shared" si="118"/>
        <v>0</v>
      </c>
      <c r="AB105" s="228"/>
      <c r="AC105" s="232">
        <f t="shared" si="119"/>
        <v>0</v>
      </c>
      <c r="AD105" s="228"/>
      <c r="AE105" s="232">
        <f t="shared" si="120"/>
        <v>0</v>
      </c>
      <c r="AF105" s="228"/>
      <c r="AG105" s="232">
        <f t="shared" si="121"/>
        <v>0</v>
      </c>
      <c r="AH105" s="228"/>
      <c r="AI105" s="232">
        <f t="shared" si="122"/>
        <v>0</v>
      </c>
      <c r="AJ105" s="228"/>
      <c r="AK105" s="232">
        <f t="shared" si="123"/>
        <v>0</v>
      </c>
      <c r="AL105" s="228"/>
      <c r="AM105" s="232">
        <f t="shared" si="124"/>
        <v>0</v>
      </c>
      <c r="AN105" s="228"/>
      <c r="AO105" s="232">
        <f t="shared" si="125"/>
        <v>0</v>
      </c>
      <c r="AP105" s="228"/>
      <c r="AQ105" s="232">
        <f t="shared" si="126"/>
        <v>0</v>
      </c>
      <c r="AR105" s="228"/>
      <c r="AS105" s="232">
        <f t="shared" si="127"/>
        <v>0</v>
      </c>
      <c r="AT105" s="228"/>
      <c r="AU105" s="232">
        <f t="shared" si="128"/>
        <v>0</v>
      </c>
      <c r="AV105" s="228"/>
      <c r="AW105" s="232">
        <f t="shared" si="129"/>
        <v>0</v>
      </c>
      <c r="AX105" s="228"/>
      <c r="AY105" s="232">
        <f t="shared" si="130"/>
        <v>0</v>
      </c>
      <c r="AZ105" s="228"/>
      <c r="BA105" s="232">
        <f t="shared" si="131"/>
        <v>0</v>
      </c>
      <c r="BB105" s="228"/>
      <c r="BC105" s="232">
        <f t="shared" si="132"/>
        <v>0</v>
      </c>
      <c r="BD105" s="228"/>
      <c r="BE105" s="232">
        <f t="shared" si="133"/>
        <v>0</v>
      </c>
      <c r="BF105" s="228"/>
      <c r="BG105" s="232">
        <f t="shared" si="134"/>
        <v>0</v>
      </c>
      <c r="BH105" s="228"/>
      <c r="BI105" s="232">
        <f t="shared" si="135"/>
        <v>0</v>
      </c>
      <c r="BJ105" s="228"/>
      <c r="BK105" s="232">
        <f t="shared" si="136"/>
        <v>0</v>
      </c>
      <c r="BL105" s="228"/>
      <c r="BM105" s="232">
        <f t="shared" si="137"/>
        <v>0</v>
      </c>
      <c r="BN105" s="228"/>
      <c r="BO105" s="232">
        <f t="shared" si="138"/>
        <v>0</v>
      </c>
      <c r="BP105" s="228"/>
      <c r="BQ105" s="232">
        <f t="shared" si="139"/>
        <v>0</v>
      </c>
      <c r="BR105" s="228"/>
      <c r="BS105" s="232">
        <f t="shared" si="140"/>
        <v>0</v>
      </c>
      <c r="BT105" s="228"/>
      <c r="BU105" s="232">
        <f t="shared" si="141"/>
        <v>0</v>
      </c>
      <c r="BV105" s="228"/>
      <c r="BW105" s="232">
        <f t="shared" si="142"/>
        <v>0</v>
      </c>
      <c r="BX105" s="228"/>
      <c r="BY105" s="232">
        <f t="shared" si="143"/>
        <v>0</v>
      </c>
      <c r="BZ105" s="228"/>
      <c r="CA105" s="232">
        <f t="shared" si="144"/>
        <v>0</v>
      </c>
      <c r="CB105" s="228"/>
      <c r="CC105" s="232">
        <f t="shared" si="145"/>
        <v>0</v>
      </c>
      <c r="CD105" s="228"/>
      <c r="CE105" s="232">
        <f t="shared" si="146"/>
        <v>0</v>
      </c>
      <c r="CF105" s="228"/>
      <c r="CG105" s="232">
        <f t="shared" si="40"/>
        <v>0</v>
      </c>
      <c r="CH105" s="228"/>
      <c r="CI105" s="232">
        <f t="shared" si="41"/>
        <v>0</v>
      </c>
      <c r="CJ105" s="228"/>
      <c r="CK105" s="232">
        <f t="shared" si="42"/>
        <v>0</v>
      </c>
      <c r="CL105" s="228"/>
      <c r="CM105" s="232">
        <f t="shared" si="43"/>
        <v>0</v>
      </c>
      <c r="CN105" s="228"/>
      <c r="CO105" s="232">
        <f t="shared" si="44"/>
        <v>0</v>
      </c>
      <c r="CP105" s="228"/>
      <c r="CQ105" s="232">
        <f t="shared" si="45"/>
        <v>0</v>
      </c>
      <c r="CR105" s="228"/>
      <c r="CS105" s="232">
        <f t="shared" si="46"/>
        <v>0</v>
      </c>
      <c r="CT105" s="228"/>
      <c r="CU105" s="232">
        <f t="shared" si="147"/>
        <v>0</v>
      </c>
      <c r="CV105" s="228"/>
      <c r="CW105" s="232">
        <f t="shared" si="148"/>
        <v>0</v>
      </c>
      <c r="CX105" s="228"/>
      <c r="CY105" s="232">
        <f t="shared" si="149"/>
        <v>0</v>
      </c>
      <c r="CZ105" s="228"/>
      <c r="DA105" s="232">
        <f t="shared" si="150"/>
        <v>0</v>
      </c>
      <c r="DB105" s="228"/>
      <c r="DC105" s="232">
        <f t="shared" si="151"/>
        <v>0</v>
      </c>
      <c r="DD105" s="228"/>
      <c r="DE105" s="232">
        <f t="shared" si="152"/>
        <v>0</v>
      </c>
      <c r="DF105" s="228"/>
      <c r="DG105" s="232">
        <f t="shared" si="53"/>
        <v>0</v>
      </c>
      <c r="DH105" s="228"/>
      <c r="DI105" s="232">
        <f t="shared" si="54"/>
        <v>0</v>
      </c>
      <c r="DJ105" s="228"/>
      <c r="DK105" s="232">
        <f t="shared" si="55"/>
        <v>0</v>
      </c>
      <c r="DL105" s="228"/>
      <c r="DM105" s="232">
        <f t="shared" si="56"/>
        <v>0</v>
      </c>
      <c r="DN105" s="228"/>
      <c r="DO105" s="232">
        <f t="shared" si="153"/>
        <v>0</v>
      </c>
      <c r="DP105" s="228"/>
      <c r="DQ105" s="232">
        <f t="shared" si="154"/>
        <v>0</v>
      </c>
      <c r="DR105" s="228"/>
      <c r="DS105" s="232">
        <f t="shared" si="155"/>
        <v>0</v>
      </c>
      <c r="DT105" s="228"/>
      <c r="DU105" s="232">
        <f t="shared" si="156"/>
        <v>0</v>
      </c>
      <c r="DV105" s="228"/>
      <c r="DW105" s="232">
        <f t="shared" si="157"/>
        <v>0</v>
      </c>
      <c r="DX105" s="228"/>
      <c r="DY105" s="232">
        <f t="shared" si="158"/>
        <v>0</v>
      </c>
      <c r="DZ105" s="228"/>
      <c r="EA105" s="232">
        <f t="shared" si="159"/>
        <v>0</v>
      </c>
      <c r="EB105" s="228"/>
      <c r="EC105" s="232">
        <f t="shared" si="160"/>
        <v>0</v>
      </c>
      <c r="ED105" s="228"/>
      <c r="EE105" s="232">
        <f t="shared" si="161"/>
        <v>0</v>
      </c>
      <c r="EF105" s="228"/>
      <c r="EG105" s="232">
        <f t="shared" si="162"/>
        <v>0</v>
      </c>
      <c r="EH105" s="228"/>
      <c r="EI105" s="232">
        <f t="shared" si="163"/>
        <v>0</v>
      </c>
      <c r="EJ105" s="228"/>
      <c r="EK105" s="232">
        <f t="shared" si="164"/>
        <v>0</v>
      </c>
      <c r="EL105" s="228"/>
      <c r="EM105" s="232">
        <f t="shared" si="165"/>
        <v>0</v>
      </c>
      <c r="EN105" s="228"/>
      <c r="EO105" s="232">
        <f t="shared" si="166"/>
        <v>0</v>
      </c>
      <c r="EP105" s="228"/>
      <c r="EQ105" s="232">
        <f t="shared" si="167"/>
        <v>0</v>
      </c>
      <c r="ER105" s="228"/>
      <c r="ES105" s="232">
        <f t="shared" si="168"/>
        <v>0</v>
      </c>
      <c r="ET105" s="195">
        <f t="shared" si="73"/>
        <v>0</v>
      </c>
      <c r="EU105" s="228"/>
      <c r="EV105" s="437">
        <f t="shared" si="169"/>
        <v>0</v>
      </c>
      <c r="EW105" s="228"/>
      <c r="EX105" s="437">
        <f t="shared" si="170"/>
        <v>0</v>
      </c>
      <c r="EY105" s="228"/>
      <c r="EZ105" s="437">
        <f t="shared" si="171"/>
        <v>0</v>
      </c>
      <c r="FA105" s="228"/>
      <c r="FB105" s="437">
        <f t="shared" si="172"/>
        <v>0</v>
      </c>
      <c r="FC105" s="228"/>
      <c r="FD105" s="437">
        <f t="shared" si="173"/>
        <v>0</v>
      </c>
      <c r="FE105" s="228"/>
      <c r="FF105" s="437">
        <f t="shared" si="174"/>
        <v>0</v>
      </c>
      <c r="FG105" s="228"/>
      <c r="FH105" s="437">
        <f t="shared" si="175"/>
        <v>0</v>
      </c>
      <c r="FI105" s="228"/>
      <c r="FJ105" s="437">
        <f t="shared" si="176"/>
        <v>0</v>
      </c>
      <c r="FK105" s="228"/>
      <c r="FL105" s="437">
        <f t="shared" si="177"/>
        <v>0</v>
      </c>
      <c r="FM105" s="228"/>
      <c r="FN105" s="437">
        <f t="shared" si="178"/>
        <v>0</v>
      </c>
      <c r="FO105" s="228"/>
      <c r="FP105" s="437">
        <f t="shared" si="179"/>
        <v>0</v>
      </c>
      <c r="FQ105" s="228"/>
      <c r="FR105" s="437">
        <f t="shared" si="180"/>
        <v>0</v>
      </c>
      <c r="FS105" s="228"/>
      <c r="FT105" s="437">
        <f t="shared" si="181"/>
        <v>0</v>
      </c>
      <c r="FU105" s="228"/>
      <c r="FV105" s="437">
        <f t="shared" si="182"/>
        <v>0</v>
      </c>
      <c r="FW105" s="228"/>
      <c r="FX105" s="437">
        <f t="shared" si="183"/>
        <v>0</v>
      </c>
      <c r="FY105" s="228"/>
      <c r="FZ105" s="437">
        <f t="shared" si="184"/>
        <v>0</v>
      </c>
      <c r="GA105" s="228"/>
      <c r="GB105" s="437">
        <f t="shared" si="185"/>
        <v>0</v>
      </c>
      <c r="GC105" s="228"/>
      <c r="GD105" s="437">
        <f t="shared" si="186"/>
        <v>0</v>
      </c>
      <c r="GE105" s="228"/>
      <c r="GF105" s="437">
        <f t="shared" si="187"/>
        <v>0</v>
      </c>
      <c r="GG105" s="228"/>
      <c r="GH105" s="437">
        <f t="shared" si="188"/>
        <v>0</v>
      </c>
      <c r="GI105" s="247">
        <f t="shared" si="94"/>
        <v>0</v>
      </c>
      <c r="GJ105" s="228"/>
      <c r="GK105" s="438">
        <f t="shared" si="189"/>
        <v>0</v>
      </c>
      <c r="GL105" s="228"/>
      <c r="GM105" s="438">
        <f t="shared" si="190"/>
        <v>0</v>
      </c>
      <c r="GN105" s="228"/>
      <c r="GO105" s="438">
        <f t="shared" si="191"/>
        <v>0</v>
      </c>
      <c r="GP105" s="228"/>
      <c r="GQ105" s="438">
        <f t="shared" si="192"/>
        <v>0</v>
      </c>
      <c r="GR105" s="228"/>
      <c r="GS105" s="438">
        <f t="shared" si="193"/>
        <v>0</v>
      </c>
      <c r="GT105" s="448">
        <f t="shared" si="100"/>
        <v>0</v>
      </c>
      <c r="GU105" s="446">
        <f t="shared" si="101"/>
        <v>0</v>
      </c>
      <c r="GV105" s="268">
        <f>事業区分調整シート!J101</f>
        <v>0</v>
      </c>
    </row>
    <row r="106" spans="1:204" ht="34.5" customHeight="1">
      <c r="A106" s="248">
        <v>70</v>
      </c>
      <c r="B106" s="226" t="str">
        <f t="shared" si="107"/>
        <v>所属コード</v>
      </c>
      <c r="C106" s="227" t="str">
        <f t="shared" si="108"/>
        <v>所属名</v>
      </c>
      <c r="D106" s="449"/>
      <c r="E106" s="249"/>
      <c r="F106" s="250" t="str">
        <f t="shared" si="109"/>
        <v/>
      </c>
      <c r="G106" s="251" t="e">
        <f>IFERROR(VLOOKUP($B106&amp;$I106,番号付与!$A:$E,3,FALSE),VLOOKUP($B106&amp;$D106,番号付与!$A:$E,3,FALSE))</f>
        <v>#N/A</v>
      </c>
      <c r="H106" s="251" t="e">
        <f>IFERROR(VLOOKUP($B106&amp;$I106,番号付与!$A:$E,4,FALSE),VLOOKUP($B106&amp;$D106,番号付与!$A:$E,4,FALSE))</f>
        <v>#N/A</v>
      </c>
      <c r="I106" s="449"/>
      <c r="J106" s="231"/>
      <c r="K106" s="232">
        <f t="shared" si="110"/>
        <v>0</v>
      </c>
      <c r="L106" s="228"/>
      <c r="M106" s="232">
        <f t="shared" si="111"/>
        <v>0</v>
      </c>
      <c r="N106" s="228"/>
      <c r="O106" s="232">
        <f t="shared" si="112"/>
        <v>0</v>
      </c>
      <c r="P106" s="228"/>
      <c r="Q106" s="232">
        <f t="shared" si="113"/>
        <v>0</v>
      </c>
      <c r="R106" s="228"/>
      <c r="S106" s="232">
        <f t="shared" si="114"/>
        <v>0</v>
      </c>
      <c r="T106" s="228"/>
      <c r="U106" s="232">
        <f t="shared" si="115"/>
        <v>0</v>
      </c>
      <c r="V106" s="228"/>
      <c r="W106" s="232">
        <f t="shared" si="116"/>
        <v>0</v>
      </c>
      <c r="X106" s="228"/>
      <c r="Y106" s="232">
        <f t="shared" si="117"/>
        <v>0</v>
      </c>
      <c r="Z106" s="228"/>
      <c r="AA106" s="232">
        <f t="shared" si="118"/>
        <v>0</v>
      </c>
      <c r="AB106" s="228"/>
      <c r="AC106" s="232">
        <f t="shared" si="119"/>
        <v>0</v>
      </c>
      <c r="AD106" s="228"/>
      <c r="AE106" s="232">
        <f t="shared" si="120"/>
        <v>0</v>
      </c>
      <c r="AF106" s="228"/>
      <c r="AG106" s="232">
        <f t="shared" si="121"/>
        <v>0</v>
      </c>
      <c r="AH106" s="228"/>
      <c r="AI106" s="232">
        <f t="shared" si="122"/>
        <v>0</v>
      </c>
      <c r="AJ106" s="228"/>
      <c r="AK106" s="232">
        <f t="shared" si="123"/>
        <v>0</v>
      </c>
      <c r="AL106" s="228"/>
      <c r="AM106" s="232">
        <f t="shared" si="124"/>
        <v>0</v>
      </c>
      <c r="AN106" s="228"/>
      <c r="AO106" s="232">
        <f t="shared" si="125"/>
        <v>0</v>
      </c>
      <c r="AP106" s="228"/>
      <c r="AQ106" s="232">
        <f t="shared" si="126"/>
        <v>0</v>
      </c>
      <c r="AR106" s="228"/>
      <c r="AS106" s="232">
        <f t="shared" si="127"/>
        <v>0</v>
      </c>
      <c r="AT106" s="228"/>
      <c r="AU106" s="232">
        <f t="shared" si="128"/>
        <v>0</v>
      </c>
      <c r="AV106" s="228"/>
      <c r="AW106" s="232">
        <f t="shared" si="129"/>
        <v>0</v>
      </c>
      <c r="AX106" s="228"/>
      <c r="AY106" s="232">
        <f t="shared" si="130"/>
        <v>0</v>
      </c>
      <c r="AZ106" s="228"/>
      <c r="BA106" s="232">
        <f t="shared" si="131"/>
        <v>0</v>
      </c>
      <c r="BB106" s="228"/>
      <c r="BC106" s="232">
        <f t="shared" si="132"/>
        <v>0</v>
      </c>
      <c r="BD106" s="228"/>
      <c r="BE106" s="232">
        <f t="shared" si="133"/>
        <v>0</v>
      </c>
      <c r="BF106" s="228"/>
      <c r="BG106" s="232">
        <f t="shared" si="134"/>
        <v>0</v>
      </c>
      <c r="BH106" s="228"/>
      <c r="BI106" s="232">
        <f t="shared" si="135"/>
        <v>0</v>
      </c>
      <c r="BJ106" s="228"/>
      <c r="BK106" s="232">
        <f t="shared" si="136"/>
        <v>0</v>
      </c>
      <c r="BL106" s="228"/>
      <c r="BM106" s="232">
        <f t="shared" si="137"/>
        <v>0</v>
      </c>
      <c r="BN106" s="228"/>
      <c r="BO106" s="232">
        <f t="shared" si="138"/>
        <v>0</v>
      </c>
      <c r="BP106" s="228"/>
      <c r="BQ106" s="232">
        <f t="shared" si="139"/>
        <v>0</v>
      </c>
      <c r="BR106" s="228"/>
      <c r="BS106" s="232">
        <f t="shared" si="140"/>
        <v>0</v>
      </c>
      <c r="BT106" s="228"/>
      <c r="BU106" s="232">
        <f t="shared" si="141"/>
        <v>0</v>
      </c>
      <c r="BV106" s="228"/>
      <c r="BW106" s="232">
        <f t="shared" si="142"/>
        <v>0</v>
      </c>
      <c r="BX106" s="228"/>
      <c r="BY106" s="232">
        <f t="shared" si="143"/>
        <v>0</v>
      </c>
      <c r="BZ106" s="228"/>
      <c r="CA106" s="232">
        <f t="shared" si="144"/>
        <v>0</v>
      </c>
      <c r="CB106" s="228"/>
      <c r="CC106" s="232">
        <f t="shared" si="145"/>
        <v>0</v>
      </c>
      <c r="CD106" s="228"/>
      <c r="CE106" s="232">
        <f t="shared" si="146"/>
        <v>0</v>
      </c>
      <c r="CF106" s="228"/>
      <c r="CG106" s="232">
        <f t="shared" si="40"/>
        <v>0</v>
      </c>
      <c r="CH106" s="228"/>
      <c r="CI106" s="232">
        <f t="shared" si="41"/>
        <v>0</v>
      </c>
      <c r="CJ106" s="228"/>
      <c r="CK106" s="232">
        <f t="shared" si="42"/>
        <v>0</v>
      </c>
      <c r="CL106" s="228"/>
      <c r="CM106" s="232">
        <f t="shared" si="43"/>
        <v>0</v>
      </c>
      <c r="CN106" s="228"/>
      <c r="CO106" s="232">
        <f t="shared" si="44"/>
        <v>0</v>
      </c>
      <c r="CP106" s="228"/>
      <c r="CQ106" s="232">
        <f t="shared" si="45"/>
        <v>0</v>
      </c>
      <c r="CR106" s="228"/>
      <c r="CS106" s="232">
        <f t="shared" si="46"/>
        <v>0</v>
      </c>
      <c r="CT106" s="228"/>
      <c r="CU106" s="232">
        <f t="shared" si="147"/>
        <v>0</v>
      </c>
      <c r="CV106" s="228"/>
      <c r="CW106" s="232">
        <f t="shared" si="148"/>
        <v>0</v>
      </c>
      <c r="CX106" s="228"/>
      <c r="CY106" s="232">
        <f t="shared" si="149"/>
        <v>0</v>
      </c>
      <c r="CZ106" s="228"/>
      <c r="DA106" s="232">
        <f t="shared" si="150"/>
        <v>0</v>
      </c>
      <c r="DB106" s="228"/>
      <c r="DC106" s="232">
        <f t="shared" si="151"/>
        <v>0</v>
      </c>
      <c r="DD106" s="228"/>
      <c r="DE106" s="232">
        <f t="shared" si="152"/>
        <v>0</v>
      </c>
      <c r="DF106" s="228"/>
      <c r="DG106" s="232">
        <f t="shared" si="53"/>
        <v>0</v>
      </c>
      <c r="DH106" s="228"/>
      <c r="DI106" s="232">
        <f t="shared" si="54"/>
        <v>0</v>
      </c>
      <c r="DJ106" s="228"/>
      <c r="DK106" s="232">
        <f t="shared" si="55"/>
        <v>0</v>
      </c>
      <c r="DL106" s="228"/>
      <c r="DM106" s="232">
        <f t="shared" si="56"/>
        <v>0</v>
      </c>
      <c r="DN106" s="228"/>
      <c r="DO106" s="232">
        <f t="shared" si="153"/>
        <v>0</v>
      </c>
      <c r="DP106" s="228"/>
      <c r="DQ106" s="232">
        <f t="shared" si="154"/>
        <v>0</v>
      </c>
      <c r="DR106" s="228"/>
      <c r="DS106" s="232">
        <f t="shared" si="155"/>
        <v>0</v>
      </c>
      <c r="DT106" s="228"/>
      <c r="DU106" s="232">
        <f t="shared" si="156"/>
        <v>0</v>
      </c>
      <c r="DV106" s="228"/>
      <c r="DW106" s="232">
        <f t="shared" si="157"/>
        <v>0</v>
      </c>
      <c r="DX106" s="228"/>
      <c r="DY106" s="232">
        <f t="shared" si="158"/>
        <v>0</v>
      </c>
      <c r="DZ106" s="228"/>
      <c r="EA106" s="232">
        <f t="shared" si="159"/>
        <v>0</v>
      </c>
      <c r="EB106" s="228"/>
      <c r="EC106" s="232">
        <f t="shared" si="160"/>
        <v>0</v>
      </c>
      <c r="ED106" s="228"/>
      <c r="EE106" s="232">
        <f t="shared" si="161"/>
        <v>0</v>
      </c>
      <c r="EF106" s="228"/>
      <c r="EG106" s="232">
        <f t="shared" si="162"/>
        <v>0</v>
      </c>
      <c r="EH106" s="228"/>
      <c r="EI106" s="232">
        <f t="shared" si="163"/>
        <v>0</v>
      </c>
      <c r="EJ106" s="228"/>
      <c r="EK106" s="232">
        <f t="shared" si="164"/>
        <v>0</v>
      </c>
      <c r="EL106" s="228"/>
      <c r="EM106" s="232">
        <f t="shared" si="165"/>
        <v>0</v>
      </c>
      <c r="EN106" s="228"/>
      <c r="EO106" s="232">
        <f t="shared" si="166"/>
        <v>0</v>
      </c>
      <c r="EP106" s="228"/>
      <c r="EQ106" s="232">
        <f t="shared" si="167"/>
        <v>0</v>
      </c>
      <c r="ER106" s="228"/>
      <c r="ES106" s="232">
        <f t="shared" si="168"/>
        <v>0</v>
      </c>
      <c r="ET106" s="195">
        <f t="shared" si="73"/>
        <v>0</v>
      </c>
      <c r="EU106" s="228"/>
      <c r="EV106" s="437">
        <f t="shared" si="169"/>
        <v>0</v>
      </c>
      <c r="EW106" s="228"/>
      <c r="EX106" s="437">
        <f t="shared" si="170"/>
        <v>0</v>
      </c>
      <c r="EY106" s="228"/>
      <c r="EZ106" s="437">
        <f t="shared" si="171"/>
        <v>0</v>
      </c>
      <c r="FA106" s="228"/>
      <c r="FB106" s="437">
        <f t="shared" si="172"/>
        <v>0</v>
      </c>
      <c r="FC106" s="228"/>
      <c r="FD106" s="437">
        <f t="shared" si="173"/>
        <v>0</v>
      </c>
      <c r="FE106" s="228"/>
      <c r="FF106" s="437">
        <f t="shared" si="174"/>
        <v>0</v>
      </c>
      <c r="FG106" s="228"/>
      <c r="FH106" s="437">
        <f t="shared" si="175"/>
        <v>0</v>
      </c>
      <c r="FI106" s="228"/>
      <c r="FJ106" s="437">
        <f t="shared" si="176"/>
        <v>0</v>
      </c>
      <c r="FK106" s="228"/>
      <c r="FL106" s="437">
        <f t="shared" si="177"/>
        <v>0</v>
      </c>
      <c r="FM106" s="228"/>
      <c r="FN106" s="437">
        <f t="shared" si="178"/>
        <v>0</v>
      </c>
      <c r="FO106" s="228"/>
      <c r="FP106" s="437">
        <f t="shared" si="179"/>
        <v>0</v>
      </c>
      <c r="FQ106" s="228"/>
      <c r="FR106" s="437">
        <f t="shared" si="180"/>
        <v>0</v>
      </c>
      <c r="FS106" s="228"/>
      <c r="FT106" s="437">
        <f t="shared" si="181"/>
        <v>0</v>
      </c>
      <c r="FU106" s="228"/>
      <c r="FV106" s="437">
        <f t="shared" si="182"/>
        <v>0</v>
      </c>
      <c r="FW106" s="228"/>
      <c r="FX106" s="437">
        <f t="shared" si="183"/>
        <v>0</v>
      </c>
      <c r="FY106" s="228"/>
      <c r="FZ106" s="437">
        <f t="shared" si="184"/>
        <v>0</v>
      </c>
      <c r="GA106" s="228"/>
      <c r="GB106" s="437">
        <f t="shared" si="185"/>
        <v>0</v>
      </c>
      <c r="GC106" s="228"/>
      <c r="GD106" s="437">
        <f t="shared" si="186"/>
        <v>0</v>
      </c>
      <c r="GE106" s="228"/>
      <c r="GF106" s="437">
        <f t="shared" si="187"/>
        <v>0</v>
      </c>
      <c r="GG106" s="228"/>
      <c r="GH106" s="437">
        <f t="shared" si="188"/>
        <v>0</v>
      </c>
      <c r="GI106" s="247">
        <f t="shared" si="94"/>
        <v>0</v>
      </c>
      <c r="GJ106" s="228"/>
      <c r="GK106" s="438">
        <f t="shared" si="189"/>
        <v>0</v>
      </c>
      <c r="GL106" s="228"/>
      <c r="GM106" s="438">
        <f t="shared" si="190"/>
        <v>0</v>
      </c>
      <c r="GN106" s="228"/>
      <c r="GO106" s="438">
        <f t="shared" si="191"/>
        <v>0</v>
      </c>
      <c r="GP106" s="228"/>
      <c r="GQ106" s="438">
        <f t="shared" si="192"/>
        <v>0</v>
      </c>
      <c r="GR106" s="228"/>
      <c r="GS106" s="438">
        <f t="shared" si="193"/>
        <v>0</v>
      </c>
      <c r="GT106" s="448">
        <f t="shared" si="100"/>
        <v>0</v>
      </c>
      <c r="GU106" s="446">
        <f t="shared" si="101"/>
        <v>0</v>
      </c>
      <c r="GV106" s="268">
        <f>事業区分調整シート!J102</f>
        <v>0</v>
      </c>
    </row>
    <row r="107" spans="1:204" ht="34.5" customHeight="1">
      <c r="A107" s="248">
        <v>71</v>
      </c>
      <c r="B107" s="226" t="str">
        <f t="shared" si="107"/>
        <v>所属コード</v>
      </c>
      <c r="C107" s="227" t="str">
        <f t="shared" si="108"/>
        <v>所属名</v>
      </c>
      <c r="D107" s="449"/>
      <c r="E107" s="249"/>
      <c r="F107" s="250" t="str">
        <f t="shared" si="109"/>
        <v/>
      </c>
      <c r="G107" s="251" t="e">
        <f>IFERROR(VLOOKUP($B107&amp;$I107,番号付与!$A:$E,3,FALSE),VLOOKUP($B107&amp;$D107,番号付与!$A:$E,3,FALSE))</f>
        <v>#N/A</v>
      </c>
      <c r="H107" s="251" t="e">
        <f>IFERROR(VLOOKUP($B107&amp;$I107,番号付与!$A:$E,4,FALSE),VLOOKUP($B107&amp;$D107,番号付与!$A:$E,4,FALSE))</f>
        <v>#N/A</v>
      </c>
      <c r="I107" s="449"/>
      <c r="J107" s="231"/>
      <c r="K107" s="232">
        <f t="shared" si="110"/>
        <v>0</v>
      </c>
      <c r="L107" s="228"/>
      <c r="M107" s="232">
        <f t="shared" si="111"/>
        <v>0</v>
      </c>
      <c r="N107" s="228"/>
      <c r="O107" s="232">
        <f t="shared" si="112"/>
        <v>0</v>
      </c>
      <c r="P107" s="228"/>
      <c r="Q107" s="232">
        <f t="shared" si="113"/>
        <v>0</v>
      </c>
      <c r="R107" s="228"/>
      <c r="S107" s="232">
        <f t="shared" si="114"/>
        <v>0</v>
      </c>
      <c r="T107" s="228"/>
      <c r="U107" s="232">
        <f t="shared" si="115"/>
        <v>0</v>
      </c>
      <c r="V107" s="228"/>
      <c r="W107" s="232">
        <f t="shared" si="116"/>
        <v>0</v>
      </c>
      <c r="X107" s="228"/>
      <c r="Y107" s="232">
        <f t="shared" si="117"/>
        <v>0</v>
      </c>
      <c r="Z107" s="228"/>
      <c r="AA107" s="232">
        <f t="shared" si="118"/>
        <v>0</v>
      </c>
      <c r="AB107" s="228"/>
      <c r="AC107" s="232">
        <f t="shared" si="119"/>
        <v>0</v>
      </c>
      <c r="AD107" s="228"/>
      <c r="AE107" s="232">
        <f t="shared" si="120"/>
        <v>0</v>
      </c>
      <c r="AF107" s="228"/>
      <c r="AG107" s="232">
        <f t="shared" si="121"/>
        <v>0</v>
      </c>
      <c r="AH107" s="228"/>
      <c r="AI107" s="232">
        <f t="shared" si="122"/>
        <v>0</v>
      </c>
      <c r="AJ107" s="228"/>
      <c r="AK107" s="232">
        <f t="shared" si="123"/>
        <v>0</v>
      </c>
      <c r="AL107" s="228"/>
      <c r="AM107" s="232">
        <f t="shared" si="124"/>
        <v>0</v>
      </c>
      <c r="AN107" s="228"/>
      <c r="AO107" s="232">
        <f t="shared" si="125"/>
        <v>0</v>
      </c>
      <c r="AP107" s="228"/>
      <c r="AQ107" s="232">
        <f t="shared" si="126"/>
        <v>0</v>
      </c>
      <c r="AR107" s="228"/>
      <c r="AS107" s="232">
        <f t="shared" si="127"/>
        <v>0</v>
      </c>
      <c r="AT107" s="228"/>
      <c r="AU107" s="232">
        <f t="shared" si="128"/>
        <v>0</v>
      </c>
      <c r="AV107" s="228"/>
      <c r="AW107" s="232">
        <f t="shared" si="129"/>
        <v>0</v>
      </c>
      <c r="AX107" s="228"/>
      <c r="AY107" s="232">
        <f t="shared" si="130"/>
        <v>0</v>
      </c>
      <c r="AZ107" s="228"/>
      <c r="BA107" s="232">
        <f t="shared" si="131"/>
        <v>0</v>
      </c>
      <c r="BB107" s="228"/>
      <c r="BC107" s="232">
        <f t="shared" si="132"/>
        <v>0</v>
      </c>
      <c r="BD107" s="228"/>
      <c r="BE107" s="232">
        <f t="shared" si="133"/>
        <v>0</v>
      </c>
      <c r="BF107" s="228"/>
      <c r="BG107" s="232">
        <f t="shared" si="134"/>
        <v>0</v>
      </c>
      <c r="BH107" s="228"/>
      <c r="BI107" s="232">
        <f t="shared" si="135"/>
        <v>0</v>
      </c>
      <c r="BJ107" s="228"/>
      <c r="BK107" s="232">
        <f t="shared" si="136"/>
        <v>0</v>
      </c>
      <c r="BL107" s="228"/>
      <c r="BM107" s="232">
        <f t="shared" si="137"/>
        <v>0</v>
      </c>
      <c r="BN107" s="228"/>
      <c r="BO107" s="232">
        <f t="shared" si="138"/>
        <v>0</v>
      </c>
      <c r="BP107" s="228"/>
      <c r="BQ107" s="232">
        <f t="shared" si="139"/>
        <v>0</v>
      </c>
      <c r="BR107" s="228"/>
      <c r="BS107" s="232">
        <f t="shared" si="140"/>
        <v>0</v>
      </c>
      <c r="BT107" s="228"/>
      <c r="BU107" s="232">
        <f t="shared" si="141"/>
        <v>0</v>
      </c>
      <c r="BV107" s="228"/>
      <c r="BW107" s="232">
        <f t="shared" si="142"/>
        <v>0</v>
      </c>
      <c r="BX107" s="228"/>
      <c r="BY107" s="232">
        <f t="shared" si="143"/>
        <v>0</v>
      </c>
      <c r="BZ107" s="228"/>
      <c r="CA107" s="232">
        <f t="shared" si="144"/>
        <v>0</v>
      </c>
      <c r="CB107" s="228"/>
      <c r="CC107" s="232">
        <f t="shared" si="145"/>
        <v>0</v>
      </c>
      <c r="CD107" s="228"/>
      <c r="CE107" s="232">
        <f t="shared" si="146"/>
        <v>0</v>
      </c>
      <c r="CF107" s="228"/>
      <c r="CG107" s="232">
        <f t="shared" si="40"/>
        <v>0</v>
      </c>
      <c r="CH107" s="228"/>
      <c r="CI107" s="232">
        <f t="shared" si="41"/>
        <v>0</v>
      </c>
      <c r="CJ107" s="228"/>
      <c r="CK107" s="232">
        <f t="shared" si="42"/>
        <v>0</v>
      </c>
      <c r="CL107" s="228"/>
      <c r="CM107" s="232">
        <f t="shared" si="43"/>
        <v>0</v>
      </c>
      <c r="CN107" s="228"/>
      <c r="CO107" s="232">
        <f t="shared" si="44"/>
        <v>0</v>
      </c>
      <c r="CP107" s="228"/>
      <c r="CQ107" s="232">
        <f t="shared" si="45"/>
        <v>0</v>
      </c>
      <c r="CR107" s="228"/>
      <c r="CS107" s="232">
        <f t="shared" si="46"/>
        <v>0</v>
      </c>
      <c r="CT107" s="228"/>
      <c r="CU107" s="232">
        <f t="shared" si="147"/>
        <v>0</v>
      </c>
      <c r="CV107" s="228"/>
      <c r="CW107" s="232">
        <f t="shared" si="148"/>
        <v>0</v>
      </c>
      <c r="CX107" s="228"/>
      <c r="CY107" s="232">
        <f t="shared" si="149"/>
        <v>0</v>
      </c>
      <c r="CZ107" s="228"/>
      <c r="DA107" s="232">
        <f t="shared" si="150"/>
        <v>0</v>
      </c>
      <c r="DB107" s="228"/>
      <c r="DC107" s="232">
        <f t="shared" si="151"/>
        <v>0</v>
      </c>
      <c r="DD107" s="228"/>
      <c r="DE107" s="232">
        <f t="shared" si="152"/>
        <v>0</v>
      </c>
      <c r="DF107" s="228"/>
      <c r="DG107" s="232">
        <f t="shared" si="53"/>
        <v>0</v>
      </c>
      <c r="DH107" s="228"/>
      <c r="DI107" s="232">
        <f t="shared" si="54"/>
        <v>0</v>
      </c>
      <c r="DJ107" s="228"/>
      <c r="DK107" s="232">
        <f t="shared" si="55"/>
        <v>0</v>
      </c>
      <c r="DL107" s="228"/>
      <c r="DM107" s="232">
        <f t="shared" si="56"/>
        <v>0</v>
      </c>
      <c r="DN107" s="228"/>
      <c r="DO107" s="232">
        <f t="shared" si="153"/>
        <v>0</v>
      </c>
      <c r="DP107" s="228"/>
      <c r="DQ107" s="232">
        <f t="shared" si="154"/>
        <v>0</v>
      </c>
      <c r="DR107" s="228"/>
      <c r="DS107" s="232">
        <f t="shared" si="155"/>
        <v>0</v>
      </c>
      <c r="DT107" s="228"/>
      <c r="DU107" s="232">
        <f t="shared" si="156"/>
        <v>0</v>
      </c>
      <c r="DV107" s="228"/>
      <c r="DW107" s="232">
        <f t="shared" si="157"/>
        <v>0</v>
      </c>
      <c r="DX107" s="228"/>
      <c r="DY107" s="232">
        <f t="shared" si="158"/>
        <v>0</v>
      </c>
      <c r="DZ107" s="228"/>
      <c r="EA107" s="232">
        <f t="shared" si="159"/>
        <v>0</v>
      </c>
      <c r="EB107" s="228"/>
      <c r="EC107" s="232">
        <f t="shared" si="160"/>
        <v>0</v>
      </c>
      <c r="ED107" s="228"/>
      <c r="EE107" s="232">
        <f t="shared" si="161"/>
        <v>0</v>
      </c>
      <c r="EF107" s="228"/>
      <c r="EG107" s="232">
        <f t="shared" si="162"/>
        <v>0</v>
      </c>
      <c r="EH107" s="228"/>
      <c r="EI107" s="232">
        <f t="shared" si="163"/>
        <v>0</v>
      </c>
      <c r="EJ107" s="228"/>
      <c r="EK107" s="232">
        <f t="shared" si="164"/>
        <v>0</v>
      </c>
      <c r="EL107" s="228"/>
      <c r="EM107" s="232">
        <f t="shared" si="165"/>
        <v>0</v>
      </c>
      <c r="EN107" s="228"/>
      <c r="EO107" s="232">
        <f t="shared" si="166"/>
        <v>0</v>
      </c>
      <c r="EP107" s="228"/>
      <c r="EQ107" s="232">
        <f t="shared" si="167"/>
        <v>0</v>
      </c>
      <c r="ER107" s="228"/>
      <c r="ES107" s="232">
        <f t="shared" si="168"/>
        <v>0</v>
      </c>
      <c r="ET107" s="195">
        <f t="shared" si="73"/>
        <v>0</v>
      </c>
      <c r="EU107" s="228"/>
      <c r="EV107" s="437">
        <f t="shared" si="169"/>
        <v>0</v>
      </c>
      <c r="EW107" s="228"/>
      <c r="EX107" s="437">
        <f t="shared" si="170"/>
        <v>0</v>
      </c>
      <c r="EY107" s="228"/>
      <c r="EZ107" s="437">
        <f t="shared" si="171"/>
        <v>0</v>
      </c>
      <c r="FA107" s="228"/>
      <c r="FB107" s="437">
        <f t="shared" si="172"/>
        <v>0</v>
      </c>
      <c r="FC107" s="228"/>
      <c r="FD107" s="437">
        <f t="shared" si="173"/>
        <v>0</v>
      </c>
      <c r="FE107" s="228"/>
      <c r="FF107" s="437">
        <f t="shared" si="174"/>
        <v>0</v>
      </c>
      <c r="FG107" s="228"/>
      <c r="FH107" s="437">
        <f t="shared" si="175"/>
        <v>0</v>
      </c>
      <c r="FI107" s="228"/>
      <c r="FJ107" s="437">
        <f t="shared" si="176"/>
        <v>0</v>
      </c>
      <c r="FK107" s="228"/>
      <c r="FL107" s="437">
        <f t="shared" si="177"/>
        <v>0</v>
      </c>
      <c r="FM107" s="228"/>
      <c r="FN107" s="437">
        <f t="shared" si="178"/>
        <v>0</v>
      </c>
      <c r="FO107" s="228"/>
      <c r="FP107" s="437">
        <f t="shared" si="179"/>
        <v>0</v>
      </c>
      <c r="FQ107" s="228"/>
      <c r="FR107" s="437">
        <f t="shared" si="180"/>
        <v>0</v>
      </c>
      <c r="FS107" s="228"/>
      <c r="FT107" s="437">
        <f t="shared" si="181"/>
        <v>0</v>
      </c>
      <c r="FU107" s="228"/>
      <c r="FV107" s="437">
        <f t="shared" si="182"/>
        <v>0</v>
      </c>
      <c r="FW107" s="228"/>
      <c r="FX107" s="437">
        <f t="shared" si="183"/>
        <v>0</v>
      </c>
      <c r="FY107" s="228"/>
      <c r="FZ107" s="437">
        <f t="shared" si="184"/>
        <v>0</v>
      </c>
      <c r="GA107" s="228"/>
      <c r="GB107" s="437">
        <f t="shared" si="185"/>
        <v>0</v>
      </c>
      <c r="GC107" s="228"/>
      <c r="GD107" s="437">
        <f t="shared" si="186"/>
        <v>0</v>
      </c>
      <c r="GE107" s="228"/>
      <c r="GF107" s="437">
        <f t="shared" si="187"/>
        <v>0</v>
      </c>
      <c r="GG107" s="228"/>
      <c r="GH107" s="437">
        <f t="shared" si="188"/>
        <v>0</v>
      </c>
      <c r="GI107" s="247">
        <f t="shared" si="94"/>
        <v>0</v>
      </c>
      <c r="GJ107" s="228"/>
      <c r="GK107" s="438">
        <f t="shared" si="189"/>
        <v>0</v>
      </c>
      <c r="GL107" s="228"/>
      <c r="GM107" s="438">
        <f t="shared" si="190"/>
        <v>0</v>
      </c>
      <c r="GN107" s="228"/>
      <c r="GO107" s="438">
        <f t="shared" si="191"/>
        <v>0</v>
      </c>
      <c r="GP107" s="228"/>
      <c r="GQ107" s="438">
        <f t="shared" si="192"/>
        <v>0</v>
      </c>
      <c r="GR107" s="228"/>
      <c r="GS107" s="438">
        <f t="shared" si="193"/>
        <v>0</v>
      </c>
      <c r="GT107" s="448">
        <f t="shared" si="100"/>
        <v>0</v>
      </c>
      <c r="GU107" s="446">
        <f t="shared" si="101"/>
        <v>0</v>
      </c>
      <c r="GV107" s="268">
        <f>事業区分調整シート!J103</f>
        <v>0</v>
      </c>
    </row>
    <row r="108" spans="1:204" ht="34.5" customHeight="1">
      <c r="A108" s="248">
        <v>72</v>
      </c>
      <c r="B108" s="226" t="str">
        <f t="shared" si="107"/>
        <v>所属コード</v>
      </c>
      <c r="C108" s="227" t="str">
        <f t="shared" si="108"/>
        <v>所属名</v>
      </c>
      <c r="D108" s="449"/>
      <c r="E108" s="249"/>
      <c r="F108" s="250" t="str">
        <f t="shared" si="109"/>
        <v/>
      </c>
      <c r="G108" s="251" t="e">
        <f>IFERROR(VLOOKUP($B108&amp;$I108,番号付与!$A:$E,3,FALSE),VLOOKUP($B108&amp;$D108,番号付与!$A:$E,3,FALSE))</f>
        <v>#N/A</v>
      </c>
      <c r="H108" s="251" t="e">
        <f>IFERROR(VLOOKUP($B108&amp;$I108,番号付与!$A:$E,4,FALSE),VLOOKUP($B108&amp;$D108,番号付与!$A:$E,4,FALSE))</f>
        <v>#N/A</v>
      </c>
      <c r="I108" s="449"/>
      <c r="J108" s="231"/>
      <c r="K108" s="232">
        <f t="shared" si="110"/>
        <v>0</v>
      </c>
      <c r="L108" s="228"/>
      <c r="M108" s="232">
        <f t="shared" si="111"/>
        <v>0</v>
      </c>
      <c r="N108" s="228"/>
      <c r="O108" s="232">
        <f t="shared" si="112"/>
        <v>0</v>
      </c>
      <c r="P108" s="228"/>
      <c r="Q108" s="232">
        <f t="shared" si="113"/>
        <v>0</v>
      </c>
      <c r="R108" s="228"/>
      <c r="S108" s="232">
        <f t="shared" si="114"/>
        <v>0</v>
      </c>
      <c r="T108" s="228"/>
      <c r="U108" s="232">
        <f t="shared" si="115"/>
        <v>0</v>
      </c>
      <c r="V108" s="228"/>
      <c r="W108" s="232">
        <f t="shared" si="116"/>
        <v>0</v>
      </c>
      <c r="X108" s="228"/>
      <c r="Y108" s="232">
        <f t="shared" si="117"/>
        <v>0</v>
      </c>
      <c r="Z108" s="228"/>
      <c r="AA108" s="232">
        <f t="shared" si="118"/>
        <v>0</v>
      </c>
      <c r="AB108" s="228"/>
      <c r="AC108" s="232">
        <f t="shared" si="119"/>
        <v>0</v>
      </c>
      <c r="AD108" s="228"/>
      <c r="AE108" s="232">
        <f t="shared" si="120"/>
        <v>0</v>
      </c>
      <c r="AF108" s="228"/>
      <c r="AG108" s="232">
        <f t="shared" si="121"/>
        <v>0</v>
      </c>
      <c r="AH108" s="228"/>
      <c r="AI108" s="232">
        <f t="shared" si="122"/>
        <v>0</v>
      </c>
      <c r="AJ108" s="228"/>
      <c r="AK108" s="232">
        <f t="shared" si="123"/>
        <v>0</v>
      </c>
      <c r="AL108" s="228"/>
      <c r="AM108" s="232">
        <f t="shared" si="124"/>
        <v>0</v>
      </c>
      <c r="AN108" s="228"/>
      <c r="AO108" s="232">
        <f t="shared" si="125"/>
        <v>0</v>
      </c>
      <c r="AP108" s="228"/>
      <c r="AQ108" s="232">
        <f t="shared" si="126"/>
        <v>0</v>
      </c>
      <c r="AR108" s="228"/>
      <c r="AS108" s="232">
        <f t="shared" si="127"/>
        <v>0</v>
      </c>
      <c r="AT108" s="228"/>
      <c r="AU108" s="232">
        <f t="shared" si="128"/>
        <v>0</v>
      </c>
      <c r="AV108" s="228"/>
      <c r="AW108" s="232">
        <f t="shared" si="129"/>
        <v>0</v>
      </c>
      <c r="AX108" s="228"/>
      <c r="AY108" s="232">
        <f t="shared" si="130"/>
        <v>0</v>
      </c>
      <c r="AZ108" s="228"/>
      <c r="BA108" s="232">
        <f t="shared" si="131"/>
        <v>0</v>
      </c>
      <c r="BB108" s="228"/>
      <c r="BC108" s="232">
        <f t="shared" si="132"/>
        <v>0</v>
      </c>
      <c r="BD108" s="228"/>
      <c r="BE108" s="232">
        <f t="shared" si="133"/>
        <v>0</v>
      </c>
      <c r="BF108" s="228"/>
      <c r="BG108" s="232">
        <f t="shared" si="134"/>
        <v>0</v>
      </c>
      <c r="BH108" s="228"/>
      <c r="BI108" s="232">
        <f t="shared" si="135"/>
        <v>0</v>
      </c>
      <c r="BJ108" s="228"/>
      <c r="BK108" s="232">
        <f t="shared" si="136"/>
        <v>0</v>
      </c>
      <c r="BL108" s="228"/>
      <c r="BM108" s="232">
        <f t="shared" si="137"/>
        <v>0</v>
      </c>
      <c r="BN108" s="228"/>
      <c r="BO108" s="232">
        <f t="shared" si="138"/>
        <v>0</v>
      </c>
      <c r="BP108" s="228"/>
      <c r="BQ108" s="232">
        <f t="shared" si="139"/>
        <v>0</v>
      </c>
      <c r="BR108" s="228"/>
      <c r="BS108" s="232">
        <f t="shared" si="140"/>
        <v>0</v>
      </c>
      <c r="BT108" s="228"/>
      <c r="BU108" s="232">
        <f t="shared" si="141"/>
        <v>0</v>
      </c>
      <c r="BV108" s="228"/>
      <c r="BW108" s="232">
        <f t="shared" si="142"/>
        <v>0</v>
      </c>
      <c r="BX108" s="228"/>
      <c r="BY108" s="232">
        <f t="shared" si="143"/>
        <v>0</v>
      </c>
      <c r="BZ108" s="228"/>
      <c r="CA108" s="232">
        <f t="shared" si="144"/>
        <v>0</v>
      </c>
      <c r="CB108" s="228"/>
      <c r="CC108" s="232">
        <f t="shared" si="145"/>
        <v>0</v>
      </c>
      <c r="CD108" s="228"/>
      <c r="CE108" s="232">
        <f t="shared" si="146"/>
        <v>0</v>
      </c>
      <c r="CF108" s="228"/>
      <c r="CG108" s="232">
        <f t="shared" si="40"/>
        <v>0</v>
      </c>
      <c r="CH108" s="228"/>
      <c r="CI108" s="232">
        <f t="shared" si="41"/>
        <v>0</v>
      </c>
      <c r="CJ108" s="228"/>
      <c r="CK108" s="232">
        <f t="shared" si="42"/>
        <v>0</v>
      </c>
      <c r="CL108" s="228"/>
      <c r="CM108" s="232">
        <f t="shared" si="43"/>
        <v>0</v>
      </c>
      <c r="CN108" s="228"/>
      <c r="CO108" s="232">
        <f t="shared" si="44"/>
        <v>0</v>
      </c>
      <c r="CP108" s="228"/>
      <c r="CQ108" s="232">
        <f t="shared" si="45"/>
        <v>0</v>
      </c>
      <c r="CR108" s="228"/>
      <c r="CS108" s="232">
        <f t="shared" si="46"/>
        <v>0</v>
      </c>
      <c r="CT108" s="228"/>
      <c r="CU108" s="232">
        <f t="shared" si="147"/>
        <v>0</v>
      </c>
      <c r="CV108" s="228"/>
      <c r="CW108" s="232">
        <f t="shared" si="148"/>
        <v>0</v>
      </c>
      <c r="CX108" s="228"/>
      <c r="CY108" s="232">
        <f t="shared" si="149"/>
        <v>0</v>
      </c>
      <c r="CZ108" s="228"/>
      <c r="DA108" s="232">
        <f t="shared" si="150"/>
        <v>0</v>
      </c>
      <c r="DB108" s="228"/>
      <c r="DC108" s="232">
        <f t="shared" si="151"/>
        <v>0</v>
      </c>
      <c r="DD108" s="228"/>
      <c r="DE108" s="232">
        <f t="shared" si="152"/>
        <v>0</v>
      </c>
      <c r="DF108" s="228"/>
      <c r="DG108" s="232">
        <f t="shared" si="53"/>
        <v>0</v>
      </c>
      <c r="DH108" s="228"/>
      <c r="DI108" s="232">
        <f t="shared" si="54"/>
        <v>0</v>
      </c>
      <c r="DJ108" s="228"/>
      <c r="DK108" s="232">
        <f t="shared" si="55"/>
        <v>0</v>
      </c>
      <c r="DL108" s="228"/>
      <c r="DM108" s="232">
        <f t="shared" si="56"/>
        <v>0</v>
      </c>
      <c r="DN108" s="228"/>
      <c r="DO108" s="232">
        <f t="shared" si="153"/>
        <v>0</v>
      </c>
      <c r="DP108" s="228"/>
      <c r="DQ108" s="232">
        <f t="shared" si="154"/>
        <v>0</v>
      </c>
      <c r="DR108" s="228"/>
      <c r="DS108" s="232">
        <f t="shared" si="155"/>
        <v>0</v>
      </c>
      <c r="DT108" s="228"/>
      <c r="DU108" s="232">
        <f t="shared" si="156"/>
        <v>0</v>
      </c>
      <c r="DV108" s="228"/>
      <c r="DW108" s="232">
        <f t="shared" si="157"/>
        <v>0</v>
      </c>
      <c r="DX108" s="228"/>
      <c r="DY108" s="232">
        <f t="shared" si="158"/>
        <v>0</v>
      </c>
      <c r="DZ108" s="228"/>
      <c r="EA108" s="232">
        <f t="shared" si="159"/>
        <v>0</v>
      </c>
      <c r="EB108" s="228"/>
      <c r="EC108" s="232">
        <f t="shared" si="160"/>
        <v>0</v>
      </c>
      <c r="ED108" s="228"/>
      <c r="EE108" s="232">
        <f t="shared" si="161"/>
        <v>0</v>
      </c>
      <c r="EF108" s="228"/>
      <c r="EG108" s="232">
        <f t="shared" si="162"/>
        <v>0</v>
      </c>
      <c r="EH108" s="228"/>
      <c r="EI108" s="232">
        <f t="shared" si="163"/>
        <v>0</v>
      </c>
      <c r="EJ108" s="228"/>
      <c r="EK108" s="232">
        <f t="shared" si="164"/>
        <v>0</v>
      </c>
      <c r="EL108" s="228"/>
      <c r="EM108" s="232">
        <f t="shared" si="165"/>
        <v>0</v>
      </c>
      <c r="EN108" s="228"/>
      <c r="EO108" s="232">
        <f t="shared" si="166"/>
        <v>0</v>
      </c>
      <c r="EP108" s="228"/>
      <c r="EQ108" s="232">
        <f t="shared" si="167"/>
        <v>0</v>
      </c>
      <c r="ER108" s="228"/>
      <c r="ES108" s="232">
        <f t="shared" si="168"/>
        <v>0</v>
      </c>
      <c r="ET108" s="195">
        <f t="shared" si="73"/>
        <v>0</v>
      </c>
      <c r="EU108" s="228"/>
      <c r="EV108" s="437">
        <f t="shared" si="169"/>
        <v>0</v>
      </c>
      <c r="EW108" s="228"/>
      <c r="EX108" s="437">
        <f t="shared" si="170"/>
        <v>0</v>
      </c>
      <c r="EY108" s="228"/>
      <c r="EZ108" s="437">
        <f t="shared" si="171"/>
        <v>0</v>
      </c>
      <c r="FA108" s="228"/>
      <c r="FB108" s="437">
        <f t="shared" si="172"/>
        <v>0</v>
      </c>
      <c r="FC108" s="228"/>
      <c r="FD108" s="437">
        <f t="shared" si="173"/>
        <v>0</v>
      </c>
      <c r="FE108" s="228"/>
      <c r="FF108" s="437">
        <f t="shared" si="174"/>
        <v>0</v>
      </c>
      <c r="FG108" s="228"/>
      <c r="FH108" s="437">
        <f t="shared" si="175"/>
        <v>0</v>
      </c>
      <c r="FI108" s="228"/>
      <c r="FJ108" s="437">
        <f t="shared" si="176"/>
        <v>0</v>
      </c>
      <c r="FK108" s="228"/>
      <c r="FL108" s="437">
        <f t="shared" si="177"/>
        <v>0</v>
      </c>
      <c r="FM108" s="228"/>
      <c r="FN108" s="437">
        <f t="shared" si="178"/>
        <v>0</v>
      </c>
      <c r="FO108" s="228"/>
      <c r="FP108" s="437">
        <f t="shared" si="179"/>
        <v>0</v>
      </c>
      <c r="FQ108" s="228"/>
      <c r="FR108" s="437">
        <f t="shared" si="180"/>
        <v>0</v>
      </c>
      <c r="FS108" s="228"/>
      <c r="FT108" s="437">
        <f t="shared" si="181"/>
        <v>0</v>
      </c>
      <c r="FU108" s="228"/>
      <c r="FV108" s="437">
        <f t="shared" si="182"/>
        <v>0</v>
      </c>
      <c r="FW108" s="228"/>
      <c r="FX108" s="437">
        <f t="shared" si="183"/>
        <v>0</v>
      </c>
      <c r="FY108" s="228"/>
      <c r="FZ108" s="437">
        <f t="shared" si="184"/>
        <v>0</v>
      </c>
      <c r="GA108" s="228"/>
      <c r="GB108" s="437">
        <f t="shared" si="185"/>
        <v>0</v>
      </c>
      <c r="GC108" s="228"/>
      <c r="GD108" s="437">
        <f t="shared" si="186"/>
        <v>0</v>
      </c>
      <c r="GE108" s="228"/>
      <c r="GF108" s="437">
        <f t="shared" si="187"/>
        <v>0</v>
      </c>
      <c r="GG108" s="228"/>
      <c r="GH108" s="437">
        <f t="shared" si="188"/>
        <v>0</v>
      </c>
      <c r="GI108" s="247">
        <f t="shared" si="94"/>
        <v>0</v>
      </c>
      <c r="GJ108" s="228"/>
      <c r="GK108" s="438">
        <f t="shared" si="189"/>
        <v>0</v>
      </c>
      <c r="GL108" s="228"/>
      <c r="GM108" s="438">
        <f t="shared" si="190"/>
        <v>0</v>
      </c>
      <c r="GN108" s="228"/>
      <c r="GO108" s="438">
        <f t="shared" si="191"/>
        <v>0</v>
      </c>
      <c r="GP108" s="228"/>
      <c r="GQ108" s="438">
        <f t="shared" si="192"/>
        <v>0</v>
      </c>
      <c r="GR108" s="228"/>
      <c r="GS108" s="438">
        <f t="shared" si="193"/>
        <v>0</v>
      </c>
      <c r="GT108" s="448">
        <f t="shared" si="100"/>
        <v>0</v>
      </c>
      <c r="GU108" s="446">
        <f t="shared" si="101"/>
        <v>0</v>
      </c>
      <c r="GV108" s="268">
        <f>事業区分調整シート!J104</f>
        <v>0</v>
      </c>
    </row>
    <row r="109" spans="1:204" ht="34.5" customHeight="1">
      <c r="A109" s="248">
        <v>73</v>
      </c>
      <c r="B109" s="226" t="str">
        <f t="shared" si="107"/>
        <v>所属コード</v>
      </c>
      <c r="C109" s="227" t="str">
        <f t="shared" si="108"/>
        <v>所属名</v>
      </c>
      <c r="D109" s="449"/>
      <c r="E109" s="249"/>
      <c r="F109" s="250" t="str">
        <f t="shared" si="109"/>
        <v/>
      </c>
      <c r="G109" s="251" t="e">
        <f>IFERROR(VLOOKUP($B109&amp;$I109,番号付与!$A:$E,3,FALSE),VLOOKUP($B109&amp;$D109,番号付与!$A:$E,3,FALSE))</f>
        <v>#N/A</v>
      </c>
      <c r="H109" s="251" t="e">
        <f>IFERROR(VLOOKUP($B109&amp;$I109,番号付与!$A:$E,4,FALSE),VLOOKUP($B109&amp;$D109,番号付与!$A:$E,4,FALSE))</f>
        <v>#N/A</v>
      </c>
      <c r="I109" s="449"/>
      <c r="J109" s="231"/>
      <c r="K109" s="232">
        <f t="shared" si="110"/>
        <v>0</v>
      </c>
      <c r="L109" s="228"/>
      <c r="M109" s="232">
        <f t="shared" si="111"/>
        <v>0</v>
      </c>
      <c r="N109" s="228"/>
      <c r="O109" s="232">
        <f t="shared" si="112"/>
        <v>0</v>
      </c>
      <c r="P109" s="228"/>
      <c r="Q109" s="232">
        <f t="shared" si="113"/>
        <v>0</v>
      </c>
      <c r="R109" s="228"/>
      <c r="S109" s="232">
        <f t="shared" si="114"/>
        <v>0</v>
      </c>
      <c r="T109" s="228"/>
      <c r="U109" s="232">
        <f t="shared" si="115"/>
        <v>0</v>
      </c>
      <c r="V109" s="228"/>
      <c r="W109" s="232">
        <f t="shared" si="116"/>
        <v>0</v>
      </c>
      <c r="X109" s="228"/>
      <c r="Y109" s="232">
        <f t="shared" si="117"/>
        <v>0</v>
      </c>
      <c r="Z109" s="228"/>
      <c r="AA109" s="232">
        <f t="shared" si="118"/>
        <v>0</v>
      </c>
      <c r="AB109" s="228"/>
      <c r="AC109" s="232">
        <f t="shared" si="119"/>
        <v>0</v>
      </c>
      <c r="AD109" s="228"/>
      <c r="AE109" s="232">
        <f t="shared" si="120"/>
        <v>0</v>
      </c>
      <c r="AF109" s="228"/>
      <c r="AG109" s="232">
        <f t="shared" si="121"/>
        <v>0</v>
      </c>
      <c r="AH109" s="228"/>
      <c r="AI109" s="232">
        <f t="shared" si="122"/>
        <v>0</v>
      </c>
      <c r="AJ109" s="228"/>
      <c r="AK109" s="232">
        <f t="shared" si="123"/>
        <v>0</v>
      </c>
      <c r="AL109" s="228"/>
      <c r="AM109" s="232">
        <f t="shared" si="124"/>
        <v>0</v>
      </c>
      <c r="AN109" s="228"/>
      <c r="AO109" s="232">
        <f t="shared" si="125"/>
        <v>0</v>
      </c>
      <c r="AP109" s="228"/>
      <c r="AQ109" s="232">
        <f t="shared" si="126"/>
        <v>0</v>
      </c>
      <c r="AR109" s="228"/>
      <c r="AS109" s="232">
        <f t="shared" si="127"/>
        <v>0</v>
      </c>
      <c r="AT109" s="228"/>
      <c r="AU109" s="232">
        <f t="shared" si="128"/>
        <v>0</v>
      </c>
      <c r="AV109" s="228"/>
      <c r="AW109" s="232">
        <f t="shared" si="129"/>
        <v>0</v>
      </c>
      <c r="AX109" s="228"/>
      <c r="AY109" s="232">
        <f t="shared" si="130"/>
        <v>0</v>
      </c>
      <c r="AZ109" s="228"/>
      <c r="BA109" s="232">
        <f t="shared" si="131"/>
        <v>0</v>
      </c>
      <c r="BB109" s="228"/>
      <c r="BC109" s="232">
        <f t="shared" si="132"/>
        <v>0</v>
      </c>
      <c r="BD109" s="228"/>
      <c r="BE109" s="232">
        <f t="shared" si="133"/>
        <v>0</v>
      </c>
      <c r="BF109" s="228"/>
      <c r="BG109" s="232">
        <f t="shared" si="134"/>
        <v>0</v>
      </c>
      <c r="BH109" s="228"/>
      <c r="BI109" s="232">
        <f t="shared" si="135"/>
        <v>0</v>
      </c>
      <c r="BJ109" s="228"/>
      <c r="BK109" s="232">
        <f t="shared" si="136"/>
        <v>0</v>
      </c>
      <c r="BL109" s="228"/>
      <c r="BM109" s="232">
        <f t="shared" si="137"/>
        <v>0</v>
      </c>
      <c r="BN109" s="228"/>
      <c r="BO109" s="232">
        <f t="shared" si="138"/>
        <v>0</v>
      </c>
      <c r="BP109" s="228"/>
      <c r="BQ109" s="232">
        <f t="shared" si="139"/>
        <v>0</v>
      </c>
      <c r="BR109" s="228"/>
      <c r="BS109" s="232">
        <f t="shared" si="140"/>
        <v>0</v>
      </c>
      <c r="BT109" s="228"/>
      <c r="BU109" s="232">
        <f t="shared" si="141"/>
        <v>0</v>
      </c>
      <c r="BV109" s="228"/>
      <c r="BW109" s="232">
        <f t="shared" si="142"/>
        <v>0</v>
      </c>
      <c r="BX109" s="228"/>
      <c r="BY109" s="232">
        <f t="shared" si="143"/>
        <v>0</v>
      </c>
      <c r="BZ109" s="228"/>
      <c r="CA109" s="232">
        <f t="shared" si="144"/>
        <v>0</v>
      </c>
      <c r="CB109" s="228"/>
      <c r="CC109" s="232">
        <f t="shared" si="145"/>
        <v>0</v>
      </c>
      <c r="CD109" s="228"/>
      <c r="CE109" s="232">
        <f t="shared" si="146"/>
        <v>0</v>
      </c>
      <c r="CF109" s="228"/>
      <c r="CG109" s="232">
        <f t="shared" si="40"/>
        <v>0</v>
      </c>
      <c r="CH109" s="228"/>
      <c r="CI109" s="232">
        <f t="shared" si="41"/>
        <v>0</v>
      </c>
      <c r="CJ109" s="228"/>
      <c r="CK109" s="232">
        <f t="shared" si="42"/>
        <v>0</v>
      </c>
      <c r="CL109" s="228"/>
      <c r="CM109" s="232">
        <f t="shared" si="43"/>
        <v>0</v>
      </c>
      <c r="CN109" s="228"/>
      <c r="CO109" s="232">
        <f t="shared" si="44"/>
        <v>0</v>
      </c>
      <c r="CP109" s="228"/>
      <c r="CQ109" s="232">
        <f t="shared" si="45"/>
        <v>0</v>
      </c>
      <c r="CR109" s="228"/>
      <c r="CS109" s="232">
        <f t="shared" si="46"/>
        <v>0</v>
      </c>
      <c r="CT109" s="228"/>
      <c r="CU109" s="232">
        <f t="shared" si="147"/>
        <v>0</v>
      </c>
      <c r="CV109" s="228"/>
      <c r="CW109" s="232">
        <f t="shared" si="148"/>
        <v>0</v>
      </c>
      <c r="CX109" s="228"/>
      <c r="CY109" s="232">
        <f t="shared" si="149"/>
        <v>0</v>
      </c>
      <c r="CZ109" s="228"/>
      <c r="DA109" s="232">
        <f t="shared" si="150"/>
        <v>0</v>
      </c>
      <c r="DB109" s="228"/>
      <c r="DC109" s="232">
        <f t="shared" si="151"/>
        <v>0</v>
      </c>
      <c r="DD109" s="228"/>
      <c r="DE109" s="232">
        <f t="shared" si="152"/>
        <v>0</v>
      </c>
      <c r="DF109" s="228"/>
      <c r="DG109" s="232">
        <f t="shared" si="53"/>
        <v>0</v>
      </c>
      <c r="DH109" s="228"/>
      <c r="DI109" s="232">
        <f t="shared" si="54"/>
        <v>0</v>
      </c>
      <c r="DJ109" s="228"/>
      <c r="DK109" s="232">
        <f t="shared" si="55"/>
        <v>0</v>
      </c>
      <c r="DL109" s="228"/>
      <c r="DM109" s="232">
        <f t="shared" si="56"/>
        <v>0</v>
      </c>
      <c r="DN109" s="228"/>
      <c r="DO109" s="232">
        <f t="shared" si="153"/>
        <v>0</v>
      </c>
      <c r="DP109" s="228"/>
      <c r="DQ109" s="232">
        <f t="shared" si="154"/>
        <v>0</v>
      </c>
      <c r="DR109" s="228"/>
      <c r="DS109" s="232">
        <f t="shared" si="155"/>
        <v>0</v>
      </c>
      <c r="DT109" s="228"/>
      <c r="DU109" s="232">
        <f t="shared" si="156"/>
        <v>0</v>
      </c>
      <c r="DV109" s="228"/>
      <c r="DW109" s="232">
        <f t="shared" si="157"/>
        <v>0</v>
      </c>
      <c r="DX109" s="228"/>
      <c r="DY109" s="232">
        <f t="shared" si="158"/>
        <v>0</v>
      </c>
      <c r="DZ109" s="228"/>
      <c r="EA109" s="232">
        <f t="shared" si="159"/>
        <v>0</v>
      </c>
      <c r="EB109" s="228"/>
      <c r="EC109" s="232">
        <f t="shared" si="160"/>
        <v>0</v>
      </c>
      <c r="ED109" s="228"/>
      <c r="EE109" s="232">
        <f t="shared" si="161"/>
        <v>0</v>
      </c>
      <c r="EF109" s="228"/>
      <c r="EG109" s="232">
        <f t="shared" si="162"/>
        <v>0</v>
      </c>
      <c r="EH109" s="228"/>
      <c r="EI109" s="232">
        <f t="shared" si="163"/>
        <v>0</v>
      </c>
      <c r="EJ109" s="228"/>
      <c r="EK109" s="232">
        <f t="shared" si="164"/>
        <v>0</v>
      </c>
      <c r="EL109" s="228"/>
      <c r="EM109" s="232">
        <f t="shared" si="165"/>
        <v>0</v>
      </c>
      <c r="EN109" s="228"/>
      <c r="EO109" s="232">
        <f t="shared" si="166"/>
        <v>0</v>
      </c>
      <c r="EP109" s="228"/>
      <c r="EQ109" s="232">
        <f t="shared" si="167"/>
        <v>0</v>
      </c>
      <c r="ER109" s="228"/>
      <c r="ES109" s="232">
        <f t="shared" si="168"/>
        <v>0</v>
      </c>
      <c r="ET109" s="195">
        <f t="shared" si="73"/>
        <v>0</v>
      </c>
      <c r="EU109" s="228"/>
      <c r="EV109" s="437">
        <f t="shared" si="169"/>
        <v>0</v>
      </c>
      <c r="EW109" s="228"/>
      <c r="EX109" s="437">
        <f t="shared" si="170"/>
        <v>0</v>
      </c>
      <c r="EY109" s="228"/>
      <c r="EZ109" s="437">
        <f t="shared" si="171"/>
        <v>0</v>
      </c>
      <c r="FA109" s="228"/>
      <c r="FB109" s="437">
        <f t="shared" si="172"/>
        <v>0</v>
      </c>
      <c r="FC109" s="228"/>
      <c r="FD109" s="437">
        <f t="shared" si="173"/>
        <v>0</v>
      </c>
      <c r="FE109" s="228"/>
      <c r="FF109" s="437">
        <f t="shared" si="174"/>
        <v>0</v>
      </c>
      <c r="FG109" s="228"/>
      <c r="FH109" s="437">
        <f t="shared" si="175"/>
        <v>0</v>
      </c>
      <c r="FI109" s="228"/>
      <c r="FJ109" s="437">
        <f t="shared" si="176"/>
        <v>0</v>
      </c>
      <c r="FK109" s="228"/>
      <c r="FL109" s="437">
        <f t="shared" si="177"/>
        <v>0</v>
      </c>
      <c r="FM109" s="228"/>
      <c r="FN109" s="437">
        <f t="shared" si="178"/>
        <v>0</v>
      </c>
      <c r="FO109" s="228"/>
      <c r="FP109" s="437">
        <f t="shared" si="179"/>
        <v>0</v>
      </c>
      <c r="FQ109" s="228"/>
      <c r="FR109" s="437">
        <f t="shared" si="180"/>
        <v>0</v>
      </c>
      <c r="FS109" s="228"/>
      <c r="FT109" s="437">
        <f t="shared" si="181"/>
        <v>0</v>
      </c>
      <c r="FU109" s="228"/>
      <c r="FV109" s="437">
        <f t="shared" si="182"/>
        <v>0</v>
      </c>
      <c r="FW109" s="228"/>
      <c r="FX109" s="437">
        <f t="shared" si="183"/>
        <v>0</v>
      </c>
      <c r="FY109" s="228"/>
      <c r="FZ109" s="437">
        <f t="shared" si="184"/>
        <v>0</v>
      </c>
      <c r="GA109" s="228"/>
      <c r="GB109" s="437">
        <f t="shared" si="185"/>
        <v>0</v>
      </c>
      <c r="GC109" s="228"/>
      <c r="GD109" s="437">
        <f t="shared" si="186"/>
        <v>0</v>
      </c>
      <c r="GE109" s="228"/>
      <c r="GF109" s="437">
        <f t="shared" si="187"/>
        <v>0</v>
      </c>
      <c r="GG109" s="228"/>
      <c r="GH109" s="437">
        <f t="shared" si="188"/>
        <v>0</v>
      </c>
      <c r="GI109" s="247">
        <f t="shared" si="94"/>
        <v>0</v>
      </c>
      <c r="GJ109" s="228"/>
      <c r="GK109" s="438">
        <f t="shared" si="189"/>
        <v>0</v>
      </c>
      <c r="GL109" s="228"/>
      <c r="GM109" s="438">
        <f t="shared" si="190"/>
        <v>0</v>
      </c>
      <c r="GN109" s="228"/>
      <c r="GO109" s="438">
        <f t="shared" si="191"/>
        <v>0</v>
      </c>
      <c r="GP109" s="228"/>
      <c r="GQ109" s="438">
        <f t="shared" si="192"/>
        <v>0</v>
      </c>
      <c r="GR109" s="228"/>
      <c r="GS109" s="438">
        <f t="shared" si="193"/>
        <v>0</v>
      </c>
      <c r="GT109" s="448">
        <f t="shared" si="100"/>
        <v>0</v>
      </c>
      <c r="GU109" s="446">
        <f t="shared" si="101"/>
        <v>0</v>
      </c>
      <c r="GV109" s="268">
        <f>事業区分調整シート!J105</f>
        <v>0</v>
      </c>
    </row>
    <row r="110" spans="1:204" ht="34.5" customHeight="1">
      <c r="A110" s="248">
        <v>74</v>
      </c>
      <c r="B110" s="226" t="str">
        <f t="shared" si="107"/>
        <v>所属コード</v>
      </c>
      <c r="C110" s="227" t="str">
        <f t="shared" si="108"/>
        <v>所属名</v>
      </c>
      <c r="D110" s="449"/>
      <c r="E110" s="249"/>
      <c r="F110" s="250" t="str">
        <f t="shared" si="109"/>
        <v/>
      </c>
      <c r="G110" s="251" t="e">
        <f>IFERROR(VLOOKUP($B110&amp;$I110,番号付与!$A:$E,3,FALSE),VLOOKUP($B110&amp;$D110,番号付与!$A:$E,3,FALSE))</f>
        <v>#N/A</v>
      </c>
      <c r="H110" s="251" t="e">
        <f>IFERROR(VLOOKUP($B110&amp;$I110,番号付与!$A:$E,4,FALSE),VLOOKUP($B110&amp;$D110,番号付与!$A:$E,4,FALSE))</f>
        <v>#N/A</v>
      </c>
      <c r="I110" s="449"/>
      <c r="J110" s="231"/>
      <c r="K110" s="232">
        <f t="shared" si="110"/>
        <v>0</v>
      </c>
      <c r="L110" s="228"/>
      <c r="M110" s="232">
        <f t="shared" si="111"/>
        <v>0</v>
      </c>
      <c r="N110" s="228"/>
      <c r="O110" s="232">
        <f t="shared" si="112"/>
        <v>0</v>
      </c>
      <c r="P110" s="228"/>
      <c r="Q110" s="232">
        <f t="shared" si="113"/>
        <v>0</v>
      </c>
      <c r="R110" s="228"/>
      <c r="S110" s="232">
        <f t="shared" si="114"/>
        <v>0</v>
      </c>
      <c r="T110" s="228"/>
      <c r="U110" s="232">
        <f t="shared" si="115"/>
        <v>0</v>
      </c>
      <c r="V110" s="228"/>
      <c r="W110" s="232">
        <f t="shared" si="116"/>
        <v>0</v>
      </c>
      <c r="X110" s="228"/>
      <c r="Y110" s="232">
        <f t="shared" si="117"/>
        <v>0</v>
      </c>
      <c r="Z110" s="228"/>
      <c r="AA110" s="232">
        <f t="shared" si="118"/>
        <v>0</v>
      </c>
      <c r="AB110" s="228"/>
      <c r="AC110" s="232">
        <f t="shared" si="119"/>
        <v>0</v>
      </c>
      <c r="AD110" s="228"/>
      <c r="AE110" s="232">
        <f t="shared" si="120"/>
        <v>0</v>
      </c>
      <c r="AF110" s="228"/>
      <c r="AG110" s="232">
        <f t="shared" si="121"/>
        <v>0</v>
      </c>
      <c r="AH110" s="228"/>
      <c r="AI110" s="232">
        <f t="shared" si="122"/>
        <v>0</v>
      </c>
      <c r="AJ110" s="228"/>
      <c r="AK110" s="232">
        <f t="shared" si="123"/>
        <v>0</v>
      </c>
      <c r="AL110" s="228"/>
      <c r="AM110" s="232">
        <f t="shared" si="124"/>
        <v>0</v>
      </c>
      <c r="AN110" s="228"/>
      <c r="AO110" s="232">
        <f t="shared" si="125"/>
        <v>0</v>
      </c>
      <c r="AP110" s="228"/>
      <c r="AQ110" s="232">
        <f t="shared" si="126"/>
        <v>0</v>
      </c>
      <c r="AR110" s="228"/>
      <c r="AS110" s="232">
        <f t="shared" si="127"/>
        <v>0</v>
      </c>
      <c r="AT110" s="228"/>
      <c r="AU110" s="232">
        <f t="shared" si="128"/>
        <v>0</v>
      </c>
      <c r="AV110" s="228"/>
      <c r="AW110" s="232">
        <f t="shared" si="129"/>
        <v>0</v>
      </c>
      <c r="AX110" s="228"/>
      <c r="AY110" s="232">
        <f t="shared" si="130"/>
        <v>0</v>
      </c>
      <c r="AZ110" s="228"/>
      <c r="BA110" s="232">
        <f t="shared" si="131"/>
        <v>0</v>
      </c>
      <c r="BB110" s="228"/>
      <c r="BC110" s="232">
        <f t="shared" si="132"/>
        <v>0</v>
      </c>
      <c r="BD110" s="228"/>
      <c r="BE110" s="232">
        <f t="shared" si="133"/>
        <v>0</v>
      </c>
      <c r="BF110" s="228"/>
      <c r="BG110" s="232">
        <f t="shared" si="134"/>
        <v>0</v>
      </c>
      <c r="BH110" s="228"/>
      <c r="BI110" s="232">
        <f t="shared" si="135"/>
        <v>0</v>
      </c>
      <c r="BJ110" s="228"/>
      <c r="BK110" s="232">
        <f t="shared" si="136"/>
        <v>0</v>
      </c>
      <c r="BL110" s="228"/>
      <c r="BM110" s="232">
        <f t="shared" si="137"/>
        <v>0</v>
      </c>
      <c r="BN110" s="228"/>
      <c r="BO110" s="232">
        <f t="shared" si="138"/>
        <v>0</v>
      </c>
      <c r="BP110" s="228"/>
      <c r="BQ110" s="232">
        <f t="shared" si="139"/>
        <v>0</v>
      </c>
      <c r="BR110" s="228"/>
      <c r="BS110" s="232">
        <f t="shared" si="140"/>
        <v>0</v>
      </c>
      <c r="BT110" s="228"/>
      <c r="BU110" s="232">
        <f t="shared" si="141"/>
        <v>0</v>
      </c>
      <c r="BV110" s="228"/>
      <c r="BW110" s="232">
        <f t="shared" si="142"/>
        <v>0</v>
      </c>
      <c r="BX110" s="228"/>
      <c r="BY110" s="232">
        <f t="shared" si="143"/>
        <v>0</v>
      </c>
      <c r="BZ110" s="228"/>
      <c r="CA110" s="232">
        <f t="shared" si="144"/>
        <v>0</v>
      </c>
      <c r="CB110" s="228"/>
      <c r="CC110" s="232">
        <f t="shared" si="145"/>
        <v>0</v>
      </c>
      <c r="CD110" s="228"/>
      <c r="CE110" s="232">
        <f t="shared" si="146"/>
        <v>0</v>
      </c>
      <c r="CF110" s="228"/>
      <c r="CG110" s="232">
        <f t="shared" si="40"/>
        <v>0</v>
      </c>
      <c r="CH110" s="228"/>
      <c r="CI110" s="232">
        <f t="shared" si="41"/>
        <v>0</v>
      </c>
      <c r="CJ110" s="228"/>
      <c r="CK110" s="232">
        <f t="shared" si="42"/>
        <v>0</v>
      </c>
      <c r="CL110" s="228"/>
      <c r="CM110" s="232">
        <f t="shared" si="43"/>
        <v>0</v>
      </c>
      <c r="CN110" s="228"/>
      <c r="CO110" s="232">
        <f t="shared" si="44"/>
        <v>0</v>
      </c>
      <c r="CP110" s="228"/>
      <c r="CQ110" s="232">
        <f t="shared" si="45"/>
        <v>0</v>
      </c>
      <c r="CR110" s="228"/>
      <c r="CS110" s="232">
        <f t="shared" si="46"/>
        <v>0</v>
      </c>
      <c r="CT110" s="228"/>
      <c r="CU110" s="232">
        <f t="shared" si="147"/>
        <v>0</v>
      </c>
      <c r="CV110" s="228"/>
      <c r="CW110" s="232">
        <f t="shared" si="148"/>
        <v>0</v>
      </c>
      <c r="CX110" s="228"/>
      <c r="CY110" s="232">
        <f t="shared" si="149"/>
        <v>0</v>
      </c>
      <c r="CZ110" s="228"/>
      <c r="DA110" s="232">
        <f t="shared" si="150"/>
        <v>0</v>
      </c>
      <c r="DB110" s="228"/>
      <c r="DC110" s="232">
        <f t="shared" si="151"/>
        <v>0</v>
      </c>
      <c r="DD110" s="228"/>
      <c r="DE110" s="232">
        <f t="shared" si="152"/>
        <v>0</v>
      </c>
      <c r="DF110" s="228"/>
      <c r="DG110" s="232">
        <f t="shared" si="53"/>
        <v>0</v>
      </c>
      <c r="DH110" s="228"/>
      <c r="DI110" s="232">
        <f t="shared" si="54"/>
        <v>0</v>
      </c>
      <c r="DJ110" s="228"/>
      <c r="DK110" s="232">
        <f t="shared" si="55"/>
        <v>0</v>
      </c>
      <c r="DL110" s="228"/>
      <c r="DM110" s="232">
        <f t="shared" si="56"/>
        <v>0</v>
      </c>
      <c r="DN110" s="228"/>
      <c r="DO110" s="232">
        <f t="shared" si="153"/>
        <v>0</v>
      </c>
      <c r="DP110" s="228"/>
      <c r="DQ110" s="232">
        <f t="shared" si="154"/>
        <v>0</v>
      </c>
      <c r="DR110" s="228"/>
      <c r="DS110" s="232">
        <f t="shared" si="155"/>
        <v>0</v>
      </c>
      <c r="DT110" s="228"/>
      <c r="DU110" s="232">
        <f t="shared" si="156"/>
        <v>0</v>
      </c>
      <c r="DV110" s="228"/>
      <c r="DW110" s="232">
        <f t="shared" si="157"/>
        <v>0</v>
      </c>
      <c r="DX110" s="228"/>
      <c r="DY110" s="232">
        <f t="shared" si="158"/>
        <v>0</v>
      </c>
      <c r="DZ110" s="228"/>
      <c r="EA110" s="232">
        <f t="shared" si="159"/>
        <v>0</v>
      </c>
      <c r="EB110" s="228"/>
      <c r="EC110" s="232">
        <f t="shared" si="160"/>
        <v>0</v>
      </c>
      <c r="ED110" s="228"/>
      <c r="EE110" s="232">
        <f t="shared" si="161"/>
        <v>0</v>
      </c>
      <c r="EF110" s="228"/>
      <c r="EG110" s="232">
        <f t="shared" si="162"/>
        <v>0</v>
      </c>
      <c r="EH110" s="228"/>
      <c r="EI110" s="232">
        <f t="shared" si="163"/>
        <v>0</v>
      </c>
      <c r="EJ110" s="228"/>
      <c r="EK110" s="232">
        <f t="shared" si="164"/>
        <v>0</v>
      </c>
      <c r="EL110" s="228"/>
      <c r="EM110" s="232">
        <f t="shared" si="165"/>
        <v>0</v>
      </c>
      <c r="EN110" s="228"/>
      <c r="EO110" s="232">
        <f t="shared" si="166"/>
        <v>0</v>
      </c>
      <c r="EP110" s="228"/>
      <c r="EQ110" s="232">
        <f t="shared" si="167"/>
        <v>0</v>
      </c>
      <c r="ER110" s="228"/>
      <c r="ES110" s="232">
        <f t="shared" si="168"/>
        <v>0</v>
      </c>
      <c r="ET110" s="195">
        <f t="shared" si="73"/>
        <v>0</v>
      </c>
      <c r="EU110" s="228"/>
      <c r="EV110" s="437">
        <f t="shared" si="169"/>
        <v>0</v>
      </c>
      <c r="EW110" s="228"/>
      <c r="EX110" s="437">
        <f t="shared" si="170"/>
        <v>0</v>
      </c>
      <c r="EY110" s="228"/>
      <c r="EZ110" s="437">
        <f t="shared" si="171"/>
        <v>0</v>
      </c>
      <c r="FA110" s="228"/>
      <c r="FB110" s="437">
        <f t="shared" si="172"/>
        <v>0</v>
      </c>
      <c r="FC110" s="228"/>
      <c r="FD110" s="437">
        <f t="shared" si="173"/>
        <v>0</v>
      </c>
      <c r="FE110" s="228"/>
      <c r="FF110" s="437">
        <f t="shared" si="174"/>
        <v>0</v>
      </c>
      <c r="FG110" s="228"/>
      <c r="FH110" s="437">
        <f t="shared" si="175"/>
        <v>0</v>
      </c>
      <c r="FI110" s="228"/>
      <c r="FJ110" s="437">
        <f t="shared" si="176"/>
        <v>0</v>
      </c>
      <c r="FK110" s="228"/>
      <c r="FL110" s="437">
        <f t="shared" si="177"/>
        <v>0</v>
      </c>
      <c r="FM110" s="228"/>
      <c r="FN110" s="437">
        <f t="shared" si="178"/>
        <v>0</v>
      </c>
      <c r="FO110" s="228"/>
      <c r="FP110" s="437">
        <f t="shared" si="179"/>
        <v>0</v>
      </c>
      <c r="FQ110" s="228"/>
      <c r="FR110" s="437">
        <f t="shared" si="180"/>
        <v>0</v>
      </c>
      <c r="FS110" s="228"/>
      <c r="FT110" s="437">
        <f t="shared" si="181"/>
        <v>0</v>
      </c>
      <c r="FU110" s="228"/>
      <c r="FV110" s="437">
        <f t="shared" si="182"/>
        <v>0</v>
      </c>
      <c r="FW110" s="228"/>
      <c r="FX110" s="437">
        <f t="shared" si="183"/>
        <v>0</v>
      </c>
      <c r="FY110" s="228"/>
      <c r="FZ110" s="437">
        <f t="shared" si="184"/>
        <v>0</v>
      </c>
      <c r="GA110" s="228"/>
      <c r="GB110" s="437">
        <f t="shared" si="185"/>
        <v>0</v>
      </c>
      <c r="GC110" s="228"/>
      <c r="GD110" s="437">
        <f t="shared" si="186"/>
        <v>0</v>
      </c>
      <c r="GE110" s="228"/>
      <c r="GF110" s="437">
        <f t="shared" si="187"/>
        <v>0</v>
      </c>
      <c r="GG110" s="228"/>
      <c r="GH110" s="437">
        <f t="shared" si="188"/>
        <v>0</v>
      </c>
      <c r="GI110" s="247">
        <f t="shared" si="94"/>
        <v>0</v>
      </c>
      <c r="GJ110" s="228"/>
      <c r="GK110" s="438">
        <f t="shared" si="189"/>
        <v>0</v>
      </c>
      <c r="GL110" s="228"/>
      <c r="GM110" s="438">
        <f t="shared" si="190"/>
        <v>0</v>
      </c>
      <c r="GN110" s="228"/>
      <c r="GO110" s="438">
        <f t="shared" si="191"/>
        <v>0</v>
      </c>
      <c r="GP110" s="228"/>
      <c r="GQ110" s="438">
        <f t="shared" si="192"/>
        <v>0</v>
      </c>
      <c r="GR110" s="228"/>
      <c r="GS110" s="438">
        <f t="shared" si="193"/>
        <v>0</v>
      </c>
      <c r="GT110" s="448">
        <f t="shared" si="100"/>
        <v>0</v>
      </c>
      <c r="GU110" s="446">
        <f t="shared" si="101"/>
        <v>0</v>
      </c>
      <c r="GV110" s="268">
        <f>事業区分調整シート!J106</f>
        <v>0</v>
      </c>
    </row>
    <row r="111" spans="1:204" ht="34.5" customHeight="1">
      <c r="A111" s="248">
        <v>75</v>
      </c>
      <c r="B111" s="226" t="str">
        <f t="shared" si="107"/>
        <v>所属コード</v>
      </c>
      <c r="C111" s="227" t="str">
        <f t="shared" si="108"/>
        <v>所属名</v>
      </c>
      <c r="D111" s="449"/>
      <c r="E111" s="249"/>
      <c r="F111" s="250" t="str">
        <f t="shared" si="109"/>
        <v/>
      </c>
      <c r="G111" s="251" t="e">
        <f>IFERROR(VLOOKUP($B111&amp;$I111,番号付与!$A:$E,3,FALSE),VLOOKUP($B111&amp;$D111,番号付与!$A:$E,3,FALSE))</f>
        <v>#N/A</v>
      </c>
      <c r="H111" s="251" t="e">
        <f>IFERROR(VLOOKUP($B111&amp;$I111,番号付与!$A:$E,4,FALSE),VLOOKUP($B111&amp;$D111,番号付与!$A:$E,4,FALSE))</f>
        <v>#N/A</v>
      </c>
      <c r="I111" s="449"/>
      <c r="J111" s="231"/>
      <c r="K111" s="232">
        <f t="shared" si="110"/>
        <v>0</v>
      </c>
      <c r="L111" s="228"/>
      <c r="M111" s="232">
        <f t="shared" si="111"/>
        <v>0</v>
      </c>
      <c r="N111" s="228"/>
      <c r="O111" s="232">
        <f t="shared" si="112"/>
        <v>0</v>
      </c>
      <c r="P111" s="228"/>
      <c r="Q111" s="232">
        <f t="shared" si="113"/>
        <v>0</v>
      </c>
      <c r="R111" s="228"/>
      <c r="S111" s="232">
        <f t="shared" si="114"/>
        <v>0</v>
      </c>
      <c r="T111" s="228"/>
      <c r="U111" s="232">
        <f t="shared" si="115"/>
        <v>0</v>
      </c>
      <c r="V111" s="228"/>
      <c r="W111" s="232">
        <f t="shared" si="116"/>
        <v>0</v>
      </c>
      <c r="X111" s="228"/>
      <c r="Y111" s="232">
        <f t="shared" si="117"/>
        <v>0</v>
      </c>
      <c r="Z111" s="228"/>
      <c r="AA111" s="232">
        <f t="shared" si="118"/>
        <v>0</v>
      </c>
      <c r="AB111" s="228"/>
      <c r="AC111" s="232">
        <f t="shared" si="119"/>
        <v>0</v>
      </c>
      <c r="AD111" s="228"/>
      <c r="AE111" s="232">
        <f t="shared" si="120"/>
        <v>0</v>
      </c>
      <c r="AF111" s="228"/>
      <c r="AG111" s="232">
        <f t="shared" si="121"/>
        <v>0</v>
      </c>
      <c r="AH111" s="228"/>
      <c r="AI111" s="232">
        <f t="shared" si="122"/>
        <v>0</v>
      </c>
      <c r="AJ111" s="228"/>
      <c r="AK111" s="232">
        <f t="shared" si="123"/>
        <v>0</v>
      </c>
      <c r="AL111" s="228"/>
      <c r="AM111" s="232">
        <f t="shared" si="124"/>
        <v>0</v>
      </c>
      <c r="AN111" s="228"/>
      <c r="AO111" s="232">
        <f t="shared" si="125"/>
        <v>0</v>
      </c>
      <c r="AP111" s="228"/>
      <c r="AQ111" s="232">
        <f t="shared" si="126"/>
        <v>0</v>
      </c>
      <c r="AR111" s="228"/>
      <c r="AS111" s="232">
        <f t="shared" si="127"/>
        <v>0</v>
      </c>
      <c r="AT111" s="228"/>
      <c r="AU111" s="232">
        <f t="shared" si="128"/>
        <v>0</v>
      </c>
      <c r="AV111" s="228"/>
      <c r="AW111" s="232">
        <f t="shared" si="129"/>
        <v>0</v>
      </c>
      <c r="AX111" s="228"/>
      <c r="AY111" s="232">
        <f t="shared" si="130"/>
        <v>0</v>
      </c>
      <c r="AZ111" s="228"/>
      <c r="BA111" s="232">
        <f t="shared" si="131"/>
        <v>0</v>
      </c>
      <c r="BB111" s="228"/>
      <c r="BC111" s="232">
        <f t="shared" si="132"/>
        <v>0</v>
      </c>
      <c r="BD111" s="228"/>
      <c r="BE111" s="232">
        <f t="shared" si="133"/>
        <v>0</v>
      </c>
      <c r="BF111" s="228"/>
      <c r="BG111" s="232">
        <f t="shared" si="134"/>
        <v>0</v>
      </c>
      <c r="BH111" s="228"/>
      <c r="BI111" s="232">
        <f t="shared" si="135"/>
        <v>0</v>
      </c>
      <c r="BJ111" s="228"/>
      <c r="BK111" s="232">
        <f t="shared" si="136"/>
        <v>0</v>
      </c>
      <c r="BL111" s="228"/>
      <c r="BM111" s="232">
        <f t="shared" si="137"/>
        <v>0</v>
      </c>
      <c r="BN111" s="228"/>
      <c r="BO111" s="232">
        <f t="shared" si="138"/>
        <v>0</v>
      </c>
      <c r="BP111" s="228"/>
      <c r="BQ111" s="232">
        <f t="shared" si="139"/>
        <v>0</v>
      </c>
      <c r="BR111" s="228"/>
      <c r="BS111" s="232">
        <f t="shared" si="140"/>
        <v>0</v>
      </c>
      <c r="BT111" s="228"/>
      <c r="BU111" s="232">
        <f t="shared" si="141"/>
        <v>0</v>
      </c>
      <c r="BV111" s="228"/>
      <c r="BW111" s="232">
        <f t="shared" si="142"/>
        <v>0</v>
      </c>
      <c r="BX111" s="228"/>
      <c r="BY111" s="232">
        <f t="shared" si="143"/>
        <v>0</v>
      </c>
      <c r="BZ111" s="228"/>
      <c r="CA111" s="232">
        <f t="shared" si="144"/>
        <v>0</v>
      </c>
      <c r="CB111" s="228"/>
      <c r="CC111" s="232">
        <f t="shared" si="145"/>
        <v>0</v>
      </c>
      <c r="CD111" s="228"/>
      <c r="CE111" s="232">
        <f t="shared" si="146"/>
        <v>0</v>
      </c>
      <c r="CF111" s="228"/>
      <c r="CG111" s="232">
        <f t="shared" si="40"/>
        <v>0</v>
      </c>
      <c r="CH111" s="228"/>
      <c r="CI111" s="232">
        <f t="shared" si="41"/>
        <v>0</v>
      </c>
      <c r="CJ111" s="228"/>
      <c r="CK111" s="232">
        <f t="shared" si="42"/>
        <v>0</v>
      </c>
      <c r="CL111" s="228"/>
      <c r="CM111" s="232">
        <f t="shared" si="43"/>
        <v>0</v>
      </c>
      <c r="CN111" s="228"/>
      <c r="CO111" s="232">
        <f t="shared" si="44"/>
        <v>0</v>
      </c>
      <c r="CP111" s="228"/>
      <c r="CQ111" s="232">
        <f t="shared" si="45"/>
        <v>0</v>
      </c>
      <c r="CR111" s="228"/>
      <c r="CS111" s="232">
        <f t="shared" si="46"/>
        <v>0</v>
      </c>
      <c r="CT111" s="228"/>
      <c r="CU111" s="232">
        <f t="shared" si="147"/>
        <v>0</v>
      </c>
      <c r="CV111" s="228"/>
      <c r="CW111" s="232">
        <f t="shared" si="148"/>
        <v>0</v>
      </c>
      <c r="CX111" s="228"/>
      <c r="CY111" s="232">
        <f t="shared" si="149"/>
        <v>0</v>
      </c>
      <c r="CZ111" s="228"/>
      <c r="DA111" s="232">
        <f t="shared" si="150"/>
        <v>0</v>
      </c>
      <c r="DB111" s="228"/>
      <c r="DC111" s="232">
        <f t="shared" si="151"/>
        <v>0</v>
      </c>
      <c r="DD111" s="228"/>
      <c r="DE111" s="232">
        <f t="shared" si="152"/>
        <v>0</v>
      </c>
      <c r="DF111" s="228"/>
      <c r="DG111" s="232">
        <f t="shared" si="53"/>
        <v>0</v>
      </c>
      <c r="DH111" s="228"/>
      <c r="DI111" s="232">
        <f t="shared" si="54"/>
        <v>0</v>
      </c>
      <c r="DJ111" s="228"/>
      <c r="DK111" s="232">
        <f t="shared" si="55"/>
        <v>0</v>
      </c>
      <c r="DL111" s="228"/>
      <c r="DM111" s="232">
        <f t="shared" si="56"/>
        <v>0</v>
      </c>
      <c r="DN111" s="228"/>
      <c r="DO111" s="232">
        <f t="shared" si="153"/>
        <v>0</v>
      </c>
      <c r="DP111" s="228"/>
      <c r="DQ111" s="232">
        <f t="shared" si="154"/>
        <v>0</v>
      </c>
      <c r="DR111" s="228"/>
      <c r="DS111" s="232">
        <f t="shared" si="155"/>
        <v>0</v>
      </c>
      <c r="DT111" s="228"/>
      <c r="DU111" s="232">
        <f t="shared" si="156"/>
        <v>0</v>
      </c>
      <c r="DV111" s="228"/>
      <c r="DW111" s="232">
        <f t="shared" si="157"/>
        <v>0</v>
      </c>
      <c r="DX111" s="228"/>
      <c r="DY111" s="232">
        <f t="shared" si="158"/>
        <v>0</v>
      </c>
      <c r="DZ111" s="228"/>
      <c r="EA111" s="232">
        <f t="shared" si="159"/>
        <v>0</v>
      </c>
      <c r="EB111" s="228"/>
      <c r="EC111" s="232">
        <f t="shared" si="160"/>
        <v>0</v>
      </c>
      <c r="ED111" s="228"/>
      <c r="EE111" s="232">
        <f t="shared" si="161"/>
        <v>0</v>
      </c>
      <c r="EF111" s="228"/>
      <c r="EG111" s="232">
        <f t="shared" si="162"/>
        <v>0</v>
      </c>
      <c r="EH111" s="228"/>
      <c r="EI111" s="232">
        <f t="shared" si="163"/>
        <v>0</v>
      </c>
      <c r="EJ111" s="228"/>
      <c r="EK111" s="232">
        <f t="shared" si="164"/>
        <v>0</v>
      </c>
      <c r="EL111" s="228"/>
      <c r="EM111" s="232">
        <f t="shared" si="165"/>
        <v>0</v>
      </c>
      <c r="EN111" s="228"/>
      <c r="EO111" s="232">
        <f t="shared" si="166"/>
        <v>0</v>
      </c>
      <c r="EP111" s="228"/>
      <c r="EQ111" s="232">
        <f t="shared" si="167"/>
        <v>0</v>
      </c>
      <c r="ER111" s="228"/>
      <c r="ES111" s="232">
        <f t="shared" si="168"/>
        <v>0</v>
      </c>
      <c r="ET111" s="195">
        <f t="shared" si="73"/>
        <v>0</v>
      </c>
      <c r="EU111" s="228"/>
      <c r="EV111" s="437">
        <f t="shared" si="169"/>
        <v>0</v>
      </c>
      <c r="EW111" s="228"/>
      <c r="EX111" s="437">
        <f t="shared" si="170"/>
        <v>0</v>
      </c>
      <c r="EY111" s="228"/>
      <c r="EZ111" s="437">
        <f t="shared" si="171"/>
        <v>0</v>
      </c>
      <c r="FA111" s="228"/>
      <c r="FB111" s="437">
        <f t="shared" si="172"/>
        <v>0</v>
      </c>
      <c r="FC111" s="228"/>
      <c r="FD111" s="437">
        <f t="shared" si="173"/>
        <v>0</v>
      </c>
      <c r="FE111" s="228"/>
      <c r="FF111" s="437">
        <f t="shared" si="174"/>
        <v>0</v>
      </c>
      <c r="FG111" s="228"/>
      <c r="FH111" s="437">
        <f t="shared" si="175"/>
        <v>0</v>
      </c>
      <c r="FI111" s="228"/>
      <c r="FJ111" s="437">
        <f t="shared" si="176"/>
        <v>0</v>
      </c>
      <c r="FK111" s="228"/>
      <c r="FL111" s="437">
        <f t="shared" si="177"/>
        <v>0</v>
      </c>
      <c r="FM111" s="228"/>
      <c r="FN111" s="437">
        <f t="shared" si="178"/>
        <v>0</v>
      </c>
      <c r="FO111" s="228"/>
      <c r="FP111" s="437">
        <f t="shared" si="179"/>
        <v>0</v>
      </c>
      <c r="FQ111" s="228"/>
      <c r="FR111" s="437">
        <f t="shared" si="180"/>
        <v>0</v>
      </c>
      <c r="FS111" s="228"/>
      <c r="FT111" s="437">
        <f t="shared" si="181"/>
        <v>0</v>
      </c>
      <c r="FU111" s="228"/>
      <c r="FV111" s="437">
        <f t="shared" si="182"/>
        <v>0</v>
      </c>
      <c r="FW111" s="228"/>
      <c r="FX111" s="437">
        <f t="shared" si="183"/>
        <v>0</v>
      </c>
      <c r="FY111" s="228"/>
      <c r="FZ111" s="437">
        <f t="shared" si="184"/>
        <v>0</v>
      </c>
      <c r="GA111" s="228"/>
      <c r="GB111" s="437">
        <f t="shared" si="185"/>
        <v>0</v>
      </c>
      <c r="GC111" s="228"/>
      <c r="GD111" s="437">
        <f t="shared" si="186"/>
        <v>0</v>
      </c>
      <c r="GE111" s="228"/>
      <c r="GF111" s="437">
        <f t="shared" si="187"/>
        <v>0</v>
      </c>
      <c r="GG111" s="228"/>
      <c r="GH111" s="437">
        <f t="shared" si="188"/>
        <v>0</v>
      </c>
      <c r="GI111" s="247">
        <f t="shared" si="94"/>
        <v>0</v>
      </c>
      <c r="GJ111" s="228"/>
      <c r="GK111" s="438">
        <f t="shared" si="189"/>
        <v>0</v>
      </c>
      <c r="GL111" s="228"/>
      <c r="GM111" s="438">
        <f t="shared" si="190"/>
        <v>0</v>
      </c>
      <c r="GN111" s="228"/>
      <c r="GO111" s="438">
        <f t="shared" si="191"/>
        <v>0</v>
      </c>
      <c r="GP111" s="228"/>
      <c r="GQ111" s="438">
        <f t="shared" si="192"/>
        <v>0</v>
      </c>
      <c r="GR111" s="228"/>
      <c r="GS111" s="438">
        <f t="shared" si="193"/>
        <v>0</v>
      </c>
      <c r="GT111" s="448">
        <f t="shared" si="100"/>
        <v>0</v>
      </c>
      <c r="GU111" s="446">
        <f t="shared" si="101"/>
        <v>0</v>
      </c>
      <c r="GV111" s="268">
        <f>事業区分調整シート!J107</f>
        <v>0</v>
      </c>
    </row>
    <row r="112" spans="1:204" ht="34.5" customHeight="1">
      <c r="A112" s="248">
        <v>76</v>
      </c>
      <c r="B112" s="226" t="str">
        <f t="shared" si="107"/>
        <v>所属コード</v>
      </c>
      <c r="C112" s="227" t="str">
        <f t="shared" si="108"/>
        <v>所属名</v>
      </c>
      <c r="D112" s="449"/>
      <c r="E112" s="249"/>
      <c r="F112" s="250" t="str">
        <f t="shared" si="109"/>
        <v/>
      </c>
      <c r="G112" s="251" t="e">
        <f>IFERROR(VLOOKUP($B112&amp;$I112,番号付与!$A:$E,3,FALSE),VLOOKUP($B112&amp;$D112,番号付与!$A:$E,3,FALSE))</f>
        <v>#N/A</v>
      </c>
      <c r="H112" s="251" t="e">
        <f>IFERROR(VLOOKUP($B112&amp;$I112,番号付与!$A:$E,4,FALSE),VLOOKUP($B112&amp;$D112,番号付与!$A:$E,4,FALSE))</f>
        <v>#N/A</v>
      </c>
      <c r="I112" s="449"/>
      <c r="J112" s="231"/>
      <c r="K112" s="232">
        <f t="shared" si="110"/>
        <v>0</v>
      </c>
      <c r="L112" s="228"/>
      <c r="M112" s="232">
        <f t="shared" si="111"/>
        <v>0</v>
      </c>
      <c r="N112" s="228"/>
      <c r="O112" s="232">
        <f t="shared" si="112"/>
        <v>0</v>
      </c>
      <c r="P112" s="228"/>
      <c r="Q112" s="232">
        <f t="shared" si="113"/>
        <v>0</v>
      </c>
      <c r="R112" s="228"/>
      <c r="S112" s="232">
        <f t="shared" si="114"/>
        <v>0</v>
      </c>
      <c r="T112" s="228"/>
      <c r="U112" s="232">
        <f t="shared" si="115"/>
        <v>0</v>
      </c>
      <c r="V112" s="228"/>
      <c r="W112" s="232">
        <f t="shared" si="116"/>
        <v>0</v>
      </c>
      <c r="X112" s="228"/>
      <c r="Y112" s="232">
        <f t="shared" si="117"/>
        <v>0</v>
      </c>
      <c r="Z112" s="228"/>
      <c r="AA112" s="232">
        <f t="shared" si="118"/>
        <v>0</v>
      </c>
      <c r="AB112" s="228"/>
      <c r="AC112" s="232">
        <f t="shared" si="119"/>
        <v>0</v>
      </c>
      <c r="AD112" s="228"/>
      <c r="AE112" s="232">
        <f t="shared" si="120"/>
        <v>0</v>
      </c>
      <c r="AF112" s="228"/>
      <c r="AG112" s="232">
        <f t="shared" si="121"/>
        <v>0</v>
      </c>
      <c r="AH112" s="228"/>
      <c r="AI112" s="232">
        <f t="shared" si="122"/>
        <v>0</v>
      </c>
      <c r="AJ112" s="228"/>
      <c r="AK112" s="232">
        <f t="shared" si="123"/>
        <v>0</v>
      </c>
      <c r="AL112" s="228"/>
      <c r="AM112" s="232">
        <f t="shared" si="124"/>
        <v>0</v>
      </c>
      <c r="AN112" s="228"/>
      <c r="AO112" s="232">
        <f t="shared" si="125"/>
        <v>0</v>
      </c>
      <c r="AP112" s="228"/>
      <c r="AQ112" s="232">
        <f t="shared" si="126"/>
        <v>0</v>
      </c>
      <c r="AR112" s="228"/>
      <c r="AS112" s="232">
        <f t="shared" si="127"/>
        <v>0</v>
      </c>
      <c r="AT112" s="228"/>
      <c r="AU112" s="232">
        <f t="shared" si="128"/>
        <v>0</v>
      </c>
      <c r="AV112" s="228"/>
      <c r="AW112" s="232">
        <f t="shared" si="129"/>
        <v>0</v>
      </c>
      <c r="AX112" s="228"/>
      <c r="AY112" s="232">
        <f t="shared" si="130"/>
        <v>0</v>
      </c>
      <c r="AZ112" s="228"/>
      <c r="BA112" s="232">
        <f t="shared" si="131"/>
        <v>0</v>
      </c>
      <c r="BB112" s="228"/>
      <c r="BC112" s="232">
        <f t="shared" si="132"/>
        <v>0</v>
      </c>
      <c r="BD112" s="228"/>
      <c r="BE112" s="232">
        <f t="shared" si="133"/>
        <v>0</v>
      </c>
      <c r="BF112" s="228"/>
      <c r="BG112" s="232">
        <f t="shared" si="134"/>
        <v>0</v>
      </c>
      <c r="BH112" s="228"/>
      <c r="BI112" s="232">
        <f t="shared" si="135"/>
        <v>0</v>
      </c>
      <c r="BJ112" s="228"/>
      <c r="BK112" s="232">
        <f t="shared" si="136"/>
        <v>0</v>
      </c>
      <c r="BL112" s="228"/>
      <c r="BM112" s="232">
        <f t="shared" si="137"/>
        <v>0</v>
      </c>
      <c r="BN112" s="228"/>
      <c r="BO112" s="232">
        <f t="shared" si="138"/>
        <v>0</v>
      </c>
      <c r="BP112" s="228"/>
      <c r="BQ112" s="232">
        <f t="shared" si="139"/>
        <v>0</v>
      </c>
      <c r="BR112" s="228"/>
      <c r="BS112" s="232">
        <f t="shared" si="140"/>
        <v>0</v>
      </c>
      <c r="BT112" s="228"/>
      <c r="BU112" s="232">
        <f t="shared" si="141"/>
        <v>0</v>
      </c>
      <c r="BV112" s="228"/>
      <c r="BW112" s="232">
        <f t="shared" si="142"/>
        <v>0</v>
      </c>
      <c r="BX112" s="228"/>
      <c r="BY112" s="232">
        <f t="shared" si="143"/>
        <v>0</v>
      </c>
      <c r="BZ112" s="228"/>
      <c r="CA112" s="232">
        <f t="shared" si="144"/>
        <v>0</v>
      </c>
      <c r="CB112" s="228"/>
      <c r="CC112" s="232">
        <f t="shared" si="145"/>
        <v>0</v>
      </c>
      <c r="CD112" s="228"/>
      <c r="CE112" s="232">
        <f t="shared" si="146"/>
        <v>0</v>
      </c>
      <c r="CF112" s="228"/>
      <c r="CG112" s="232">
        <f t="shared" si="40"/>
        <v>0</v>
      </c>
      <c r="CH112" s="228"/>
      <c r="CI112" s="232">
        <f t="shared" si="41"/>
        <v>0</v>
      </c>
      <c r="CJ112" s="228"/>
      <c r="CK112" s="232">
        <f t="shared" si="42"/>
        <v>0</v>
      </c>
      <c r="CL112" s="228"/>
      <c r="CM112" s="232">
        <f t="shared" si="43"/>
        <v>0</v>
      </c>
      <c r="CN112" s="228"/>
      <c r="CO112" s="232">
        <f t="shared" si="44"/>
        <v>0</v>
      </c>
      <c r="CP112" s="228"/>
      <c r="CQ112" s="232">
        <f t="shared" si="45"/>
        <v>0</v>
      </c>
      <c r="CR112" s="228"/>
      <c r="CS112" s="232">
        <f t="shared" si="46"/>
        <v>0</v>
      </c>
      <c r="CT112" s="228"/>
      <c r="CU112" s="232">
        <f t="shared" si="147"/>
        <v>0</v>
      </c>
      <c r="CV112" s="228"/>
      <c r="CW112" s="232">
        <f t="shared" si="148"/>
        <v>0</v>
      </c>
      <c r="CX112" s="228"/>
      <c r="CY112" s="232">
        <f t="shared" si="149"/>
        <v>0</v>
      </c>
      <c r="CZ112" s="228"/>
      <c r="DA112" s="232">
        <f t="shared" si="150"/>
        <v>0</v>
      </c>
      <c r="DB112" s="228"/>
      <c r="DC112" s="232">
        <f t="shared" si="151"/>
        <v>0</v>
      </c>
      <c r="DD112" s="228"/>
      <c r="DE112" s="232">
        <f t="shared" si="152"/>
        <v>0</v>
      </c>
      <c r="DF112" s="228"/>
      <c r="DG112" s="232">
        <f t="shared" si="53"/>
        <v>0</v>
      </c>
      <c r="DH112" s="228"/>
      <c r="DI112" s="232">
        <f t="shared" si="54"/>
        <v>0</v>
      </c>
      <c r="DJ112" s="228"/>
      <c r="DK112" s="232">
        <f t="shared" si="55"/>
        <v>0</v>
      </c>
      <c r="DL112" s="228"/>
      <c r="DM112" s="232">
        <f t="shared" si="56"/>
        <v>0</v>
      </c>
      <c r="DN112" s="228"/>
      <c r="DO112" s="232">
        <f t="shared" si="153"/>
        <v>0</v>
      </c>
      <c r="DP112" s="228"/>
      <c r="DQ112" s="232">
        <f t="shared" si="154"/>
        <v>0</v>
      </c>
      <c r="DR112" s="228"/>
      <c r="DS112" s="232">
        <f t="shared" si="155"/>
        <v>0</v>
      </c>
      <c r="DT112" s="228"/>
      <c r="DU112" s="232">
        <f t="shared" si="156"/>
        <v>0</v>
      </c>
      <c r="DV112" s="228"/>
      <c r="DW112" s="232">
        <f t="shared" si="157"/>
        <v>0</v>
      </c>
      <c r="DX112" s="228"/>
      <c r="DY112" s="232">
        <f t="shared" si="158"/>
        <v>0</v>
      </c>
      <c r="DZ112" s="228"/>
      <c r="EA112" s="232">
        <f t="shared" si="159"/>
        <v>0</v>
      </c>
      <c r="EB112" s="228"/>
      <c r="EC112" s="232">
        <f t="shared" si="160"/>
        <v>0</v>
      </c>
      <c r="ED112" s="228"/>
      <c r="EE112" s="232">
        <f t="shared" si="161"/>
        <v>0</v>
      </c>
      <c r="EF112" s="228"/>
      <c r="EG112" s="232">
        <f t="shared" si="162"/>
        <v>0</v>
      </c>
      <c r="EH112" s="228"/>
      <c r="EI112" s="232">
        <f t="shared" si="163"/>
        <v>0</v>
      </c>
      <c r="EJ112" s="228"/>
      <c r="EK112" s="232">
        <f t="shared" si="164"/>
        <v>0</v>
      </c>
      <c r="EL112" s="228"/>
      <c r="EM112" s="232">
        <f t="shared" si="165"/>
        <v>0</v>
      </c>
      <c r="EN112" s="228"/>
      <c r="EO112" s="232">
        <f t="shared" si="166"/>
        <v>0</v>
      </c>
      <c r="EP112" s="228"/>
      <c r="EQ112" s="232">
        <f t="shared" si="167"/>
        <v>0</v>
      </c>
      <c r="ER112" s="228"/>
      <c r="ES112" s="232">
        <f t="shared" si="168"/>
        <v>0</v>
      </c>
      <c r="ET112" s="195">
        <f t="shared" si="73"/>
        <v>0</v>
      </c>
      <c r="EU112" s="228"/>
      <c r="EV112" s="437">
        <f t="shared" si="169"/>
        <v>0</v>
      </c>
      <c r="EW112" s="228"/>
      <c r="EX112" s="437">
        <f t="shared" si="170"/>
        <v>0</v>
      </c>
      <c r="EY112" s="228"/>
      <c r="EZ112" s="437">
        <f t="shared" si="171"/>
        <v>0</v>
      </c>
      <c r="FA112" s="228"/>
      <c r="FB112" s="437">
        <f t="shared" si="172"/>
        <v>0</v>
      </c>
      <c r="FC112" s="228"/>
      <c r="FD112" s="437">
        <f t="shared" si="173"/>
        <v>0</v>
      </c>
      <c r="FE112" s="228"/>
      <c r="FF112" s="437">
        <f t="shared" si="174"/>
        <v>0</v>
      </c>
      <c r="FG112" s="228"/>
      <c r="FH112" s="437">
        <f t="shared" si="175"/>
        <v>0</v>
      </c>
      <c r="FI112" s="228"/>
      <c r="FJ112" s="437">
        <f t="shared" si="176"/>
        <v>0</v>
      </c>
      <c r="FK112" s="228"/>
      <c r="FL112" s="437">
        <f t="shared" si="177"/>
        <v>0</v>
      </c>
      <c r="FM112" s="228"/>
      <c r="FN112" s="437">
        <f t="shared" si="178"/>
        <v>0</v>
      </c>
      <c r="FO112" s="228"/>
      <c r="FP112" s="437">
        <f t="shared" si="179"/>
        <v>0</v>
      </c>
      <c r="FQ112" s="228"/>
      <c r="FR112" s="437">
        <f t="shared" si="180"/>
        <v>0</v>
      </c>
      <c r="FS112" s="228"/>
      <c r="FT112" s="437">
        <f t="shared" si="181"/>
        <v>0</v>
      </c>
      <c r="FU112" s="228"/>
      <c r="FV112" s="437">
        <f t="shared" si="182"/>
        <v>0</v>
      </c>
      <c r="FW112" s="228"/>
      <c r="FX112" s="437">
        <f t="shared" si="183"/>
        <v>0</v>
      </c>
      <c r="FY112" s="228"/>
      <c r="FZ112" s="437">
        <f t="shared" si="184"/>
        <v>0</v>
      </c>
      <c r="GA112" s="228"/>
      <c r="GB112" s="437">
        <f t="shared" si="185"/>
        <v>0</v>
      </c>
      <c r="GC112" s="228"/>
      <c r="GD112" s="437">
        <f t="shared" si="186"/>
        <v>0</v>
      </c>
      <c r="GE112" s="228"/>
      <c r="GF112" s="437">
        <f t="shared" si="187"/>
        <v>0</v>
      </c>
      <c r="GG112" s="228"/>
      <c r="GH112" s="437">
        <f t="shared" si="188"/>
        <v>0</v>
      </c>
      <c r="GI112" s="247">
        <f t="shared" si="94"/>
        <v>0</v>
      </c>
      <c r="GJ112" s="228"/>
      <c r="GK112" s="438">
        <f t="shared" si="189"/>
        <v>0</v>
      </c>
      <c r="GL112" s="228"/>
      <c r="GM112" s="438">
        <f t="shared" si="190"/>
        <v>0</v>
      </c>
      <c r="GN112" s="228"/>
      <c r="GO112" s="438">
        <f t="shared" si="191"/>
        <v>0</v>
      </c>
      <c r="GP112" s="228"/>
      <c r="GQ112" s="438">
        <f t="shared" si="192"/>
        <v>0</v>
      </c>
      <c r="GR112" s="228"/>
      <c r="GS112" s="438">
        <f t="shared" si="193"/>
        <v>0</v>
      </c>
      <c r="GT112" s="448">
        <f t="shared" si="100"/>
        <v>0</v>
      </c>
      <c r="GU112" s="446">
        <f t="shared" si="101"/>
        <v>0</v>
      </c>
      <c r="GV112" s="268">
        <f>事業区分調整シート!J108</f>
        <v>0</v>
      </c>
    </row>
    <row r="113" spans="1:204" ht="34.5" customHeight="1">
      <c r="A113" s="248">
        <v>77</v>
      </c>
      <c r="B113" s="226" t="str">
        <f t="shared" si="107"/>
        <v>所属コード</v>
      </c>
      <c r="C113" s="227" t="str">
        <f t="shared" si="108"/>
        <v>所属名</v>
      </c>
      <c r="D113" s="449"/>
      <c r="E113" s="249"/>
      <c r="F113" s="250" t="str">
        <f t="shared" si="109"/>
        <v/>
      </c>
      <c r="G113" s="251" t="e">
        <f>IFERROR(VLOOKUP($B113&amp;$I113,番号付与!$A:$E,3,FALSE),VLOOKUP($B113&amp;$D113,番号付与!$A:$E,3,FALSE))</f>
        <v>#N/A</v>
      </c>
      <c r="H113" s="251" t="e">
        <f>IFERROR(VLOOKUP($B113&amp;$I113,番号付与!$A:$E,4,FALSE),VLOOKUP($B113&amp;$D113,番号付与!$A:$E,4,FALSE))</f>
        <v>#N/A</v>
      </c>
      <c r="I113" s="449"/>
      <c r="J113" s="231"/>
      <c r="K113" s="232">
        <f t="shared" si="110"/>
        <v>0</v>
      </c>
      <c r="L113" s="228"/>
      <c r="M113" s="232">
        <f t="shared" si="111"/>
        <v>0</v>
      </c>
      <c r="N113" s="228"/>
      <c r="O113" s="232">
        <f t="shared" si="112"/>
        <v>0</v>
      </c>
      <c r="P113" s="228"/>
      <c r="Q113" s="232">
        <f t="shared" si="113"/>
        <v>0</v>
      </c>
      <c r="R113" s="228"/>
      <c r="S113" s="232">
        <f t="shared" si="114"/>
        <v>0</v>
      </c>
      <c r="T113" s="228"/>
      <c r="U113" s="232">
        <f t="shared" si="115"/>
        <v>0</v>
      </c>
      <c r="V113" s="228"/>
      <c r="W113" s="232">
        <f t="shared" si="116"/>
        <v>0</v>
      </c>
      <c r="X113" s="228"/>
      <c r="Y113" s="232">
        <f t="shared" si="117"/>
        <v>0</v>
      </c>
      <c r="Z113" s="228"/>
      <c r="AA113" s="232">
        <f t="shared" si="118"/>
        <v>0</v>
      </c>
      <c r="AB113" s="228"/>
      <c r="AC113" s="232">
        <f t="shared" si="119"/>
        <v>0</v>
      </c>
      <c r="AD113" s="228"/>
      <c r="AE113" s="232">
        <f t="shared" si="120"/>
        <v>0</v>
      </c>
      <c r="AF113" s="228"/>
      <c r="AG113" s="232">
        <f t="shared" si="121"/>
        <v>0</v>
      </c>
      <c r="AH113" s="228"/>
      <c r="AI113" s="232">
        <f t="shared" si="122"/>
        <v>0</v>
      </c>
      <c r="AJ113" s="228"/>
      <c r="AK113" s="232">
        <f t="shared" si="123"/>
        <v>0</v>
      </c>
      <c r="AL113" s="228"/>
      <c r="AM113" s="232">
        <f t="shared" si="124"/>
        <v>0</v>
      </c>
      <c r="AN113" s="228"/>
      <c r="AO113" s="232">
        <f t="shared" si="125"/>
        <v>0</v>
      </c>
      <c r="AP113" s="228"/>
      <c r="AQ113" s="232">
        <f t="shared" si="126"/>
        <v>0</v>
      </c>
      <c r="AR113" s="228"/>
      <c r="AS113" s="232">
        <f t="shared" si="127"/>
        <v>0</v>
      </c>
      <c r="AT113" s="228"/>
      <c r="AU113" s="232">
        <f t="shared" si="128"/>
        <v>0</v>
      </c>
      <c r="AV113" s="228"/>
      <c r="AW113" s="232">
        <f t="shared" si="129"/>
        <v>0</v>
      </c>
      <c r="AX113" s="228"/>
      <c r="AY113" s="232">
        <f t="shared" si="130"/>
        <v>0</v>
      </c>
      <c r="AZ113" s="228"/>
      <c r="BA113" s="232">
        <f t="shared" si="131"/>
        <v>0</v>
      </c>
      <c r="BB113" s="228"/>
      <c r="BC113" s="232">
        <f t="shared" si="132"/>
        <v>0</v>
      </c>
      <c r="BD113" s="228"/>
      <c r="BE113" s="232">
        <f t="shared" si="133"/>
        <v>0</v>
      </c>
      <c r="BF113" s="228"/>
      <c r="BG113" s="232">
        <f t="shared" si="134"/>
        <v>0</v>
      </c>
      <c r="BH113" s="228"/>
      <c r="BI113" s="232">
        <f t="shared" si="135"/>
        <v>0</v>
      </c>
      <c r="BJ113" s="228"/>
      <c r="BK113" s="232">
        <f t="shared" si="136"/>
        <v>0</v>
      </c>
      <c r="BL113" s="228"/>
      <c r="BM113" s="232">
        <f t="shared" si="137"/>
        <v>0</v>
      </c>
      <c r="BN113" s="228"/>
      <c r="BO113" s="232">
        <f t="shared" si="138"/>
        <v>0</v>
      </c>
      <c r="BP113" s="228"/>
      <c r="BQ113" s="232">
        <f t="shared" si="139"/>
        <v>0</v>
      </c>
      <c r="BR113" s="228"/>
      <c r="BS113" s="232">
        <f t="shared" si="140"/>
        <v>0</v>
      </c>
      <c r="BT113" s="228"/>
      <c r="BU113" s="232">
        <f t="shared" si="141"/>
        <v>0</v>
      </c>
      <c r="BV113" s="228"/>
      <c r="BW113" s="232">
        <f t="shared" si="142"/>
        <v>0</v>
      </c>
      <c r="BX113" s="228"/>
      <c r="BY113" s="232">
        <f t="shared" si="143"/>
        <v>0</v>
      </c>
      <c r="BZ113" s="228"/>
      <c r="CA113" s="232">
        <f t="shared" si="144"/>
        <v>0</v>
      </c>
      <c r="CB113" s="228"/>
      <c r="CC113" s="232">
        <f t="shared" si="145"/>
        <v>0</v>
      </c>
      <c r="CD113" s="228"/>
      <c r="CE113" s="232">
        <f t="shared" si="146"/>
        <v>0</v>
      </c>
      <c r="CF113" s="228"/>
      <c r="CG113" s="232">
        <f t="shared" si="40"/>
        <v>0</v>
      </c>
      <c r="CH113" s="228"/>
      <c r="CI113" s="232">
        <f t="shared" si="41"/>
        <v>0</v>
      </c>
      <c r="CJ113" s="228"/>
      <c r="CK113" s="232">
        <f t="shared" si="42"/>
        <v>0</v>
      </c>
      <c r="CL113" s="228"/>
      <c r="CM113" s="232">
        <f t="shared" si="43"/>
        <v>0</v>
      </c>
      <c r="CN113" s="228"/>
      <c r="CO113" s="232">
        <f t="shared" si="44"/>
        <v>0</v>
      </c>
      <c r="CP113" s="228"/>
      <c r="CQ113" s="232">
        <f t="shared" si="45"/>
        <v>0</v>
      </c>
      <c r="CR113" s="228"/>
      <c r="CS113" s="232">
        <f t="shared" si="46"/>
        <v>0</v>
      </c>
      <c r="CT113" s="228"/>
      <c r="CU113" s="232">
        <f t="shared" si="147"/>
        <v>0</v>
      </c>
      <c r="CV113" s="228"/>
      <c r="CW113" s="232">
        <f t="shared" si="148"/>
        <v>0</v>
      </c>
      <c r="CX113" s="228"/>
      <c r="CY113" s="232">
        <f t="shared" si="149"/>
        <v>0</v>
      </c>
      <c r="CZ113" s="228"/>
      <c r="DA113" s="232">
        <f t="shared" si="150"/>
        <v>0</v>
      </c>
      <c r="DB113" s="228"/>
      <c r="DC113" s="232">
        <f t="shared" si="151"/>
        <v>0</v>
      </c>
      <c r="DD113" s="228"/>
      <c r="DE113" s="232">
        <f t="shared" si="152"/>
        <v>0</v>
      </c>
      <c r="DF113" s="228"/>
      <c r="DG113" s="232">
        <f t="shared" si="53"/>
        <v>0</v>
      </c>
      <c r="DH113" s="228"/>
      <c r="DI113" s="232">
        <f t="shared" si="54"/>
        <v>0</v>
      </c>
      <c r="DJ113" s="228"/>
      <c r="DK113" s="232">
        <f t="shared" si="55"/>
        <v>0</v>
      </c>
      <c r="DL113" s="228"/>
      <c r="DM113" s="232">
        <f t="shared" si="56"/>
        <v>0</v>
      </c>
      <c r="DN113" s="228"/>
      <c r="DO113" s="232">
        <f t="shared" si="153"/>
        <v>0</v>
      </c>
      <c r="DP113" s="228"/>
      <c r="DQ113" s="232">
        <f t="shared" si="154"/>
        <v>0</v>
      </c>
      <c r="DR113" s="228"/>
      <c r="DS113" s="232">
        <f t="shared" si="155"/>
        <v>0</v>
      </c>
      <c r="DT113" s="228"/>
      <c r="DU113" s="232">
        <f t="shared" si="156"/>
        <v>0</v>
      </c>
      <c r="DV113" s="228"/>
      <c r="DW113" s="232">
        <f t="shared" si="157"/>
        <v>0</v>
      </c>
      <c r="DX113" s="228"/>
      <c r="DY113" s="232">
        <f t="shared" si="158"/>
        <v>0</v>
      </c>
      <c r="DZ113" s="228"/>
      <c r="EA113" s="232">
        <f t="shared" si="159"/>
        <v>0</v>
      </c>
      <c r="EB113" s="228"/>
      <c r="EC113" s="232">
        <f t="shared" si="160"/>
        <v>0</v>
      </c>
      <c r="ED113" s="228"/>
      <c r="EE113" s="232">
        <f t="shared" si="161"/>
        <v>0</v>
      </c>
      <c r="EF113" s="228"/>
      <c r="EG113" s="232">
        <f t="shared" si="162"/>
        <v>0</v>
      </c>
      <c r="EH113" s="228"/>
      <c r="EI113" s="232">
        <f t="shared" si="163"/>
        <v>0</v>
      </c>
      <c r="EJ113" s="228"/>
      <c r="EK113" s="232">
        <f t="shared" si="164"/>
        <v>0</v>
      </c>
      <c r="EL113" s="228"/>
      <c r="EM113" s="232">
        <f t="shared" si="165"/>
        <v>0</v>
      </c>
      <c r="EN113" s="228"/>
      <c r="EO113" s="232">
        <f t="shared" si="166"/>
        <v>0</v>
      </c>
      <c r="EP113" s="228"/>
      <c r="EQ113" s="232">
        <f t="shared" si="167"/>
        <v>0</v>
      </c>
      <c r="ER113" s="228"/>
      <c r="ES113" s="232">
        <f t="shared" si="168"/>
        <v>0</v>
      </c>
      <c r="ET113" s="195">
        <f t="shared" si="73"/>
        <v>0</v>
      </c>
      <c r="EU113" s="228"/>
      <c r="EV113" s="437">
        <f t="shared" si="169"/>
        <v>0</v>
      </c>
      <c r="EW113" s="228"/>
      <c r="EX113" s="437">
        <f t="shared" si="170"/>
        <v>0</v>
      </c>
      <c r="EY113" s="228"/>
      <c r="EZ113" s="437">
        <f t="shared" si="171"/>
        <v>0</v>
      </c>
      <c r="FA113" s="228"/>
      <c r="FB113" s="437">
        <f t="shared" si="172"/>
        <v>0</v>
      </c>
      <c r="FC113" s="228"/>
      <c r="FD113" s="437">
        <f t="shared" si="173"/>
        <v>0</v>
      </c>
      <c r="FE113" s="228"/>
      <c r="FF113" s="437">
        <f t="shared" si="174"/>
        <v>0</v>
      </c>
      <c r="FG113" s="228"/>
      <c r="FH113" s="437">
        <f t="shared" si="175"/>
        <v>0</v>
      </c>
      <c r="FI113" s="228"/>
      <c r="FJ113" s="437">
        <f t="shared" si="176"/>
        <v>0</v>
      </c>
      <c r="FK113" s="228"/>
      <c r="FL113" s="437">
        <f t="shared" si="177"/>
        <v>0</v>
      </c>
      <c r="FM113" s="228"/>
      <c r="FN113" s="437">
        <f t="shared" si="178"/>
        <v>0</v>
      </c>
      <c r="FO113" s="228"/>
      <c r="FP113" s="437">
        <f t="shared" si="179"/>
        <v>0</v>
      </c>
      <c r="FQ113" s="228"/>
      <c r="FR113" s="437">
        <f t="shared" si="180"/>
        <v>0</v>
      </c>
      <c r="FS113" s="228"/>
      <c r="FT113" s="437">
        <f t="shared" si="181"/>
        <v>0</v>
      </c>
      <c r="FU113" s="228"/>
      <c r="FV113" s="437">
        <f t="shared" si="182"/>
        <v>0</v>
      </c>
      <c r="FW113" s="228"/>
      <c r="FX113" s="437">
        <f t="shared" si="183"/>
        <v>0</v>
      </c>
      <c r="FY113" s="228"/>
      <c r="FZ113" s="437">
        <f t="shared" si="184"/>
        <v>0</v>
      </c>
      <c r="GA113" s="228"/>
      <c r="GB113" s="437">
        <f t="shared" si="185"/>
        <v>0</v>
      </c>
      <c r="GC113" s="228"/>
      <c r="GD113" s="437">
        <f t="shared" si="186"/>
        <v>0</v>
      </c>
      <c r="GE113" s="228"/>
      <c r="GF113" s="437">
        <f t="shared" si="187"/>
        <v>0</v>
      </c>
      <c r="GG113" s="228"/>
      <c r="GH113" s="437">
        <f t="shared" si="188"/>
        <v>0</v>
      </c>
      <c r="GI113" s="247">
        <f t="shared" si="94"/>
        <v>0</v>
      </c>
      <c r="GJ113" s="228"/>
      <c r="GK113" s="438">
        <f t="shared" si="189"/>
        <v>0</v>
      </c>
      <c r="GL113" s="228"/>
      <c r="GM113" s="438">
        <f t="shared" si="190"/>
        <v>0</v>
      </c>
      <c r="GN113" s="228"/>
      <c r="GO113" s="438">
        <f t="shared" si="191"/>
        <v>0</v>
      </c>
      <c r="GP113" s="228"/>
      <c r="GQ113" s="438">
        <f t="shared" si="192"/>
        <v>0</v>
      </c>
      <c r="GR113" s="228"/>
      <c r="GS113" s="438">
        <f t="shared" si="193"/>
        <v>0</v>
      </c>
      <c r="GT113" s="448">
        <f t="shared" si="100"/>
        <v>0</v>
      </c>
      <c r="GU113" s="446">
        <f t="shared" si="101"/>
        <v>0</v>
      </c>
      <c r="GV113" s="268">
        <f>事業区分調整シート!J109</f>
        <v>0</v>
      </c>
    </row>
    <row r="114" spans="1:204" ht="34.5" customHeight="1">
      <c r="A114" s="248">
        <v>78</v>
      </c>
      <c r="B114" s="226" t="str">
        <f t="shared" si="107"/>
        <v>所属コード</v>
      </c>
      <c r="C114" s="227" t="str">
        <f t="shared" si="108"/>
        <v>所属名</v>
      </c>
      <c r="D114" s="449"/>
      <c r="E114" s="249"/>
      <c r="F114" s="250" t="str">
        <f t="shared" si="109"/>
        <v/>
      </c>
      <c r="G114" s="251" t="e">
        <f>IFERROR(VLOOKUP($B114&amp;$I114,番号付与!$A:$E,3,FALSE),VLOOKUP($B114&amp;$D114,番号付与!$A:$E,3,FALSE))</f>
        <v>#N/A</v>
      </c>
      <c r="H114" s="251" t="e">
        <f>IFERROR(VLOOKUP($B114&amp;$I114,番号付与!$A:$E,4,FALSE),VLOOKUP($B114&amp;$D114,番号付与!$A:$E,4,FALSE))</f>
        <v>#N/A</v>
      </c>
      <c r="I114" s="449"/>
      <c r="J114" s="231"/>
      <c r="K114" s="232">
        <f t="shared" si="110"/>
        <v>0</v>
      </c>
      <c r="L114" s="228"/>
      <c r="M114" s="232">
        <f t="shared" si="111"/>
        <v>0</v>
      </c>
      <c r="N114" s="228"/>
      <c r="O114" s="232">
        <f t="shared" si="112"/>
        <v>0</v>
      </c>
      <c r="P114" s="228"/>
      <c r="Q114" s="232">
        <f t="shared" si="113"/>
        <v>0</v>
      </c>
      <c r="R114" s="228"/>
      <c r="S114" s="232">
        <f t="shared" si="114"/>
        <v>0</v>
      </c>
      <c r="T114" s="228"/>
      <c r="U114" s="232">
        <f t="shared" si="115"/>
        <v>0</v>
      </c>
      <c r="V114" s="228"/>
      <c r="W114" s="232">
        <f t="shared" si="116"/>
        <v>0</v>
      </c>
      <c r="X114" s="228"/>
      <c r="Y114" s="232">
        <f t="shared" si="117"/>
        <v>0</v>
      </c>
      <c r="Z114" s="228"/>
      <c r="AA114" s="232">
        <f t="shared" si="118"/>
        <v>0</v>
      </c>
      <c r="AB114" s="228"/>
      <c r="AC114" s="232">
        <f t="shared" si="119"/>
        <v>0</v>
      </c>
      <c r="AD114" s="228"/>
      <c r="AE114" s="232">
        <f t="shared" si="120"/>
        <v>0</v>
      </c>
      <c r="AF114" s="228"/>
      <c r="AG114" s="232">
        <f t="shared" si="121"/>
        <v>0</v>
      </c>
      <c r="AH114" s="228"/>
      <c r="AI114" s="232">
        <f t="shared" si="122"/>
        <v>0</v>
      </c>
      <c r="AJ114" s="228"/>
      <c r="AK114" s="232">
        <f t="shared" si="123"/>
        <v>0</v>
      </c>
      <c r="AL114" s="228"/>
      <c r="AM114" s="232">
        <f t="shared" si="124"/>
        <v>0</v>
      </c>
      <c r="AN114" s="228"/>
      <c r="AO114" s="232">
        <f t="shared" si="125"/>
        <v>0</v>
      </c>
      <c r="AP114" s="228"/>
      <c r="AQ114" s="232">
        <f t="shared" si="126"/>
        <v>0</v>
      </c>
      <c r="AR114" s="228"/>
      <c r="AS114" s="232">
        <f t="shared" si="127"/>
        <v>0</v>
      </c>
      <c r="AT114" s="228"/>
      <c r="AU114" s="232">
        <f t="shared" si="128"/>
        <v>0</v>
      </c>
      <c r="AV114" s="228"/>
      <c r="AW114" s="232">
        <f t="shared" si="129"/>
        <v>0</v>
      </c>
      <c r="AX114" s="228"/>
      <c r="AY114" s="232">
        <f t="shared" si="130"/>
        <v>0</v>
      </c>
      <c r="AZ114" s="228"/>
      <c r="BA114" s="232">
        <f t="shared" si="131"/>
        <v>0</v>
      </c>
      <c r="BB114" s="228"/>
      <c r="BC114" s="232">
        <f t="shared" si="132"/>
        <v>0</v>
      </c>
      <c r="BD114" s="228"/>
      <c r="BE114" s="232">
        <f t="shared" si="133"/>
        <v>0</v>
      </c>
      <c r="BF114" s="228"/>
      <c r="BG114" s="232">
        <f t="shared" si="134"/>
        <v>0</v>
      </c>
      <c r="BH114" s="228"/>
      <c r="BI114" s="232">
        <f t="shared" si="135"/>
        <v>0</v>
      </c>
      <c r="BJ114" s="228"/>
      <c r="BK114" s="232">
        <f t="shared" si="136"/>
        <v>0</v>
      </c>
      <c r="BL114" s="228"/>
      <c r="BM114" s="232">
        <f t="shared" si="137"/>
        <v>0</v>
      </c>
      <c r="BN114" s="228"/>
      <c r="BO114" s="232">
        <f t="shared" si="138"/>
        <v>0</v>
      </c>
      <c r="BP114" s="228"/>
      <c r="BQ114" s="232">
        <f t="shared" si="139"/>
        <v>0</v>
      </c>
      <c r="BR114" s="228"/>
      <c r="BS114" s="232">
        <f t="shared" si="140"/>
        <v>0</v>
      </c>
      <c r="BT114" s="228"/>
      <c r="BU114" s="232">
        <f t="shared" si="141"/>
        <v>0</v>
      </c>
      <c r="BV114" s="228"/>
      <c r="BW114" s="232">
        <f t="shared" si="142"/>
        <v>0</v>
      </c>
      <c r="BX114" s="228"/>
      <c r="BY114" s="232">
        <f t="shared" si="143"/>
        <v>0</v>
      </c>
      <c r="BZ114" s="228"/>
      <c r="CA114" s="232">
        <f t="shared" si="144"/>
        <v>0</v>
      </c>
      <c r="CB114" s="228"/>
      <c r="CC114" s="232">
        <f t="shared" si="145"/>
        <v>0</v>
      </c>
      <c r="CD114" s="228"/>
      <c r="CE114" s="232">
        <f t="shared" si="146"/>
        <v>0</v>
      </c>
      <c r="CF114" s="228"/>
      <c r="CG114" s="232">
        <f t="shared" si="40"/>
        <v>0</v>
      </c>
      <c r="CH114" s="228"/>
      <c r="CI114" s="232">
        <f t="shared" si="41"/>
        <v>0</v>
      </c>
      <c r="CJ114" s="228"/>
      <c r="CK114" s="232">
        <f t="shared" si="42"/>
        <v>0</v>
      </c>
      <c r="CL114" s="228"/>
      <c r="CM114" s="232">
        <f t="shared" si="43"/>
        <v>0</v>
      </c>
      <c r="CN114" s="228"/>
      <c r="CO114" s="232">
        <f t="shared" si="44"/>
        <v>0</v>
      </c>
      <c r="CP114" s="228"/>
      <c r="CQ114" s="232">
        <f t="shared" si="45"/>
        <v>0</v>
      </c>
      <c r="CR114" s="228"/>
      <c r="CS114" s="232">
        <f t="shared" si="46"/>
        <v>0</v>
      </c>
      <c r="CT114" s="228"/>
      <c r="CU114" s="232">
        <f t="shared" si="147"/>
        <v>0</v>
      </c>
      <c r="CV114" s="228"/>
      <c r="CW114" s="232">
        <f t="shared" si="148"/>
        <v>0</v>
      </c>
      <c r="CX114" s="228"/>
      <c r="CY114" s="232">
        <f t="shared" si="149"/>
        <v>0</v>
      </c>
      <c r="CZ114" s="228"/>
      <c r="DA114" s="232">
        <f t="shared" si="150"/>
        <v>0</v>
      </c>
      <c r="DB114" s="228"/>
      <c r="DC114" s="232">
        <f t="shared" si="151"/>
        <v>0</v>
      </c>
      <c r="DD114" s="228"/>
      <c r="DE114" s="232">
        <f t="shared" si="152"/>
        <v>0</v>
      </c>
      <c r="DF114" s="228"/>
      <c r="DG114" s="232">
        <f t="shared" si="53"/>
        <v>0</v>
      </c>
      <c r="DH114" s="228"/>
      <c r="DI114" s="232">
        <f t="shared" si="54"/>
        <v>0</v>
      </c>
      <c r="DJ114" s="228"/>
      <c r="DK114" s="232">
        <f t="shared" si="55"/>
        <v>0</v>
      </c>
      <c r="DL114" s="228"/>
      <c r="DM114" s="232">
        <f t="shared" si="56"/>
        <v>0</v>
      </c>
      <c r="DN114" s="228"/>
      <c r="DO114" s="232">
        <f t="shared" si="153"/>
        <v>0</v>
      </c>
      <c r="DP114" s="228"/>
      <c r="DQ114" s="232">
        <f t="shared" si="154"/>
        <v>0</v>
      </c>
      <c r="DR114" s="228"/>
      <c r="DS114" s="232">
        <f t="shared" si="155"/>
        <v>0</v>
      </c>
      <c r="DT114" s="228"/>
      <c r="DU114" s="232">
        <f t="shared" si="156"/>
        <v>0</v>
      </c>
      <c r="DV114" s="228"/>
      <c r="DW114" s="232">
        <f t="shared" si="157"/>
        <v>0</v>
      </c>
      <c r="DX114" s="228"/>
      <c r="DY114" s="232">
        <f t="shared" si="158"/>
        <v>0</v>
      </c>
      <c r="DZ114" s="228"/>
      <c r="EA114" s="232">
        <f t="shared" si="159"/>
        <v>0</v>
      </c>
      <c r="EB114" s="228"/>
      <c r="EC114" s="232">
        <f t="shared" si="160"/>
        <v>0</v>
      </c>
      <c r="ED114" s="228"/>
      <c r="EE114" s="232">
        <f t="shared" si="161"/>
        <v>0</v>
      </c>
      <c r="EF114" s="228"/>
      <c r="EG114" s="232">
        <f t="shared" si="162"/>
        <v>0</v>
      </c>
      <c r="EH114" s="228"/>
      <c r="EI114" s="232">
        <f t="shared" si="163"/>
        <v>0</v>
      </c>
      <c r="EJ114" s="228"/>
      <c r="EK114" s="232">
        <f t="shared" si="164"/>
        <v>0</v>
      </c>
      <c r="EL114" s="228"/>
      <c r="EM114" s="232">
        <f t="shared" si="165"/>
        <v>0</v>
      </c>
      <c r="EN114" s="228"/>
      <c r="EO114" s="232">
        <f t="shared" si="166"/>
        <v>0</v>
      </c>
      <c r="EP114" s="228"/>
      <c r="EQ114" s="232">
        <f t="shared" si="167"/>
        <v>0</v>
      </c>
      <c r="ER114" s="228"/>
      <c r="ES114" s="232">
        <f t="shared" si="168"/>
        <v>0</v>
      </c>
      <c r="ET114" s="195">
        <f t="shared" si="73"/>
        <v>0</v>
      </c>
      <c r="EU114" s="228"/>
      <c r="EV114" s="437">
        <f t="shared" si="169"/>
        <v>0</v>
      </c>
      <c r="EW114" s="228"/>
      <c r="EX114" s="437">
        <f t="shared" si="170"/>
        <v>0</v>
      </c>
      <c r="EY114" s="228"/>
      <c r="EZ114" s="437">
        <f t="shared" si="171"/>
        <v>0</v>
      </c>
      <c r="FA114" s="228"/>
      <c r="FB114" s="437">
        <f t="shared" si="172"/>
        <v>0</v>
      </c>
      <c r="FC114" s="228"/>
      <c r="FD114" s="437">
        <f t="shared" si="173"/>
        <v>0</v>
      </c>
      <c r="FE114" s="228"/>
      <c r="FF114" s="437">
        <f t="shared" si="174"/>
        <v>0</v>
      </c>
      <c r="FG114" s="228"/>
      <c r="FH114" s="437">
        <f t="shared" si="175"/>
        <v>0</v>
      </c>
      <c r="FI114" s="228"/>
      <c r="FJ114" s="437">
        <f t="shared" si="176"/>
        <v>0</v>
      </c>
      <c r="FK114" s="228"/>
      <c r="FL114" s="437">
        <f t="shared" si="177"/>
        <v>0</v>
      </c>
      <c r="FM114" s="228"/>
      <c r="FN114" s="437">
        <f t="shared" si="178"/>
        <v>0</v>
      </c>
      <c r="FO114" s="228"/>
      <c r="FP114" s="437">
        <f t="shared" si="179"/>
        <v>0</v>
      </c>
      <c r="FQ114" s="228"/>
      <c r="FR114" s="437">
        <f t="shared" si="180"/>
        <v>0</v>
      </c>
      <c r="FS114" s="228"/>
      <c r="FT114" s="437">
        <f t="shared" si="181"/>
        <v>0</v>
      </c>
      <c r="FU114" s="228"/>
      <c r="FV114" s="437">
        <f t="shared" si="182"/>
        <v>0</v>
      </c>
      <c r="FW114" s="228"/>
      <c r="FX114" s="437">
        <f t="shared" si="183"/>
        <v>0</v>
      </c>
      <c r="FY114" s="228"/>
      <c r="FZ114" s="437">
        <f t="shared" si="184"/>
        <v>0</v>
      </c>
      <c r="GA114" s="228"/>
      <c r="GB114" s="437">
        <f t="shared" si="185"/>
        <v>0</v>
      </c>
      <c r="GC114" s="228"/>
      <c r="GD114" s="437">
        <f t="shared" si="186"/>
        <v>0</v>
      </c>
      <c r="GE114" s="228"/>
      <c r="GF114" s="437">
        <f t="shared" si="187"/>
        <v>0</v>
      </c>
      <c r="GG114" s="228"/>
      <c r="GH114" s="437">
        <f t="shared" si="188"/>
        <v>0</v>
      </c>
      <c r="GI114" s="247">
        <f t="shared" si="94"/>
        <v>0</v>
      </c>
      <c r="GJ114" s="228"/>
      <c r="GK114" s="438">
        <f t="shared" si="189"/>
        <v>0</v>
      </c>
      <c r="GL114" s="228"/>
      <c r="GM114" s="438">
        <f t="shared" si="190"/>
        <v>0</v>
      </c>
      <c r="GN114" s="228"/>
      <c r="GO114" s="438">
        <f t="shared" si="191"/>
        <v>0</v>
      </c>
      <c r="GP114" s="228"/>
      <c r="GQ114" s="438">
        <f t="shared" si="192"/>
        <v>0</v>
      </c>
      <c r="GR114" s="228"/>
      <c r="GS114" s="438">
        <f t="shared" si="193"/>
        <v>0</v>
      </c>
      <c r="GT114" s="448">
        <f t="shared" si="100"/>
        <v>0</v>
      </c>
      <c r="GU114" s="446">
        <f t="shared" si="101"/>
        <v>0</v>
      </c>
      <c r="GV114" s="268">
        <f>事業区分調整シート!J110</f>
        <v>0</v>
      </c>
    </row>
    <row r="115" spans="1:204" ht="34.5" customHeight="1">
      <c r="A115" s="248">
        <v>79</v>
      </c>
      <c r="B115" s="226" t="str">
        <f t="shared" si="107"/>
        <v>所属コード</v>
      </c>
      <c r="C115" s="227" t="str">
        <f t="shared" si="108"/>
        <v>所属名</v>
      </c>
      <c r="D115" s="449"/>
      <c r="E115" s="249"/>
      <c r="F115" s="250" t="str">
        <f t="shared" si="109"/>
        <v/>
      </c>
      <c r="G115" s="251" t="e">
        <f>IFERROR(VLOOKUP($B115&amp;$I115,番号付与!$A:$E,3,FALSE),VLOOKUP($B115&amp;$D115,番号付与!$A:$E,3,FALSE))</f>
        <v>#N/A</v>
      </c>
      <c r="H115" s="251" t="e">
        <f>IFERROR(VLOOKUP($B115&amp;$I115,番号付与!$A:$E,4,FALSE),VLOOKUP($B115&amp;$D115,番号付与!$A:$E,4,FALSE))</f>
        <v>#N/A</v>
      </c>
      <c r="I115" s="449"/>
      <c r="J115" s="231"/>
      <c r="K115" s="232">
        <f t="shared" si="110"/>
        <v>0</v>
      </c>
      <c r="L115" s="228"/>
      <c r="M115" s="232">
        <f t="shared" si="111"/>
        <v>0</v>
      </c>
      <c r="N115" s="228"/>
      <c r="O115" s="232">
        <f t="shared" si="112"/>
        <v>0</v>
      </c>
      <c r="P115" s="228"/>
      <c r="Q115" s="232">
        <f t="shared" si="113"/>
        <v>0</v>
      </c>
      <c r="R115" s="228"/>
      <c r="S115" s="232">
        <f t="shared" si="114"/>
        <v>0</v>
      </c>
      <c r="T115" s="228"/>
      <c r="U115" s="232">
        <f t="shared" si="115"/>
        <v>0</v>
      </c>
      <c r="V115" s="228"/>
      <c r="W115" s="232">
        <f t="shared" si="116"/>
        <v>0</v>
      </c>
      <c r="X115" s="228"/>
      <c r="Y115" s="232">
        <f t="shared" si="117"/>
        <v>0</v>
      </c>
      <c r="Z115" s="228"/>
      <c r="AA115" s="232">
        <f t="shared" si="118"/>
        <v>0</v>
      </c>
      <c r="AB115" s="228"/>
      <c r="AC115" s="232">
        <f t="shared" si="119"/>
        <v>0</v>
      </c>
      <c r="AD115" s="228"/>
      <c r="AE115" s="232">
        <f t="shared" si="120"/>
        <v>0</v>
      </c>
      <c r="AF115" s="228"/>
      <c r="AG115" s="232">
        <f t="shared" si="121"/>
        <v>0</v>
      </c>
      <c r="AH115" s="228"/>
      <c r="AI115" s="232">
        <f t="shared" si="122"/>
        <v>0</v>
      </c>
      <c r="AJ115" s="228"/>
      <c r="AK115" s="232">
        <f t="shared" si="123"/>
        <v>0</v>
      </c>
      <c r="AL115" s="228"/>
      <c r="AM115" s="232">
        <f t="shared" si="124"/>
        <v>0</v>
      </c>
      <c r="AN115" s="228"/>
      <c r="AO115" s="232">
        <f t="shared" si="125"/>
        <v>0</v>
      </c>
      <c r="AP115" s="228"/>
      <c r="AQ115" s="232">
        <f t="shared" si="126"/>
        <v>0</v>
      </c>
      <c r="AR115" s="228"/>
      <c r="AS115" s="232">
        <f t="shared" si="127"/>
        <v>0</v>
      </c>
      <c r="AT115" s="228"/>
      <c r="AU115" s="232">
        <f t="shared" si="128"/>
        <v>0</v>
      </c>
      <c r="AV115" s="228"/>
      <c r="AW115" s="232">
        <f t="shared" si="129"/>
        <v>0</v>
      </c>
      <c r="AX115" s="228"/>
      <c r="AY115" s="232">
        <f t="shared" si="130"/>
        <v>0</v>
      </c>
      <c r="AZ115" s="228"/>
      <c r="BA115" s="232">
        <f t="shared" si="131"/>
        <v>0</v>
      </c>
      <c r="BB115" s="228"/>
      <c r="BC115" s="232">
        <f t="shared" si="132"/>
        <v>0</v>
      </c>
      <c r="BD115" s="228"/>
      <c r="BE115" s="232">
        <f t="shared" si="133"/>
        <v>0</v>
      </c>
      <c r="BF115" s="228"/>
      <c r="BG115" s="232">
        <f t="shared" si="134"/>
        <v>0</v>
      </c>
      <c r="BH115" s="228"/>
      <c r="BI115" s="232">
        <f t="shared" si="135"/>
        <v>0</v>
      </c>
      <c r="BJ115" s="228"/>
      <c r="BK115" s="232">
        <f t="shared" si="136"/>
        <v>0</v>
      </c>
      <c r="BL115" s="228"/>
      <c r="BM115" s="232">
        <f t="shared" si="137"/>
        <v>0</v>
      </c>
      <c r="BN115" s="228"/>
      <c r="BO115" s="232">
        <f t="shared" si="138"/>
        <v>0</v>
      </c>
      <c r="BP115" s="228"/>
      <c r="BQ115" s="232">
        <f t="shared" si="139"/>
        <v>0</v>
      </c>
      <c r="BR115" s="228"/>
      <c r="BS115" s="232">
        <f t="shared" si="140"/>
        <v>0</v>
      </c>
      <c r="BT115" s="228"/>
      <c r="BU115" s="232">
        <f t="shared" si="141"/>
        <v>0</v>
      </c>
      <c r="BV115" s="228"/>
      <c r="BW115" s="232">
        <f t="shared" si="142"/>
        <v>0</v>
      </c>
      <c r="BX115" s="228"/>
      <c r="BY115" s="232">
        <f t="shared" si="143"/>
        <v>0</v>
      </c>
      <c r="BZ115" s="228"/>
      <c r="CA115" s="232">
        <f t="shared" si="144"/>
        <v>0</v>
      </c>
      <c r="CB115" s="228"/>
      <c r="CC115" s="232">
        <f t="shared" si="145"/>
        <v>0</v>
      </c>
      <c r="CD115" s="228"/>
      <c r="CE115" s="232">
        <f t="shared" si="146"/>
        <v>0</v>
      </c>
      <c r="CF115" s="228"/>
      <c r="CG115" s="232">
        <f t="shared" si="40"/>
        <v>0</v>
      </c>
      <c r="CH115" s="228"/>
      <c r="CI115" s="232">
        <f t="shared" si="41"/>
        <v>0</v>
      </c>
      <c r="CJ115" s="228"/>
      <c r="CK115" s="232">
        <f t="shared" si="42"/>
        <v>0</v>
      </c>
      <c r="CL115" s="228"/>
      <c r="CM115" s="232">
        <f t="shared" si="43"/>
        <v>0</v>
      </c>
      <c r="CN115" s="228"/>
      <c r="CO115" s="232">
        <f t="shared" si="44"/>
        <v>0</v>
      </c>
      <c r="CP115" s="228"/>
      <c r="CQ115" s="232">
        <f t="shared" si="45"/>
        <v>0</v>
      </c>
      <c r="CR115" s="228"/>
      <c r="CS115" s="232">
        <f t="shared" si="46"/>
        <v>0</v>
      </c>
      <c r="CT115" s="228"/>
      <c r="CU115" s="232">
        <f t="shared" si="147"/>
        <v>0</v>
      </c>
      <c r="CV115" s="228"/>
      <c r="CW115" s="232">
        <f t="shared" si="148"/>
        <v>0</v>
      </c>
      <c r="CX115" s="228"/>
      <c r="CY115" s="232">
        <f t="shared" si="149"/>
        <v>0</v>
      </c>
      <c r="CZ115" s="228"/>
      <c r="DA115" s="232">
        <f t="shared" si="150"/>
        <v>0</v>
      </c>
      <c r="DB115" s="228"/>
      <c r="DC115" s="232">
        <f t="shared" si="151"/>
        <v>0</v>
      </c>
      <c r="DD115" s="228"/>
      <c r="DE115" s="232">
        <f t="shared" si="152"/>
        <v>0</v>
      </c>
      <c r="DF115" s="228"/>
      <c r="DG115" s="232">
        <f t="shared" si="53"/>
        <v>0</v>
      </c>
      <c r="DH115" s="228"/>
      <c r="DI115" s="232">
        <f t="shared" si="54"/>
        <v>0</v>
      </c>
      <c r="DJ115" s="228"/>
      <c r="DK115" s="232">
        <f t="shared" si="55"/>
        <v>0</v>
      </c>
      <c r="DL115" s="228"/>
      <c r="DM115" s="232">
        <f t="shared" si="56"/>
        <v>0</v>
      </c>
      <c r="DN115" s="228"/>
      <c r="DO115" s="232">
        <f t="shared" si="153"/>
        <v>0</v>
      </c>
      <c r="DP115" s="228"/>
      <c r="DQ115" s="232">
        <f t="shared" si="154"/>
        <v>0</v>
      </c>
      <c r="DR115" s="228"/>
      <c r="DS115" s="232">
        <f t="shared" si="155"/>
        <v>0</v>
      </c>
      <c r="DT115" s="228"/>
      <c r="DU115" s="232">
        <f t="shared" si="156"/>
        <v>0</v>
      </c>
      <c r="DV115" s="228"/>
      <c r="DW115" s="232">
        <f t="shared" si="157"/>
        <v>0</v>
      </c>
      <c r="DX115" s="228"/>
      <c r="DY115" s="232">
        <f t="shared" si="158"/>
        <v>0</v>
      </c>
      <c r="DZ115" s="228"/>
      <c r="EA115" s="232">
        <f t="shared" si="159"/>
        <v>0</v>
      </c>
      <c r="EB115" s="228"/>
      <c r="EC115" s="232">
        <f t="shared" si="160"/>
        <v>0</v>
      </c>
      <c r="ED115" s="228"/>
      <c r="EE115" s="232">
        <f t="shared" si="161"/>
        <v>0</v>
      </c>
      <c r="EF115" s="228"/>
      <c r="EG115" s="232">
        <f t="shared" si="162"/>
        <v>0</v>
      </c>
      <c r="EH115" s="228"/>
      <c r="EI115" s="232">
        <f t="shared" si="163"/>
        <v>0</v>
      </c>
      <c r="EJ115" s="228"/>
      <c r="EK115" s="232">
        <f t="shared" si="164"/>
        <v>0</v>
      </c>
      <c r="EL115" s="228"/>
      <c r="EM115" s="232">
        <f t="shared" si="165"/>
        <v>0</v>
      </c>
      <c r="EN115" s="228"/>
      <c r="EO115" s="232">
        <f t="shared" si="166"/>
        <v>0</v>
      </c>
      <c r="EP115" s="228"/>
      <c r="EQ115" s="232">
        <f t="shared" si="167"/>
        <v>0</v>
      </c>
      <c r="ER115" s="228"/>
      <c r="ES115" s="232">
        <f t="shared" si="168"/>
        <v>0</v>
      </c>
      <c r="ET115" s="195">
        <f t="shared" si="73"/>
        <v>0</v>
      </c>
      <c r="EU115" s="228"/>
      <c r="EV115" s="437">
        <f t="shared" si="169"/>
        <v>0</v>
      </c>
      <c r="EW115" s="228"/>
      <c r="EX115" s="437">
        <f t="shared" si="170"/>
        <v>0</v>
      </c>
      <c r="EY115" s="228"/>
      <c r="EZ115" s="437">
        <f t="shared" si="171"/>
        <v>0</v>
      </c>
      <c r="FA115" s="228"/>
      <c r="FB115" s="437">
        <f t="shared" si="172"/>
        <v>0</v>
      </c>
      <c r="FC115" s="228"/>
      <c r="FD115" s="437">
        <f t="shared" si="173"/>
        <v>0</v>
      </c>
      <c r="FE115" s="228"/>
      <c r="FF115" s="437">
        <f t="shared" si="174"/>
        <v>0</v>
      </c>
      <c r="FG115" s="228"/>
      <c r="FH115" s="437">
        <f t="shared" si="175"/>
        <v>0</v>
      </c>
      <c r="FI115" s="228"/>
      <c r="FJ115" s="437">
        <f t="shared" si="176"/>
        <v>0</v>
      </c>
      <c r="FK115" s="228"/>
      <c r="FL115" s="437">
        <f t="shared" si="177"/>
        <v>0</v>
      </c>
      <c r="FM115" s="228"/>
      <c r="FN115" s="437">
        <f t="shared" si="178"/>
        <v>0</v>
      </c>
      <c r="FO115" s="228"/>
      <c r="FP115" s="437">
        <f t="shared" si="179"/>
        <v>0</v>
      </c>
      <c r="FQ115" s="228"/>
      <c r="FR115" s="437">
        <f t="shared" si="180"/>
        <v>0</v>
      </c>
      <c r="FS115" s="228"/>
      <c r="FT115" s="437">
        <f t="shared" si="181"/>
        <v>0</v>
      </c>
      <c r="FU115" s="228"/>
      <c r="FV115" s="437">
        <f t="shared" si="182"/>
        <v>0</v>
      </c>
      <c r="FW115" s="228"/>
      <c r="FX115" s="437">
        <f t="shared" si="183"/>
        <v>0</v>
      </c>
      <c r="FY115" s="228"/>
      <c r="FZ115" s="437">
        <f t="shared" si="184"/>
        <v>0</v>
      </c>
      <c r="GA115" s="228"/>
      <c r="GB115" s="437">
        <f t="shared" si="185"/>
        <v>0</v>
      </c>
      <c r="GC115" s="228"/>
      <c r="GD115" s="437">
        <f t="shared" si="186"/>
        <v>0</v>
      </c>
      <c r="GE115" s="228"/>
      <c r="GF115" s="437">
        <f t="shared" si="187"/>
        <v>0</v>
      </c>
      <c r="GG115" s="228"/>
      <c r="GH115" s="437">
        <f t="shared" si="188"/>
        <v>0</v>
      </c>
      <c r="GI115" s="247">
        <f t="shared" si="94"/>
        <v>0</v>
      </c>
      <c r="GJ115" s="228"/>
      <c r="GK115" s="438">
        <f t="shared" si="189"/>
        <v>0</v>
      </c>
      <c r="GL115" s="228"/>
      <c r="GM115" s="438">
        <f t="shared" si="190"/>
        <v>0</v>
      </c>
      <c r="GN115" s="228"/>
      <c r="GO115" s="438">
        <f t="shared" si="191"/>
        <v>0</v>
      </c>
      <c r="GP115" s="228"/>
      <c r="GQ115" s="438">
        <f t="shared" si="192"/>
        <v>0</v>
      </c>
      <c r="GR115" s="228"/>
      <c r="GS115" s="438">
        <f t="shared" si="193"/>
        <v>0</v>
      </c>
      <c r="GT115" s="448">
        <f t="shared" si="100"/>
        <v>0</v>
      </c>
      <c r="GU115" s="446">
        <f t="shared" si="101"/>
        <v>0</v>
      </c>
      <c r="GV115" s="268">
        <f>事業区分調整シート!J111</f>
        <v>0</v>
      </c>
    </row>
    <row r="116" spans="1:204" ht="34.5" customHeight="1">
      <c r="A116" s="248">
        <v>80</v>
      </c>
      <c r="B116" s="226" t="str">
        <f t="shared" si="107"/>
        <v>所属コード</v>
      </c>
      <c r="C116" s="227" t="str">
        <f t="shared" si="108"/>
        <v>所属名</v>
      </c>
      <c r="D116" s="449"/>
      <c r="E116" s="249"/>
      <c r="F116" s="250" t="str">
        <f t="shared" si="109"/>
        <v/>
      </c>
      <c r="G116" s="251" t="e">
        <f>IFERROR(VLOOKUP($B116&amp;$I116,番号付与!$A:$E,3,FALSE),VLOOKUP($B116&amp;$D116,番号付与!$A:$E,3,FALSE))</f>
        <v>#N/A</v>
      </c>
      <c r="H116" s="251" t="e">
        <f>IFERROR(VLOOKUP($B116&amp;$I116,番号付与!$A:$E,4,FALSE),VLOOKUP($B116&amp;$D116,番号付与!$A:$E,4,FALSE))</f>
        <v>#N/A</v>
      </c>
      <c r="I116" s="449"/>
      <c r="J116" s="231"/>
      <c r="K116" s="232">
        <f t="shared" si="110"/>
        <v>0</v>
      </c>
      <c r="L116" s="228"/>
      <c r="M116" s="232">
        <f t="shared" si="111"/>
        <v>0</v>
      </c>
      <c r="N116" s="228"/>
      <c r="O116" s="232">
        <f t="shared" si="112"/>
        <v>0</v>
      </c>
      <c r="P116" s="228"/>
      <c r="Q116" s="232">
        <f t="shared" si="113"/>
        <v>0</v>
      </c>
      <c r="R116" s="228"/>
      <c r="S116" s="232">
        <f t="shared" si="114"/>
        <v>0</v>
      </c>
      <c r="T116" s="228"/>
      <c r="U116" s="232">
        <f t="shared" si="115"/>
        <v>0</v>
      </c>
      <c r="V116" s="228"/>
      <c r="W116" s="232">
        <f t="shared" si="116"/>
        <v>0</v>
      </c>
      <c r="X116" s="228"/>
      <c r="Y116" s="232">
        <f t="shared" si="117"/>
        <v>0</v>
      </c>
      <c r="Z116" s="228"/>
      <c r="AA116" s="232">
        <f t="shared" si="118"/>
        <v>0</v>
      </c>
      <c r="AB116" s="228"/>
      <c r="AC116" s="232">
        <f t="shared" si="119"/>
        <v>0</v>
      </c>
      <c r="AD116" s="228"/>
      <c r="AE116" s="232">
        <f t="shared" si="120"/>
        <v>0</v>
      </c>
      <c r="AF116" s="228"/>
      <c r="AG116" s="232">
        <f t="shared" si="121"/>
        <v>0</v>
      </c>
      <c r="AH116" s="228"/>
      <c r="AI116" s="232">
        <f t="shared" si="122"/>
        <v>0</v>
      </c>
      <c r="AJ116" s="228"/>
      <c r="AK116" s="232">
        <f t="shared" si="123"/>
        <v>0</v>
      </c>
      <c r="AL116" s="228"/>
      <c r="AM116" s="232">
        <f t="shared" si="124"/>
        <v>0</v>
      </c>
      <c r="AN116" s="228"/>
      <c r="AO116" s="232">
        <f t="shared" si="125"/>
        <v>0</v>
      </c>
      <c r="AP116" s="228"/>
      <c r="AQ116" s="232">
        <f t="shared" si="126"/>
        <v>0</v>
      </c>
      <c r="AR116" s="228"/>
      <c r="AS116" s="232">
        <f t="shared" si="127"/>
        <v>0</v>
      </c>
      <c r="AT116" s="228"/>
      <c r="AU116" s="232">
        <f t="shared" si="128"/>
        <v>0</v>
      </c>
      <c r="AV116" s="228"/>
      <c r="AW116" s="232">
        <f t="shared" si="129"/>
        <v>0</v>
      </c>
      <c r="AX116" s="228"/>
      <c r="AY116" s="232">
        <f t="shared" si="130"/>
        <v>0</v>
      </c>
      <c r="AZ116" s="228"/>
      <c r="BA116" s="232">
        <f t="shared" si="131"/>
        <v>0</v>
      </c>
      <c r="BB116" s="228"/>
      <c r="BC116" s="232">
        <f t="shared" si="132"/>
        <v>0</v>
      </c>
      <c r="BD116" s="228"/>
      <c r="BE116" s="232">
        <f t="shared" si="133"/>
        <v>0</v>
      </c>
      <c r="BF116" s="228"/>
      <c r="BG116" s="232">
        <f t="shared" si="134"/>
        <v>0</v>
      </c>
      <c r="BH116" s="228"/>
      <c r="BI116" s="232">
        <f t="shared" si="135"/>
        <v>0</v>
      </c>
      <c r="BJ116" s="228"/>
      <c r="BK116" s="232">
        <f t="shared" si="136"/>
        <v>0</v>
      </c>
      <c r="BL116" s="228"/>
      <c r="BM116" s="232">
        <f t="shared" si="137"/>
        <v>0</v>
      </c>
      <c r="BN116" s="228"/>
      <c r="BO116" s="232">
        <f t="shared" si="138"/>
        <v>0</v>
      </c>
      <c r="BP116" s="228"/>
      <c r="BQ116" s="232">
        <f t="shared" si="139"/>
        <v>0</v>
      </c>
      <c r="BR116" s="228"/>
      <c r="BS116" s="232">
        <f t="shared" si="140"/>
        <v>0</v>
      </c>
      <c r="BT116" s="228"/>
      <c r="BU116" s="232">
        <f t="shared" si="141"/>
        <v>0</v>
      </c>
      <c r="BV116" s="228"/>
      <c r="BW116" s="232">
        <f t="shared" si="142"/>
        <v>0</v>
      </c>
      <c r="BX116" s="228"/>
      <c r="BY116" s="232">
        <f t="shared" si="143"/>
        <v>0</v>
      </c>
      <c r="BZ116" s="228"/>
      <c r="CA116" s="232">
        <f t="shared" si="144"/>
        <v>0</v>
      </c>
      <c r="CB116" s="228"/>
      <c r="CC116" s="232">
        <f t="shared" si="145"/>
        <v>0</v>
      </c>
      <c r="CD116" s="228"/>
      <c r="CE116" s="232">
        <f t="shared" si="146"/>
        <v>0</v>
      </c>
      <c r="CF116" s="228"/>
      <c r="CG116" s="232">
        <f t="shared" si="40"/>
        <v>0</v>
      </c>
      <c r="CH116" s="228"/>
      <c r="CI116" s="232">
        <f t="shared" si="41"/>
        <v>0</v>
      </c>
      <c r="CJ116" s="228"/>
      <c r="CK116" s="232">
        <f t="shared" si="42"/>
        <v>0</v>
      </c>
      <c r="CL116" s="228"/>
      <c r="CM116" s="232">
        <f t="shared" si="43"/>
        <v>0</v>
      </c>
      <c r="CN116" s="228"/>
      <c r="CO116" s="232">
        <f t="shared" si="44"/>
        <v>0</v>
      </c>
      <c r="CP116" s="228"/>
      <c r="CQ116" s="232">
        <f t="shared" si="45"/>
        <v>0</v>
      </c>
      <c r="CR116" s="228"/>
      <c r="CS116" s="232">
        <f t="shared" si="46"/>
        <v>0</v>
      </c>
      <c r="CT116" s="228"/>
      <c r="CU116" s="232">
        <f t="shared" si="147"/>
        <v>0</v>
      </c>
      <c r="CV116" s="228"/>
      <c r="CW116" s="232">
        <f t="shared" si="148"/>
        <v>0</v>
      </c>
      <c r="CX116" s="228"/>
      <c r="CY116" s="232">
        <f t="shared" si="149"/>
        <v>0</v>
      </c>
      <c r="CZ116" s="228"/>
      <c r="DA116" s="232">
        <f t="shared" si="150"/>
        <v>0</v>
      </c>
      <c r="DB116" s="228"/>
      <c r="DC116" s="232">
        <f t="shared" si="151"/>
        <v>0</v>
      </c>
      <c r="DD116" s="228"/>
      <c r="DE116" s="232">
        <f t="shared" si="152"/>
        <v>0</v>
      </c>
      <c r="DF116" s="228"/>
      <c r="DG116" s="232">
        <f t="shared" si="53"/>
        <v>0</v>
      </c>
      <c r="DH116" s="228"/>
      <c r="DI116" s="232">
        <f t="shared" si="54"/>
        <v>0</v>
      </c>
      <c r="DJ116" s="228"/>
      <c r="DK116" s="232">
        <f t="shared" si="55"/>
        <v>0</v>
      </c>
      <c r="DL116" s="228"/>
      <c r="DM116" s="232">
        <f t="shared" si="56"/>
        <v>0</v>
      </c>
      <c r="DN116" s="228"/>
      <c r="DO116" s="232">
        <f t="shared" si="153"/>
        <v>0</v>
      </c>
      <c r="DP116" s="228"/>
      <c r="DQ116" s="232">
        <f t="shared" si="154"/>
        <v>0</v>
      </c>
      <c r="DR116" s="228"/>
      <c r="DS116" s="232">
        <f t="shared" si="155"/>
        <v>0</v>
      </c>
      <c r="DT116" s="228"/>
      <c r="DU116" s="232">
        <f t="shared" si="156"/>
        <v>0</v>
      </c>
      <c r="DV116" s="228"/>
      <c r="DW116" s="232">
        <f t="shared" si="157"/>
        <v>0</v>
      </c>
      <c r="DX116" s="228"/>
      <c r="DY116" s="232">
        <f t="shared" si="158"/>
        <v>0</v>
      </c>
      <c r="DZ116" s="228"/>
      <c r="EA116" s="232">
        <f t="shared" si="159"/>
        <v>0</v>
      </c>
      <c r="EB116" s="228"/>
      <c r="EC116" s="232">
        <f t="shared" si="160"/>
        <v>0</v>
      </c>
      <c r="ED116" s="228"/>
      <c r="EE116" s="232">
        <f t="shared" si="161"/>
        <v>0</v>
      </c>
      <c r="EF116" s="228"/>
      <c r="EG116" s="232">
        <f t="shared" si="162"/>
        <v>0</v>
      </c>
      <c r="EH116" s="228"/>
      <c r="EI116" s="232">
        <f t="shared" si="163"/>
        <v>0</v>
      </c>
      <c r="EJ116" s="228"/>
      <c r="EK116" s="232">
        <f t="shared" si="164"/>
        <v>0</v>
      </c>
      <c r="EL116" s="228"/>
      <c r="EM116" s="232">
        <f t="shared" si="165"/>
        <v>0</v>
      </c>
      <c r="EN116" s="228"/>
      <c r="EO116" s="232">
        <f t="shared" si="166"/>
        <v>0</v>
      </c>
      <c r="EP116" s="228"/>
      <c r="EQ116" s="232">
        <f t="shared" si="167"/>
        <v>0</v>
      </c>
      <c r="ER116" s="228"/>
      <c r="ES116" s="232">
        <f t="shared" si="168"/>
        <v>0</v>
      </c>
      <c r="ET116" s="195">
        <f t="shared" si="73"/>
        <v>0</v>
      </c>
      <c r="EU116" s="228"/>
      <c r="EV116" s="437">
        <f t="shared" si="169"/>
        <v>0</v>
      </c>
      <c r="EW116" s="228"/>
      <c r="EX116" s="437">
        <f t="shared" si="170"/>
        <v>0</v>
      </c>
      <c r="EY116" s="228"/>
      <c r="EZ116" s="437">
        <f t="shared" si="171"/>
        <v>0</v>
      </c>
      <c r="FA116" s="228"/>
      <c r="FB116" s="437">
        <f t="shared" si="172"/>
        <v>0</v>
      </c>
      <c r="FC116" s="228"/>
      <c r="FD116" s="437">
        <f t="shared" si="173"/>
        <v>0</v>
      </c>
      <c r="FE116" s="228"/>
      <c r="FF116" s="437">
        <f t="shared" si="174"/>
        <v>0</v>
      </c>
      <c r="FG116" s="228"/>
      <c r="FH116" s="437">
        <f t="shared" si="175"/>
        <v>0</v>
      </c>
      <c r="FI116" s="228"/>
      <c r="FJ116" s="437">
        <f t="shared" si="176"/>
        <v>0</v>
      </c>
      <c r="FK116" s="228"/>
      <c r="FL116" s="437">
        <f t="shared" si="177"/>
        <v>0</v>
      </c>
      <c r="FM116" s="228"/>
      <c r="FN116" s="437">
        <f t="shared" si="178"/>
        <v>0</v>
      </c>
      <c r="FO116" s="228"/>
      <c r="FP116" s="437">
        <f t="shared" si="179"/>
        <v>0</v>
      </c>
      <c r="FQ116" s="228"/>
      <c r="FR116" s="437">
        <f t="shared" si="180"/>
        <v>0</v>
      </c>
      <c r="FS116" s="228"/>
      <c r="FT116" s="437">
        <f t="shared" si="181"/>
        <v>0</v>
      </c>
      <c r="FU116" s="228"/>
      <c r="FV116" s="437">
        <f t="shared" si="182"/>
        <v>0</v>
      </c>
      <c r="FW116" s="228"/>
      <c r="FX116" s="437">
        <f t="shared" si="183"/>
        <v>0</v>
      </c>
      <c r="FY116" s="228"/>
      <c r="FZ116" s="437">
        <f t="shared" si="184"/>
        <v>0</v>
      </c>
      <c r="GA116" s="228"/>
      <c r="GB116" s="437">
        <f t="shared" si="185"/>
        <v>0</v>
      </c>
      <c r="GC116" s="228"/>
      <c r="GD116" s="437">
        <f t="shared" si="186"/>
        <v>0</v>
      </c>
      <c r="GE116" s="228"/>
      <c r="GF116" s="437">
        <f t="shared" si="187"/>
        <v>0</v>
      </c>
      <c r="GG116" s="228"/>
      <c r="GH116" s="437">
        <f t="shared" si="188"/>
        <v>0</v>
      </c>
      <c r="GI116" s="247">
        <f t="shared" si="94"/>
        <v>0</v>
      </c>
      <c r="GJ116" s="228"/>
      <c r="GK116" s="438">
        <f t="shared" si="189"/>
        <v>0</v>
      </c>
      <c r="GL116" s="228"/>
      <c r="GM116" s="438">
        <f t="shared" si="190"/>
        <v>0</v>
      </c>
      <c r="GN116" s="228"/>
      <c r="GO116" s="438">
        <f t="shared" si="191"/>
        <v>0</v>
      </c>
      <c r="GP116" s="228"/>
      <c r="GQ116" s="438">
        <f t="shared" si="192"/>
        <v>0</v>
      </c>
      <c r="GR116" s="228"/>
      <c r="GS116" s="438">
        <f t="shared" si="193"/>
        <v>0</v>
      </c>
      <c r="GT116" s="448">
        <f t="shared" si="100"/>
        <v>0</v>
      </c>
      <c r="GU116" s="446">
        <f t="shared" si="101"/>
        <v>0</v>
      </c>
      <c r="GV116" s="268">
        <f>事業区分調整シート!J112</f>
        <v>0</v>
      </c>
    </row>
    <row r="117" spans="1:204" ht="34.5" customHeight="1">
      <c r="A117" s="248">
        <v>81</v>
      </c>
      <c r="B117" s="226" t="str">
        <f t="shared" si="107"/>
        <v>所属コード</v>
      </c>
      <c r="C117" s="227" t="str">
        <f t="shared" si="108"/>
        <v>所属名</v>
      </c>
      <c r="D117" s="449"/>
      <c r="E117" s="249"/>
      <c r="F117" s="250" t="str">
        <f t="shared" si="109"/>
        <v/>
      </c>
      <c r="G117" s="251" t="e">
        <f>IFERROR(VLOOKUP($B117&amp;$I117,番号付与!$A:$E,3,FALSE),VLOOKUP($B117&amp;$D117,番号付与!$A:$E,3,FALSE))</f>
        <v>#N/A</v>
      </c>
      <c r="H117" s="251" t="e">
        <f>IFERROR(VLOOKUP($B117&amp;$I117,番号付与!$A:$E,4,FALSE),VLOOKUP($B117&amp;$D117,番号付与!$A:$E,4,FALSE))</f>
        <v>#N/A</v>
      </c>
      <c r="I117" s="449"/>
      <c r="J117" s="231"/>
      <c r="K117" s="232">
        <f t="shared" si="110"/>
        <v>0</v>
      </c>
      <c r="L117" s="228"/>
      <c r="M117" s="232">
        <f t="shared" si="111"/>
        <v>0</v>
      </c>
      <c r="N117" s="228"/>
      <c r="O117" s="232">
        <f t="shared" si="112"/>
        <v>0</v>
      </c>
      <c r="P117" s="228"/>
      <c r="Q117" s="232">
        <f t="shared" si="113"/>
        <v>0</v>
      </c>
      <c r="R117" s="228"/>
      <c r="S117" s="232">
        <f t="shared" si="114"/>
        <v>0</v>
      </c>
      <c r="T117" s="228"/>
      <c r="U117" s="232">
        <f t="shared" si="115"/>
        <v>0</v>
      </c>
      <c r="V117" s="228"/>
      <c r="W117" s="232">
        <f t="shared" si="116"/>
        <v>0</v>
      </c>
      <c r="X117" s="228"/>
      <c r="Y117" s="232">
        <f t="shared" si="117"/>
        <v>0</v>
      </c>
      <c r="Z117" s="228"/>
      <c r="AA117" s="232">
        <f t="shared" si="118"/>
        <v>0</v>
      </c>
      <c r="AB117" s="228"/>
      <c r="AC117" s="232">
        <f t="shared" si="119"/>
        <v>0</v>
      </c>
      <c r="AD117" s="228"/>
      <c r="AE117" s="232">
        <f t="shared" si="120"/>
        <v>0</v>
      </c>
      <c r="AF117" s="228"/>
      <c r="AG117" s="232">
        <f t="shared" si="121"/>
        <v>0</v>
      </c>
      <c r="AH117" s="228"/>
      <c r="AI117" s="232">
        <f t="shared" si="122"/>
        <v>0</v>
      </c>
      <c r="AJ117" s="228"/>
      <c r="AK117" s="232">
        <f t="shared" si="123"/>
        <v>0</v>
      </c>
      <c r="AL117" s="228"/>
      <c r="AM117" s="232">
        <f t="shared" si="124"/>
        <v>0</v>
      </c>
      <c r="AN117" s="228"/>
      <c r="AO117" s="232">
        <f t="shared" si="125"/>
        <v>0</v>
      </c>
      <c r="AP117" s="228"/>
      <c r="AQ117" s="232">
        <f t="shared" si="126"/>
        <v>0</v>
      </c>
      <c r="AR117" s="228"/>
      <c r="AS117" s="232">
        <f t="shared" si="127"/>
        <v>0</v>
      </c>
      <c r="AT117" s="228"/>
      <c r="AU117" s="232">
        <f t="shared" si="128"/>
        <v>0</v>
      </c>
      <c r="AV117" s="228"/>
      <c r="AW117" s="232">
        <f t="shared" si="129"/>
        <v>0</v>
      </c>
      <c r="AX117" s="228"/>
      <c r="AY117" s="232">
        <f t="shared" si="130"/>
        <v>0</v>
      </c>
      <c r="AZ117" s="228"/>
      <c r="BA117" s="232">
        <f t="shared" si="131"/>
        <v>0</v>
      </c>
      <c r="BB117" s="228"/>
      <c r="BC117" s="232">
        <f t="shared" si="132"/>
        <v>0</v>
      </c>
      <c r="BD117" s="228"/>
      <c r="BE117" s="232">
        <f t="shared" si="133"/>
        <v>0</v>
      </c>
      <c r="BF117" s="228"/>
      <c r="BG117" s="232">
        <f t="shared" si="134"/>
        <v>0</v>
      </c>
      <c r="BH117" s="228"/>
      <c r="BI117" s="232">
        <f t="shared" si="135"/>
        <v>0</v>
      </c>
      <c r="BJ117" s="228"/>
      <c r="BK117" s="232">
        <f t="shared" si="136"/>
        <v>0</v>
      </c>
      <c r="BL117" s="228"/>
      <c r="BM117" s="232">
        <f t="shared" si="137"/>
        <v>0</v>
      </c>
      <c r="BN117" s="228"/>
      <c r="BO117" s="232">
        <f t="shared" si="138"/>
        <v>0</v>
      </c>
      <c r="BP117" s="228"/>
      <c r="BQ117" s="232">
        <f t="shared" si="139"/>
        <v>0</v>
      </c>
      <c r="BR117" s="228"/>
      <c r="BS117" s="232">
        <f t="shared" si="140"/>
        <v>0</v>
      </c>
      <c r="BT117" s="228"/>
      <c r="BU117" s="232">
        <f t="shared" si="141"/>
        <v>0</v>
      </c>
      <c r="BV117" s="228"/>
      <c r="BW117" s="232">
        <f t="shared" si="142"/>
        <v>0</v>
      </c>
      <c r="BX117" s="228"/>
      <c r="BY117" s="232">
        <f t="shared" si="143"/>
        <v>0</v>
      </c>
      <c r="BZ117" s="228"/>
      <c r="CA117" s="232">
        <f t="shared" si="144"/>
        <v>0</v>
      </c>
      <c r="CB117" s="228"/>
      <c r="CC117" s="232">
        <f t="shared" si="145"/>
        <v>0</v>
      </c>
      <c r="CD117" s="228"/>
      <c r="CE117" s="232">
        <f t="shared" si="146"/>
        <v>0</v>
      </c>
      <c r="CF117" s="228"/>
      <c r="CG117" s="232">
        <f t="shared" si="40"/>
        <v>0</v>
      </c>
      <c r="CH117" s="228"/>
      <c r="CI117" s="232">
        <f t="shared" si="41"/>
        <v>0</v>
      </c>
      <c r="CJ117" s="228"/>
      <c r="CK117" s="232">
        <f t="shared" si="42"/>
        <v>0</v>
      </c>
      <c r="CL117" s="228"/>
      <c r="CM117" s="232">
        <f t="shared" si="43"/>
        <v>0</v>
      </c>
      <c r="CN117" s="228"/>
      <c r="CO117" s="232">
        <f t="shared" si="44"/>
        <v>0</v>
      </c>
      <c r="CP117" s="228"/>
      <c r="CQ117" s="232">
        <f t="shared" si="45"/>
        <v>0</v>
      </c>
      <c r="CR117" s="228"/>
      <c r="CS117" s="232">
        <f t="shared" si="46"/>
        <v>0</v>
      </c>
      <c r="CT117" s="228"/>
      <c r="CU117" s="232">
        <f t="shared" si="147"/>
        <v>0</v>
      </c>
      <c r="CV117" s="228"/>
      <c r="CW117" s="232">
        <f t="shared" si="148"/>
        <v>0</v>
      </c>
      <c r="CX117" s="228"/>
      <c r="CY117" s="232">
        <f t="shared" si="149"/>
        <v>0</v>
      </c>
      <c r="CZ117" s="228"/>
      <c r="DA117" s="232">
        <f t="shared" si="150"/>
        <v>0</v>
      </c>
      <c r="DB117" s="228"/>
      <c r="DC117" s="232">
        <f t="shared" si="151"/>
        <v>0</v>
      </c>
      <c r="DD117" s="228"/>
      <c r="DE117" s="232">
        <f t="shared" si="152"/>
        <v>0</v>
      </c>
      <c r="DF117" s="228"/>
      <c r="DG117" s="232">
        <f t="shared" si="53"/>
        <v>0</v>
      </c>
      <c r="DH117" s="228"/>
      <c r="DI117" s="232">
        <f t="shared" si="54"/>
        <v>0</v>
      </c>
      <c r="DJ117" s="228"/>
      <c r="DK117" s="232">
        <f t="shared" si="55"/>
        <v>0</v>
      </c>
      <c r="DL117" s="228"/>
      <c r="DM117" s="232">
        <f t="shared" si="56"/>
        <v>0</v>
      </c>
      <c r="DN117" s="228"/>
      <c r="DO117" s="232">
        <f t="shared" si="153"/>
        <v>0</v>
      </c>
      <c r="DP117" s="228"/>
      <c r="DQ117" s="232">
        <f t="shared" si="154"/>
        <v>0</v>
      </c>
      <c r="DR117" s="228"/>
      <c r="DS117" s="232">
        <f t="shared" si="155"/>
        <v>0</v>
      </c>
      <c r="DT117" s="228"/>
      <c r="DU117" s="232">
        <f t="shared" si="156"/>
        <v>0</v>
      </c>
      <c r="DV117" s="228"/>
      <c r="DW117" s="232">
        <f t="shared" si="157"/>
        <v>0</v>
      </c>
      <c r="DX117" s="228"/>
      <c r="DY117" s="232">
        <f t="shared" si="158"/>
        <v>0</v>
      </c>
      <c r="DZ117" s="228"/>
      <c r="EA117" s="232">
        <f t="shared" si="159"/>
        <v>0</v>
      </c>
      <c r="EB117" s="228"/>
      <c r="EC117" s="232">
        <f t="shared" si="160"/>
        <v>0</v>
      </c>
      <c r="ED117" s="228"/>
      <c r="EE117" s="232">
        <f t="shared" si="161"/>
        <v>0</v>
      </c>
      <c r="EF117" s="228"/>
      <c r="EG117" s="232">
        <f t="shared" si="162"/>
        <v>0</v>
      </c>
      <c r="EH117" s="228"/>
      <c r="EI117" s="232">
        <f t="shared" si="163"/>
        <v>0</v>
      </c>
      <c r="EJ117" s="228"/>
      <c r="EK117" s="232">
        <f t="shared" si="164"/>
        <v>0</v>
      </c>
      <c r="EL117" s="228"/>
      <c r="EM117" s="232">
        <f t="shared" si="165"/>
        <v>0</v>
      </c>
      <c r="EN117" s="228"/>
      <c r="EO117" s="232">
        <f t="shared" si="166"/>
        <v>0</v>
      </c>
      <c r="EP117" s="228"/>
      <c r="EQ117" s="232">
        <f t="shared" si="167"/>
        <v>0</v>
      </c>
      <c r="ER117" s="228"/>
      <c r="ES117" s="232">
        <f t="shared" si="168"/>
        <v>0</v>
      </c>
      <c r="ET117" s="195">
        <f t="shared" si="73"/>
        <v>0</v>
      </c>
      <c r="EU117" s="228"/>
      <c r="EV117" s="437">
        <f t="shared" si="169"/>
        <v>0</v>
      </c>
      <c r="EW117" s="228"/>
      <c r="EX117" s="437">
        <f t="shared" si="170"/>
        <v>0</v>
      </c>
      <c r="EY117" s="228"/>
      <c r="EZ117" s="437">
        <f t="shared" si="171"/>
        <v>0</v>
      </c>
      <c r="FA117" s="228"/>
      <c r="FB117" s="437">
        <f t="shared" si="172"/>
        <v>0</v>
      </c>
      <c r="FC117" s="228"/>
      <c r="FD117" s="437">
        <f t="shared" si="173"/>
        <v>0</v>
      </c>
      <c r="FE117" s="228"/>
      <c r="FF117" s="437">
        <f t="shared" si="174"/>
        <v>0</v>
      </c>
      <c r="FG117" s="228"/>
      <c r="FH117" s="437">
        <f t="shared" si="175"/>
        <v>0</v>
      </c>
      <c r="FI117" s="228"/>
      <c r="FJ117" s="437">
        <f t="shared" si="176"/>
        <v>0</v>
      </c>
      <c r="FK117" s="228"/>
      <c r="FL117" s="437">
        <f t="shared" si="177"/>
        <v>0</v>
      </c>
      <c r="FM117" s="228"/>
      <c r="FN117" s="437">
        <f t="shared" si="178"/>
        <v>0</v>
      </c>
      <c r="FO117" s="228"/>
      <c r="FP117" s="437">
        <f t="shared" si="179"/>
        <v>0</v>
      </c>
      <c r="FQ117" s="228"/>
      <c r="FR117" s="437">
        <f t="shared" si="180"/>
        <v>0</v>
      </c>
      <c r="FS117" s="228"/>
      <c r="FT117" s="437">
        <f t="shared" si="181"/>
        <v>0</v>
      </c>
      <c r="FU117" s="228"/>
      <c r="FV117" s="437">
        <f t="shared" si="182"/>
        <v>0</v>
      </c>
      <c r="FW117" s="228"/>
      <c r="FX117" s="437">
        <f t="shared" si="183"/>
        <v>0</v>
      </c>
      <c r="FY117" s="228"/>
      <c r="FZ117" s="437">
        <f t="shared" si="184"/>
        <v>0</v>
      </c>
      <c r="GA117" s="228"/>
      <c r="GB117" s="437">
        <f t="shared" si="185"/>
        <v>0</v>
      </c>
      <c r="GC117" s="228"/>
      <c r="GD117" s="437">
        <f t="shared" si="186"/>
        <v>0</v>
      </c>
      <c r="GE117" s="228"/>
      <c r="GF117" s="437">
        <f t="shared" si="187"/>
        <v>0</v>
      </c>
      <c r="GG117" s="228"/>
      <c r="GH117" s="437">
        <f t="shared" si="188"/>
        <v>0</v>
      </c>
      <c r="GI117" s="247">
        <f t="shared" si="94"/>
        <v>0</v>
      </c>
      <c r="GJ117" s="228"/>
      <c r="GK117" s="438">
        <f t="shared" si="189"/>
        <v>0</v>
      </c>
      <c r="GL117" s="228"/>
      <c r="GM117" s="438">
        <f t="shared" si="190"/>
        <v>0</v>
      </c>
      <c r="GN117" s="228"/>
      <c r="GO117" s="438">
        <f t="shared" si="191"/>
        <v>0</v>
      </c>
      <c r="GP117" s="228"/>
      <c r="GQ117" s="438">
        <f t="shared" si="192"/>
        <v>0</v>
      </c>
      <c r="GR117" s="228"/>
      <c r="GS117" s="438">
        <f t="shared" si="193"/>
        <v>0</v>
      </c>
      <c r="GT117" s="448">
        <f t="shared" si="100"/>
        <v>0</v>
      </c>
      <c r="GU117" s="446">
        <f t="shared" si="101"/>
        <v>0</v>
      </c>
      <c r="GV117" s="268">
        <f>事業区分調整シート!J113</f>
        <v>0</v>
      </c>
    </row>
    <row r="118" spans="1:204" ht="34.5" customHeight="1">
      <c r="A118" s="248">
        <v>82</v>
      </c>
      <c r="B118" s="226" t="str">
        <f t="shared" si="107"/>
        <v>所属コード</v>
      </c>
      <c r="C118" s="227" t="str">
        <f t="shared" si="108"/>
        <v>所属名</v>
      </c>
      <c r="D118" s="449"/>
      <c r="E118" s="249"/>
      <c r="F118" s="250" t="str">
        <f t="shared" si="109"/>
        <v/>
      </c>
      <c r="G118" s="251" t="e">
        <f>IFERROR(VLOOKUP($B118&amp;$I118,番号付与!$A:$E,3,FALSE),VLOOKUP($B118&amp;$D118,番号付与!$A:$E,3,FALSE))</f>
        <v>#N/A</v>
      </c>
      <c r="H118" s="251" t="e">
        <f>IFERROR(VLOOKUP($B118&amp;$I118,番号付与!$A:$E,4,FALSE),VLOOKUP($B118&amp;$D118,番号付与!$A:$E,4,FALSE))</f>
        <v>#N/A</v>
      </c>
      <c r="I118" s="449"/>
      <c r="J118" s="231"/>
      <c r="K118" s="232">
        <f t="shared" si="110"/>
        <v>0</v>
      </c>
      <c r="L118" s="228"/>
      <c r="M118" s="232">
        <f t="shared" si="111"/>
        <v>0</v>
      </c>
      <c r="N118" s="228"/>
      <c r="O118" s="232">
        <f t="shared" si="112"/>
        <v>0</v>
      </c>
      <c r="P118" s="228"/>
      <c r="Q118" s="232">
        <f t="shared" si="113"/>
        <v>0</v>
      </c>
      <c r="R118" s="228"/>
      <c r="S118" s="232">
        <f t="shared" si="114"/>
        <v>0</v>
      </c>
      <c r="T118" s="228"/>
      <c r="U118" s="232">
        <f t="shared" si="115"/>
        <v>0</v>
      </c>
      <c r="V118" s="228"/>
      <c r="W118" s="232">
        <f t="shared" si="116"/>
        <v>0</v>
      </c>
      <c r="X118" s="228"/>
      <c r="Y118" s="232">
        <f t="shared" si="117"/>
        <v>0</v>
      </c>
      <c r="Z118" s="228"/>
      <c r="AA118" s="232">
        <f t="shared" si="118"/>
        <v>0</v>
      </c>
      <c r="AB118" s="228"/>
      <c r="AC118" s="232">
        <f t="shared" si="119"/>
        <v>0</v>
      </c>
      <c r="AD118" s="228"/>
      <c r="AE118" s="232">
        <f t="shared" si="120"/>
        <v>0</v>
      </c>
      <c r="AF118" s="228"/>
      <c r="AG118" s="232">
        <f t="shared" si="121"/>
        <v>0</v>
      </c>
      <c r="AH118" s="228"/>
      <c r="AI118" s="232">
        <f t="shared" si="122"/>
        <v>0</v>
      </c>
      <c r="AJ118" s="228"/>
      <c r="AK118" s="232">
        <f t="shared" si="123"/>
        <v>0</v>
      </c>
      <c r="AL118" s="228"/>
      <c r="AM118" s="232">
        <f t="shared" si="124"/>
        <v>0</v>
      </c>
      <c r="AN118" s="228"/>
      <c r="AO118" s="232">
        <f t="shared" si="125"/>
        <v>0</v>
      </c>
      <c r="AP118" s="228"/>
      <c r="AQ118" s="232">
        <f t="shared" si="126"/>
        <v>0</v>
      </c>
      <c r="AR118" s="228"/>
      <c r="AS118" s="232">
        <f t="shared" si="127"/>
        <v>0</v>
      </c>
      <c r="AT118" s="228"/>
      <c r="AU118" s="232">
        <f t="shared" si="128"/>
        <v>0</v>
      </c>
      <c r="AV118" s="228"/>
      <c r="AW118" s="232">
        <f t="shared" si="129"/>
        <v>0</v>
      </c>
      <c r="AX118" s="228"/>
      <c r="AY118" s="232">
        <f t="shared" si="130"/>
        <v>0</v>
      </c>
      <c r="AZ118" s="228"/>
      <c r="BA118" s="232">
        <f t="shared" si="131"/>
        <v>0</v>
      </c>
      <c r="BB118" s="228"/>
      <c r="BC118" s="232">
        <f t="shared" si="132"/>
        <v>0</v>
      </c>
      <c r="BD118" s="228"/>
      <c r="BE118" s="232">
        <f t="shared" si="133"/>
        <v>0</v>
      </c>
      <c r="BF118" s="228"/>
      <c r="BG118" s="232">
        <f t="shared" si="134"/>
        <v>0</v>
      </c>
      <c r="BH118" s="228"/>
      <c r="BI118" s="232">
        <f t="shared" si="135"/>
        <v>0</v>
      </c>
      <c r="BJ118" s="228"/>
      <c r="BK118" s="232">
        <f t="shared" si="136"/>
        <v>0</v>
      </c>
      <c r="BL118" s="228"/>
      <c r="BM118" s="232">
        <f t="shared" si="137"/>
        <v>0</v>
      </c>
      <c r="BN118" s="228"/>
      <c r="BO118" s="232">
        <f t="shared" si="138"/>
        <v>0</v>
      </c>
      <c r="BP118" s="228"/>
      <c r="BQ118" s="232">
        <f t="shared" si="139"/>
        <v>0</v>
      </c>
      <c r="BR118" s="228"/>
      <c r="BS118" s="232">
        <f t="shared" si="140"/>
        <v>0</v>
      </c>
      <c r="BT118" s="228"/>
      <c r="BU118" s="232">
        <f t="shared" si="141"/>
        <v>0</v>
      </c>
      <c r="BV118" s="228"/>
      <c r="BW118" s="232">
        <f t="shared" si="142"/>
        <v>0</v>
      </c>
      <c r="BX118" s="228"/>
      <c r="BY118" s="232">
        <f t="shared" si="143"/>
        <v>0</v>
      </c>
      <c r="BZ118" s="228"/>
      <c r="CA118" s="232">
        <f t="shared" si="144"/>
        <v>0</v>
      </c>
      <c r="CB118" s="228"/>
      <c r="CC118" s="232">
        <f t="shared" si="145"/>
        <v>0</v>
      </c>
      <c r="CD118" s="228"/>
      <c r="CE118" s="232">
        <f t="shared" si="146"/>
        <v>0</v>
      </c>
      <c r="CF118" s="228"/>
      <c r="CG118" s="232">
        <f t="shared" si="40"/>
        <v>0</v>
      </c>
      <c r="CH118" s="228"/>
      <c r="CI118" s="232">
        <f t="shared" si="41"/>
        <v>0</v>
      </c>
      <c r="CJ118" s="228"/>
      <c r="CK118" s="232">
        <f t="shared" si="42"/>
        <v>0</v>
      </c>
      <c r="CL118" s="228"/>
      <c r="CM118" s="232">
        <f t="shared" si="43"/>
        <v>0</v>
      </c>
      <c r="CN118" s="228"/>
      <c r="CO118" s="232">
        <f t="shared" si="44"/>
        <v>0</v>
      </c>
      <c r="CP118" s="228"/>
      <c r="CQ118" s="232">
        <f t="shared" si="45"/>
        <v>0</v>
      </c>
      <c r="CR118" s="228"/>
      <c r="CS118" s="232">
        <f t="shared" si="46"/>
        <v>0</v>
      </c>
      <c r="CT118" s="228"/>
      <c r="CU118" s="232">
        <f t="shared" si="147"/>
        <v>0</v>
      </c>
      <c r="CV118" s="228"/>
      <c r="CW118" s="232">
        <f t="shared" si="148"/>
        <v>0</v>
      </c>
      <c r="CX118" s="228"/>
      <c r="CY118" s="232">
        <f t="shared" si="149"/>
        <v>0</v>
      </c>
      <c r="CZ118" s="228"/>
      <c r="DA118" s="232">
        <f t="shared" si="150"/>
        <v>0</v>
      </c>
      <c r="DB118" s="228"/>
      <c r="DC118" s="232">
        <f t="shared" si="151"/>
        <v>0</v>
      </c>
      <c r="DD118" s="228"/>
      <c r="DE118" s="232">
        <f t="shared" si="152"/>
        <v>0</v>
      </c>
      <c r="DF118" s="228"/>
      <c r="DG118" s="232">
        <f t="shared" si="53"/>
        <v>0</v>
      </c>
      <c r="DH118" s="228"/>
      <c r="DI118" s="232">
        <f t="shared" si="54"/>
        <v>0</v>
      </c>
      <c r="DJ118" s="228"/>
      <c r="DK118" s="232">
        <f t="shared" si="55"/>
        <v>0</v>
      </c>
      <c r="DL118" s="228"/>
      <c r="DM118" s="232">
        <f t="shared" si="56"/>
        <v>0</v>
      </c>
      <c r="DN118" s="228"/>
      <c r="DO118" s="232">
        <f t="shared" si="153"/>
        <v>0</v>
      </c>
      <c r="DP118" s="228"/>
      <c r="DQ118" s="232">
        <f t="shared" si="154"/>
        <v>0</v>
      </c>
      <c r="DR118" s="228"/>
      <c r="DS118" s="232">
        <f t="shared" si="155"/>
        <v>0</v>
      </c>
      <c r="DT118" s="228"/>
      <c r="DU118" s="232">
        <f t="shared" si="156"/>
        <v>0</v>
      </c>
      <c r="DV118" s="228"/>
      <c r="DW118" s="232">
        <f t="shared" si="157"/>
        <v>0</v>
      </c>
      <c r="DX118" s="228"/>
      <c r="DY118" s="232">
        <f t="shared" si="158"/>
        <v>0</v>
      </c>
      <c r="DZ118" s="228"/>
      <c r="EA118" s="232">
        <f t="shared" si="159"/>
        <v>0</v>
      </c>
      <c r="EB118" s="228"/>
      <c r="EC118" s="232">
        <f t="shared" si="160"/>
        <v>0</v>
      </c>
      <c r="ED118" s="228"/>
      <c r="EE118" s="232">
        <f t="shared" si="161"/>
        <v>0</v>
      </c>
      <c r="EF118" s="228"/>
      <c r="EG118" s="232">
        <f t="shared" si="162"/>
        <v>0</v>
      </c>
      <c r="EH118" s="228"/>
      <c r="EI118" s="232">
        <f t="shared" si="163"/>
        <v>0</v>
      </c>
      <c r="EJ118" s="228"/>
      <c r="EK118" s="232">
        <f t="shared" si="164"/>
        <v>0</v>
      </c>
      <c r="EL118" s="228"/>
      <c r="EM118" s="232">
        <f t="shared" si="165"/>
        <v>0</v>
      </c>
      <c r="EN118" s="228"/>
      <c r="EO118" s="232">
        <f t="shared" si="166"/>
        <v>0</v>
      </c>
      <c r="EP118" s="228"/>
      <c r="EQ118" s="232">
        <f t="shared" si="167"/>
        <v>0</v>
      </c>
      <c r="ER118" s="228"/>
      <c r="ES118" s="232">
        <f t="shared" si="168"/>
        <v>0</v>
      </c>
      <c r="ET118" s="195">
        <f t="shared" si="73"/>
        <v>0</v>
      </c>
      <c r="EU118" s="228"/>
      <c r="EV118" s="437">
        <f t="shared" si="169"/>
        <v>0</v>
      </c>
      <c r="EW118" s="228"/>
      <c r="EX118" s="437">
        <f t="shared" si="170"/>
        <v>0</v>
      </c>
      <c r="EY118" s="228"/>
      <c r="EZ118" s="437">
        <f t="shared" si="171"/>
        <v>0</v>
      </c>
      <c r="FA118" s="228"/>
      <c r="FB118" s="437">
        <f t="shared" si="172"/>
        <v>0</v>
      </c>
      <c r="FC118" s="228"/>
      <c r="FD118" s="437">
        <f t="shared" si="173"/>
        <v>0</v>
      </c>
      <c r="FE118" s="228"/>
      <c r="FF118" s="437">
        <f t="shared" si="174"/>
        <v>0</v>
      </c>
      <c r="FG118" s="228"/>
      <c r="FH118" s="437">
        <f t="shared" si="175"/>
        <v>0</v>
      </c>
      <c r="FI118" s="228"/>
      <c r="FJ118" s="437">
        <f t="shared" si="176"/>
        <v>0</v>
      </c>
      <c r="FK118" s="228"/>
      <c r="FL118" s="437">
        <f t="shared" si="177"/>
        <v>0</v>
      </c>
      <c r="FM118" s="228"/>
      <c r="FN118" s="437">
        <f t="shared" si="178"/>
        <v>0</v>
      </c>
      <c r="FO118" s="228"/>
      <c r="FP118" s="437">
        <f t="shared" si="179"/>
        <v>0</v>
      </c>
      <c r="FQ118" s="228"/>
      <c r="FR118" s="437">
        <f t="shared" si="180"/>
        <v>0</v>
      </c>
      <c r="FS118" s="228"/>
      <c r="FT118" s="437">
        <f t="shared" si="181"/>
        <v>0</v>
      </c>
      <c r="FU118" s="228"/>
      <c r="FV118" s="437">
        <f t="shared" si="182"/>
        <v>0</v>
      </c>
      <c r="FW118" s="228"/>
      <c r="FX118" s="437">
        <f t="shared" si="183"/>
        <v>0</v>
      </c>
      <c r="FY118" s="228"/>
      <c r="FZ118" s="437">
        <f t="shared" si="184"/>
        <v>0</v>
      </c>
      <c r="GA118" s="228"/>
      <c r="GB118" s="437">
        <f t="shared" si="185"/>
        <v>0</v>
      </c>
      <c r="GC118" s="228"/>
      <c r="GD118" s="437">
        <f t="shared" si="186"/>
        <v>0</v>
      </c>
      <c r="GE118" s="228"/>
      <c r="GF118" s="437">
        <f t="shared" si="187"/>
        <v>0</v>
      </c>
      <c r="GG118" s="228"/>
      <c r="GH118" s="437">
        <f t="shared" si="188"/>
        <v>0</v>
      </c>
      <c r="GI118" s="247">
        <f t="shared" si="94"/>
        <v>0</v>
      </c>
      <c r="GJ118" s="228"/>
      <c r="GK118" s="438">
        <f t="shared" si="189"/>
        <v>0</v>
      </c>
      <c r="GL118" s="228"/>
      <c r="GM118" s="438">
        <f t="shared" si="190"/>
        <v>0</v>
      </c>
      <c r="GN118" s="228"/>
      <c r="GO118" s="438">
        <f t="shared" si="191"/>
        <v>0</v>
      </c>
      <c r="GP118" s="228"/>
      <c r="GQ118" s="438">
        <f t="shared" si="192"/>
        <v>0</v>
      </c>
      <c r="GR118" s="228"/>
      <c r="GS118" s="438">
        <f t="shared" si="193"/>
        <v>0</v>
      </c>
      <c r="GT118" s="448">
        <f t="shared" si="100"/>
        <v>0</v>
      </c>
      <c r="GU118" s="446">
        <f t="shared" si="101"/>
        <v>0</v>
      </c>
      <c r="GV118" s="268">
        <f>事業区分調整シート!J114</f>
        <v>0</v>
      </c>
    </row>
    <row r="119" spans="1:204" ht="34.5" customHeight="1">
      <c r="A119" s="248">
        <v>83</v>
      </c>
      <c r="B119" s="226" t="str">
        <f t="shared" si="107"/>
        <v>所属コード</v>
      </c>
      <c r="C119" s="227" t="str">
        <f t="shared" si="108"/>
        <v>所属名</v>
      </c>
      <c r="D119" s="449"/>
      <c r="E119" s="249"/>
      <c r="F119" s="250" t="str">
        <f t="shared" si="109"/>
        <v/>
      </c>
      <c r="G119" s="251" t="e">
        <f>IFERROR(VLOOKUP($B119&amp;$I119,番号付与!$A:$E,3,FALSE),VLOOKUP($B119&amp;$D119,番号付与!$A:$E,3,FALSE))</f>
        <v>#N/A</v>
      </c>
      <c r="H119" s="251" t="e">
        <f>IFERROR(VLOOKUP($B119&amp;$I119,番号付与!$A:$E,4,FALSE),VLOOKUP($B119&amp;$D119,番号付与!$A:$E,4,FALSE))</f>
        <v>#N/A</v>
      </c>
      <c r="I119" s="449"/>
      <c r="J119" s="231"/>
      <c r="K119" s="232">
        <f t="shared" si="110"/>
        <v>0</v>
      </c>
      <c r="L119" s="228"/>
      <c r="M119" s="232">
        <f t="shared" si="111"/>
        <v>0</v>
      </c>
      <c r="N119" s="228"/>
      <c r="O119" s="232">
        <f t="shared" si="112"/>
        <v>0</v>
      </c>
      <c r="P119" s="228"/>
      <c r="Q119" s="232">
        <f t="shared" si="113"/>
        <v>0</v>
      </c>
      <c r="R119" s="228"/>
      <c r="S119" s="232">
        <f t="shared" si="114"/>
        <v>0</v>
      </c>
      <c r="T119" s="228"/>
      <c r="U119" s="232">
        <f t="shared" si="115"/>
        <v>0</v>
      </c>
      <c r="V119" s="228"/>
      <c r="W119" s="232">
        <f t="shared" si="116"/>
        <v>0</v>
      </c>
      <c r="X119" s="228"/>
      <c r="Y119" s="232">
        <f t="shared" si="117"/>
        <v>0</v>
      </c>
      <c r="Z119" s="228"/>
      <c r="AA119" s="232">
        <f t="shared" si="118"/>
        <v>0</v>
      </c>
      <c r="AB119" s="228"/>
      <c r="AC119" s="232">
        <f t="shared" si="119"/>
        <v>0</v>
      </c>
      <c r="AD119" s="228"/>
      <c r="AE119" s="232">
        <f t="shared" si="120"/>
        <v>0</v>
      </c>
      <c r="AF119" s="228"/>
      <c r="AG119" s="232">
        <f t="shared" si="121"/>
        <v>0</v>
      </c>
      <c r="AH119" s="228"/>
      <c r="AI119" s="232">
        <f t="shared" si="122"/>
        <v>0</v>
      </c>
      <c r="AJ119" s="228"/>
      <c r="AK119" s="232">
        <f t="shared" si="123"/>
        <v>0</v>
      </c>
      <c r="AL119" s="228"/>
      <c r="AM119" s="232">
        <f t="shared" si="124"/>
        <v>0</v>
      </c>
      <c r="AN119" s="228"/>
      <c r="AO119" s="232">
        <f t="shared" si="125"/>
        <v>0</v>
      </c>
      <c r="AP119" s="228"/>
      <c r="AQ119" s="232">
        <f t="shared" si="126"/>
        <v>0</v>
      </c>
      <c r="AR119" s="228"/>
      <c r="AS119" s="232">
        <f t="shared" si="127"/>
        <v>0</v>
      </c>
      <c r="AT119" s="228"/>
      <c r="AU119" s="232">
        <f t="shared" si="128"/>
        <v>0</v>
      </c>
      <c r="AV119" s="228"/>
      <c r="AW119" s="232">
        <f t="shared" si="129"/>
        <v>0</v>
      </c>
      <c r="AX119" s="228"/>
      <c r="AY119" s="232">
        <f t="shared" si="130"/>
        <v>0</v>
      </c>
      <c r="AZ119" s="228"/>
      <c r="BA119" s="232">
        <f t="shared" si="131"/>
        <v>0</v>
      </c>
      <c r="BB119" s="228"/>
      <c r="BC119" s="232">
        <f t="shared" si="132"/>
        <v>0</v>
      </c>
      <c r="BD119" s="228"/>
      <c r="BE119" s="232">
        <f t="shared" si="133"/>
        <v>0</v>
      </c>
      <c r="BF119" s="228"/>
      <c r="BG119" s="232">
        <f t="shared" si="134"/>
        <v>0</v>
      </c>
      <c r="BH119" s="228"/>
      <c r="BI119" s="232">
        <f t="shared" si="135"/>
        <v>0</v>
      </c>
      <c r="BJ119" s="228"/>
      <c r="BK119" s="232">
        <f t="shared" si="136"/>
        <v>0</v>
      </c>
      <c r="BL119" s="228"/>
      <c r="BM119" s="232">
        <f t="shared" si="137"/>
        <v>0</v>
      </c>
      <c r="BN119" s="228"/>
      <c r="BO119" s="232">
        <f t="shared" si="138"/>
        <v>0</v>
      </c>
      <c r="BP119" s="228"/>
      <c r="BQ119" s="232">
        <f t="shared" si="139"/>
        <v>0</v>
      </c>
      <c r="BR119" s="228"/>
      <c r="BS119" s="232">
        <f t="shared" si="140"/>
        <v>0</v>
      </c>
      <c r="BT119" s="228"/>
      <c r="BU119" s="232">
        <f t="shared" si="141"/>
        <v>0</v>
      </c>
      <c r="BV119" s="228"/>
      <c r="BW119" s="232">
        <f t="shared" si="142"/>
        <v>0</v>
      </c>
      <c r="BX119" s="228"/>
      <c r="BY119" s="232">
        <f t="shared" si="143"/>
        <v>0</v>
      </c>
      <c r="BZ119" s="228"/>
      <c r="CA119" s="232">
        <f t="shared" si="144"/>
        <v>0</v>
      </c>
      <c r="CB119" s="228"/>
      <c r="CC119" s="232">
        <f t="shared" si="145"/>
        <v>0</v>
      </c>
      <c r="CD119" s="228"/>
      <c r="CE119" s="232">
        <f t="shared" si="146"/>
        <v>0</v>
      </c>
      <c r="CF119" s="228"/>
      <c r="CG119" s="232">
        <f t="shared" si="40"/>
        <v>0</v>
      </c>
      <c r="CH119" s="228"/>
      <c r="CI119" s="232">
        <f t="shared" si="41"/>
        <v>0</v>
      </c>
      <c r="CJ119" s="228"/>
      <c r="CK119" s="232">
        <f t="shared" si="42"/>
        <v>0</v>
      </c>
      <c r="CL119" s="228"/>
      <c r="CM119" s="232">
        <f t="shared" si="43"/>
        <v>0</v>
      </c>
      <c r="CN119" s="228"/>
      <c r="CO119" s="232">
        <f t="shared" si="44"/>
        <v>0</v>
      </c>
      <c r="CP119" s="228"/>
      <c r="CQ119" s="232">
        <f t="shared" si="45"/>
        <v>0</v>
      </c>
      <c r="CR119" s="228"/>
      <c r="CS119" s="232">
        <f t="shared" si="46"/>
        <v>0</v>
      </c>
      <c r="CT119" s="228"/>
      <c r="CU119" s="232">
        <f t="shared" si="147"/>
        <v>0</v>
      </c>
      <c r="CV119" s="228"/>
      <c r="CW119" s="232">
        <f t="shared" si="148"/>
        <v>0</v>
      </c>
      <c r="CX119" s="228"/>
      <c r="CY119" s="232">
        <f t="shared" si="149"/>
        <v>0</v>
      </c>
      <c r="CZ119" s="228"/>
      <c r="DA119" s="232">
        <f t="shared" si="150"/>
        <v>0</v>
      </c>
      <c r="DB119" s="228"/>
      <c r="DC119" s="232">
        <f t="shared" si="151"/>
        <v>0</v>
      </c>
      <c r="DD119" s="228"/>
      <c r="DE119" s="232">
        <f t="shared" si="152"/>
        <v>0</v>
      </c>
      <c r="DF119" s="228"/>
      <c r="DG119" s="232">
        <f t="shared" si="53"/>
        <v>0</v>
      </c>
      <c r="DH119" s="228"/>
      <c r="DI119" s="232">
        <f t="shared" si="54"/>
        <v>0</v>
      </c>
      <c r="DJ119" s="228"/>
      <c r="DK119" s="232">
        <f t="shared" si="55"/>
        <v>0</v>
      </c>
      <c r="DL119" s="228"/>
      <c r="DM119" s="232">
        <f t="shared" si="56"/>
        <v>0</v>
      </c>
      <c r="DN119" s="228"/>
      <c r="DO119" s="232">
        <f t="shared" si="153"/>
        <v>0</v>
      </c>
      <c r="DP119" s="228"/>
      <c r="DQ119" s="232">
        <f t="shared" si="154"/>
        <v>0</v>
      </c>
      <c r="DR119" s="228"/>
      <c r="DS119" s="232">
        <f t="shared" si="155"/>
        <v>0</v>
      </c>
      <c r="DT119" s="228"/>
      <c r="DU119" s="232">
        <f t="shared" si="156"/>
        <v>0</v>
      </c>
      <c r="DV119" s="228"/>
      <c r="DW119" s="232">
        <f t="shared" si="157"/>
        <v>0</v>
      </c>
      <c r="DX119" s="228"/>
      <c r="DY119" s="232">
        <f t="shared" si="158"/>
        <v>0</v>
      </c>
      <c r="DZ119" s="228"/>
      <c r="EA119" s="232">
        <f t="shared" si="159"/>
        <v>0</v>
      </c>
      <c r="EB119" s="228"/>
      <c r="EC119" s="232">
        <f t="shared" si="160"/>
        <v>0</v>
      </c>
      <c r="ED119" s="228"/>
      <c r="EE119" s="232">
        <f t="shared" si="161"/>
        <v>0</v>
      </c>
      <c r="EF119" s="228"/>
      <c r="EG119" s="232">
        <f t="shared" si="162"/>
        <v>0</v>
      </c>
      <c r="EH119" s="228"/>
      <c r="EI119" s="232">
        <f t="shared" si="163"/>
        <v>0</v>
      </c>
      <c r="EJ119" s="228"/>
      <c r="EK119" s="232">
        <f t="shared" si="164"/>
        <v>0</v>
      </c>
      <c r="EL119" s="228"/>
      <c r="EM119" s="232">
        <f t="shared" si="165"/>
        <v>0</v>
      </c>
      <c r="EN119" s="228"/>
      <c r="EO119" s="232">
        <f t="shared" si="166"/>
        <v>0</v>
      </c>
      <c r="EP119" s="228"/>
      <c r="EQ119" s="232">
        <f t="shared" si="167"/>
        <v>0</v>
      </c>
      <c r="ER119" s="228"/>
      <c r="ES119" s="232">
        <f t="shared" si="168"/>
        <v>0</v>
      </c>
      <c r="ET119" s="195">
        <f t="shared" si="73"/>
        <v>0</v>
      </c>
      <c r="EU119" s="228"/>
      <c r="EV119" s="437">
        <f t="shared" si="169"/>
        <v>0</v>
      </c>
      <c r="EW119" s="228"/>
      <c r="EX119" s="437">
        <f t="shared" si="170"/>
        <v>0</v>
      </c>
      <c r="EY119" s="228"/>
      <c r="EZ119" s="437">
        <f t="shared" si="171"/>
        <v>0</v>
      </c>
      <c r="FA119" s="228"/>
      <c r="FB119" s="437">
        <f t="shared" si="172"/>
        <v>0</v>
      </c>
      <c r="FC119" s="228"/>
      <c r="FD119" s="437">
        <f t="shared" si="173"/>
        <v>0</v>
      </c>
      <c r="FE119" s="228"/>
      <c r="FF119" s="437">
        <f t="shared" si="174"/>
        <v>0</v>
      </c>
      <c r="FG119" s="228"/>
      <c r="FH119" s="437">
        <f t="shared" si="175"/>
        <v>0</v>
      </c>
      <c r="FI119" s="228"/>
      <c r="FJ119" s="437">
        <f t="shared" si="176"/>
        <v>0</v>
      </c>
      <c r="FK119" s="228"/>
      <c r="FL119" s="437">
        <f t="shared" si="177"/>
        <v>0</v>
      </c>
      <c r="FM119" s="228"/>
      <c r="FN119" s="437">
        <f t="shared" si="178"/>
        <v>0</v>
      </c>
      <c r="FO119" s="228"/>
      <c r="FP119" s="437">
        <f t="shared" si="179"/>
        <v>0</v>
      </c>
      <c r="FQ119" s="228"/>
      <c r="FR119" s="437">
        <f t="shared" si="180"/>
        <v>0</v>
      </c>
      <c r="FS119" s="228"/>
      <c r="FT119" s="437">
        <f t="shared" si="181"/>
        <v>0</v>
      </c>
      <c r="FU119" s="228"/>
      <c r="FV119" s="437">
        <f t="shared" si="182"/>
        <v>0</v>
      </c>
      <c r="FW119" s="228"/>
      <c r="FX119" s="437">
        <f t="shared" si="183"/>
        <v>0</v>
      </c>
      <c r="FY119" s="228"/>
      <c r="FZ119" s="437">
        <f t="shared" si="184"/>
        <v>0</v>
      </c>
      <c r="GA119" s="228"/>
      <c r="GB119" s="437">
        <f t="shared" si="185"/>
        <v>0</v>
      </c>
      <c r="GC119" s="228"/>
      <c r="GD119" s="437">
        <f t="shared" si="186"/>
        <v>0</v>
      </c>
      <c r="GE119" s="228"/>
      <c r="GF119" s="437">
        <f t="shared" si="187"/>
        <v>0</v>
      </c>
      <c r="GG119" s="228"/>
      <c r="GH119" s="437">
        <f t="shared" si="188"/>
        <v>0</v>
      </c>
      <c r="GI119" s="247">
        <f t="shared" si="94"/>
        <v>0</v>
      </c>
      <c r="GJ119" s="228"/>
      <c r="GK119" s="438">
        <f t="shared" si="189"/>
        <v>0</v>
      </c>
      <c r="GL119" s="228"/>
      <c r="GM119" s="438">
        <f t="shared" si="190"/>
        <v>0</v>
      </c>
      <c r="GN119" s="228"/>
      <c r="GO119" s="438">
        <f t="shared" si="191"/>
        <v>0</v>
      </c>
      <c r="GP119" s="228"/>
      <c r="GQ119" s="438">
        <f t="shared" si="192"/>
        <v>0</v>
      </c>
      <c r="GR119" s="228"/>
      <c r="GS119" s="438">
        <f t="shared" si="193"/>
        <v>0</v>
      </c>
      <c r="GT119" s="448">
        <f t="shared" si="100"/>
        <v>0</v>
      </c>
      <c r="GU119" s="446">
        <f t="shared" si="101"/>
        <v>0</v>
      </c>
      <c r="GV119" s="268">
        <f>事業区分調整シート!J115</f>
        <v>0</v>
      </c>
    </row>
    <row r="120" spans="1:204" ht="34.5" customHeight="1">
      <c r="A120" s="248">
        <v>84</v>
      </c>
      <c r="B120" s="226" t="str">
        <f t="shared" si="107"/>
        <v>所属コード</v>
      </c>
      <c r="C120" s="227" t="str">
        <f t="shared" si="108"/>
        <v>所属名</v>
      </c>
      <c r="D120" s="449"/>
      <c r="E120" s="249"/>
      <c r="F120" s="250" t="str">
        <f t="shared" si="109"/>
        <v/>
      </c>
      <c r="G120" s="251" t="e">
        <f>IFERROR(VLOOKUP($B120&amp;$I120,番号付与!$A:$E,3,FALSE),VLOOKUP($B120&amp;$D120,番号付与!$A:$E,3,FALSE))</f>
        <v>#N/A</v>
      </c>
      <c r="H120" s="251" t="e">
        <f>IFERROR(VLOOKUP($B120&amp;$I120,番号付与!$A:$E,4,FALSE),VLOOKUP($B120&amp;$D120,番号付与!$A:$E,4,FALSE))</f>
        <v>#N/A</v>
      </c>
      <c r="I120" s="449"/>
      <c r="J120" s="231"/>
      <c r="K120" s="232">
        <f t="shared" si="110"/>
        <v>0</v>
      </c>
      <c r="L120" s="228"/>
      <c r="M120" s="232">
        <f t="shared" si="111"/>
        <v>0</v>
      </c>
      <c r="N120" s="228"/>
      <c r="O120" s="232">
        <f t="shared" si="112"/>
        <v>0</v>
      </c>
      <c r="P120" s="228"/>
      <c r="Q120" s="232">
        <f t="shared" si="113"/>
        <v>0</v>
      </c>
      <c r="R120" s="228"/>
      <c r="S120" s="232">
        <f t="shared" si="114"/>
        <v>0</v>
      </c>
      <c r="T120" s="228"/>
      <c r="U120" s="232">
        <f t="shared" si="115"/>
        <v>0</v>
      </c>
      <c r="V120" s="228"/>
      <c r="W120" s="232">
        <f t="shared" si="116"/>
        <v>0</v>
      </c>
      <c r="X120" s="228"/>
      <c r="Y120" s="232">
        <f t="shared" si="117"/>
        <v>0</v>
      </c>
      <c r="Z120" s="228"/>
      <c r="AA120" s="232">
        <f t="shared" si="118"/>
        <v>0</v>
      </c>
      <c r="AB120" s="228"/>
      <c r="AC120" s="232">
        <f t="shared" si="119"/>
        <v>0</v>
      </c>
      <c r="AD120" s="228"/>
      <c r="AE120" s="232">
        <f t="shared" si="120"/>
        <v>0</v>
      </c>
      <c r="AF120" s="228"/>
      <c r="AG120" s="232">
        <f t="shared" si="121"/>
        <v>0</v>
      </c>
      <c r="AH120" s="228"/>
      <c r="AI120" s="232">
        <f t="shared" si="122"/>
        <v>0</v>
      </c>
      <c r="AJ120" s="228"/>
      <c r="AK120" s="232">
        <f t="shared" si="123"/>
        <v>0</v>
      </c>
      <c r="AL120" s="228"/>
      <c r="AM120" s="232">
        <f t="shared" si="124"/>
        <v>0</v>
      </c>
      <c r="AN120" s="228"/>
      <c r="AO120" s="232">
        <f t="shared" si="125"/>
        <v>0</v>
      </c>
      <c r="AP120" s="228"/>
      <c r="AQ120" s="232">
        <f t="shared" si="126"/>
        <v>0</v>
      </c>
      <c r="AR120" s="228"/>
      <c r="AS120" s="232">
        <f t="shared" si="127"/>
        <v>0</v>
      </c>
      <c r="AT120" s="228"/>
      <c r="AU120" s="232">
        <f t="shared" si="128"/>
        <v>0</v>
      </c>
      <c r="AV120" s="228"/>
      <c r="AW120" s="232">
        <f t="shared" si="129"/>
        <v>0</v>
      </c>
      <c r="AX120" s="228"/>
      <c r="AY120" s="232">
        <f t="shared" si="130"/>
        <v>0</v>
      </c>
      <c r="AZ120" s="228"/>
      <c r="BA120" s="232">
        <f t="shared" si="131"/>
        <v>0</v>
      </c>
      <c r="BB120" s="228"/>
      <c r="BC120" s="232">
        <f t="shared" si="132"/>
        <v>0</v>
      </c>
      <c r="BD120" s="228"/>
      <c r="BE120" s="232">
        <f t="shared" si="133"/>
        <v>0</v>
      </c>
      <c r="BF120" s="228"/>
      <c r="BG120" s="232">
        <f t="shared" si="134"/>
        <v>0</v>
      </c>
      <c r="BH120" s="228"/>
      <c r="BI120" s="232">
        <f t="shared" si="135"/>
        <v>0</v>
      </c>
      <c r="BJ120" s="228"/>
      <c r="BK120" s="232">
        <f t="shared" si="136"/>
        <v>0</v>
      </c>
      <c r="BL120" s="228"/>
      <c r="BM120" s="232">
        <f t="shared" si="137"/>
        <v>0</v>
      </c>
      <c r="BN120" s="228"/>
      <c r="BO120" s="232">
        <f t="shared" si="138"/>
        <v>0</v>
      </c>
      <c r="BP120" s="228"/>
      <c r="BQ120" s="232">
        <f t="shared" si="139"/>
        <v>0</v>
      </c>
      <c r="BR120" s="228"/>
      <c r="BS120" s="232">
        <f t="shared" si="140"/>
        <v>0</v>
      </c>
      <c r="BT120" s="228"/>
      <c r="BU120" s="232">
        <f t="shared" si="141"/>
        <v>0</v>
      </c>
      <c r="BV120" s="228"/>
      <c r="BW120" s="232">
        <f t="shared" si="142"/>
        <v>0</v>
      </c>
      <c r="BX120" s="228"/>
      <c r="BY120" s="232">
        <f t="shared" si="143"/>
        <v>0</v>
      </c>
      <c r="BZ120" s="228"/>
      <c r="CA120" s="232">
        <f t="shared" si="144"/>
        <v>0</v>
      </c>
      <c r="CB120" s="228"/>
      <c r="CC120" s="232">
        <f t="shared" si="145"/>
        <v>0</v>
      </c>
      <c r="CD120" s="228"/>
      <c r="CE120" s="232">
        <f t="shared" si="146"/>
        <v>0</v>
      </c>
      <c r="CF120" s="228"/>
      <c r="CG120" s="232">
        <f t="shared" si="40"/>
        <v>0</v>
      </c>
      <c r="CH120" s="228"/>
      <c r="CI120" s="232">
        <f t="shared" si="41"/>
        <v>0</v>
      </c>
      <c r="CJ120" s="228"/>
      <c r="CK120" s="232">
        <f t="shared" si="42"/>
        <v>0</v>
      </c>
      <c r="CL120" s="228"/>
      <c r="CM120" s="232">
        <f t="shared" si="43"/>
        <v>0</v>
      </c>
      <c r="CN120" s="228"/>
      <c r="CO120" s="232">
        <f t="shared" si="44"/>
        <v>0</v>
      </c>
      <c r="CP120" s="228"/>
      <c r="CQ120" s="232">
        <f t="shared" si="45"/>
        <v>0</v>
      </c>
      <c r="CR120" s="228"/>
      <c r="CS120" s="232">
        <f t="shared" si="46"/>
        <v>0</v>
      </c>
      <c r="CT120" s="228"/>
      <c r="CU120" s="232">
        <f t="shared" si="147"/>
        <v>0</v>
      </c>
      <c r="CV120" s="228"/>
      <c r="CW120" s="232">
        <f t="shared" si="148"/>
        <v>0</v>
      </c>
      <c r="CX120" s="228"/>
      <c r="CY120" s="232">
        <f t="shared" si="149"/>
        <v>0</v>
      </c>
      <c r="CZ120" s="228"/>
      <c r="DA120" s="232">
        <f t="shared" si="150"/>
        <v>0</v>
      </c>
      <c r="DB120" s="228"/>
      <c r="DC120" s="232">
        <f t="shared" si="151"/>
        <v>0</v>
      </c>
      <c r="DD120" s="228"/>
      <c r="DE120" s="232">
        <f t="shared" si="152"/>
        <v>0</v>
      </c>
      <c r="DF120" s="228"/>
      <c r="DG120" s="232">
        <f t="shared" si="53"/>
        <v>0</v>
      </c>
      <c r="DH120" s="228"/>
      <c r="DI120" s="232">
        <f t="shared" si="54"/>
        <v>0</v>
      </c>
      <c r="DJ120" s="228"/>
      <c r="DK120" s="232">
        <f t="shared" si="55"/>
        <v>0</v>
      </c>
      <c r="DL120" s="228"/>
      <c r="DM120" s="232">
        <f t="shared" si="56"/>
        <v>0</v>
      </c>
      <c r="DN120" s="228"/>
      <c r="DO120" s="232">
        <f t="shared" si="153"/>
        <v>0</v>
      </c>
      <c r="DP120" s="228"/>
      <c r="DQ120" s="232">
        <f t="shared" si="154"/>
        <v>0</v>
      </c>
      <c r="DR120" s="228"/>
      <c r="DS120" s="232">
        <f t="shared" si="155"/>
        <v>0</v>
      </c>
      <c r="DT120" s="228"/>
      <c r="DU120" s="232">
        <f t="shared" si="156"/>
        <v>0</v>
      </c>
      <c r="DV120" s="228"/>
      <c r="DW120" s="232">
        <f t="shared" si="157"/>
        <v>0</v>
      </c>
      <c r="DX120" s="228"/>
      <c r="DY120" s="232">
        <f t="shared" si="158"/>
        <v>0</v>
      </c>
      <c r="DZ120" s="228"/>
      <c r="EA120" s="232">
        <f t="shared" si="159"/>
        <v>0</v>
      </c>
      <c r="EB120" s="228"/>
      <c r="EC120" s="232">
        <f t="shared" si="160"/>
        <v>0</v>
      </c>
      <c r="ED120" s="228"/>
      <c r="EE120" s="232">
        <f t="shared" si="161"/>
        <v>0</v>
      </c>
      <c r="EF120" s="228"/>
      <c r="EG120" s="232">
        <f t="shared" si="162"/>
        <v>0</v>
      </c>
      <c r="EH120" s="228"/>
      <c r="EI120" s="232">
        <f t="shared" si="163"/>
        <v>0</v>
      </c>
      <c r="EJ120" s="228"/>
      <c r="EK120" s="232">
        <f t="shared" si="164"/>
        <v>0</v>
      </c>
      <c r="EL120" s="228"/>
      <c r="EM120" s="232">
        <f t="shared" si="165"/>
        <v>0</v>
      </c>
      <c r="EN120" s="228"/>
      <c r="EO120" s="232">
        <f t="shared" si="166"/>
        <v>0</v>
      </c>
      <c r="EP120" s="228"/>
      <c r="EQ120" s="232">
        <f t="shared" si="167"/>
        <v>0</v>
      </c>
      <c r="ER120" s="228"/>
      <c r="ES120" s="232">
        <f t="shared" si="168"/>
        <v>0</v>
      </c>
      <c r="ET120" s="195">
        <f t="shared" si="73"/>
        <v>0</v>
      </c>
      <c r="EU120" s="228"/>
      <c r="EV120" s="437">
        <f t="shared" si="169"/>
        <v>0</v>
      </c>
      <c r="EW120" s="228"/>
      <c r="EX120" s="437">
        <f t="shared" si="170"/>
        <v>0</v>
      </c>
      <c r="EY120" s="228"/>
      <c r="EZ120" s="437">
        <f t="shared" si="171"/>
        <v>0</v>
      </c>
      <c r="FA120" s="228"/>
      <c r="FB120" s="437">
        <f t="shared" si="172"/>
        <v>0</v>
      </c>
      <c r="FC120" s="228"/>
      <c r="FD120" s="437">
        <f t="shared" si="173"/>
        <v>0</v>
      </c>
      <c r="FE120" s="228"/>
      <c r="FF120" s="437">
        <f t="shared" si="174"/>
        <v>0</v>
      </c>
      <c r="FG120" s="228"/>
      <c r="FH120" s="437">
        <f t="shared" si="175"/>
        <v>0</v>
      </c>
      <c r="FI120" s="228"/>
      <c r="FJ120" s="437">
        <f t="shared" si="176"/>
        <v>0</v>
      </c>
      <c r="FK120" s="228"/>
      <c r="FL120" s="437">
        <f t="shared" si="177"/>
        <v>0</v>
      </c>
      <c r="FM120" s="228"/>
      <c r="FN120" s="437">
        <f t="shared" si="178"/>
        <v>0</v>
      </c>
      <c r="FO120" s="228"/>
      <c r="FP120" s="437">
        <f t="shared" si="179"/>
        <v>0</v>
      </c>
      <c r="FQ120" s="228"/>
      <c r="FR120" s="437">
        <f t="shared" si="180"/>
        <v>0</v>
      </c>
      <c r="FS120" s="228"/>
      <c r="FT120" s="437">
        <f t="shared" si="181"/>
        <v>0</v>
      </c>
      <c r="FU120" s="228"/>
      <c r="FV120" s="437">
        <f t="shared" si="182"/>
        <v>0</v>
      </c>
      <c r="FW120" s="228"/>
      <c r="FX120" s="437">
        <f t="shared" si="183"/>
        <v>0</v>
      </c>
      <c r="FY120" s="228"/>
      <c r="FZ120" s="437">
        <f t="shared" si="184"/>
        <v>0</v>
      </c>
      <c r="GA120" s="228"/>
      <c r="GB120" s="437">
        <f t="shared" si="185"/>
        <v>0</v>
      </c>
      <c r="GC120" s="228"/>
      <c r="GD120" s="437">
        <f t="shared" si="186"/>
        <v>0</v>
      </c>
      <c r="GE120" s="228"/>
      <c r="GF120" s="437">
        <f t="shared" si="187"/>
        <v>0</v>
      </c>
      <c r="GG120" s="228"/>
      <c r="GH120" s="437">
        <f t="shared" si="188"/>
        <v>0</v>
      </c>
      <c r="GI120" s="247">
        <f t="shared" si="94"/>
        <v>0</v>
      </c>
      <c r="GJ120" s="228"/>
      <c r="GK120" s="438">
        <f t="shared" si="189"/>
        <v>0</v>
      </c>
      <c r="GL120" s="228"/>
      <c r="GM120" s="438">
        <f t="shared" si="190"/>
        <v>0</v>
      </c>
      <c r="GN120" s="228"/>
      <c r="GO120" s="438">
        <f t="shared" si="191"/>
        <v>0</v>
      </c>
      <c r="GP120" s="228"/>
      <c r="GQ120" s="438">
        <f t="shared" si="192"/>
        <v>0</v>
      </c>
      <c r="GR120" s="228"/>
      <c r="GS120" s="438">
        <f t="shared" si="193"/>
        <v>0</v>
      </c>
      <c r="GT120" s="448">
        <f t="shared" si="100"/>
        <v>0</v>
      </c>
      <c r="GU120" s="446">
        <f t="shared" si="101"/>
        <v>0</v>
      </c>
      <c r="GV120" s="268">
        <f>事業区分調整シート!J116</f>
        <v>0</v>
      </c>
    </row>
    <row r="121" spans="1:204" ht="34.5" customHeight="1">
      <c r="A121" s="248">
        <v>85</v>
      </c>
      <c r="B121" s="226" t="str">
        <f t="shared" si="107"/>
        <v>所属コード</v>
      </c>
      <c r="C121" s="227" t="str">
        <f t="shared" si="108"/>
        <v>所属名</v>
      </c>
      <c r="D121" s="449"/>
      <c r="E121" s="249"/>
      <c r="F121" s="250" t="str">
        <f t="shared" si="109"/>
        <v/>
      </c>
      <c r="G121" s="251" t="e">
        <f>IFERROR(VLOOKUP($B121&amp;$I121,番号付与!$A:$E,3,FALSE),VLOOKUP($B121&amp;$D121,番号付与!$A:$E,3,FALSE))</f>
        <v>#N/A</v>
      </c>
      <c r="H121" s="251" t="e">
        <f>IFERROR(VLOOKUP($B121&amp;$I121,番号付与!$A:$E,4,FALSE),VLOOKUP($B121&amp;$D121,番号付与!$A:$E,4,FALSE))</f>
        <v>#N/A</v>
      </c>
      <c r="I121" s="449"/>
      <c r="J121" s="231"/>
      <c r="K121" s="232">
        <f t="shared" si="110"/>
        <v>0</v>
      </c>
      <c r="L121" s="228"/>
      <c r="M121" s="232">
        <f t="shared" si="111"/>
        <v>0</v>
      </c>
      <c r="N121" s="228"/>
      <c r="O121" s="232">
        <f t="shared" si="112"/>
        <v>0</v>
      </c>
      <c r="P121" s="228"/>
      <c r="Q121" s="232">
        <f t="shared" si="113"/>
        <v>0</v>
      </c>
      <c r="R121" s="228"/>
      <c r="S121" s="232">
        <f t="shared" si="114"/>
        <v>0</v>
      </c>
      <c r="T121" s="228"/>
      <c r="U121" s="232">
        <f t="shared" si="115"/>
        <v>0</v>
      </c>
      <c r="V121" s="228"/>
      <c r="W121" s="232">
        <f t="shared" si="116"/>
        <v>0</v>
      </c>
      <c r="X121" s="228"/>
      <c r="Y121" s="232">
        <f t="shared" si="117"/>
        <v>0</v>
      </c>
      <c r="Z121" s="228"/>
      <c r="AA121" s="232">
        <f t="shared" si="118"/>
        <v>0</v>
      </c>
      <c r="AB121" s="228"/>
      <c r="AC121" s="232">
        <f t="shared" si="119"/>
        <v>0</v>
      </c>
      <c r="AD121" s="228"/>
      <c r="AE121" s="232">
        <f t="shared" si="120"/>
        <v>0</v>
      </c>
      <c r="AF121" s="228"/>
      <c r="AG121" s="232">
        <f t="shared" si="121"/>
        <v>0</v>
      </c>
      <c r="AH121" s="228"/>
      <c r="AI121" s="232">
        <f t="shared" si="122"/>
        <v>0</v>
      </c>
      <c r="AJ121" s="228"/>
      <c r="AK121" s="232">
        <f t="shared" si="123"/>
        <v>0</v>
      </c>
      <c r="AL121" s="228"/>
      <c r="AM121" s="232">
        <f t="shared" si="124"/>
        <v>0</v>
      </c>
      <c r="AN121" s="228"/>
      <c r="AO121" s="232">
        <f t="shared" si="125"/>
        <v>0</v>
      </c>
      <c r="AP121" s="228"/>
      <c r="AQ121" s="232">
        <f t="shared" si="126"/>
        <v>0</v>
      </c>
      <c r="AR121" s="228"/>
      <c r="AS121" s="232">
        <f t="shared" si="127"/>
        <v>0</v>
      </c>
      <c r="AT121" s="228"/>
      <c r="AU121" s="232">
        <f t="shared" si="128"/>
        <v>0</v>
      </c>
      <c r="AV121" s="228"/>
      <c r="AW121" s="232">
        <f t="shared" si="129"/>
        <v>0</v>
      </c>
      <c r="AX121" s="228"/>
      <c r="AY121" s="232">
        <f t="shared" si="130"/>
        <v>0</v>
      </c>
      <c r="AZ121" s="228"/>
      <c r="BA121" s="232">
        <f t="shared" si="131"/>
        <v>0</v>
      </c>
      <c r="BB121" s="228"/>
      <c r="BC121" s="232">
        <f t="shared" si="132"/>
        <v>0</v>
      </c>
      <c r="BD121" s="228"/>
      <c r="BE121" s="232">
        <f t="shared" si="133"/>
        <v>0</v>
      </c>
      <c r="BF121" s="228"/>
      <c r="BG121" s="232">
        <f t="shared" si="134"/>
        <v>0</v>
      </c>
      <c r="BH121" s="228"/>
      <c r="BI121" s="232">
        <f t="shared" si="135"/>
        <v>0</v>
      </c>
      <c r="BJ121" s="228"/>
      <c r="BK121" s="232">
        <f t="shared" si="136"/>
        <v>0</v>
      </c>
      <c r="BL121" s="228"/>
      <c r="BM121" s="232">
        <f t="shared" si="137"/>
        <v>0</v>
      </c>
      <c r="BN121" s="228"/>
      <c r="BO121" s="232">
        <f t="shared" si="138"/>
        <v>0</v>
      </c>
      <c r="BP121" s="228"/>
      <c r="BQ121" s="232">
        <f t="shared" si="139"/>
        <v>0</v>
      </c>
      <c r="BR121" s="228"/>
      <c r="BS121" s="232">
        <f t="shared" si="140"/>
        <v>0</v>
      </c>
      <c r="BT121" s="228"/>
      <c r="BU121" s="232">
        <f t="shared" si="141"/>
        <v>0</v>
      </c>
      <c r="BV121" s="228"/>
      <c r="BW121" s="232">
        <f t="shared" si="142"/>
        <v>0</v>
      </c>
      <c r="BX121" s="228"/>
      <c r="BY121" s="232">
        <f t="shared" si="143"/>
        <v>0</v>
      </c>
      <c r="BZ121" s="228"/>
      <c r="CA121" s="232">
        <f t="shared" si="144"/>
        <v>0</v>
      </c>
      <c r="CB121" s="228"/>
      <c r="CC121" s="232">
        <f t="shared" si="145"/>
        <v>0</v>
      </c>
      <c r="CD121" s="228"/>
      <c r="CE121" s="232">
        <f t="shared" si="146"/>
        <v>0</v>
      </c>
      <c r="CF121" s="228"/>
      <c r="CG121" s="232">
        <f t="shared" si="40"/>
        <v>0</v>
      </c>
      <c r="CH121" s="228"/>
      <c r="CI121" s="232">
        <f t="shared" si="41"/>
        <v>0</v>
      </c>
      <c r="CJ121" s="228"/>
      <c r="CK121" s="232">
        <f t="shared" si="42"/>
        <v>0</v>
      </c>
      <c r="CL121" s="228"/>
      <c r="CM121" s="232">
        <f t="shared" si="43"/>
        <v>0</v>
      </c>
      <c r="CN121" s="228"/>
      <c r="CO121" s="232">
        <f t="shared" si="44"/>
        <v>0</v>
      </c>
      <c r="CP121" s="228"/>
      <c r="CQ121" s="232">
        <f t="shared" si="45"/>
        <v>0</v>
      </c>
      <c r="CR121" s="228"/>
      <c r="CS121" s="232">
        <f t="shared" si="46"/>
        <v>0</v>
      </c>
      <c r="CT121" s="228"/>
      <c r="CU121" s="232">
        <f t="shared" si="147"/>
        <v>0</v>
      </c>
      <c r="CV121" s="228"/>
      <c r="CW121" s="232">
        <f t="shared" si="148"/>
        <v>0</v>
      </c>
      <c r="CX121" s="228"/>
      <c r="CY121" s="232">
        <f t="shared" si="149"/>
        <v>0</v>
      </c>
      <c r="CZ121" s="228"/>
      <c r="DA121" s="232">
        <f t="shared" si="150"/>
        <v>0</v>
      </c>
      <c r="DB121" s="228"/>
      <c r="DC121" s="232">
        <f t="shared" si="151"/>
        <v>0</v>
      </c>
      <c r="DD121" s="228"/>
      <c r="DE121" s="232">
        <f t="shared" si="152"/>
        <v>0</v>
      </c>
      <c r="DF121" s="228"/>
      <c r="DG121" s="232">
        <f t="shared" si="53"/>
        <v>0</v>
      </c>
      <c r="DH121" s="228"/>
      <c r="DI121" s="232">
        <f t="shared" si="54"/>
        <v>0</v>
      </c>
      <c r="DJ121" s="228"/>
      <c r="DK121" s="232">
        <f t="shared" si="55"/>
        <v>0</v>
      </c>
      <c r="DL121" s="228"/>
      <c r="DM121" s="232">
        <f t="shared" si="56"/>
        <v>0</v>
      </c>
      <c r="DN121" s="228"/>
      <c r="DO121" s="232">
        <f t="shared" si="153"/>
        <v>0</v>
      </c>
      <c r="DP121" s="228"/>
      <c r="DQ121" s="232">
        <f t="shared" si="154"/>
        <v>0</v>
      </c>
      <c r="DR121" s="228"/>
      <c r="DS121" s="232">
        <f t="shared" si="155"/>
        <v>0</v>
      </c>
      <c r="DT121" s="228"/>
      <c r="DU121" s="232">
        <f t="shared" si="156"/>
        <v>0</v>
      </c>
      <c r="DV121" s="228"/>
      <c r="DW121" s="232">
        <f t="shared" si="157"/>
        <v>0</v>
      </c>
      <c r="DX121" s="228"/>
      <c r="DY121" s="232">
        <f t="shared" si="158"/>
        <v>0</v>
      </c>
      <c r="DZ121" s="228"/>
      <c r="EA121" s="232">
        <f t="shared" si="159"/>
        <v>0</v>
      </c>
      <c r="EB121" s="228"/>
      <c r="EC121" s="232">
        <f t="shared" si="160"/>
        <v>0</v>
      </c>
      <c r="ED121" s="228"/>
      <c r="EE121" s="232">
        <f t="shared" si="161"/>
        <v>0</v>
      </c>
      <c r="EF121" s="228"/>
      <c r="EG121" s="232">
        <f t="shared" si="162"/>
        <v>0</v>
      </c>
      <c r="EH121" s="228"/>
      <c r="EI121" s="232">
        <f t="shared" si="163"/>
        <v>0</v>
      </c>
      <c r="EJ121" s="228"/>
      <c r="EK121" s="232">
        <f t="shared" si="164"/>
        <v>0</v>
      </c>
      <c r="EL121" s="228"/>
      <c r="EM121" s="232">
        <f t="shared" si="165"/>
        <v>0</v>
      </c>
      <c r="EN121" s="228"/>
      <c r="EO121" s="232">
        <f t="shared" si="166"/>
        <v>0</v>
      </c>
      <c r="EP121" s="228"/>
      <c r="EQ121" s="232">
        <f t="shared" si="167"/>
        <v>0</v>
      </c>
      <c r="ER121" s="228"/>
      <c r="ES121" s="232">
        <f t="shared" si="168"/>
        <v>0</v>
      </c>
      <c r="ET121" s="195">
        <f t="shared" si="73"/>
        <v>0</v>
      </c>
      <c r="EU121" s="228"/>
      <c r="EV121" s="437">
        <f t="shared" si="169"/>
        <v>0</v>
      </c>
      <c r="EW121" s="228"/>
      <c r="EX121" s="437">
        <f t="shared" si="170"/>
        <v>0</v>
      </c>
      <c r="EY121" s="228"/>
      <c r="EZ121" s="437">
        <f t="shared" si="171"/>
        <v>0</v>
      </c>
      <c r="FA121" s="228"/>
      <c r="FB121" s="437">
        <f t="shared" si="172"/>
        <v>0</v>
      </c>
      <c r="FC121" s="228"/>
      <c r="FD121" s="437">
        <f t="shared" si="173"/>
        <v>0</v>
      </c>
      <c r="FE121" s="228"/>
      <c r="FF121" s="437">
        <f t="shared" si="174"/>
        <v>0</v>
      </c>
      <c r="FG121" s="228"/>
      <c r="FH121" s="437">
        <f t="shared" si="175"/>
        <v>0</v>
      </c>
      <c r="FI121" s="228"/>
      <c r="FJ121" s="437">
        <f t="shared" si="176"/>
        <v>0</v>
      </c>
      <c r="FK121" s="228"/>
      <c r="FL121" s="437">
        <f t="shared" si="177"/>
        <v>0</v>
      </c>
      <c r="FM121" s="228"/>
      <c r="FN121" s="437">
        <f t="shared" si="178"/>
        <v>0</v>
      </c>
      <c r="FO121" s="228"/>
      <c r="FP121" s="437">
        <f t="shared" si="179"/>
        <v>0</v>
      </c>
      <c r="FQ121" s="228"/>
      <c r="FR121" s="437">
        <f t="shared" si="180"/>
        <v>0</v>
      </c>
      <c r="FS121" s="228"/>
      <c r="FT121" s="437">
        <f t="shared" si="181"/>
        <v>0</v>
      </c>
      <c r="FU121" s="228"/>
      <c r="FV121" s="437">
        <f t="shared" si="182"/>
        <v>0</v>
      </c>
      <c r="FW121" s="228"/>
      <c r="FX121" s="437">
        <f t="shared" si="183"/>
        <v>0</v>
      </c>
      <c r="FY121" s="228"/>
      <c r="FZ121" s="437">
        <f t="shared" si="184"/>
        <v>0</v>
      </c>
      <c r="GA121" s="228"/>
      <c r="GB121" s="437">
        <f t="shared" si="185"/>
        <v>0</v>
      </c>
      <c r="GC121" s="228"/>
      <c r="GD121" s="437">
        <f t="shared" si="186"/>
        <v>0</v>
      </c>
      <c r="GE121" s="228"/>
      <c r="GF121" s="437">
        <f t="shared" si="187"/>
        <v>0</v>
      </c>
      <c r="GG121" s="228"/>
      <c r="GH121" s="437">
        <f t="shared" si="188"/>
        <v>0</v>
      </c>
      <c r="GI121" s="247">
        <f t="shared" si="94"/>
        <v>0</v>
      </c>
      <c r="GJ121" s="228"/>
      <c r="GK121" s="438">
        <f t="shared" si="189"/>
        <v>0</v>
      </c>
      <c r="GL121" s="228"/>
      <c r="GM121" s="438">
        <f t="shared" si="190"/>
        <v>0</v>
      </c>
      <c r="GN121" s="228"/>
      <c r="GO121" s="438">
        <f t="shared" si="191"/>
        <v>0</v>
      </c>
      <c r="GP121" s="228"/>
      <c r="GQ121" s="438">
        <f t="shared" si="192"/>
        <v>0</v>
      </c>
      <c r="GR121" s="228"/>
      <c r="GS121" s="438">
        <f t="shared" si="193"/>
        <v>0</v>
      </c>
      <c r="GT121" s="448">
        <f t="shared" si="100"/>
        <v>0</v>
      </c>
      <c r="GU121" s="446">
        <f t="shared" si="101"/>
        <v>0</v>
      </c>
      <c r="GV121" s="268">
        <f>事業区分調整シート!J117</f>
        <v>0</v>
      </c>
    </row>
    <row r="122" spans="1:204" ht="34.5" customHeight="1">
      <c r="A122" s="248">
        <v>86</v>
      </c>
      <c r="B122" s="226" t="str">
        <f t="shared" si="107"/>
        <v>所属コード</v>
      </c>
      <c r="C122" s="227" t="str">
        <f t="shared" si="108"/>
        <v>所属名</v>
      </c>
      <c r="D122" s="449"/>
      <c r="E122" s="249"/>
      <c r="F122" s="250" t="str">
        <f t="shared" si="109"/>
        <v/>
      </c>
      <c r="G122" s="251" t="e">
        <f>IFERROR(VLOOKUP($B122&amp;$I122,番号付与!$A:$E,3,FALSE),VLOOKUP($B122&amp;$D122,番号付与!$A:$E,3,FALSE))</f>
        <v>#N/A</v>
      </c>
      <c r="H122" s="251" t="e">
        <f>IFERROR(VLOOKUP($B122&amp;$I122,番号付与!$A:$E,4,FALSE),VLOOKUP($B122&amp;$D122,番号付与!$A:$E,4,FALSE))</f>
        <v>#N/A</v>
      </c>
      <c r="I122" s="449"/>
      <c r="J122" s="231"/>
      <c r="K122" s="232">
        <f t="shared" si="110"/>
        <v>0</v>
      </c>
      <c r="L122" s="228"/>
      <c r="M122" s="232">
        <f t="shared" si="111"/>
        <v>0</v>
      </c>
      <c r="N122" s="228"/>
      <c r="O122" s="232">
        <f t="shared" si="112"/>
        <v>0</v>
      </c>
      <c r="P122" s="228"/>
      <c r="Q122" s="232">
        <f t="shared" si="113"/>
        <v>0</v>
      </c>
      <c r="R122" s="228"/>
      <c r="S122" s="232">
        <f t="shared" si="114"/>
        <v>0</v>
      </c>
      <c r="T122" s="228"/>
      <c r="U122" s="232">
        <f t="shared" si="115"/>
        <v>0</v>
      </c>
      <c r="V122" s="228"/>
      <c r="W122" s="232">
        <f t="shared" si="116"/>
        <v>0</v>
      </c>
      <c r="X122" s="228"/>
      <c r="Y122" s="232">
        <f t="shared" si="117"/>
        <v>0</v>
      </c>
      <c r="Z122" s="228"/>
      <c r="AA122" s="232">
        <f t="shared" si="118"/>
        <v>0</v>
      </c>
      <c r="AB122" s="228"/>
      <c r="AC122" s="232">
        <f t="shared" si="119"/>
        <v>0</v>
      </c>
      <c r="AD122" s="228"/>
      <c r="AE122" s="232">
        <f t="shared" si="120"/>
        <v>0</v>
      </c>
      <c r="AF122" s="228"/>
      <c r="AG122" s="232">
        <f t="shared" si="121"/>
        <v>0</v>
      </c>
      <c r="AH122" s="228"/>
      <c r="AI122" s="232">
        <f t="shared" si="122"/>
        <v>0</v>
      </c>
      <c r="AJ122" s="228"/>
      <c r="AK122" s="232">
        <f t="shared" si="123"/>
        <v>0</v>
      </c>
      <c r="AL122" s="228"/>
      <c r="AM122" s="232">
        <f t="shared" si="124"/>
        <v>0</v>
      </c>
      <c r="AN122" s="228"/>
      <c r="AO122" s="232">
        <f t="shared" si="125"/>
        <v>0</v>
      </c>
      <c r="AP122" s="228"/>
      <c r="AQ122" s="232">
        <f t="shared" si="126"/>
        <v>0</v>
      </c>
      <c r="AR122" s="228"/>
      <c r="AS122" s="232">
        <f t="shared" si="127"/>
        <v>0</v>
      </c>
      <c r="AT122" s="228"/>
      <c r="AU122" s="232">
        <f t="shared" si="128"/>
        <v>0</v>
      </c>
      <c r="AV122" s="228"/>
      <c r="AW122" s="232">
        <f t="shared" si="129"/>
        <v>0</v>
      </c>
      <c r="AX122" s="228"/>
      <c r="AY122" s="232">
        <f t="shared" si="130"/>
        <v>0</v>
      </c>
      <c r="AZ122" s="228"/>
      <c r="BA122" s="232">
        <f t="shared" si="131"/>
        <v>0</v>
      </c>
      <c r="BB122" s="228"/>
      <c r="BC122" s="232">
        <f t="shared" si="132"/>
        <v>0</v>
      </c>
      <c r="BD122" s="228"/>
      <c r="BE122" s="232">
        <f t="shared" si="133"/>
        <v>0</v>
      </c>
      <c r="BF122" s="228"/>
      <c r="BG122" s="232">
        <f t="shared" si="134"/>
        <v>0</v>
      </c>
      <c r="BH122" s="228"/>
      <c r="BI122" s="232">
        <f t="shared" si="135"/>
        <v>0</v>
      </c>
      <c r="BJ122" s="228"/>
      <c r="BK122" s="232">
        <f t="shared" si="136"/>
        <v>0</v>
      </c>
      <c r="BL122" s="228"/>
      <c r="BM122" s="232">
        <f t="shared" si="137"/>
        <v>0</v>
      </c>
      <c r="BN122" s="228"/>
      <c r="BO122" s="232">
        <f t="shared" si="138"/>
        <v>0</v>
      </c>
      <c r="BP122" s="228"/>
      <c r="BQ122" s="232">
        <f t="shared" si="139"/>
        <v>0</v>
      </c>
      <c r="BR122" s="228"/>
      <c r="BS122" s="232">
        <f t="shared" si="140"/>
        <v>0</v>
      </c>
      <c r="BT122" s="228"/>
      <c r="BU122" s="232">
        <f t="shared" si="141"/>
        <v>0</v>
      </c>
      <c r="BV122" s="228"/>
      <c r="BW122" s="232">
        <f t="shared" si="142"/>
        <v>0</v>
      </c>
      <c r="BX122" s="228"/>
      <c r="BY122" s="232">
        <f t="shared" si="143"/>
        <v>0</v>
      </c>
      <c r="BZ122" s="228"/>
      <c r="CA122" s="232">
        <f t="shared" si="144"/>
        <v>0</v>
      </c>
      <c r="CB122" s="228"/>
      <c r="CC122" s="232">
        <f t="shared" si="145"/>
        <v>0</v>
      </c>
      <c r="CD122" s="228"/>
      <c r="CE122" s="232">
        <f t="shared" si="146"/>
        <v>0</v>
      </c>
      <c r="CF122" s="228"/>
      <c r="CG122" s="232">
        <f t="shared" si="40"/>
        <v>0</v>
      </c>
      <c r="CH122" s="228"/>
      <c r="CI122" s="232">
        <f t="shared" si="41"/>
        <v>0</v>
      </c>
      <c r="CJ122" s="228"/>
      <c r="CK122" s="232">
        <f t="shared" si="42"/>
        <v>0</v>
      </c>
      <c r="CL122" s="228"/>
      <c r="CM122" s="232">
        <f t="shared" si="43"/>
        <v>0</v>
      </c>
      <c r="CN122" s="228"/>
      <c r="CO122" s="232">
        <f t="shared" si="44"/>
        <v>0</v>
      </c>
      <c r="CP122" s="228"/>
      <c r="CQ122" s="232">
        <f t="shared" si="45"/>
        <v>0</v>
      </c>
      <c r="CR122" s="228"/>
      <c r="CS122" s="232">
        <f t="shared" si="46"/>
        <v>0</v>
      </c>
      <c r="CT122" s="228"/>
      <c r="CU122" s="232">
        <f t="shared" si="147"/>
        <v>0</v>
      </c>
      <c r="CV122" s="228"/>
      <c r="CW122" s="232">
        <f t="shared" si="148"/>
        <v>0</v>
      </c>
      <c r="CX122" s="228"/>
      <c r="CY122" s="232">
        <f t="shared" si="149"/>
        <v>0</v>
      </c>
      <c r="CZ122" s="228"/>
      <c r="DA122" s="232">
        <f t="shared" si="150"/>
        <v>0</v>
      </c>
      <c r="DB122" s="228"/>
      <c r="DC122" s="232">
        <f t="shared" si="151"/>
        <v>0</v>
      </c>
      <c r="DD122" s="228"/>
      <c r="DE122" s="232">
        <f t="shared" si="152"/>
        <v>0</v>
      </c>
      <c r="DF122" s="228"/>
      <c r="DG122" s="232">
        <f t="shared" si="53"/>
        <v>0</v>
      </c>
      <c r="DH122" s="228"/>
      <c r="DI122" s="232">
        <f t="shared" si="54"/>
        <v>0</v>
      </c>
      <c r="DJ122" s="228"/>
      <c r="DK122" s="232">
        <f t="shared" si="55"/>
        <v>0</v>
      </c>
      <c r="DL122" s="228"/>
      <c r="DM122" s="232">
        <f t="shared" si="56"/>
        <v>0</v>
      </c>
      <c r="DN122" s="228"/>
      <c r="DO122" s="232">
        <f t="shared" si="153"/>
        <v>0</v>
      </c>
      <c r="DP122" s="228"/>
      <c r="DQ122" s="232">
        <f t="shared" si="154"/>
        <v>0</v>
      </c>
      <c r="DR122" s="228"/>
      <c r="DS122" s="232">
        <f t="shared" si="155"/>
        <v>0</v>
      </c>
      <c r="DT122" s="228"/>
      <c r="DU122" s="232">
        <f t="shared" si="156"/>
        <v>0</v>
      </c>
      <c r="DV122" s="228"/>
      <c r="DW122" s="232">
        <f t="shared" si="157"/>
        <v>0</v>
      </c>
      <c r="DX122" s="228"/>
      <c r="DY122" s="232">
        <f t="shared" si="158"/>
        <v>0</v>
      </c>
      <c r="DZ122" s="228"/>
      <c r="EA122" s="232">
        <f t="shared" si="159"/>
        <v>0</v>
      </c>
      <c r="EB122" s="228"/>
      <c r="EC122" s="232">
        <f t="shared" si="160"/>
        <v>0</v>
      </c>
      <c r="ED122" s="228"/>
      <c r="EE122" s="232">
        <f t="shared" si="161"/>
        <v>0</v>
      </c>
      <c r="EF122" s="228"/>
      <c r="EG122" s="232">
        <f t="shared" si="162"/>
        <v>0</v>
      </c>
      <c r="EH122" s="228"/>
      <c r="EI122" s="232">
        <f t="shared" si="163"/>
        <v>0</v>
      </c>
      <c r="EJ122" s="228"/>
      <c r="EK122" s="232">
        <f t="shared" si="164"/>
        <v>0</v>
      </c>
      <c r="EL122" s="228"/>
      <c r="EM122" s="232">
        <f t="shared" si="165"/>
        <v>0</v>
      </c>
      <c r="EN122" s="228"/>
      <c r="EO122" s="232">
        <f t="shared" si="166"/>
        <v>0</v>
      </c>
      <c r="EP122" s="228"/>
      <c r="EQ122" s="232">
        <f t="shared" si="167"/>
        <v>0</v>
      </c>
      <c r="ER122" s="228"/>
      <c r="ES122" s="232">
        <f t="shared" si="168"/>
        <v>0</v>
      </c>
      <c r="ET122" s="195">
        <f t="shared" si="73"/>
        <v>0</v>
      </c>
      <c r="EU122" s="228"/>
      <c r="EV122" s="437">
        <f t="shared" si="169"/>
        <v>0</v>
      </c>
      <c r="EW122" s="228"/>
      <c r="EX122" s="437">
        <f t="shared" si="170"/>
        <v>0</v>
      </c>
      <c r="EY122" s="228"/>
      <c r="EZ122" s="437">
        <f t="shared" si="171"/>
        <v>0</v>
      </c>
      <c r="FA122" s="228"/>
      <c r="FB122" s="437">
        <f t="shared" si="172"/>
        <v>0</v>
      </c>
      <c r="FC122" s="228"/>
      <c r="FD122" s="437">
        <f t="shared" si="173"/>
        <v>0</v>
      </c>
      <c r="FE122" s="228"/>
      <c r="FF122" s="437">
        <f t="shared" si="174"/>
        <v>0</v>
      </c>
      <c r="FG122" s="228"/>
      <c r="FH122" s="437">
        <f t="shared" si="175"/>
        <v>0</v>
      </c>
      <c r="FI122" s="228"/>
      <c r="FJ122" s="437">
        <f t="shared" si="176"/>
        <v>0</v>
      </c>
      <c r="FK122" s="228"/>
      <c r="FL122" s="437">
        <f t="shared" si="177"/>
        <v>0</v>
      </c>
      <c r="FM122" s="228"/>
      <c r="FN122" s="437">
        <f t="shared" si="178"/>
        <v>0</v>
      </c>
      <c r="FO122" s="228"/>
      <c r="FP122" s="437">
        <f t="shared" si="179"/>
        <v>0</v>
      </c>
      <c r="FQ122" s="228"/>
      <c r="FR122" s="437">
        <f t="shared" si="180"/>
        <v>0</v>
      </c>
      <c r="FS122" s="228"/>
      <c r="FT122" s="437">
        <f t="shared" si="181"/>
        <v>0</v>
      </c>
      <c r="FU122" s="228"/>
      <c r="FV122" s="437">
        <f t="shared" si="182"/>
        <v>0</v>
      </c>
      <c r="FW122" s="228"/>
      <c r="FX122" s="437">
        <f t="shared" si="183"/>
        <v>0</v>
      </c>
      <c r="FY122" s="228"/>
      <c r="FZ122" s="437">
        <f t="shared" si="184"/>
        <v>0</v>
      </c>
      <c r="GA122" s="228"/>
      <c r="GB122" s="437">
        <f t="shared" si="185"/>
        <v>0</v>
      </c>
      <c r="GC122" s="228"/>
      <c r="GD122" s="437">
        <f t="shared" si="186"/>
        <v>0</v>
      </c>
      <c r="GE122" s="228"/>
      <c r="GF122" s="437">
        <f t="shared" si="187"/>
        <v>0</v>
      </c>
      <c r="GG122" s="228"/>
      <c r="GH122" s="437">
        <f t="shared" si="188"/>
        <v>0</v>
      </c>
      <c r="GI122" s="247">
        <f t="shared" si="94"/>
        <v>0</v>
      </c>
      <c r="GJ122" s="228"/>
      <c r="GK122" s="438">
        <f t="shared" si="189"/>
        <v>0</v>
      </c>
      <c r="GL122" s="228"/>
      <c r="GM122" s="438">
        <f t="shared" si="190"/>
        <v>0</v>
      </c>
      <c r="GN122" s="228"/>
      <c r="GO122" s="438">
        <f t="shared" si="191"/>
        <v>0</v>
      </c>
      <c r="GP122" s="228"/>
      <c r="GQ122" s="438">
        <f t="shared" si="192"/>
        <v>0</v>
      </c>
      <c r="GR122" s="228"/>
      <c r="GS122" s="438">
        <f t="shared" si="193"/>
        <v>0</v>
      </c>
      <c r="GT122" s="448">
        <f t="shared" si="100"/>
        <v>0</v>
      </c>
      <c r="GU122" s="446">
        <f t="shared" si="101"/>
        <v>0</v>
      </c>
      <c r="GV122" s="268">
        <f>事業区分調整シート!J118</f>
        <v>0</v>
      </c>
    </row>
    <row r="123" spans="1:204" ht="34.5" customHeight="1">
      <c r="A123" s="248">
        <v>87</v>
      </c>
      <c r="B123" s="226" t="str">
        <f t="shared" si="107"/>
        <v>所属コード</v>
      </c>
      <c r="C123" s="227" t="str">
        <f t="shared" si="108"/>
        <v>所属名</v>
      </c>
      <c r="D123" s="449"/>
      <c r="E123" s="249"/>
      <c r="F123" s="250" t="str">
        <f t="shared" si="109"/>
        <v/>
      </c>
      <c r="G123" s="251" t="e">
        <f>IFERROR(VLOOKUP($B123&amp;$I123,番号付与!$A:$E,3,FALSE),VLOOKUP($B123&amp;$D123,番号付与!$A:$E,3,FALSE))</f>
        <v>#N/A</v>
      </c>
      <c r="H123" s="251" t="e">
        <f>IFERROR(VLOOKUP($B123&amp;$I123,番号付与!$A:$E,4,FALSE),VLOOKUP($B123&amp;$D123,番号付与!$A:$E,4,FALSE))</f>
        <v>#N/A</v>
      </c>
      <c r="I123" s="449"/>
      <c r="J123" s="231"/>
      <c r="K123" s="232">
        <f t="shared" si="110"/>
        <v>0</v>
      </c>
      <c r="L123" s="228"/>
      <c r="M123" s="232">
        <f t="shared" si="111"/>
        <v>0</v>
      </c>
      <c r="N123" s="228"/>
      <c r="O123" s="232">
        <f t="shared" si="112"/>
        <v>0</v>
      </c>
      <c r="P123" s="228"/>
      <c r="Q123" s="232">
        <f t="shared" si="113"/>
        <v>0</v>
      </c>
      <c r="R123" s="228"/>
      <c r="S123" s="232">
        <f t="shared" si="114"/>
        <v>0</v>
      </c>
      <c r="T123" s="228"/>
      <c r="U123" s="232">
        <f t="shared" si="115"/>
        <v>0</v>
      </c>
      <c r="V123" s="228"/>
      <c r="W123" s="232">
        <f t="shared" si="116"/>
        <v>0</v>
      </c>
      <c r="X123" s="228"/>
      <c r="Y123" s="232">
        <f t="shared" si="117"/>
        <v>0</v>
      </c>
      <c r="Z123" s="228"/>
      <c r="AA123" s="232">
        <f t="shared" si="118"/>
        <v>0</v>
      </c>
      <c r="AB123" s="228"/>
      <c r="AC123" s="232">
        <f t="shared" si="119"/>
        <v>0</v>
      </c>
      <c r="AD123" s="228"/>
      <c r="AE123" s="232">
        <f t="shared" si="120"/>
        <v>0</v>
      </c>
      <c r="AF123" s="228"/>
      <c r="AG123" s="232">
        <f t="shared" si="121"/>
        <v>0</v>
      </c>
      <c r="AH123" s="228"/>
      <c r="AI123" s="232">
        <f t="shared" si="122"/>
        <v>0</v>
      </c>
      <c r="AJ123" s="228"/>
      <c r="AK123" s="232">
        <f t="shared" si="123"/>
        <v>0</v>
      </c>
      <c r="AL123" s="228"/>
      <c r="AM123" s="232">
        <f t="shared" si="124"/>
        <v>0</v>
      </c>
      <c r="AN123" s="228"/>
      <c r="AO123" s="232">
        <f t="shared" si="125"/>
        <v>0</v>
      </c>
      <c r="AP123" s="228"/>
      <c r="AQ123" s="232">
        <f t="shared" si="126"/>
        <v>0</v>
      </c>
      <c r="AR123" s="228"/>
      <c r="AS123" s="232">
        <f t="shared" si="127"/>
        <v>0</v>
      </c>
      <c r="AT123" s="228"/>
      <c r="AU123" s="232">
        <f t="shared" si="128"/>
        <v>0</v>
      </c>
      <c r="AV123" s="228"/>
      <c r="AW123" s="232">
        <f t="shared" si="129"/>
        <v>0</v>
      </c>
      <c r="AX123" s="228"/>
      <c r="AY123" s="232">
        <f t="shared" si="130"/>
        <v>0</v>
      </c>
      <c r="AZ123" s="228"/>
      <c r="BA123" s="232">
        <f t="shared" si="131"/>
        <v>0</v>
      </c>
      <c r="BB123" s="228"/>
      <c r="BC123" s="232">
        <f t="shared" si="132"/>
        <v>0</v>
      </c>
      <c r="BD123" s="228"/>
      <c r="BE123" s="232">
        <f t="shared" si="133"/>
        <v>0</v>
      </c>
      <c r="BF123" s="228"/>
      <c r="BG123" s="232">
        <f t="shared" si="134"/>
        <v>0</v>
      </c>
      <c r="BH123" s="228"/>
      <c r="BI123" s="232">
        <f t="shared" si="135"/>
        <v>0</v>
      </c>
      <c r="BJ123" s="228"/>
      <c r="BK123" s="232">
        <f t="shared" si="136"/>
        <v>0</v>
      </c>
      <c r="BL123" s="228"/>
      <c r="BM123" s="232">
        <f t="shared" si="137"/>
        <v>0</v>
      </c>
      <c r="BN123" s="228"/>
      <c r="BO123" s="232">
        <f t="shared" si="138"/>
        <v>0</v>
      </c>
      <c r="BP123" s="228"/>
      <c r="BQ123" s="232">
        <f t="shared" si="139"/>
        <v>0</v>
      </c>
      <c r="BR123" s="228"/>
      <c r="BS123" s="232">
        <f t="shared" si="140"/>
        <v>0</v>
      </c>
      <c r="BT123" s="228"/>
      <c r="BU123" s="232">
        <f t="shared" si="141"/>
        <v>0</v>
      </c>
      <c r="BV123" s="228"/>
      <c r="BW123" s="232">
        <f t="shared" si="142"/>
        <v>0</v>
      </c>
      <c r="BX123" s="228"/>
      <c r="BY123" s="232">
        <f t="shared" si="143"/>
        <v>0</v>
      </c>
      <c r="BZ123" s="228"/>
      <c r="CA123" s="232">
        <f t="shared" si="144"/>
        <v>0</v>
      </c>
      <c r="CB123" s="228"/>
      <c r="CC123" s="232">
        <f t="shared" si="145"/>
        <v>0</v>
      </c>
      <c r="CD123" s="228"/>
      <c r="CE123" s="232">
        <f t="shared" si="146"/>
        <v>0</v>
      </c>
      <c r="CF123" s="228"/>
      <c r="CG123" s="232">
        <f t="shared" si="40"/>
        <v>0</v>
      </c>
      <c r="CH123" s="228"/>
      <c r="CI123" s="232">
        <f t="shared" si="41"/>
        <v>0</v>
      </c>
      <c r="CJ123" s="228"/>
      <c r="CK123" s="232">
        <f t="shared" si="42"/>
        <v>0</v>
      </c>
      <c r="CL123" s="228"/>
      <c r="CM123" s="232">
        <f t="shared" si="43"/>
        <v>0</v>
      </c>
      <c r="CN123" s="228"/>
      <c r="CO123" s="232">
        <f t="shared" si="44"/>
        <v>0</v>
      </c>
      <c r="CP123" s="228"/>
      <c r="CQ123" s="232">
        <f t="shared" si="45"/>
        <v>0</v>
      </c>
      <c r="CR123" s="228"/>
      <c r="CS123" s="232">
        <f t="shared" si="46"/>
        <v>0</v>
      </c>
      <c r="CT123" s="228"/>
      <c r="CU123" s="232">
        <f t="shared" si="147"/>
        <v>0</v>
      </c>
      <c r="CV123" s="228"/>
      <c r="CW123" s="232">
        <f t="shared" si="148"/>
        <v>0</v>
      </c>
      <c r="CX123" s="228"/>
      <c r="CY123" s="232">
        <f t="shared" si="149"/>
        <v>0</v>
      </c>
      <c r="CZ123" s="228"/>
      <c r="DA123" s="232">
        <f t="shared" si="150"/>
        <v>0</v>
      </c>
      <c r="DB123" s="228"/>
      <c r="DC123" s="232">
        <f t="shared" si="151"/>
        <v>0</v>
      </c>
      <c r="DD123" s="228"/>
      <c r="DE123" s="232">
        <f t="shared" si="152"/>
        <v>0</v>
      </c>
      <c r="DF123" s="228"/>
      <c r="DG123" s="232">
        <f t="shared" si="53"/>
        <v>0</v>
      </c>
      <c r="DH123" s="228"/>
      <c r="DI123" s="232">
        <f t="shared" si="54"/>
        <v>0</v>
      </c>
      <c r="DJ123" s="228"/>
      <c r="DK123" s="232">
        <f t="shared" si="55"/>
        <v>0</v>
      </c>
      <c r="DL123" s="228"/>
      <c r="DM123" s="232">
        <f t="shared" si="56"/>
        <v>0</v>
      </c>
      <c r="DN123" s="228"/>
      <c r="DO123" s="232">
        <f t="shared" si="153"/>
        <v>0</v>
      </c>
      <c r="DP123" s="228"/>
      <c r="DQ123" s="232">
        <f t="shared" si="154"/>
        <v>0</v>
      </c>
      <c r="DR123" s="228"/>
      <c r="DS123" s="232">
        <f t="shared" si="155"/>
        <v>0</v>
      </c>
      <c r="DT123" s="228"/>
      <c r="DU123" s="232">
        <f t="shared" si="156"/>
        <v>0</v>
      </c>
      <c r="DV123" s="228"/>
      <c r="DW123" s="232">
        <f t="shared" si="157"/>
        <v>0</v>
      </c>
      <c r="DX123" s="228"/>
      <c r="DY123" s="232">
        <f t="shared" si="158"/>
        <v>0</v>
      </c>
      <c r="DZ123" s="228"/>
      <c r="EA123" s="232">
        <f t="shared" si="159"/>
        <v>0</v>
      </c>
      <c r="EB123" s="228"/>
      <c r="EC123" s="232">
        <f t="shared" si="160"/>
        <v>0</v>
      </c>
      <c r="ED123" s="228"/>
      <c r="EE123" s="232">
        <f t="shared" si="161"/>
        <v>0</v>
      </c>
      <c r="EF123" s="228"/>
      <c r="EG123" s="232">
        <f t="shared" si="162"/>
        <v>0</v>
      </c>
      <c r="EH123" s="228"/>
      <c r="EI123" s="232">
        <f t="shared" si="163"/>
        <v>0</v>
      </c>
      <c r="EJ123" s="228"/>
      <c r="EK123" s="232">
        <f t="shared" si="164"/>
        <v>0</v>
      </c>
      <c r="EL123" s="228"/>
      <c r="EM123" s="232">
        <f t="shared" si="165"/>
        <v>0</v>
      </c>
      <c r="EN123" s="228"/>
      <c r="EO123" s="232">
        <f t="shared" si="166"/>
        <v>0</v>
      </c>
      <c r="EP123" s="228"/>
      <c r="EQ123" s="232">
        <f t="shared" si="167"/>
        <v>0</v>
      </c>
      <c r="ER123" s="228"/>
      <c r="ES123" s="232">
        <f t="shared" si="168"/>
        <v>0</v>
      </c>
      <c r="ET123" s="195">
        <f t="shared" si="73"/>
        <v>0</v>
      </c>
      <c r="EU123" s="228"/>
      <c r="EV123" s="437">
        <f t="shared" si="169"/>
        <v>0</v>
      </c>
      <c r="EW123" s="228"/>
      <c r="EX123" s="437">
        <f t="shared" si="170"/>
        <v>0</v>
      </c>
      <c r="EY123" s="228"/>
      <c r="EZ123" s="437">
        <f t="shared" si="171"/>
        <v>0</v>
      </c>
      <c r="FA123" s="228"/>
      <c r="FB123" s="437">
        <f t="shared" si="172"/>
        <v>0</v>
      </c>
      <c r="FC123" s="228"/>
      <c r="FD123" s="437">
        <f t="shared" si="173"/>
        <v>0</v>
      </c>
      <c r="FE123" s="228"/>
      <c r="FF123" s="437">
        <f t="shared" si="174"/>
        <v>0</v>
      </c>
      <c r="FG123" s="228"/>
      <c r="FH123" s="437">
        <f t="shared" si="175"/>
        <v>0</v>
      </c>
      <c r="FI123" s="228"/>
      <c r="FJ123" s="437">
        <f t="shared" si="176"/>
        <v>0</v>
      </c>
      <c r="FK123" s="228"/>
      <c r="FL123" s="437">
        <f t="shared" si="177"/>
        <v>0</v>
      </c>
      <c r="FM123" s="228"/>
      <c r="FN123" s="437">
        <f t="shared" si="178"/>
        <v>0</v>
      </c>
      <c r="FO123" s="228"/>
      <c r="FP123" s="437">
        <f t="shared" si="179"/>
        <v>0</v>
      </c>
      <c r="FQ123" s="228"/>
      <c r="FR123" s="437">
        <f t="shared" si="180"/>
        <v>0</v>
      </c>
      <c r="FS123" s="228"/>
      <c r="FT123" s="437">
        <f t="shared" si="181"/>
        <v>0</v>
      </c>
      <c r="FU123" s="228"/>
      <c r="FV123" s="437">
        <f t="shared" si="182"/>
        <v>0</v>
      </c>
      <c r="FW123" s="228"/>
      <c r="FX123" s="437">
        <f t="shared" si="183"/>
        <v>0</v>
      </c>
      <c r="FY123" s="228"/>
      <c r="FZ123" s="437">
        <f t="shared" si="184"/>
        <v>0</v>
      </c>
      <c r="GA123" s="228"/>
      <c r="GB123" s="437">
        <f t="shared" si="185"/>
        <v>0</v>
      </c>
      <c r="GC123" s="228"/>
      <c r="GD123" s="437">
        <f t="shared" si="186"/>
        <v>0</v>
      </c>
      <c r="GE123" s="228"/>
      <c r="GF123" s="437">
        <f t="shared" si="187"/>
        <v>0</v>
      </c>
      <c r="GG123" s="228"/>
      <c r="GH123" s="437">
        <f t="shared" si="188"/>
        <v>0</v>
      </c>
      <c r="GI123" s="247">
        <f t="shared" si="94"/>
        <v>0</v>
      </c>
      <c r="GJ123" s="228"/>
      <c r="GK123" s="438">
        <f t="shared" si="189"/>
        <v>0</v>
      </c>
      <c r="GL123" s="228"/>
      <c r="GM123" s="438">
        <f t="shared" si="190"/>
        <v>0</v>
      </c>
      <c r="GN123" s="228"/>
      <c r="GO123" s="438">
        <f t="shared" si="191"/>
        <v>0</v>
      </c>
      <c r="GP123" s="228"/>
      <c r="GQ123" s="438">
        <f t="shared" si="192"/>
        <v>0</v>
      </c>
      <c r="GR123" s="228"/>
      <c r="GS123" s="438">
        <f t="shared" si="193"/>
        <v>0</v>
      </c>
      <c r="GT123" s="448">
        <f t="shared" si="100"/>
        <v>0</v>
      </c>
      <c r="GU123" s="446">
        <f t="shared" si="101"/>
        <v>0</v>
      </c>
      <c r="GV123" s="268">
        <f>事業区分調整シート!J119</f>
        <v>0</v>
      </c>
    </row>
    <row r="124" spans="1:204" ht="34.5" customHeight="1">
      <c r="A124" s="248">
        <v>88</v>
      </c>
      <c r="B124" s="226" t="str">
        <f t="shared" si="107"/>
        <v>所属コード</v>
      </c>
      <c r="C124" s="227" t="str">
        <f t="shared" si="108"/>
        <v>所属名</v>
      </c>
      <c r="D124" s="449"/>
      <c r="E124" s="249"/>
      <c r="F124" s="250" t="str">
        <f t="shared" si="109"/>
        <v/>
      </c>
      <c r="G124" s="251" t="e">
        <f>IFERROR(VLOOKUP($B124&amp;$I124,番号付与!$A:$E,3,FALSE),VLOOKUP($B124&amp;$D124,番号付与!$A:$E,3,FALSE))</f>
        <v>#N/A</v>
      </c>
      <c r="H124" s="251" t="e">
        <f>IFERROR(VLOOKUP($B124&amp;$I124,番号付与!$A:$E,4,FALSE),VLOOKUP($B124&amp;$D124,番号付与!$A:$E,4,FALSE))</f>
        <v>#N/A</v>
      </c>
      <c r="I124" s="449"/>
      <c r="J124" s="231"/>
      <c r="K124" s="232">
        <f t="shared" si="110"/>
        <v>0</v>
      </c>
      <c r="L124" s="228"/>
      <c r="M124" s="232">
        <f t="shared" si="111"/>
        <v>0</v>
      </c>
      <c r="N124" s="228"/>
      <c r="O124" s="232">
        <f t="shared" si="112"/>
        <v>0</v>
      </c>
      <c r="P124" s="228"/>
      <c r="Q124" s="232">
        <f t="shared" si="113"/>
        <v>0</v>
      </c>
      <c r="R124" s="228"/>
      <c r="S124" s="232">
        <f t="shared" si="114"/>
        <v>0</v>
      </c>
      <c r="T124" s="228"/>
      <c r="U124" s="232">
        <f t="shared" si="115"/>
        <v>0</v>
      </c>
      <c r="V124" s="228"/>
      <c r="W124" s="232">
        <f t="shared" si="116"/>
        <v>0</v>
      </c>
      <c r="X124" s="228"/>
      <c r="Y124" s="232">
        <f t="shared" si="117"/>
        <v>0</v>
      </c>
      <c r="Z124" s="228"/>
      <c r="AA124" s="232">
        <f t="shared" si="118"/>
        <v>0</v>
      </c>
      <c r="AB124" s="228"/>
      <c r="AC124" s="232">
        <f t="shared" si="119"/>
        <v>0</v>
      </c>
      <c r="AD124" s="228"/>
      <c r="AE124" s="232">
        <f t="shared" si="120"/>
        <v>0</v>
      </c>
      <c r="AF124" s="228"/>
      <c r="AG124" s="232">
        <f t="shared" si="121"/>
        <v>0</v>
      </c>
      <c r="AH124" s="228"/>
      <c r="AI124" s="232">
        <f t="shared" si="122"/>
        <v>0</v>
      </c>
      <c r="AJ124" s="228"/>
      <c r="AK124" s="232">
        <f t="shared" si="123"/>
        <v>0</v>
      </c>
      <c r="AL124" s="228"/>
      <c r="AM124" s="232">
        <f t="shared" si="124"/>
        <v>0</v>
      </c>
      <c r="AN124" s="228"/>
      <c r="AO124" s="232">
        <f t="shared" si="125"/>
        <v>0</v>
      </c>
      <c r="AP124" s="228"/>
      <c r="AQ124" s="232">
        <f t="shared" si="126"/>
        <v>0</v>
      </c>
      <c r="AR124" s="228"/>
      <c r="AS124" s="232">
        <f t="shared" si="127"/>
        <v>0</v>
      </c>
      <c r="AT124" s="228"/>
      <c r="AU124" s="232">
        <f t="shared" si="128"/>
        <v>0</v>
      </c>
      <c r="AV124" s="228"/>
      <c r="AW124" s="232">
        <f t="shared" si="129"/>
        <v>0</v>
      </c>
      <c r="AX124" s="228"/>
      <c r="AY124" s="232">
        <f t="shared" si="130"/>
        <v>0</v>
      </c>
      <c r="AZ124" s="228"/>
      <c r="BA124" s="232">
        <f t="shared" si="131"/>
        <v>0</v>
      </c>
      <c r="BB124" s="228"/>
      <c r="BC124" s="232">
        <f t="shared" si="132"/>
        <v>0</v>
      </c>
      <c r="BD124" s="228"/>
      <c r="BE124" s="232">
        <f t="shared" si="133"/>
        <v>0</v>
      </c>
      <c r="BF124" s="228"/>
      <c r="BG124" s="232">
        <f t="shared" si="134"/>
        <v>0</v>
      </c>
      <c r="BH124" s="228"/>
      <c r="BI124" s="232">
        <f t="shared" si="135"/>
        <v>0</v>
      </c>
      <c r="BJ124" s="228"/>
      <c r="BK124" s="232">
        <f t="shared" si="136"/>
        <v>0</v>
      </c>
      <c r="BL124" s="228"/>
      <c r="BM124" s="232">
        <f t="shared" si="137"/>
        <v>0</v>
      </c>
      <c r="BN124" s="228"/>
      <c r="BO124" s="232">
        <f t="shared" si="138"/>
        <v>0</v>
      </c>
      <c r="BP124" s="228"/>
      <c r="BQ124" s="232">
        <f t="shared" si="139"/>
        <v>0</v>
      </c>
      <c r="BR124" s="228"/>
      <c r="BS124" s="232">
        <f t="shared" si="140"/>
        <v>0</v>
      </c>
      <c r="BT124" s="228"/>
      <c r="BU124" s="232">
        <f t="shared" si="141"/>
        <v>0</v>
      </c>
      <c r="BV124" s="228"/>
      <c r="BW124" s="232">
        <f t="shared" si="142"/>
        <v>0</v>
      </c>
      <c r="BX124" s="228"/>
      <c r="BY124" s="232">
        <f t="shared" si="143"/>
        <v>0</v>
      </c>
      <c r="BZ124" s="228"/>
      <c r="CA124" s="232">
        <f t="shared" si="144"/>
        <v>0</v>
      </c>
      <c r="CB124" s="228"/>
      <c r="CC124" s="232">
        <f t="shared" si="145"/>
        <v>0</v>
      </c>
      <c r="CD124" s="228"/>
      <c r="CE124" s="232">
        <f t="shared" si="146"/>
        <v>0</v>
      </c>
      <c r="CF124" s="228"/>
      <c r="CG124" s="232">
        <f t="shared" si="40"/>
        <v>0</v>
      </c>
      <c r="CH124" s="228"/>
      <c r="CI124" s="232">
        <f t="shared" si="41"/>
        <v>0</v>
      </c>
      <c r="CJ124" s="228"/>
      <c r="CK124" s="232">
        <f t="shared" si="42"/>
        <v>0</v>
      </c>
      <c r="CL124" s="228"/>
      <c r="CM124" s="232">
        <f t="shared" si="43"/>
        <v>0</v>
      </c>
      <c r="CN124" s="228"/>
      <c r="CO124" s="232">
        <f t="shared" si="44"/>
        <v>0</v>
      </c>
      <c r="CP124" s="228"/>
      <c r="CQ124" s="232">
        <f t="shared" si="45"/>
        <v>0</v>
      </c>
      <c r="CR124" s="228"/>
      <c r="CS124" s="232">
        <f t="shared" si="46"/>
        <v>0</v>
      </c>
      <c r="CT124" s="228"/>
      <c r="CU124" s="232">
        <f t="shared" si="147"/>
        <v>0</v>
      </c>
      <c r="CV124" s="228"/>
      <c r="CW124" s="232">
        <f t="shared" si="148"/>
        <v>0</v>
      </c>
      <c r="CX124" s="228"/>
      <c r="CY124" s="232">
        <f t="shared" si="149"/>
        <v>0</v>
      </c>
      <c r="CZ124" s="228"/>
      <c r="DA124" s="232">
        <f t="shared" si="150"/>
        <v>0</v>
      </c>
      <c r="DB124" s="228"/>
      <c r="DC124" s="232">
        <f t="shared" si="151"/>
        <v>0</v>
      </c>
      <c r="DD124" s="228"/>
      <c r="DE124" s="232">
        <f t="shared" si="152"/>
        <v>0</v>
      </c>
      <c r="DF124" s="228"/>
      <c r="DG124" s="232">
        <f t="shared" si="53"/>
        <v>0</v>
      </c>
      <c r="DH124" s="228"/>
      <c r="DI124" s="232">
        <f t="shared" si="54"/>
        <v>0</v>
      </c>
      <c r="DJ124" s="228"/>
      <c r="DK124" s="232">
        <f t="shared" si="55"/>
        <v>0</v>
      </c>
      <c r="DL124" s="228"/>
      <c r="DM124" s="232">
        <f t="shared" si="56"/>
        <v>0</v>
      </c>
      <c r="DN124" s="228"/>
      <c r="DO124" s="232">
        <f t="shared" si="153"/>
        <v>0</v>
      </c>
      <c r="DP124" s="228"/>
      <c r="DQ124" s="232">
        <f t="shared" si="154"/>
        <v>0</v>
      </c>
      <c r="DR124" s="228"/>
      <c r="DS124" s="232">
        <f t="shared" si="155"/>
        <v>0</v>
      </c>
      <c r="DT124" s="228"/>
      <c r="DU124" s="232">
        <f t="shared" si="156"/>
        <v>0</v>
      </c>
      <c r="DV124" s="228"/>
      <c r="DW124" s="232">
        <f t="shared" si="157"/>
        <v>0</v>
      </c>
      <c r="DX124" s="228"/>
      <c r="DY124" s="232">
        <f t="shared" si="158"/>
        <v>0</v>
      </c>
      <c r="DZ124" s="228"/>
      <c r="EA124" s="232">
        <f t="shared" si="159"/>
        <v>0</v>
      </c>
      <c r="EB124" s="228"/>
      <c r="EC124" s="232">
        <f t="shared" si="160"/>
        <v>0</v>
      </c>
      <c r="ED124" s="228"/>
      <c r="EE124" s="232">
        <f t="shared" si="161"/>
        <v>0</v>
      </c>
      <c r="EF124" s="228"/>
      <c r="EG124" s="232">
        <f t="shared" si="162"/>
        <v>0</v>
      </c>
      <c r="EH124" s="228"/>
      <c r="EI124" s="232">
        <f t="shared" si="163"/>
        <v>0</v>
      </c>
      <c r="EJ124" s="228"/>
      <c r="EK124" s="232">
        <f t="shared" si="164"/>
        <v>0</v>
      </c>
      <c r="EL124" s="228"/>
      <c r="EM124" s="232">
        <f t="shared" si="165"/>
        <v>0</v>
      </c>
      <c r="EN124" s="228"/>
      <c r="EO124" s="232">
        <f t="shared" si="166"/>
        <v>0</v>
      </c>
      <c r="EP124" s="228"/>
      <c r="EQ124" s="232">
        <f t="shared" si="167"/>
        <v>0</v>
      </c>
      <c r="ER124" s="228"/>
      <c r="ES124" s="232">
        <f t="shared" si="168"/>
        <v>0</v>
      </c>
      <c r="ET124" s="195">
        <f t="shared" si="73"/>
        <v>0</v>
      </c>
      <c r="EU124" s="228"/>
      <c r="EV124" s="437">
        <f t="shared" si="169"/>
        <v>0</v>
      </c>
      <c r="EW124" s="228"/>
      <c r="EX124" s="437">
        <f t="shared" si="170"/>
        <v>0</v>
      </c>
      <c r="EY124" s="228"/>
      <c r="EZ124" s="437">
        <f t="shared" si="171"/>
        <v>0</v>
      </c>
      <c r="FA124" s="228"/>
      <c r="FB124" s="437">
        <f t="shared" si="172"/>
        <v>0</v>
      </c>
      <c r="FC124" s="228"/>
      <c r="FD124" s="437">
        <f t="shared" si="173"/>
        <v>0</v>
      </c>
      <c r="FE124" s="228"/>
      <c r="FF124" s="437">
        <f t="shared" si="174"/>
        <v>0</v>
      </c>
      <c r="FG124" s="228"/>
      <c r="FH124" s="437">
        <f t="shared" si="175"/>
        <v>0</v>
      </c>
      <c r="FI124" s="228"/>
      <c r="FJ124" s="437">
        <f t="shared" si="176"/>
        <v>0</v>
      </c>
      <c r="FK124" s="228"/>
      <c r="FL124" s="437">
        <f t="shared" si="177"/>
        <v>0</v>
      </c>
      <c r="FM124" s="228"/>
      <c r="FN124" s="437">
        <f t="shared" si="178"/>
        <v>0</v>
      </c>
      <c r="FO124" s="228"/>
      <c r="FP124" s="437">
        <f t="shared" si="179"/>
        <v>0</v>
      </c>
      <c r="FQ124" s="228"/>
      <c r="FR124" s="437">
        <f t="shared" si="180"/>
        <v>0</v>
      </c>
      <c r="FS124" s="228"/>
      <c r="FT124" s="437">
        <f t="shared" si="181"/>
        <v>0</v>
      </c>
      <c r="FU124" s="228"/>
      <c r="FV124" s="437">
        <f t="shared" si="182"/>
        <v>0</v>
      </c>
      <c r="FW124" s="228"/>
      <c r="FX124" s="437">
        <f t="shared" si="183"/>
        <v>0</v>
      </c>
      <c r="FY124" s="228"/>
      <c r="FZ124" s="437">
        <f t="shared" si="184"/>
        <v>0</v>
      </c>
      <c r="GA124" s="228"/>
      <c r="GB124" s="437">
        <f t="shared" si="185"/>
        <v>0</v>
      </c>
      <c r="GC124" s="228"/>
      <c r="GD124" s="437">
        <f t="shared" si="186"/>
        <v>0</v>
      </c>
      <c r="GE124" s="228"/>
      <c r="GF124" s="437">
        <f t="shared" si="187"/>
        <v>0</v>
      </c>
      <c r="GG124" s="228"/>
      <c r="GH124" s="437">
        <f t="shared" si="188"/>
        <v>0</v>
      </c>
      <c r="GI124" s="247">
        <f t="shared" si="94"/>
        <v>0</v>
      </c>
      <c r="GJ124" s="228"/>
      <c r="GK124" s="438">
        <f t="shared" si="189"/>
        <v>0</v>
      </c>
      <c r="GL124" s="228"/>
      <c r="GM124" s="438">
        <f t="shared" si="190"/>
        <v>0</v>
      </c>
      <c r="GN124" s="228"/>
      <c r="GO124" s="438">
        <f t="shared" si="191"/>
        <v>0</v>
      </c>
      <c r="GP124" s="228"/>
      <c r="GQ124" s="438">
        <f t="shared" si="192"/>
        <v>0</v>
      </c>
      <c r="GR124" s="228"/>
      <c r="GS124" s="438">
        <f t="shared" si="193"/>
        <v>0</v>
      </c>
      <c r="GT124" s="448">
        <f t="shared" si="100"/>
        <v>0</v>
      </c>
      <c r="GU124" s="446">
        <f t="shared" si="101"/>
        <v>0</v>
      </c>
      <c r="GV124" s="268">
        <f>事業区分調整シート!J120</f>
        <v>0</v>
      </c>
    </row>
    <row r="125" spans="1:204" ht="34.5" customHeight="1">
      <c r="A125" s="248">
        <v>89</v>
      </c>
      <c r="B125" s="226" t="str">
        <f t="shared" si="107"/>
        <v>所属コード</v>
      </c>
      <c r="C125" s="227" t="str">
        <f t="shared" si="108"/>
        <v>所属名</v>
      </c>
      <c r="D125" s="449"/>
      <c r="E125" s="249"/>
      <c r="F125" s="250" t="str">
        <f t="shared" si="109"/>
        <v/>
      </c>
      <c r="G125" s="251" t="e">
        <f>IFERROR(VLOOKUP($B125&amp;$I125,番号付与!$A:$E,3,FALSE),VLOOKUP($B125&amp;$D125,番号付与!$A:$E,3,FALSE))</f>
        <v>#N/A</v>
      </c>
      <c r="H125" s="251" t="e">
        <f>IFERROR(VLOOKUP($B125&amp;$I125,番号付与!$A:$E,4,FALSE),VLOOKUP($B125&amp;$D125,番号付与!$A:$E,4,FALSE))</f>
        <v>#N/A</v>
      </c>
      <c r="I125" s="449"/>
      <c r="J125" s="231"/>
      <c r="K125" s="232">
        <f t="shared" si="110"/>
        <v>0</v>
      </c>
      <c r="L125" s="228"/>
      <c r="M125" s="232">
        <f t="shared" si="111"/>
        <v>0</v>
      </c>
      <c r="N125" s="228"/>
      <c r="O125" s="232">
        <f t="shared" si="112"/>
        <v>0</v>
      </c>
      <c r="P125" s="228"/>
      <c r="Q125" s="232">
        <f t="shared" si="113"/>
        <v>0</v>
      </c>
      <c r="R125" s="228"/>
      <c r="S125" s="232">
        <f t="shared" si="114"/>
        <v>0</v>
      </c>
      <c r="T125" s="228"/>
      <c r="U125" s="232">
        <f t="shared" si="115"/>
        <v>0</v>
      </c>
      <c r="V125" s="228"/>
      <c r="W125" s="232">
        <f t="shared" si="116"/>
        <v>0</v>
      </c>
      <c r="X125" s="228"/>
      <c r="Y125" s="232">
        <f t="shared" si="117"/>
        <v>0</v>
      </c>
      <c r="Z125" s="228"/>
      <c r="AA125" s="232">
        <f t="shared" si="118"/>
        <v>0</v>
      </c>
      <c r="AB125" s="228"/>
      <c r="AC125" s="232">
        <f t="shared" si="119"/>
        <v>0</v>
      </c>
      <c r="AD125" s="228"/>
      <c r="AE125" s="232">
        <f t="shared" si="120"/>
        <v>0</v>
      </c>
      <c r="AF125" s="228"/>
      <c r="AG125" s="232">
        <f t="shared" si="121"/>
        <v>0</v>
      </c>
      <c r="AH125" s="228"/>
      <c r="AI125" s="232">
        <f t="shared" si="122"/>
        <v>0</v>
      </c>
      <c r="AJ125" s="228"/>
      <c r="AK125" s="232">
        <f t="shared" si="123"/>
        <v>0</v>
      </c>
      <c r="AL125" s="228"/>
      <c r="AM125" s="232">
        <f t="shared" si="124"/>
        <v>0</v>
      </c>
      <c r="AN125" s="228"/>
      <c r="AO125" s="232">
        <f t="shared" si="125"/>
        <v>0</v>
      </c>
      <c r="AP125" s="228"/>
      <c r="AQ125" s="232">
        <f t="shared" si="126"/>
        <v>0</v>
      </c>
      <c r="AR125" s="228"/>
      <c r="AS125" s="232">
        <f t="shared" si="127"/>
        <v>0</v>
      </c>
      <c r="AT125" s="228"/>
      <c r="AU125" s="232">
        <f t="shared" si="128"/>
        <v>0</v>
      </c>
      <c r="AV125" s="228"/>
      <c r="AW125" s="232">
        <f t="shared" si="129"/>
        <v>0</v>
      </c>
      <c r="AX125" s="228"/>
      <c r="AY125" s="232">
        <f t="shared" si="130"/>
        <v>0</v>
      </c>
      <c r="AZ125" s="228"/>
      <c r="BA125" s="232">
        <f t="shared" si="131"/>
        <v>0</v>
      </c>
      <c r="BB125" s="228"/>
      <c r="BC125" s="232">
        <f t="shared" si="132"/>
        <v>0</v>
      </c>
      <c r="BD125" s="228"/>
      <c r="BE125" s="232">
        <f t="shared" si="133"/>
        <v>0</v>
      </c>
      <c r="BF125" s="228"/>
      <c r="BG125" s="232">
        <f t="shared" si="134"/>
        <v>0</v>
      </c>
      <c r="BH125" s="228"/>
      <c r="BI125" s="232">
        <f t="shared" si="135"/>
        <v>0</v>
      </c>
      <c r="BJ125" s="228"/>
      <c r="BK125" s="232">
        <f t="shared" si="136"/>
        <v>0</v>
      </c>
      <c r="BL125" s="228"/>
      <c r="BM125" s="232">
        <f t="shared" si="137"/>
        <v>0</v>
      </c>
      <c r="BN125" s="228"/>
      <c r="BO125" s="232">
        <f t="shared" si="138"/>
        <v>0</v>
      </c>
      <c r="BP125" s="228"/>
      <c r="BQ125" s="232">
        <f t="shared" si="139"/>
        <v>0</v>
      </c>
      <c r="BR125" s="228"/>
      <c r="BS125" s="232">
        <f t="shared" si="140"/>
        <v>0</v>
      </c>
      <c r="BT125" s="228"/>
      <c r="BU125" s="232">
        <f t="shared" si="141"/>
        <v>0</v>
      </c>
      <c r="BV125" s="228"/>
      <c r="BW125" s="232">
        <f t="shared" si="142"/>
        <v>0</v>
      </c>
      <c r="BX125" s="228"/>
      <c r="BY125" s="232">
        <f t="shared" si="143"/>
        <v>0</v>
      </c>
      <c r="BZ125" s="228"/>
      <c r="CA125" s="232">
        <f t="shared" si="144"/>
        <v>0</v>
      </c>
      <c r="CB125" s="228"/>
      <c r="CC125" s="232">
        <f t="shared" si="145"/>
        <v>0</v>
      </c>
      <c r="CD125" s="228"/>
      <c r="CE125" s="232">
        <f t="shared" si="146"/>
        <v>0</v>
      </c>
      <c r="CF125" s="228"/>
      <c r="CG125" s="232">
        <f t="shared" si="40"/>
        <v>0</v>
      </c>
      <c r="CH125" s="228"/>
      <c r="CI125" s="232">
        <f t="shared" si="41"/>
        <v>0</v>
      </c>
      <c r="CJ125" s="228"/>
      <c r="CK125" s="232">
        <f t="shared" si="42"/>
        <v>0</v>
      </c>
      <c r="CL125" s="228"/>
      <c r="CM125" s="232">
        <f t="shared" si="43"/>
        <v>0</v>
      </c>
      <c r="CN125" s="228"/>
      <c r="CO125" s="232">
        <f t="shared" si="44"/>
        <v>0</v>
      </c>
      <c r="CP125" s="228"/>
      <c r="CQ125" s="232">
        <f t="shared" si="45"/>
        <v>0</v>
      </c>
      <c r="CR125" s="228"/>
      <c r="CS125" s="232">
        <f t="shared" si="46"/>
        <v>0</v>
      </c>
      <c r="CT125" s="228"/>
      <c r="CU125" s="232">
        <f t="shared" si="147"/>
        <v>0</v>
      </c>
      <c r="CV125" s="228"/>
      <c r="CW125" s="232">
        <f t="shared" si="148"/>
        <v>0</v>
      </c>
      <c r="CX125" s="228"/>
      <c r="CY125" s="232">
        <f t="shared" si="149"/>
        <v>0</v>
      </c>
      <c r="CZ125" s="228"/>
      <c r="DA125" s="232">
        <f t="shared" si="150"/>
        <v>0</v>
      </c>
      <c r="DB125" s="228"/>
      <c r="DC125" s="232">
        <f t="shared" si="151"/>
        <v>0</v>
      </c>
      <c r="DD125" s="228"/>
      <c r="DE125" s="232">
        <f t="shared" si="152"/>
        <v>0</v>
      </c>
      <c r="DF125" s="228"/>
      <c r="DG125" s="232">
        <f t="shared" si="53"/>
        <v>0</v>
      </c>
      <c r="DH125" s="228"/>
      <c r="DI125" s="232">
        <f t="shared" si="54"/>
        <v>0</v>
      </c>
      <c r="DJ125" s="228"/>
      <c r="DK125" s="232">
        <f t="shared" si="55"/>
        <v>0</v>
      </c>
      <c r="DL125" s="228"/>
      <c r="DM125" s="232">
        <f t="shared" si="56"/>
        <v>0</v>
      </c>
      <c r="DN125" s="228"/>
      <c r="DO125" s="232">
        <f t="shared" si="153"/>
        <v>0</v>
      </c>
      <c r="DP125" s="228"/>
      <c r="DQ125" s="232">
        <f t="shared" si="154"/>
        <v>0</v>
      </c>
      <c r="DR125" s="228"/>
      <c r="DS125" s="232">
        <f t="shared" si="155"/>
        <v>0</v>
      </c>
      <c r="DT125" s="228"/>
      <c r="DU125" s="232">
        <f t="shared" si="156"/>
        <v>0</v>
      </c>
      <c r="DV125" s="228"/>
      <c r="DW125" s="232">
        <f t="shared" si="157"/>
        <v>0</v>
      </c>
      <c r="DX125" s="228"/>
      <c r="DY125" s="232">
        <f t="shared" si="158"/>
        <v>0</v>
      </c>
      <c r="DZ125" s="228"/>
      <c r="EA125" s="232">
        <f t="shared" si="159"/>
        <v>0</v>
      </c>
      <c r="EB125" s="228"/>
      <c r="EC125" s="232">
        <f t="shared" si="160"/>
        <v>0</v>
      </c>
      <c r="ED125" s="228"/>
      <c r="EE125" s="232">
        <f t="shared" si="161"/>
        <v>0</v>
      </c>
      <c r="EF125" s="228"/>
      <c r="EG125" s="232">
        <f t="shared" si="162"/>
        <v>0</v>
      </c>
      <c r="EH125" s="228"/>
      <c r="EI125" s="232">
        <f t="shared" si="163"/>
        <v>0</v>
      </c>
      <c r="EJ125" s="228"/>
      <c r="EK125" s="232">
        <f t="shared" si="164"/>
        <v>0</v>
      </c>
      <c r="EL125" s="228"/>
      <c r="EM125" s="232">
        <f t="shared" si="165"/>
        <v>0</v>
      </c>
      <c r="EN125" s="228"/>
      <c r="EO125" s="232">
        <f t="shared" si="166"/>
        <v>0</v>
      </c>
      <c r="EP125" s="228"/>
      <c r="EQ125" s="232">
        <f t="shared" si="167"/>
        <v>0</v>
      </c>
      <c r="ER125" s="228"/>
      <c r="ES125" s="232">
        <f t="shared" si="168"/>
        <v>0</v>
      </c>
      <c r="ET125" s="195">
        <f t="shared" si="73"/>
        <v>0</v>
      </c>
      <c r="EU125" s="228"/>
      <c r="EV125" s="437">
        <f t="shared" si="169"/>
        <v>0</v>
      </c>
      <c r="EW125" s="228"/>
      <c r="EX125" s="437">
        <f t="shared" si="170"/>
        <v>0</v>
      </c>
      <c r="EY125" s="228"/>
      <c r="EZ125" s="437">
        <f t="shared" si="171"/>
        <v>0</v>
      </c>
      <c r="FA125" s="228"/>
      <c r="FB125" s="437">
        <f t="shared" si="172"/>
        <v>0</v>
      </c>
      <c r="FC125" s="228"/>
      <c r="FD125" s="437">
        <f t="shared" si="173"/>
        <v>0</v>
      </c>
      <c r="FE125" s="228"/>
      <c r="FF125" s="437">
        <f t="shared" si="174"/>
        <v>0</v>
      </c>
      <c r="FG125" s="228"/>
      <c r="FH125" s="437">
        <f t="shared" si="175"/>
        <v>0</v>
      </c>
      <c r="FI125" s="228"/>
      <c r="FJ125" s="437">
        <f t="shared" si="176"/>
        <v>0</v>
      </c>
      <c r="FK125" s="228"/>
      <c r="FL125" s="437">
        <f t="shared" si="177"/>
        <v>0</v>
      </c>
      <c r="FM125" s="228"/>
      <c r="FN125" s="437">
        <f t="shared" si="178"/>
        <v>0</v>
      </c>
      <c r="FO125" s="228"/>
      <c r="FP125" s="437">
        <f t="shared" si="179"/>
        <v>0</v>
      </c>
      <c r="FQ125" s="228"/>
      <c r="FR125" s="437">
        <f t="shared" si="180"/>
        <v>0</v>
      </c>
      <c r="FS125" s="228"/>
      <c r="FT125" s="437">
        <f t="shared" si="181"/>
        <v>0</v>
      </c>
      <c r="FU125" s="228"/>
      <c r="FV125" s="437">
        <f t="shared" si="182"/>
        <v>0</v>
      </c>
      <c r="FW125" s="228"/>
      <c r="FX125" s="437">
        <f t="shared" si="183"/>
        <v>0</v>
      </c>
      <c r="FY125" s="228"/>
      <c r="FZ125" s="437">
        <f t="shared" si="184"/>
        <v>0</v>
      </c>
      <c r="GA125" s="228"/>
      <c r="GB125" s="437">
        <f t="shared" si="185"/>
        <v>0</v>
      </c>
      <c r="GC125" s="228"/>
      <c r="GD125" s="437">
        <f t="shared" si="186"/>
        <v>0</v>
      </c>
      <c r="GE125" s="228"/>
      <c r="GF125" s="437">
        <f t="shared" si="187"/>
        <v>0</v>
      </c>
      <c r="GG125" s="228"/>
      <c r="GH125" s="437">
        <f t="shared" si="188"/>
        <v>0</v>
      </c>
      <c r="GI125" s="247">
        <f t="shared" si="94"/>
        <v>0</v>
      </c>
      <c r="GJ125" s="228"/>
      <c r="GK125" s="438">
        <f t="shared" si="189"/>
        <v>0</v>
      </c>
      <c r="GL125" s="228"/>
      <c r="GM125" s="438">
        <f t="shared" si="190"/>
        <v>0</v>
      </c>
      <c r="GN125" s="228"/>
      <c r="GO125" s="438">
        <f t="shared" si="191"/>
        <v>0</v>
      </c>
      <c r="GP125" s="228"/>
      <c r="GQ125" s="438">
        <f t="shared" si="192"/>
        <v>0</v>
      </c>
      <c r="GR125" s="228"/>
      <c r="GS125" s="438">
        <f t="shared" si="193"/>
        <v>0</v>
      </c>
      <c r="GT125" s="448">
        <f t="shared" si="100"/>
        <v>0</v>
      </c>
      <c r="GU125" s="446">
        <f t="shared" si="101"/>
        <v>0</v>
      </c>
      <c r="GV125" s="268">
        <f>事業区分調整シート!J121</f>
        <v>0</v>
      </c>
    </row>
    <row r="126" spans="1:204" ht="34.5" customHeight="1">
      <c r="A126" s="248">
        <v>90</v>
      </c>
      <c r="B126" s="226" t="str">
        <f t="shared" si="107"/>
        <v>所属コード</v>
      </c>
      <c r="C126" s="227" t="str">
        <f t="shared" si="108"/>
        <v>所属名</v>
      </c>
      <c r="D126" s="449"/>
      <c r="E126" s="249"/>
      <c r="F126" s="250" t="str">
        <f t="shared" si="109"/>
        <v/>
      </c>
      <c r="G126" s="251" t="e">
        <f>IFERROR(VLOOKUP($B126&amp;$I126,番号付与!$A:$E,3,FALSE),VLOOKUP($B126&amp;$D126,番号付与!$A:$E,3,FALSE))</f>
        <v>#N/A</v>
      </c>
      <c r="H126" s="251" t="e">
        <f>IFERROR(VLOOKUP($B126&amp;$I126,番号付与!$A:$E,4,FALSE),VLOOKUP($B126&amp;$D126,番号付与!$A:$E,4,FALSE))</f>
        <v>#N/A</v>
      </c>
      <c r="I126" s="449"/>
      <c r="J126" s="231"/>
      <c r="K126" s="232">
        <f t="shared" si="110"/>
        <v>0</v>
      </c>
      <c r="L126" s="228"/>
      <c r="M126" s="232">
        <f t="shared" si="111"/>
        <v>0</v>
      </c>
      <c r="N126" s="228"/>
      <c r="O126" s="232">
        <f t="shared" si="112"/>
        <v>0</v>
      </c>
      <c r="P126" s="228"/>
      <c r="Q126" s="232">
        <f t="shared" si="113"/>
        <v>0</v>
      </c>
      <c r="R126" s="228"/>
      <c r="S126" s="232">
        <f t="shared" si="114"/>
        <v>0</v>
      </c>
      <c r="T126" s="228"/>
      <c r="U126" s="232">
        <f t="shared" si="115"/>
        <v>0</v>
      </c>
      <c r="V126" s="228"/>
      <c r="W126" s="232">
        <f t="shared" si="116"/>
        <v>0</v>
      </c>
      <c r="X126" s="228"/>
      <c r="Y126" s="232">
        <f t="shared" si="117"/>
        <v>0</v>
      </c>
      <c r="Z126" s="228"/>
      <c r="AA126" s="232">
        <f t="shared" si="118"/>
        <v>0</v>
      </c>
      <c r="AB126" s="228"/>
      <c r="AC126" s="232">
        <f t="shared" si="119"/>
        <v>0</v>
      </c>
      <c r="AD126" s="228"/>
      <c r="AE126" s="232">
        <f t="shared" si="120"/>
        <v>0</v>
      </c>
      <c r="AF126" s="228"/>
      <c r="AG126" s="232">
        <f t="shared" si="121"/>
        <v>0</v>
      </c>
      <c r="AH126" s="228"/>
      <c r="AI126" s="232">
        <f t="shared" si="122"/>
        <v>0</v>
      </c>
      <c r="AJ126" s="228"/>
      <c r="AK126" s="232">
        <f t="shared" si="123"/>
        <v>0</v>
      </c>
      <c r="AL126" s="228"/>
      <c r="AM126" s="232">
        <f t="shared" si="124"/>
        <v>0</v>
      </c>
      <c r="AN126" s="228"/>
      <c r="AO126" s="232">
        <f t="shared" si="125"/>
        <v>0</v>
      </c>
      <c r="AP126" s="228"/>
      <c r="AQ126" s="232">
        <f t="shared" si="126"/>
        <v>0</v>
      </c>
      <c r="AR126" s="228"/>
      <c r="AS126" s="232">
        <f t="shared" si="127"/>
        <v>0</v>
      </c>
      <c r="AT126" s="228"/>
      <c r="AU126" s="232">
        <f t="shared" si="128"/>
        <v>0</v>
      </c>
      <c r="AV126" s="228"/>
      <c r="AW126" s="232">
        <f t="shared" si="129"/>
        <v>0</v>
      </c>
      <c r="AX126" s="228"/>
      <c r="AY126" s="232">
        <f t="shared" si="130"/>
        <v>0</v>
      </c>
      <c r="AZ126" s="228"/>
      <c r="BA126" s="232">
        <f t="shared" si="131"/>
        <v>0</v>
      </c>
      <c r="BB126" s="228"/>
      <c r="BC126" s="232">
        <f t="shared" si="132"/>
        <v>0</v>
      </c>
      <c r="BD126" s="228"/>
      <c r="BE126" s="232">
        <f t="shared" si="133"/>
        <v>0</v>
      </c>
      <c r="BF126" s="228"/>
      <c r="BG126" s="232">
        <f t="shared" si="134"/>
        <v>0</v>
      </c>
      <c r="BH126" s="228"/>
      <c r="BI126" s="232">
        <f t="shared" si="135"/>
        <v>0</v>
      </c>
      <c r="BJ126" s="228"/>
      <c r="BK126" s="232">
        <f t="shared" si="136"/>
        <v>0</v>
      </c>
      <c r="BL126" s="228"/>
      <c r="BM126" s="232">
        <f t="shared" si="137"/>
        <v>0</v>
      </c>
      <c r="BN126" s="228"/>
      <c r="BO126" s="232">
        <f t="shared" si="138"/>
        <v>0</v>
      </c>
      <c r="BP126" s="228"/>
      <c r="BQ126" s="232">
        <f t="shared" si="139"/>
        <v>0</v>
      </c>
      <c r="BR126" s="228"/>
      <c r="BS126" s="232">
        <f t="shared" si="140"/>
        <v>0</v>
      </c>
      <c r="BT126" s="228"/>
      <c r="BU126" s="232">
        <f t="shared" si="141"/>
        <v>0</v>
      </c>
      <c r="BV126" s="228"/>
      <c r="BW126" s="232">
        <f t="shared" si="142"/>
        <v>0</v>
      </c>
      <c r="BX126" s="228"/>
      <c r="BY126" s="232">
        <f t="shared" si="143"/>
        <v>0</v>
      </c>
      <c r="BZ126" s="228"/>
      <c r="CA126" s="232">
        <f t="shared" si="144"/>
        <v>0</v>
      </c>
      <c r="CB126" s="228"/>
      <c r="CC126" s="232">
        <f t="shared" si="145"/>
        <v>0</v>
      </c>
      <c r="CD126" s="228"/>
      <c r="CE126" s="232">
        <f t="shared" si="146"/>
        <v>0</v>
      </c>
      <c r="CF126" s="228"/>
      <c r="CG126" s="232">
        <f t="shared" si="40"/>
        <v>0</v>
      </c>
      <c r="CH126" s="228"/>
      <c r="CI126" s="232">
        <f t="shared" si="41"/>
        <v>0</v>
      </c>
      <c r="CJ126" s="228"/>
      <c r="CK126" s="232">
        <f t="shared" si="42"/>
        <v>0</v>
      </c>
      <c r="CL126" s="228"/>
      <c r="CM126" s="232">
        <f t="shared" si="43"/>
        <v>0</v>
      </c>
      <c r="CN126" s="228"/>
      <c r="CO126" s="232">
        <f t="shared" si="44"/>
        <v>0</v>
      </c>
      <c r="CP126" s="228"/>
      <c r="CQ126" s="232">
        <f t="shared" si="45"/>
        <v>0</v>
      </c>
      <c r="CR126" s="228"/>
      <c r="CS126" s="232">
        <f t="shared" si="46"/>
        <v>0</v>
      </c>
      <c r="CT126" s="228"/>
      <c r="CU126" s="232">
        <f t="shared" si="147"/>
        <v>0</v>
      </c>
      <c r="CV126" s="228"/>
      <c r="CW126" s="232">
        <f t="shared" si="148"/>
        <v>0</v>
      </c>
      <c r="CX126" s="228"/>
      <c r="CY126" s="232">
        <f t="shared" si="149"/>
        <v>0</v>
      </c>
      <c r="CZ126" s="228"/>
      <c r="DA126" s="232">
        <f t="shared" si="150"/>
        <v>0</v>
      </c>
      <c r="DB126" s="228"/>
      <c r="DC126" s="232">
        <f t="shared" si="151"/>
        <v>0</v>
      </c>
      <c r="DD126" s="228"/>
      <c r="DE126" s="232">
        <f t="shared" si="152"/>
        <v>0</v>
      </c>
      <c r="DF126" s="228"/>
      <c r="DG126" s="232">
        <f t="shared" si="53"/>
        <v>0</v>
      </c>
      <c r="DH126" s="228"/>
      <c r="DI126" s="232">
        <f t="shared" si="54"/>
        <v>0</v>
      </c>
      <c r="DJ126" s="228"/>
      <c r="DK126" s="232">
        <f t="shared" si="55"/>
        <v>0</v>
      </c>
      <c r="DL126" s="228"/>
      <c r="DM126" s="232">
        <f t="shared" si="56"/>
        <v>0</v>
      </c>
      <c r="DN126" s="228"/>
      <c r="DO126" s="232">
        <f t="shared" si="153"/>
        <v>0</v>
      </c>
      <c r="DP126" s="228"/>
      <c r="DQ126" s="232">
        <f t="shared" si="154"/>
        <v>0</v>
      </c>
      <c r="DR126" s="228"/>
      <c r="DS126" s="232">
        <f t="shared" si="155"/>
        <v>0</v>
      </c>
      <c r="DT126" s="228"/>
      <c r="DU126" s="232">
        <f t="shared" si="156"/>
        <v>0</v>
      </c>
      <c r="DV126" s="228"/>
      <c r="DW126" s="232">
        <f t="shared" si="157"/>
        <v>0</v>
      </c>
      <c r="DX126" s="228"/>
      <c r="DY126" s="232">
        <f t="shared" si="158"/>
        <v>0</v>
      </c>
      <c r="DZ126" s="228"/>
      <c r="EA126" s="232">
        <f t="shared" si="159"/>
        <v>0</v>
      </c>
      <c r="EB126" s="228"/>
      <c r="EC126" s="232">
        <f t="shared" si="160"/>
        <v>0</v>
      </c>
      <c r="ED126" s="228"/>
      <c r="EE126" s="232">
        <f t="shared" si="161"/>
        <v>0</v>
      </c>
      <c r="EF126" s="228"/>
      <c r="EG126" s="232">
        <f t="shared" si="162"/>
        <v>0</v>
      </c>
      <c r="EH126" s="228"/>
      <c r="EI126" s="232">
        <f t="shared" si="163"/>
        <v>0</v>
      </c>
      <c r="EJ126" s="228"/>
      <c r="EK126" s="232">
        <f t="shared" si="164"/>
        <v>0</v>
      </c>
      <c r="EL126" s="228"/>
      <c r="EM126" s="232">
        <f t="shared" si="165"/>
        <v>0</v>
      </c>
      <c r="EN126" s="228"/>
      <c r="EO126" s="232">
        <f t="shared" si="166"/>
        <v>0</v>
      </c>
      <c r="EP126" s="228"/>
      <c r="EQ126" s="232">
        <f t="shared" si="167"/>
        <v>0</v>
      </c>
      <c r="ER126" s="228"/>
      <c r="ES126" s="232">
        <f t="shared" si="168"/>
        <v>0</v>
      </c>
      <c r="ET126" s="195">
        <f t="shared" si="73"/>
        <v>0</v>
      </c>
      <c r="EU126" s="228"/>
      <c r="EV126" s="437">
        <f t="shared" si="169"/>
        <v>0</v>
      </c>
      <c r="EW126" s="228"/>
      <c r="EX126" s="437">
        <f t="shared" si="170"/>
        <v>0</v>
      </c>
      <c r="EY126" s="228"/>
      <c r="EZ126" s="437">
        <f t="shared" si="171"/>
        <v>0</v>
      </c>
      <c r="FA126" s="228"/>
      <c r="FB126" s="437">
        <f t="shared" si="172"/>
        <v>0</v>
      </c>
      <c r="FC126" s="228"/>
      <c r="FD126" s="437">
        <f t="shared" si="173"/>
        <v>0</v>
      </c>
      <c r="FE126" s="228"/>
      <c r="FF126" s="437">
        <f t="shared" si="174"/>
        <v>0</v>
      </c>
      <c r="FG126" s="228"/>
      <c r="FH126" s="437">
        <f t="shared" si="175"/>
        <v>0</v>
      </c>
      <c r="FI126" s="228"/>
      <c r="FJ126" s="437">
        <f t="shared" si="176"/>
        <v>0</v>
      </c>
      <c r="FK126" s="228"/>
      <c r="FL126" s="437">
        <f t="shared" si="177"/>
        <v>0</v>
      </c>
      <c r="FM126" s="228"/>
      <c r="FN126" s="437">
        <f t="shared" si="178"/>
        <v>0</v>
      </c>
      <c r="FO126" s="228"/>
      <c r="FP126" s="437">
        <f t="shared" si="179"/>
        <v>0</v>
      </c>
      <c r="FQ126" s="228"/>
      <c r="FR126" s="437">
        <f t="shared" si="180"/>
        <v>0</v>
      </c>
      <c r="FS126" s="228"/>
      <c r="FT126" s="437">
        <f t="shared" si="181"/>
        <v>0</v>
      </c>
      <c r="FU126" s="228"/>
      <c r="FV126" s="437">
        <f t="shared" si="182"/>
        <v>0</v>
      </c>
      <c r="FW126" s="228"/>
      <c r="FX126" s="437">
        <f t="shared" si="183"/>
        <v>0</v>
      </c>
      <c r="FY126" s="228"/>
      <c r="FZ126" s="437">
        <f t="shared" si="184"/>
        <v>0</v>
      </c>
      <c r="GA126" s="228"/>
      <c r="GB126" s="437">
        <f t="shared" si="185"/>
        <v>0</v>
      </c>
      <c r="GC126" s="228"/>
      <c r="GD126" s="437">
        <f t="shared" si="186"/>
        <v>0</v>
      </c>
      <c r="GE126" s="228"/>
      <c r="GF126" s="437">
        <f t="shared" si="187"/>
        <v>0</v>
      </c>
      <c r="GG126" s="228"/>
      <c r="GH126" s="437">
        <f t="shared" si="188"/>
        <v>0</v>
      </c>
      <c r="GI126" s="247">
        <f t="shared" si="94"/>
        <v>0</v>
      </c>
      <c r="GJ126" s="228"/>
      <c r="GK126" s="438">
        <f t="shared" si="189"/>
        <v>0</v>
      </c>
      <c r="GL126" s="228"/>
      <c r="GM126" s="438">
        <f t="shared" si="190"/>
        <v>0</v>
      </c>
      <c r="GN126" s="228"/>
      <c r="GO126" s="438">
        <f t="shared" si="191"/>
        <v>0</v>
      </c>
      <c r="GP126" s="228"/>
      <c r="GQ126" s="438">
        <f t="shared" si="192"/>
        <v>0</v>
      </c>
      <c r="GR126" s="228"/>
      <c r="GS126" s="438">
        <f t="shared" si="193"/>
        <v>0</v>
      </c>
      <c r="GT126" s="448">
        <f t="shared" si="100"/>
        <v>0</v>
      </c>
      <c r="GU126" s="446">
        <f t="shared" si="101"/>
        <v>0</v>
      </c>
      <c r="GV126" s="268">
        <f>事業区分調整シート!J122</f>
        <v>0</v>
      </c>
    </row>
    <row r="127" spans="1:204" ht="34.5" customHeight="1">
      <c r="A127" s="248">
        <v>91</v>
      </c>
      <c r="B127" s="226" t="str">
        <f t="shared" si="107"/>
        <v>所属コード</v>
      </c>
      <c r="C127" s="227" t="str">
        <f t="shared" si="108"/>
        <v>所属名</v>
      </c>
      <c r="D127" s="449"/>
      <c r="E127" s="249"/>
      <c r="F127" s="250" t="str">
        <f t="shared" si="109"/>
        <v/>
      </c>
      <c r="G127" s="251" t="e">
        <f>IFERROR(VLOOKUP($B127&amp;$I127,番号付与!$A:$E,3,FALSE),VLOOKUP($B127&amp;$D127,番号付与!$A:$E,3,FALSE))</f>
        <v>#N/A</v>
      </c>
      <c r="H127" s="251" t="e">
        <f>IFERROR(VLOOKUP($B127&amp;$I127,番号付与!$A:$E,4,FALSE),VLOOKUP($B127&amp;$D127,番号付与!$A:$E,4,FALSE))</f>
        <v>#N/A</v>
      </c>
      <c r="I127" s="449"/>
      <c r="J127" s="231"/>
      <c r="K127" s="232">
        <f t="shared" si="110"/>
        <v>0</v>
      </c>
      <c r="L127" s="228"/>
      <c r="M127" s="232">
        <f t="shared" si="111"/>
        <v>0</v>
      </c>
      <c r="N127" s="228"/>
      <c r="O127" s="232">
        <f t="shared" si="112"/>
        <v>0</v>
      </c>
      <c r="P127" s="228"/>
      <c r="Q127" s="232">
        <f t="shared" si="113"/>
        <v>0</v>
      </c>
      <c r="R127" s="228"/>
      <c r="S127" s="232">
        <f t="shared" si="114"/>
        <v>0</v>
      </c>
      <c r="T127" s="228"/>
      <c r="U127" s="232">
        <f t="shared" si="115"/>
        <v>0</v>
      </c>
      <c r="V127" s="228"/>
      <c r="W127" s="232">
        <f t="shared" si="116"/>
        <v>0</v>
      </c>
      <c r="X127" s="228"/>
      <c r="Y127" s="232">
        <f t="shared" si="117"/>
        <v>0</v>
      </c>
      <c r="Z127" s="228"/>
      <c r="AA127" s="232">
        <f t="shared" si="118"/>
        <v>0</v>
      </c>
      <c r="AB127" s="228"/>
      <c r="AC127" s="232">
        <f t="shared" si="119"/>
        <v>0</v>
      </c>
      <c r="AD127" s="228"/>
      <c r="AE127" s="232">
        <f t="shared" si="120"/>
        <v>0</v>
      </c>
      <c r="AF127" s="228"/>
      <c r="AG127" s="232">
        <f t="shared" si="121"/>
        <v>0</v>
      </c>
      <c r="AH127" s="228"/>
      <c r="AI127" s="232">
        <f t="shared" si="122"/>
        <v>0</v>
      </c>
      <c r="AJ127" s="228"/>
      <c r="AK127" s="232">
        <f t="shared" si="123"/>
        <v>0</v>
      </c>
      <c r="AL127" s="228"/>
      <c r="AM127" s="232">
        <f t="shared" si="124"/>
        <v>0</v>
      </c>
      <c r="AN127" s="228"/>
      <c r="AO127" s="232">
        <f t="shared" si="125"/>
        <v>0</v>
      </c>
      <c r="AP127" s="228"/>
      <c r="AQ127" s="232">
        <f t="shared" si="126"/>
        <v>0</v>
      </c>
      <c r="AR127" s="228"/>
      <c r="AS127" s="232">
        <f t="shared" si="127"/>
        <v>0</v>
      </c>
      <c r="AT127" s="228"/>
      <c r="AU127" s="232">
        <f t="shared" si="128"/>
        <v>0</v>
      </c>
      <c r="AV127" s="228"/>
      <c r="AW127" s="232">
        <f t="shared" si="129"/>
        <v>0</v>
      </c>
      <c r="AX127" s="228"/>
      <c r="AY127" s="232">
        <f t="shared" si="130"/>
        <v>0</v>
      </c>
      <c r="AZ127" s="228"/>
      <c r="BA127" s="232">
        <f t="shared" si="131"/>
        <v>0</v>
      </c>
      <c r="BB127" s="228"/>
      <c r="BC127" s="232">
        <f t="shared" si="132"/>
        <v>0</v>
      </c>
      <c r="BD127" s="228"/>
      <c r="BE127" s="232">
        <f t="shared" si="133"/>
        <v>0</v>
      </c>
      <c r="BF127" s="228"/>
      <c r="BG127" s="232">
        <f t="shared" si="134"/>
        <v>0</v>
      </c>
      <c r="BH127" s="228"/>
      <c r="BI127" s="232">
        <f t="shared" si="135"/>
        <v>0</v>
      </c>
      <c r="BJ127" s="228"/>
      <c r="BK127" s="232">
        <f t="shared" si="136"/>
        <v>0</v>
      </c>
      <c r="BL127" s="228"/>
      <c r="BM127" s="232">
        <f t="shared" si="137"/>
        <v>0</v>
      </c>
      <c r="BN127" s="228"/>
      <c r="BO127" s="232">
        <f t="shared" si="138"/>
        <v>0</v>
      </c>
      <c r="BP127" s="228"/>
      <c r="BQ127" s="232">
        <f t="shared" si="139"/>
        <v>0</v>
      </c>
      <c r="BR127" s="228"/>
      <c r="BS127" s="232">
        <f t="shared" si="140"/>
        <v>0</v>
      </c>
      <c r="BT127" s="228"/>
      <c r="BU127" s="232">
        <f t="shared" si="141"/>
        <v>0</v>
      </c>
      <c r="BV127" s="228"/>
      <c r="BW127" s="232">
        <f t="shared" si="142"/>
        <v>0</v>
      </c>
      <c r="BX127" s="228"/>
      <c r="BY127" s="232">
        <f t="shared" si="143"/>
        <v>0</v>
      </c>
      <c r="BZ127" s="228"/>
      <c r="CA127" s="232">
        <f t="shared" si="144"/>
        <v>0</v>
      </c>
      <c r="CB127" s="228"/>
      <c r="CC127" s="232">
        <f t="shared" si="145"/>
        <v>0</v>
      </c>
      <c r="CD127" s="228"/>
      <c r="CE127" s="232">
        <f t="shared" si="146"/>
        <v>0</v>
      </c>
      <c r="CF127" s="228"/>
      <c r="CG127" s="232">
        <f t="shared" si="40"/>
        <v>0</v>
      </c>
      <c r="CH127" s="228"/>
      <c r="CI127" s="232">
        <f t="shared" si="41"/>
        <v>0</v>
      </c>
      <c r="CJ127" s="228"/>
      <c r="CK127" s="232">
        <f t="shared" si="42"/>
        <v>0</v>
      </c>
      <c r="CL127" s="228"/>
      <c r="CM127" s="232">
        <f t="shared" si="43"/>
        <v>0</v>
      </c>
      <c r="CN127" s="228"/>
      <c r="CO127" s="232">
        <f t="shared" si="44"/>
        <v>0</v>
      </c>
      <c r="CP127" s="228"/>
      <c r="CQ127" s="232">
        <f t="shared" si="45"/>
        <v>0</v>
      </c>
      <c r="CR127" s="228"/>
      <c r="CS127" s="232">
        <f t="shared" si="46"/>
        <v>0</v>
      </c>
      <c r="CT127" s="228"/>
      <c r="CU127" s="232">
        <f t="shared" si="147"/>
        <v>0</v>
      </c>
      <c r="CV127" s="228"/>
      <c r="CW127" s="232">
        <f t="shared" si="148"/>
        <v>0</v>
      </c>
      <c r="CX127" s="228"/>
      <c r="CY127" s="232">
        <f t="shared" si="149"/>
        <v>0</v>
      </c>
      <c r="CZ127" s="228"/>
      <c r="DA127" s="232">
        <f t="shared" si="150"/>
        <v>0</v>
      </c>
      <c r="DB127" s="228"/>
      <c r="DC127" s="232">
        <f t="shared" si="151"/>
        <v>0</v>
      </c>
      <c r="DD127" s="228"/>
      <c r="DE127" s="232">
        <f t="shared" si="152"/>
        <v>0</v>
      </c>
      <c r="DF127" s="228"/>
      <c r="DG127" s="232">
        <f t="shared" si="53"/>
        <v>0</v>
      </c>
      <c r="DH127" s="228"/>
      <c r="DI127" s="232">
        <f t="shared" si="54"/>
        <v>0</v>
      </c>
      <c r="DJ127" s="228"/>
      <c r="DK127" s="232">
        <f t="shared" si="55"/>
        <v>0</v>
      </c>
      <c r="DL127" s="228"/>
      <c r="DM127" s="232">
        <f t="shared" si="56"/>
        <v>0</v>
      </c>
      <c r="DN127" s="228"/>
      <c r="DO127" s="232">
        <f t="shared" si="153"/>
        <v>0</v>
      </c>
      <c r="DP127" s="228"/>
      <c r="DQ127" s="232">
        <f t="shared" si="154"/>
        <v>0</v>
      </c>
      <c r="DR127" s="228"/>
      <c r="DS127" s="232">
        <f t="shared" si="155"/>
        <v>0</v>
      </c>
      <c r="DT127" s="228"/>
      <c r="DU127" s="232">
        <f t="shared" si="156"/>
        <v>0</v>
      </c>
      <c r="DV127" s="228"/>
      <c r="DW127" s="232">
        <f t="shared" si="157"/>
        <v>0</v>
      </c>
      <c r="DX127" s="228"/>
      <c r="DY127" s="232">
        <f t="shared" si="158"/>
        <v>0</v>
      </c>
      <c r="DZ127" s="228"/>
      <c r="EA127" s="232">
        <f t="shared" si="159"/>
        <v>0</v>
      </c>
      <c r="EB127" s="228"/>
      <c r="EC127" s="232">
        <f t="shared" si="160"/>
        <v>0</v>
      </c>
      <c r="ED127" s="228"/>
      <c r="EE127" s="232">
        <f t="shared" si="161"/>
        <v>0</v>
      </c>
      <c r="EF127" s="228"/>
      <c r="EG127" s="232">
        <f t="shared" si="162"/>
        <v>0</v>
      </c>
      <c r="EH127" s="228"/>
      <c r="EI127" s="232">
        <f t="shared" si="163"/>
        <v>0</v>
      </c>
      <c r="EJ127" s="228"/>
      <c r="EK127" s="232">
        <f t="shared" si="164"/>
        <v>0</v>
      </c>
      <c r="EL127" s="228"/>
      <c r="EM127" s="232">
        <f t="shared" si="165"/>
        <v>0</v>
      </c>
      <c r="EN127" s="228"/>
      <c r="EO127" s="232">
        <f t="shared" si="166"/>
        <v>0</v>
      </c>
      <c r="EP127" s="228"/>
      <c r="EQ127" s="232">
        <f t="shared" si="167"/>
        <v>0</v>
      </c>
      <c r="ER127" s="228"/>
      <c r="ES127" s="232">
        <f t="shared" si="168"/>
        <v>0</v>
      </c>
      <c r="ET127" s="195">
        <f t="shared" si="73"/>
        <v>0</v>
      </c>
      <c r="EU127" s="228"/>
      <c r="EV127" s="437">
        <f t="shared" si="169"/>
        <v>0</v>
      </c>
      <c r="EW127" s="228"/>
      <c r="EX127" s="437">
        <f t="shared" si="170"/>
        <v>0</v>
      </c>
      <c r="EY127" s="228"/>
      <c r="EZ127" s="437">
        <f t="shared" si="171"/>
        <v>0</v>
      </c>
      <c r="FA127" s="228"/>
      <c r="FB127" s="437">
        <f t="shared" si="172"/>
        <v>0</v>
      </c>
      <c r="FC127" s="228"/>
      <c r="FD127" s="437">
        <f t="shared" si="173"/>
        <v>0</v>
      </c>
      <c r="FE127" s="228"/>
      <c r="FF127" s="437">
        <f t="shared" si="174"/>
        <v>0</v>
      </c>
      <c r="FG127" s="228"/>
      <c r="FH127" s="437">
        <f t="shared" si="175"/>
        <v>0</v>
      </c>
      <c r="FI127" s="228"/>
      <c r="FJ127" s="437">
        <f t="shared" si="176"/>
        <v>0</v>
      </c>
      <c r="FK127" s="228"/>
      <c r="FL127" s="437">
        <f t="shared" si="177"/>
        <v>0</v>
      </c>
      <c r="FM127" s="228"/>
      <c r="FN127" s="437">
        <f t="shared" si="178"/>
        <v>0</v>
      </c>
      <c r="FO127" s="228"/>
      <c r="FP127" s="437">
        <f t="shared" si="179"/>
        <v>0</v>
      </c>
      <c r="FQ127" s="228"/>
      <c r="FR127" s="437">
        <f t="shared" si="180"/>
        <v>0</v>
      </c>
      <c r="FS127" s="228"/>
      <c r="FT127" s="437">
        <f t="shared" si="181"/>
        <v>0</v>
      </c>
      <c r="FU127" s="228"/>
      <c r="FV127" s="437">
        <f t="shared" si="182"/>
        <v>0</v>
      </c>
      <c r="FW127" s="228"/>
      <c r="FX127" s="437">
        <f t="shared" si="183"/>
        <v>0</v>
      </c>
      <c r="FY127" s="228"/>
      <c r="FZ127" s="437">
        <f t="shared" si="184"/>
        <v>0</v>
      </c>
      <c r="GA127" s="228"/>
      <c r="GB127" s="437">
        <f t="shared" si="185"/>
        <v>0</v>
      </c>
      <c r="GC127" s="228"/>
      <c r="GD127" s="437">
        <f t="shared" si="186"/>
        <v>0</v>
      </c>
      <c r="GE127" s="228"/>
      <c r="GF127" s="437">
        <f t="shared" si="187"/>
        <v>0</v>
      </c>
      <c r="GG127" s="228"/>
      <c r="GH127" s="437">
        <f t="shared" si="188"/>
        <v>0</v>
      </c>
      <c r="GI127" s="247">
        <f t="shared" si="94"/>
        <v>0</v>
      </c>
      <c r="GJ127" s="228"/>
      <c r="GK127" s="438">
        <f t="shared" si="189"/>
        <v>0</v>
      </c>
      <c r="GL127" s="228"/>
      <c r="GM127" s="438">
        <f t="shared" si="190"/>
        <v>0</v>
      </c>
      <c r="GN127" s="228"/>
      <c r="GO127" s="438">
        <f t="shared" si="191"/>
        <v>0</v>
      </c>
      <c r="GP127" s="228"/>
      <c r="GQ127" s="438">
        <f t="shared" si="192"/>
        <v>0</v>
      </c>
      <c r="GR127" s="228"/>
      <c r="GS127" s="438">
        <f t="shared" si="193"/>
        <v>0</v>
      </c>
      <c r="GT127" s="448">
        <f t="shared" si="100"/>
        <v>0</v>
      </c>
      <c r="GU127" s="446">
        <f t="shared" si="101"/>
        <v>0</v>
      </c>
      <c r="GV127" s="268">
        <f>事業区分調整シート!J123</f>
        <v>0</v>
      </c>
    </row>
    <row r="128" spans="1:204" ht="34.5" customHeight="1">
      <c r="A128" s="248">
        <v>92</v>
      </c>
      <c r="B128" s="226" t="str">
        <f t="shared" si="107"/>
        <v>所属コード</v>
      </c>
      <c r="C128" s="227" t="str">
        <f t="shared" si="108"/>
        <v>所属名</v>
      </c>
      <c r="D128" s="449"/>
      <c r="E128" s="249"/>
      <c r="F128" s="250" t="str">
        <f t="shared" si="109"/>
        <v/>
      </c>
      <c r="G128" s="251" t="e">
        <f>IFERROR(VLOOKUP($B128&amp;$I128,番号付与!$A:$E,3,FALSE),VLOOKUP($B128&amp;$D128,番号付与!$A:$E,3,FALSE))</f>
        <v>#N/A</v>
      </c>
      <c r="H128" s="251" t="e">
        <f>IFERROR(VLOOKUP($B128&amp;$I128,番号付与!$A:$E,4,FALSE),VLOOKUP($B128&amp;$D128,番号付与!$A:$E,4,FALSE))</f>
        <v>#N/A</v>
      </c>
      <c r="I128" s="449"/>
      <c r="J128" s="231"/>
      <c r="K128" s="232">
        <f t="shared" si="110"/>
        <v>0</v>
      </c>
      <c r="L128" s="228"/>
      <c r="M128" s="232">
        <f t="shared" si="111"/>
        <v>0</v>
      </c>
      <c r="N128" s="228"/>
      <c r="O128" s="232">
        <f t="shared" si="112"/>
        <v>0</v>
      </c>
      <c r="P128" s="228"/>
      <c r="Q128" s="232">
        <f t="shared" si="113"/>
        <v>0</v>
      </c>
      <c r="R128" s="228"/>
      <c r="S128" s="232">
        <f t="shared" si="114"/>
        <v>0</v>
      </c>
      <c r="T128" s="228"/>
      <c r="U128" s="232">
        <f t="shared" si="115"/>
        <v>0</v>
      </c>
      <c r="V128" s="228"/>
      <c r="W128" s="232">
        <f t="shared" si="116"/>
        <v>0</v>
      </c>
      <c r="X128" s="228"/>
      <c r="Y128" s="232">
        <f t="shared" si="117"/>
        <v>0</v>
      </c>
      <c r="Z128" s="228"/>
      <c r="AA128" s="232">
        <f t="shared" si="118"/>
        <v>0</v>
      </c>
      <c r="AB128" s="228"/>
      <c r="AC128" s="232">
        <f t="shared" si="119"/>
        <v>0</v>
      </c>
      <c r="AD128" s="228"/>
      <c r="AE128" s="232">
        <f t="shared" si="120"/>
        <v>0</v>
      </c>
      <c r="AF128" s="228"/>
      <c r="AG128" s="232">
        <f t="shared" si="121"/>
        <v>0</v>
      </c>
      <c r="AH128" s="228"/>
      <c r="AI128" s="232">
        <f t="shared" si="122"/>
        <v>0</v>
      </c>
      <c r="AJ128" s="228"/>
      <c r="AK128" s="232">
        <f t="shared" si="123"/>
        <v>0</v>
      </c>
      <c r="AL128" s="228"/>
      <c r="AM128" s="232">
        <f t="shared" si="124"/>
        <v>0</v>
      </c>
      <c r="AN128" s="228"/>
      <c r="AO128" s="232">
        <f t="shared" si="125"/>
        <v>0</v>
      </c>
      <c r="AP128" s="228"/>
      <c r="AQ128" s="232">
        <f t="shared" si="126"/>
        <v>0</v>
      </c>
      <c r="AR128" s="228"/>
      <c r="AS128" s="232">
        <f t="shared" si="127"/>
        <v>0</v>
      </c>
      <c r="AT128" s="228"/>
      <c r="AU128" s="232">
        <f t="shared" si="128"/>
        <v>0</v>
      </c>
      <c r="AV128" s="228"/>
      <c r="AW128" s="232">
        <f t="shared" si="129"/>
        <v>0</v>
      </c>
      <c r="AX128" s="228"/>
      <c r="AY128" s="232">
        <f t="shared" si="130"/>
        <v>0</v>
      </c>
      <c r="AZ128" s="228"/>
      <c r="BA128" s="232">
        <f t="shared" si="131"/>
        <v>0</v>
      </c>
      <c r="BB128" s="228"/>
      <c r="BC128" s="232">
        <f t="shared" si="132"/>
        <v>0</v>
      </c>
      <c r="BD128" s="228"/>
      <c r="BE128" s="232">
        <f t="shared" si="133"/>
        <v>0</v>
      </c>
      <c r="BF128" s="228"/>
      <c r="BG128" s="232">
        <f t="shared" si="134"/>
        <v>0</v>
      </c>
      <c r="BH128" s="228"/>
      <c r="BI128" s="232">
        <f t="shared" si="135"/>
        <v>0</v>
      </c>
      <c r="BJ128" s="228"/>
      <c r="BK128" s="232">
        <f t="shared" si="136"/>
        <v>0</v>
      </c>
      <c r="BL128" s="228"/>
      <c r="BM128" s="232">
        <f t="shared" si="137"/>
        <v>0</v>
      </c>
      <c r="BN128" s="228"/>
      <c r="BO128" s="232">
        <f t="shared" si="138"/>
        <v>0</v>
      </c>
      <c r="BP128" s="228"/>
      <c r="BQ128" s="232">
        <f t="shared" si="139"/>
        <v>0</v>
      </c>
      <c r="BR128" s="228"/>
      <c r="BS128" s="232">
        <f t="shared" si="140"/>
        <v>0</v>
      </c>
      <c r="BT128" s="228"/>
      <c r="BU128" s="232">
        <f t="shared" si="141"/>
        <v>0</v>
      </c>
      <c r="BV128" s="228"/>
      <c r="BW128" s="232">
        <f t="shared" si="142"/>
        <v>0</v>
      </c>
      <c r="BX128" s="228"/>
      <c r="BY128" s="232">
        <f t="shared" si="143"/>
        <v>0</v>
      </c>
      <c r="BZ128" s="228"/>
      <c r="CA128" s="232">
        <f t="shared" si="144"/>
        <v>0</v>
      </c>
      <c r="CB128" s="228"/>
      <c r="CC128" s="232">
        <f t="shared" si="145"/>
        <v>0</v>
      </c>
      <c r="CD128" s="228"/>
      <c r="CE128" s="232">
        <f t="shared" si="146"/>
        <v>0</v>
      </c>
      <c r="CF128" s="228"/>
      <c r="CG128" s="232">
        <f t="shared" si="40"/>
        <v>0</v>
      </c>
      <c r="CH128" s="228"/>
      <c r="CI128" s="232">
        <f t="shared" si="41"/>
        <v>0</v>
      </c>
      <c r="CJ128" s="228"/>
      <c r="CK128" s="232">
        <f t="shared" si="42"/>
        <v>0</v>
      </c>
      <c r="CL128" s="228"/>
      <c r="CM128" s="232">
        <f t="shared" si="43"/>
        <v>0</v>
      </c>
      <c r="CN128" s="228"/>
      <c r="CO128" s="232">
        <f t="shared" si="44"/>
        <v>0</v>
      </c>
      <c r="CP128" s="228"/>
      <c r="CQ128" s="232">
        <f t="shared" si="45"/>
        <v>0</v>
      </c>
      <c r="CR128" s="228"/>
      <c r="CS128" s="232">
        <f t="shared" si="46"/>
        <v>0</v>
      </c>
      <c r="CT128" s="228"/>
      <c r="CU128" s="232">
        <f t="shared" si="147"/>
        <v>0</v>
      </c>
      <c r="CV128" s="228"/>
      <c r="CW128" s="232">
        <f t="shared" si="148"/>
        <v>0</v>
      </c>
      <c r="CX128" s="228"/>
      <c r="CY128" s="232">
        <f t="shared" si="149"/>
        <v>0</v>
      </c>
      <c r="CZ128" s="228"/>
      <c r="DA128" s="232">
        <f t="shared" si="150"/>
        <v>0</v>
      </c>
      <c r="DB128" s="228"/>
      <c r="DC128" s="232">
        <f t="shared" si="151"/>
        <v>0</v>
      </c>
      <c r="DD128" s="228"/>
      <c r="DE128" s="232">
        <f t="shared" si="152"/>
        <v>0</v>
      </c>
      <c r="DF128" s="228"/>
      <c r="DG128" s="232">
        <f t="shared" si="53"/>
        <v>0</v>
      </c>
      <c r="DH128" s="228"/>
      <c r="DI128" s="232">
        <f t="shared" si="54"/>
        <v>0</v>
      </c>
      <c r="DJ128" s="228"/>
      <c r="DK128" s="232">
        <f t="shared" si="55"/>
        <v>0</v>
      </c>
      <c r="DL128" s="228"/>
      <c r="DM128" s="232">
        <f t="shared" si="56"/>
        <v>0</v>
      </c>
      <c r="DN128" s="228"/>
      <c r="DO128" s="232">
        <f t="shared" si="153"/>
        <v>0</v>
      </c>
      <c r="DP128" s="228"/>
      <c r="DQ128" s="232">
        <f t="shared" si="154"/>
        <v>0</v>
      </c>
      <c r="DR128" s="228"/>
      <c r="DS128" s="232">
        <f t="shared" si="155"/>
        <v>0</v>
      </c>
      <c r="DT128" s="228"/>
      <c r="DU128" s="232">
        <f t="shared" si="156"/>
        <v>0</v>
      </c>
      <c r="DV128" s="228"/>
      <c r="DW128" s="232">
        <f t="shared" si="157"/>
        <v>0</v>
      </c>
      <c r="DX128" s="228"/>
      <c r="DY128" s="232">
        <f t="shared" si="158"/>
        <v>0</v>
      </c>
      <c r="DZ128" s="228"/>
      <c r="EA128" s="232">
        <f t="shared" si="159"/>
        <v>0</v>
      </c>
      <c r="EB128" s="228"/>
      <c r="EC128" s="232">
        <f t="shared" si="160"/>
        <v>0</v>
      </c>
      <c r="ED128" s="228"/>
      <c r="EE128" s="232">
        <f t="shared" si="161"/>
        <v>0</v>
      </c>
      <c r="EF128" s="228"/>
      <c r="EG128" s="232">
        <f t="shared" si="162"/>
        <v>0</v>
      </c>
      <c r="EH128" s="228"/>
      <c r="EI128" s="232">
        <f t="shared" si="163"/>
        <v>0</v>
      </c>
      <c r="EJ128" s="228"/>
      <c r="EK128" s="232">
        <f t="shared" si="164"/>
        <v>0</v>
      </c>
      <c r="EL128" s="228"/>
      <c r="EM128" s="232">
        <f t="shared" si="165"/>
        <v>0</v>
      </c>
      <c r="EN128" s="228"/>
      <c r="EO128" s="232">
        <f t="shared" si="166"/>
        <v>0</v>
      </c>
      <c r="EP128" s="228"/>
      <c r="EQ128" s="232">
        <f t="shared" si="167"/>
        <v>0</v>
      </c>
      <c r="ER128" s="228"/>
      <c r="ES128" s="232">
        <f t="shared" si="168"/>
        <v>0</v>
      </c>
      <c r="ET128" s="195">
        <f t="shared" si="73"/>
        <v>0</v>
      </c>
      <c r="EU128" s="228"/>
      <c r="EV128" s="437">
        <f t="shared" si="169"/>
        <v>0</v>
      </c>
      <c r="EW128" s="228"/>
      <c r="EX128" s="437">
        <f t="shared" si="170"/>
        <v>0</v>
      </c>
      <c r="EY128" s="228"/>
      <c r="EZ128" s="437">
        <f t="shared" si="171"/>
        <v>0</v>
      </c>
      <c r="FA128" s="228"/>
      <c r="FB128" s="437">
        <f t="shared" si="172"/>
        <v>0</v>
      </c>
      <c r="FC128" s="228"/>
      <c r="FD128" s="437">
        <f t="shared" si="173"/>
        <v>0</v>
      </c>
      <c r="FE128" s="228"/>
      <c r="FF128" s="437">
        <f t="shared" si="174"/>
        <v>0</v>
      </c>
      <c r="FG128" s="228"/>
      <c r="FH128" s="437">
        <f t="shared" si="175"/>
        <v>0</v>
      </c>
      <c r="FI128" s="228"/>
      <c r="FJ128" s="437">
        <f t="shared" si="176"/>
        <v>0</v>
      </c>
      <c r="FK128" s="228"/>
      <c r="FL128" s="437">
        <f t="shared" si="177"/>
        <v>0</v>
      </c>
      <c r="FM128" s="228"/>
      <c r="FN128" s="437">
        <f t="shared" si="178"/>
        <v>0</v>
      </c>
      <c r="FO128" s="228"/>
      <c r="FP128" s="437">
        <f t="shared" si="179"/>
        <v>0</v>
      </c>
      <c r="FQ128" s="228"/>
      <c r="FR128" s="437">
        <f t="shared" si="180"/>
        <v>0</v>
      </c>
      <c r="FS128" s="228"/>
      <c r="FT128" s="437">
        <f t="shared" si="181"/>
        <v>0</v>
      </c>
      <c r="FU128" s="228"/>
      <c r="FV128" s="437">
        <f t="shared" si="182"/>
        <v>0</v>
      </c>
      <c r="FW128" s="228"/>
      <c r="FX128" s="437">
        <f t="shared" si="183"/>
        <v>0</v>
      </c>
      <c r="FY128" s="228"/>
      <c r="FZ128" s="437">
        <f t="shared" si="184"/>
        <v>0</v>
      </c>
      <c r="GA128" s="228"/>
      <c r="GB128" s="437">
        <f t="shared" si="185"/>
        <v>0</v>
      </c>
      <c r="GC128" s="228"/>
      <c r="GD128" s="437">
        <f t="shared" si="186"/>
        <v>0</v>
      </c>
      <c r="GE128" s="228"/>
      <c r="GF128" s="437">
        <f t="shared" si="187"/>
        <v>0</v>
      </c>
      <c r="GG128" s="228"/>
      <c r="GH128" s="437">
        <f t="shared" si="188"/>
        <v>0</v>
      </c>
      <c r="GI128" s="247">
        <f t="shared" si="94"/>
        <v>0</v>
      </c>
      <c r="GJ128" s="228"/>
      <c r="GK128" s="438">
        <f t="shared" si="189"/>
        <v>0</v>
      </c>
      <c r="GL128" s="228"/>
      <c r="GM128" s="438">
        <f t="shared" si="190"/>
        <v>0</v>
      </c>
      <c r="GN128" s="228"/>
      <c r="GO128" s="438">
        <f t="shared" si="191"/>
        <v>0</v>
      </c>
      <c r="GP128" s="228"/>
      <c r="GQ128" s="438">
        <f t="shared" si="192"/>
        <v>0</v>
      </c>
      <c r="GR128" s="228"/>
      <c r="GS128" s="438">
        <f t="shared" si="193"/>
        <v>0</v>
      </c>
      <c r="GT128" s="448">
        <f t="shared" si="100"/>
        <v>0</v>
      </c>
      <c r="GU128" s="446">
        <f t="shared" si="101"/>
        <v>0</v>
      </c>
      <c r="GV128" s="268">
        <f>事業区分調整シート!J124</f>
        <v>0</v>
      </c>
    </row>
    <row r="129" spans="1:204" ht="34.5" customHeight="1">
      <c r="A129" s="248">
        <v>93</v>
      </c>
      <c r="B129" s="226" t="str">
        <f t="shared" si="107"/>
        <v>所属コード</v>
      </c>
      <c r="C129" s="227" t="str">
        <f t="shared" si="108"/>
        <v>所属名</v>
      </c>
      <c r="D129" s="449"/>
      <c r="E129" s="249"/>
      <c r="F129" s="250" t="str">
        <f t="shared" si="109"/>
        <v/>
      </c>
      <c r="G129" s="251" t="e">
        <f>IFERROR(VLOOKUP($B129&amp;$I129,番号付与!$A:$E,3,FALSE),VLOOKUP($B129&amp;$D129,番号付与!$A:$E,3,FALSE))</f>
        <v>#N/A</v>
      </c>
      <c r="H129" s="251" t="e">
        <f>IFERROR(VLOOKUP($B129&amp;$I129,番号付与!$A:$E,4,FALSE),VLOOKUP($B129&amp;$D129,番号付与!$A:$E,4,FALSE))</f>
        <v>#N/A</v>
      </c>
      <c r="I129" s="449"/>
      <c r="J129" s="231"/>
      <c r="K129" s="232">
        <f t="shared" si="110"/>
        <v>0</v>
      </c>
      <c r="L129" s="228"/>
      <c r="M129" s="232">
        <f t="shared" si="111"/>
        <v>0</v>
      </c>
      <c r="N129" s="228"/>
      <c r="O129" s="232">
        <f t="shared" si="112"/>
        <v>0</v>
      </c>
      <c r="P129" s="228"/>
      <c r="Q129" s="232">
        <f t="shared" si="113"/>
        <v>0</v>
      </c>
      <c r="R129" s="228"/>
      <c r="S129" s="232">
        <f t="shared" si="114"/>
        <v>0</v>
      </c>
      <c r="T129" s="228"/>
      <c r="U129" s="232">
        <f t="shared" si="115"/>
        <v>0</v>
      </c>
      <c r="V129" s="228"/>
      <c r="W129" s="232">
        <f t="shared" si="116"/>
        <v>0</v>
      </c>
      <c r="X129" s="228"/>
      <c r="Y129" s="232">
        <f t="shared" si="117"/>
        <v>0</v>
      </c>
      <c r="Z129" s="228"/>
      <c r="AA129" s="232">
        <f t="shared" si="118"/>
        <v>0</v>
      </c>
      <c r="AB129" s="228"/>
      <c r="AC129" s="232">
        <f t="shared" si="119"/>
        <v>0</v>
      </c>
      <c r="AD129" s="228"/>
      <c r="AE129" s="232">
        <f t="shared" si="120"/>
        <v>0</v>
      </c>
      <c r="AF129" s="228"/>
      <c r="AG129" s="232">
        <f t="shared" si="121"/>
        <v>0</v>
      </c>
      <c r="AH129" s="228"/>
      <c r="AI129" s="232">
        <f t="shared" si="122"/>
        <v>0</v>
      </c>
      <c r="AJ129" s="228"/>
      <c r="AK129" s="232">
        <f t="shared" si="123"/>
        <v>0</v>
      </c>
      <c r="AL129" s="228"/>
      <c r="AM129" s="232">
        <f t="shared" si="124"/>
        <v>0</v>
      </c>
      <c r="AN129" s="228"/>
      <c r="AO129" s="232">
        <f t="shared" si="125"/>
        <v>0</v>
      </c>
      <c r="AP129" s="228"/>
      <c r="AQ129" s="232">
        <f t="shared" si="126"/>
        <v>0</v>
      </c>
      <c r="AR129" s="228"/>
      <c r="AS129" s="232">
        <f t="shared" si="127"/>
        <v>0</v>
      </c>
      <c r="AT129" s="228"/>
      <c r="AU129" s="232">
        <f t="shared" si="128"/>
        <v>0</v>
      </c>
      <c r="AV129" s="228"/>
      <c r="AW129" s="232">
        <f t="shared" si="129"/>
        <v>0</v>
      </c>
      <c r="AX129" s="228"/>
      <c r="AY129" s="232">
        <f t="shared" si="130"/>
        <v>0</v>
      </c>
      <c r="AZ129" s="228"/>
      <c r="BA129" s="232">
        <f t="shared" si="131"/>
        <v>0</v>
      </c>
      <c r="BB129" s="228"/>
      <c r="BC129" s="232">
        <f t="shared" si="132"/>
        <v>0</v>
      </c>
      <c r="BD129" s="228"/>
      <c r="BE129" s="232">
        <f t="shared" si="133"/>
        <v>0</v>
      </c>
      <c r="BF129" s="228"/>
      <c r="BG129" s="232">
        <f t="shared" si="134"/>
        <v>0</v>
      </c>
      <c r="BH129" s="228"/>
      <c r="BI129" s="232">
        <f t="shared" si="135"/>
        <v>0</v>
      </c>
      <c r="BJ129" s="228"/>
      <c r="BK129" s="232">
        <f t="shared" si="136"/>
        <v>0</v>
      </c>
      <c r="BL129" s="228"/>
      <c r="BM129" s="232">
        <f t="shared" si="137"/>
        <v>0</v>
      </c>
      <c r="BN129" s="228"/>
      <c r="BO129" s="232">
        <f t="shared" si="138"/>
        <v>0</v>
      </c>
      <c r="BP129" s="228"/>
      <c r="BQ129" s="232">
        <f t="shared" si="139"/>
        <v>0</v>
      </c>
      <c r="BR129" s="228"/>
      <c r="BS129" s="232">
        <f t="shared" si="140"/>
        <v>0</v>
      </c>
      <c r="BT129" s="228"/>
      <c r="BU129" s="232">
        <f t="shared" si="141"/>
        <v>0</v>
      </c>
      <c r="BV129" s="228"/>
      <c r="BW129" s="232">
        <f t="shared" si="142"/>
        <v>0</v>
      </c>
      <c r="BX129" s="228"/>
      <c r="BY129" s="232">
        <f t="shared" si="143"/>
        <v>0</v>
      </c>
      <c r="BZ129" s="228"/>
      <c r="CA129" s="232">
        <f t="shared" si="144"/>
        <v>0</v>
      </c>
      <c r="CB129" s="228"/>
      <c r="CC129" s="232">
        <f t="shared" si="145"/>
        <v>0</v>
      </c>
      <c r="CD129" s="228"/>
      <c r="CE129" s="232">
        <f t="shared" si="146"/>
        <v>0</v>
      </c>
      <c r="CF129" s="228"/>
      <c r="CG129" s="232">
        <f t="shared" si="40"/>
        <v>0</v>
      </c>
      <c r="CH129" s="228"/>
      <c r="CI129" s="232">
        <f t="shared" si="41"/>
        <v>0</v>
      </c>
      <c r="CJ129" s="228"/>
      <c r="CK129" s="232">
        <f t="shared" si="42"/>
        <v>0</v>
      </c>
      <c r="CL129" s="228"/>
      <c r="CM129" s="232">
        <f t="shared" si="43"/>
        <v>0</v>
      </c>
      <c r="CN129" s="228"/>
      <c r="CO129" s="232">
        <f t="shared" si="44"/>
        <v>0</v>
      </c>
      <c r="CP129" s="228"/>
      <c r="CQ129" s="232">
        <f t="shared" si="45"/>
        <v>0</v>
      </c>
      <c r="CR129" s="228"/>
      <c r="CS129" s="232">
        <f t="shared" si="46"/>
        <v>0</v>
      </c>
      <c r="CT129" s="228"/>
      <c r="CU129" s="232">
        <f t="shared" si="147"/>
        <v>0</v>
      </c>
      <c r="CV129" s="228"/>
      <c r="CW129" s="232">
        <f t="shared" si="148"/>
        <v>0</v>
      </c>
      <c r="CX129" s="228"/>
      <c r="CY129" s="232">
        <f t="shared" si="149"/>
        <v>0</v>
      </c>
      <c r="CZ129" s="228"/>
      <c r="DA129" s="232">
        <f t="shared" si="150"/>
        <v>0</v>
      </c>
      <c r="DB129" s="228"/>
      <c r="DC129" s="232">
        <f t="shared" si="151"/>
        <v>0</v>
      </c>
      <c r="DD129" s="228"/>
      <c r="DE129" s="232">
        <f t="shared" si="152"/>
        <v>0</v>
      </c>
      <c r="DF129" s="228"/>
      <c r="DG129" s="232">
        <f t="shared" si="53"/>
        <v>0</v>
      </c>
      <c r="DH129" s="228"/>
      <c r="DI129" s="232">
        <f t="shared" si="54"/>
        <v>0</v>
      </c>
      <c r="DJ129" s="228"/>
      <c r="DK129" s="232">
        <f t="shared" si="55"/>
        <v>0</v>
      </c>
      <c r="DL129" s="228"/>
      <c r="DM129" s="232">
        <f t="shared" si="56"/>
        <v>0</v>
      </c>
      <c r="DN129" s="228"/>
      <c r="DO129" s="232">
        <f t="shared" si="153"/>
        <v>0</v>
      </c>
      <c r="DP129" s="228"/>
      <c r="DQ129" s="232">
        <f t="shared" si="154"/>
        <v>0</v>
      </c>
      <c r="DR129" s="228"/>
      <c r="DS129" s="232">
        <f t="shared" si="155"/>
        <v>0</v>
      </c>
      <c r="DT129" s="228"/>
      <c r="DU129" s="232">
        <f t="shared" si="156"/>
        <v>0</v>
      </c>
      <c r="DV129" s="228"/>
      <c r="DW129" s="232">
        <f t="shared" si="157"/>
        <v>0</v>
      </c>
      <c r="DX129" s="228"/>
      <c r="DY129" s="232">
        <f t="shared" si="158"/>
        <v>0</v>
      </c>
      <c r="DZ129" s="228"/>
      <c r="EA129" s="232">
        <f t="shared" si="159"/>
        <v>0</v>
      </c>
      <c r="EB129" s="228"/>
      <c r="EC129" s="232">
        <f t="shared" si="160"/>
        <v>0</v>
      </c>
      <c r="ED129" s="228"/>
      <c r="EE129" s="232">
        <f t="shared" si="161"/>
        <v>0</v>
      </c>
      <c r="EF129" s="228"/>
      <c r="EG129" s="232">
        <f t="shared" si="162"/>
        <v>0</v>
      </c>
      <c r="EH129" s="228"/>
      <c r="EI129" s="232">
        <f t="shared" si="163"/>
        <v>0</v>
      </c>
      <c r="EJ129" s="228"/>
      <c r="EK129" s="232">
        <f t="shared" si="164"/>
        <v>0</v>
      </c>
      <c r="EL129" s="228"/>
      <c r="EM129" s="232">
        <f t="shared" si="165"/>
        <v>0</v>
      </c>
      <c r="EN129" s="228"/>
      <c r="EO129" s="232">
        <f t="shared" si="166"/>
        <v>0</v>
      </c>
      <c r="EP129" s="228"/>
      <c r="EQ129" s="232">
        <f t="shared" si="167"/>
        <v>0</v>
      </c>
      <c r="ER129" s="228"/>
      <c r="ES129" s="232">
        <f t="shared" si="168"/>
        <v>0</v>
      </c>
      <c r="ET129" s="195">
        <f t="shared" si="73"/>
        <v>0</v>
      </c>
      <c r="EU129" s="228"/>
      <c r="EV129" s="437">
        <f t="shared" si="169"/>
        <v>0</v>
      </c>
      <c r="EW129" s="228"/>
      <c r="EX129" s="437">
        <f t="shared" si="170"/>
        <v>0</v>
      </c>
      <c r="EY129" s="228"/>
      <c r="EZ129" s="437">
        <f t="shared" si="171"/>
        <v>0</v>
      </c>
      <c r="FA129" s="228"/>
      <c r="FB129" s="437">
        <f t="shared" si="172"/>
        <v>0</v>
      </c>
      <c r="FC129" s="228"/>
      <c r="FD129" s="437">
        <f t="shared" si="173"/>
        <v>0</v>
      </c>
      <c r="FE129" s="228"/>
      <c r="FF129" s="437">
        <f t="shared" si="174"/>
        <v>0</v>
      </c>
      <c r="FG129" s="228"/>
      <c r="FH129" s="437">
        <f t="shared" si="175"/>
        <v>0</v>
      </c>
      <c r="FI129" s="228"/>
      <c r="FJ129" s="437">
        <f t="shared" si="176"/>
        <v>0</v>
      </c>
      <c r="FK129" s="228"/>
      <c r="FL129" s="437">
        <f t="shared" si="177"/>
        <v>0</v>
      </c>
      <c r="FM129" s="228"/>
      <c r="FN129" s="437">
        <f t="shared" si="178"/>
        <v>0</v>
      </c>
      <c r="FO129" s="228"/>
      <c r="FP129" s="437">
        <f t="shared" si="179"/>
        <v>0</v>
      </c>
      <c r="FQ129" s="228"/>
      <c r="FR129" s="437">
        <f t="shared" si="180"/>
        <v>0</v>
      </c>
      <c r="FS129" s="228"/>
      <c r="FT129" s="437">
        <f t="shared" si="181"/>
        <v>0</v>
      </c>
      <c r="FU129" s="228"/>
      <c r="FV129" s="437">
        <f t="shared" si="182"/>
        <v>0</v>
      </c>
      <c r="FW129" s="228"/>
      <c r="FX129" s="437">
        <f t="shared" si="183"/>
        <v>0</v>
      </c>
      <c r="FY129" s="228"/>
      <c r="FZ129" s="437">
        <f t="shared" si="184"/>
        <v>0</v>
      </c>
      <c r="GA129" s="228"/>
      <c r="GB129" s="437">
        <f t="shared" si="185"/>
        <v>0</v>
      </c>
      <c r="GC129" s="228"/>
      <c r="GD129" s="437">
        <f t="shared" si="186"/>
        <v>0</v>
      </c>
      <c r="GE129" s="228"/>
      <c r="GF129" s="437">
        <f t="shared" si="187"/>
        <v>0</v>
      </c>
      <c r="GG129" s="228"/>
      <c r="GH129" s="437">
        <f t="shared" si="188"/>
        <v>0</v>
      </c>
      <c r="GI129" s="247">
        <f t="shared" si="94"/>
        <v>0</v>
      </c>
      <c r="GJ129" s="228"/>
      <c r="GK129" s="438">
        <f t="shared" si="189"/>
        <v>0</v>
      </c>
      <c r="GL129" s="228"/>
      <c r="GM129" s="438">
        <f t="shared" si="190"/>
        <v>0</v>
      </c>
      <c r="GN129" s="228"/>
      <c r="GO129" s="438">
        <f t="shared" si="191"/>
        <v>0</v>
      </c>
      <c r="GP129" s="228"/>
      <c r="GQ129" s="438">
        <f t="shared" si="192"/>
        <v>0</v>
      </c>
      <c r="GR129" s="228"/>
      <c r="GS129" s="438">
        <f t="shared" si="193"/>
        <v>0</v>
      </c>
      <c r="GT129" s="448">
        <f t="shared" si="100"/>
        <v>0</v>
      </c>
      <c r="GU129" s="446">
        <f t="shared" si="101"/>
        <v>0</v>
      </c>
      <c r="GV129" s="268">
        <f>事業区分調整シート!J125</f>
        <v>0</v>
      </c>
    </row>
    <row r="130" spans="1:204" ht="34.5" customHeight="1">
      <c r="A130" s="248">
        <v>94</v>
      </c>
      <c r="B130" s="226" t="str">
        <f t="shared" si="107"/>
        <v>所属コード</v>
      </c>
      <c r="C130" s="227" t="str">
        <f t="shared" si="108"/>
        <v>所属名</v>
      </c>
      <c r="D130" s="449"/>
      <c r="E130" s="249"/>
      <c r="F130" s="250" t="str">
        <f t="shared" si="109"/>
        <v/>
      </c>
      <c r="G130" s="251" t="e">
        <f>IFERROR(VLOOKUP($B130&amp;$I130,番号付与!$A:$E,3,FALSE),VLOOKUP($B130&amp;$D130,番号付与!$A:$E,3,FALSE))</f>
        <v>#N/A</v>
      </c>
      <c r="H130" s="251" t="e">
        <f>IFERROR(VLOOKUP($B130&amp;$I130,番号付与!$A:$E,4,FALSE),VLOOKUP($B130&amp;$D130,番号付与!$A:$E,4,FALSE))</f>
        <v>#N/A</v>
      </c>
      <c r="I130" s="449"/>
      <c r="J130" s="231"/>
      <c r="K130" s="232">
        <f t="shared" si="110"/>
        <v>0</v>
      </c>
      <c r="L130" s="228"/>
      <c r="M130" s="232">
        <f t="shared" si="111"/>
        <v>0</v>
      </c>
      <c r="N130" s="228"/>
      <c r="O130" s="232">
        <f t="shared" si="112"/>
        <v>0</v>
      </c>
      <c r="P130" s="228"/>
      <c r="Q130" s="232">
        <f t="shared" si="113"/>
        <v>0</v>
      </c>
      <c r="R130" s="228"/>
      <c r="S130" s="232">
        <f t="shared" si="114"/>
        <v>0</v>
      </c>
      <c r="T130" s="228"/>
      <c r="U130" s="232">
        <f t="shared" si="115"/>
        <v>0</v>
      </c>
      <c r="V130" s="228"/>
      <c r="W130" s="232">
        <f t="shared" si="116"/>
        <v>0</v>
      </c>
      <c r="X130" s="228"/>
      <c r="Y130" s="232">
        <f t="shared" si="117"/>
        <v>0</v>
      </c>
      <c r="Z130" s="228"/>
      <c r="AA130" s="232">
        <f t="shared" si="118"/>
        <v>0</v>
      </c>
      <c r="AB130" s="228"/>
      <c r="AC130" s="232">
        <f t="shared" si="119"/>
        <v>0</v>
      </c>
      <c r="AD130" s="228"/>
      <c r="AE130" s="232">
        <f t="shared" si="120"/>
        <v>0</v>
      </c>
      <c r="AF130" s="228"/>
      <c r="AG130" s="232">
        <f t="shared" si="121"/>
        <v>0</v>
      </c>
      <c r="AH130" s="228"/>
      <c r="AI130" s="232">
        <f t="shared" si="122"/>
        <v>0</v>
      </c>
      <c r="AJ130" s="228"/>
      <c r="AK130" s="232">
        <f t="shared" si="123"/>
        <v>0</v>
      </c>
      <c r="AL130" s="228"/>
      <c r="AM130" s="232">
        <f t="shared" si="124"/>
        <v>0</v>
      </c>
      <c r="AN130" s="228"/>
      <c r="AO130" s="232">
        <f t="shared" si="125"/>
        <v>0</v>
      </c>
      <c r="AP130" s="228"/>
      <c r="AQ130" s="232">
        <f t="shared" si="126"/>
        <v>0</v>
      </c>
      <c r="AR130" s="228"/>
      <c r="AS130" s="232">
        <f t="shared" si="127"/>
        <v>0</v>
      </c>
      <c r="AT130" s="228"/>
      <c r="AU130" s="232">
        <f t="shared" si="128"/>
        <v>0</v>
      </c>
      <c r="AV130" s="228"/>
      <c r="AW130" s="232">
        <f t="shared" si="129"/>
        <v>0</v>
      </c>
      <c r="AX130" s="228"/>
      <c r="AY130" s="232">
        <f t="shared" si="130"/>
        <v>0</v>
      </c>
      <c r="AZ130" s="228"/>
      <c r="BA130" s="232">
        <f t="shared" si="131"/>
        <v>0</v>
      </c>
      <c r="BB130" s="228"/>
      <c r="BC130" s="232">
        <f t="shared" si="132"/>
        <v>0</v>
      </c>
      <c r="BD130" s="228"/>
      <c r="BE130" s="232">
        <f t="shared" si="133"/>
        <v>0</v>
      </c>
      <c r="BF130" s="228"/>
      <c r="BG130" s="232">
        <f t="shared" si="134"/>
        <v>0</v>
      </c>
      <c r="BH130" s="228"/>
      <c r="BI130" s="232">
        <f t="shared" si="135"/>
        <v>0</v>
      </c>
      <c r="BJ130" s="228"/>
      <c r="BK130" s="232">
        <f t="shared" si="136"/>
        <v>0</v>
      </c>
      <c r="BL130" s="228"/>
      <c r="BM130" s="232">
        <f t="shared" si="137"/>
        <v>0</v>
      </c>
      <c r="BN130" s="228"/>
      <c r="BO130" s="232">
        <f t="shared" si="138"/>
        <v>0</v>
      </c>
      <c r="BP130" s="228"/>
      <c r="BQ130" s="232">
        <f t="shared" si="139"/>
        <v>0</v>
      </c>
      <c r="BR130" s="228"/>
      <c r="BS130" s="232">
        <f t="shared" si="140"/>
        <v>0</v>
      </c>
      <c r="BT130" s="228"/>
      <c r="BU130" s="232">
        <f t="shared" si="141"/>
        <v>0</v>
      </c>
      <c r="BV130" s="228"/>
      <c r="BW130" s="232">
        <f t="shared" si="142"/>
        <v>0</v>
      </c>
      <c r="BX130" s="228"/>
      <c r="BY130" s="232">
        <f t="shared" si="143"/>
        <v>0</v>
      </c>
      <c r="BZ130" s="228"/>
      <c r="CA130" s="232">
        <f t="shared" si="144"/>
        <v>0</v>
      </c>
      <c r="CB130" s="228"/>
      <c r="CC130" s="232">
        <f t="shared" si="145"/>
        <v>0</v>
      </c>
      <c r="CD130" s="228"/>
      <c r="CE130" s="232">
        <f t="shared" si="146"/>
        <v>0</v>
      </c>
      <c r="CF130" s="228"/>
      <c r="CG130" s="232">
        <f t="shared" si="40"/>
        <v>0</v>
      </c>
      <c r="CH130" s="228"/>
      <c r="CI130" s="232">
        <f t="shared" si="41"/>
        <v>0</v>
      </c>
      <c r="CJ130" s="228"/>
      <c r="CK130" s="232">
        <f t="shared" si="42"/>
        <v>0</v>
      </c>
      <c r="CL130" s="228"/>
      <c r="CM130" s="232">
        <f t="shared" si="43"/>
        <v>0</v>
      </c>
      <c r="CN130" s="228"/>
      <c r="CO130" s="232">
        <f t="shared" si="44"/>
        <v>0</v>
      </c>
      <c r="CP130" s="228"/>
      <c r="CQ130" s="232">
        <f t="shared" si="45"/>
        <v>0</v>
      </c>
      <c r="CR130" s="228"/>
      <c r="CS130" s="232">
        <f t="shared" si="46"/>
        <v>0</v>
      </c>
      <c r="CT130" s="228"/>
      <c r="CU130" s="232">
        <f t="shared" si="147"/>
        <v>0</v>
      </c>
      <c r="CV130" s="228"/>
      <c r="CW130" s="232">
        <f t="shared" si="148"/>
        <v>0</v>
      </c>
      <c r="CX130" s="228"/>
      <c r="CY130" s="232">
        <f t="shared" si="149"/>
        <v>0</v>
      </c>
      <c r="CZ130" s="228"/>
      <c r="DA130" s="232">
        <f t="shared" si="150"/>
        <v>0</v>
      </c>
      <c r="DB130" s="228"/>
      <c r="DC130" s="232">
        <f t="shared" si="151"/>
        <v>0</v>
      </c>
      <c r="DD130" s="228"/>
      <c r="DE130" s="232">
        <f t="shared" si="152"/>
        <v>0</v>
      </c>
      <c r="DF130" s="228"/>
      <c r="DG130" s="232">
        <f t="shared" si="53"/>
        <v>0</v>
      </c>
      <c r="DH130" s="228"/>
      <c r="DI130" s="232">
        <f t="shared" si="54"/>
        <v>0</v>
      </c>
      <c r="DJ130" s="228"/>
      <c r="DK130" s="232">
        <f t="shared" si="55"/>
        <v>0</v>
      </c>
      <c r="DL130" s="228"/>
      <c r="DM130" s="232">
        <f t="shared" si="56"/>
        <v>0</v>
      </c>
      <c r="DN130" s="228"/>
      <c r="DO130" s="232">
        <f t="shared" si="153"/>
        <v>0</v>
      </c>
      <c r="DP130" s="228"/>
      <c r="DQ130" s="232">
        <f t="shared" si="154"/>
        <v>0</v>
      </c>
      <c r="DR130" s="228"/>
      <c r="DS130" s="232">
        <f t="shared" si="155"/>
        <v>0</v>
      </c>
      <c r="DT130" s="228"/>
      <c r="DU130" s="232">
        <f t="shared" si="156"/>
        <v>0</v>
      </c>
      <c r="DV130" s="228"/>
      <c r="DW130" s="232">
        <f t="shared" si="157"/>
        <v>0</v>
      </c>
      <c r="DX130" s="228"/>
      <c r="DY130" s="232">
        <f t="shared" si="158"/>
        <v>0</v>
      </c>
      <c r="DZ130" s="228"/>
      <c r="EA130" s="232">
        <f t="shared" si="159"/>
        <v>0</v>
      </c>
      <c r="EB130" s="228"/>
      <c r="EC130" s="232">
        <f t="shared" si="160"/>
        <v>0</v>
      </c>
      <c r="ED130" s="228"/>
      <c r="EE130" s="232">
        <f t="shared" si="161"/>
        <v>0</v>
      </c>
      <c r="EF130" s="228"/>
      <c r="EG130" s="232">
        <f t="shared" si="162"/>
        <v>0</v>
      </c>
      <c r="EH130" s="228"/>
      <c r="EI130" s="232">
        <f t="shared" si="163"/>
        <v>0</v>
      </c>
      <c r="EJ130" s="228"/>
      <c r="EK130" s="232">
        <f t="shared" si="164"/>
        <v>0</v>
      </c>
      <c r="EL130" s="228"/>
      <c r="EM130" s="232">
        <f t="shared" si="165"/>
        <v>0</v>
      </c>
      <c r="EN130" s="228"/>
      <c r="EO130" s="232">
        <f t="shared" si="166"/>
        <v>0</v>
      </c>
      <c r="EP130" s="228"/>
      <c r="EQ130" s="232">
        <f t="shared" si="167"/>
        <v>0</v>
      </c>
      <c r="ER130" s="228"/>
      <c r="ES130" s="232">
        <f t="shared" si="168"/>
        <v>0</v>
      </c>
      <c r="ET130" s="195">
        <f t="shared" si="73"/>
        <v>0</v>
      </c>
      <c r="EU130" s="228"/>
      <c r="EV130" s="437">
        <f t="shared" si="169"/>
        <v>0</v>
      </c>
      <c r="EW130" s="228"/>
      <c r="EX130" s="437">
        <f t="shared" si="170"/>
        <v>0</v>
      </c>
      <c r="EY130" s="228"/>
      <c r="EZ130" s="437">
        <f t="shared" si="171"/>
        <v>0</v>
      </c>
      <c r="FA130" s="228"/>
      <c r="FB130" s="437">
        <f t="shared" si="172"/>
        <v>0</v>
      </c>
      <c r="FC130" s="228"/>
      <c r="FD130" s="437">
        <f t="shared" si="173"/>
        <v>0</v>
      </c>
      <c r="FE130" s="228"/>
      <c r="FF130" s="437">
        <f t="shared" si="174"/>
        <v>0</v>
      </c>
      <c r="FG130" s="228"/>
      <c r="FH130" s="437">
        <f t="shared" si="175"/>
        <v>0</v>
      </c>
      <c r="FI130" s="228"/>
      <c r="FJ130" s="437">
        <f t="shared" si="176"/>
        <v>0</v>
      </c>
      <c r="FK130" s="228"/>
      <c r="FL130" s="437">
        <f t="shared" si="177"/>
        <v>0</v>
      </c>
      <c r="FM130" s="228"/>
      <c r="FN130" s="437">
        <f t="shared" si="178"/>
        <v>0</v>
      </c>
      <c r="FO130" s="228"/>
      <c r="FP130" s="437">
        <f t="shared" si="179"/>
        <v>0</v>
      </c>
      <c r="FQ130" s="228"/>
      <c r="FR130" s="437">
        <f t="shared" si="180"/>
        <v>0</v>
      </c>
      <c r="FS130" s="228"/>
      <c r="FT130" s="437">
        <f t="shared" si="181"/>
        <v>0</v>
      </c>
      <c r="FU130" s="228"/>
      <c r="FV130" s="437">
        <f t="shared" si="182"/>
        <v>0</v>
      </c>
      <c r="FW130" s="228"/>
      <c r="FX130" s="437">
        <f t="shared" si="183"/>
        <v>0</v>
      </c>
      <c r="FY130" s="228"/>
      <c r="FZ130" s="437">
        <f t="shared" si="184"/>
        <v>0</v>
      </c>
      <c r="GA130" s="228"/>
      <c r="GB130" s="437">
        <f t="shared" si="185"/>
        <v>0</v>
      </c>
      <c r="GC130" s="228"/>
      <c r="GD130" s="437">
        <f t="shared" si="186"/>
        <v>0</v>
      </c>
      <c r="GE130" s="228"/>
      <c r="GF130" s="437">
        <f t="shared" si="187"/>
        <v>0</v>
      </c>
      <c r="GG130" s="228"/>
      <c r="GH130" s="437">
        <f t="shared" si="188"/>
        <v>0</v>
      </c>
      <c r="GI130" s="247">
        <f t="shared" si="94"/>
        <v>0</v>
      </c>
      <c r="GJ130" s="228"/>
      <c r="GK130" s="438">
        <f t="shared" si="189"/>
        <v>0</v>
      </c>
      <c r="GL130" s="228"/>
      <c r="GM130" s="438">
        <f t="shared" si="190"/>
        <v>0</v>
      </c>
      <c r="GN130" s="228"/>
      <c r="GO130" s="438">
        <f t="shared" si="191"/>
        <v>0</v>
      </c>
      <c r="GP130" s="228"/>
      <c r="GQ130" s="438">
        <f t="shared" si="192"/>
        <v>0</v>
      </c>
      <c r="GR130" s="228"/>
      <c r="GS130" s="438">
        <f t="shared" si="193"/>
        <v>0</v>
      </c>
      <c r="GT130" s="448">
        <f t="shared" si="100"/>
        <v>0</v>
      </c>
      <c r="GU130" s="446">
        <f t="shared" si="101"/>
        <v>0</v>
      </c>
      <c r="GV130" s="268">
        <f>事業区分調整シート!J126</f>
        <v>0</v>
      </c>
    </row>
    <row r="131" spans="1:204" ht="34.5" customHeight="1">
      <c r="A131" s="248">
        <v>95</v>
      </c>
      <c r="B131" s="226" t="str">
        <f t="shared" si="107"/>
        <v>所属コード</v>
      </c>
      <c r="C131" s="227" t="str">
        <f t="shared" si="108"/>
        <v>所属名</v>
      </c>
      <c r="D131" s="449"/>
      <c r="E131" s="249"/>
      <c r="F131" s="250" t="str">
        <f t="shared" si="109"/>
        <v/>
      </c>
      <c r="G131" s="251" t="e">
        <f>IFERROR(VLOOKUP($B131&amp;$I131,番号付与!$A:$E,3,FALSE),VLOOKUP($B131&amp;$D131,番号付与!$A:$E,3,FALSE))</f>
        <v>#N/A</v>
      </c>
      <c r="H131" s="251" t="e">
        <f>IFERROR(VLOOKUP($B131&amp;$I131,番号付与!$A:$E,4,FALSE),VLOOKUP($B131&amp;$D131,番号付与!$A:$E,4,FALSE))</f>
        <v>#N/A</v>
      </c>
      <c r="I131" s="449"/>
      <c r="J131" s="231"/>
      <c r="K131" s="232">
        <f t="shared" si="110"/>
        <v>0</v>
      </c>
      <c r="L131" s="228"/>
      <c r="M131" s="232">
        <f t="shared" si="111"/>
        <v>0</v>
      </c>
      <c r="N131" s="228"/>
      <c r="O131" s="232">
        <f t="shared" si="112"/>
        <v>0</v>
      </c>
      <c r="P131" s="228"/>
      <c r="Q131" s="232">
        <f t="shared" si="113"/>
        <v>0</v>
      </c>
      <c r="R131" s="228"/>
      <c r="S131" s="232">
        <f t="shared" si="114"/>
        <v>0</v>
      </c>
      <c r="T131" s="228"/>
      <c r="U131" s="232">
        <f t="shared" si="115"/>
        <v>0</v>
      </c>
      <c r="V131" s="228"/>
      <c r="W131" s="232">
        <f t="shared" si="116"/>
        <v>0</v>
      </c>
      <c r="X131" s="228"/>
      <c r="Y131" s="232">
        <f t="shared" si="117"/>
        <v>0</v>
      </c>
      <c r="Z131" s="228"/>
      <c r="AA131" s="232">
        <f t="shared" si="118"/>
        <v>0</v>
      </c>
      <c r="AB131" s="228"/>
      <c r="AC131" s="232">
        <f t="shared" si="119"/>
        <v>0</v>
      </c>
      <c r="AD131" s="228"/>
      <c r="AE131" s="232">
        <f t="shared" si="120"/>
        <v>0</v>
      </c>
      <c r="AF131" s="228"/>
      <c r="AG131" s="232">
        <f t="shared" si="121"/>
        <v>0</v>
      </c>
      <c r="AH131" s="228"/>
      <c r="AI131" s="232">
        <f t="shared" si="122"/>
        <v>0</v>
      </c>
      <c r="AJ131" s="228"/>
      <c r="AK131" s="232">
        <f t="shared" si="123"/>
        <v>0</v>
      </c>
      <c r="AL131" s="228"/>
      <c r="AM131" s="232">
        <f t="shared" si="124"/>
        <v>0</v>
      </c>
      <c r="AN131" s="228"/>
      <c r="AO131" s="232">
        <f t="shared" si="125"/>
        <v>0</v>
      </c>
      <c r="AP131" s="228"/>
      <c r="AQ131" s="232">
        <f t="shared" si="126"/>
        <v>0</v>
      </c>
      <c r="AR131" s="228"/>
      <c r="AS131" s="232">
        <f t="shared" si="127"/>
        <v>0</v>
      </c>
      <c r="AT131" s="228"/>
      <c r="AU131" s="232">
        <f t="shared" si="128"/>
        <v>0</v>
      </c>
      <c r="AV131" s="228"/>
      <c r="AW131" s="232">
        <f t="shared" si="129"/>
        <v>0</v>
      </c>
      <c r="AX131" s="228"/>
      <c r="AY131" s="232">
        <f t="shared" si="130"/>
        <v>0</v>
      </c>
      <c r="AZ131" s="228"/>
      <c r="BA131" s="232">
        <f t="shared" si="131"/>
        <v>0</v>
      </c>
      <c r="BB131" s="228"/>
      <c r="BC131" s="232">
        <f t="shared" si="132"/>
        <v>0</v>
      </c>
      <c r="BD131" s="228"/>
      <c r="BE131" s="232">
        <f t="shared" si="133"/>
        <v>0</v>
      </c>
      <c r="BF131" s="228"/>
      <c r="BG131" s="232">
        <f t="shared" si="134"/>
        <v>0</v>
      </c>
      <c r="BH131" s="228"/>
      <c r="BI131" s="232">
        <f t="shared" si="135"/>
        <v>0</v>
      </c>
      <c r="BJ131" s="228"/>
      <c r="BK131" s="232">
        <f t="shared" si="136"/>
        <v>0</v>
      </c>
      <c r="BL131" s="228"/>
      <c r="BM131" s="232">
        <f t="shared" si="137"/>
        <v>0</v>
      </c>
      <c r="BN131" s="228"/>
      <c r="BO131" s="232">
        <f t="shared" si="138"/>
        <v>0</v>
      </c>
      <c r="BP131" s="228"/>
      <c r="BQ131" s="232">
        <f t="shared" si="139"/>
        <v>0</v>
      </c>
      <c r="BR131" s="228"/>
      <c r="BS131" s="232">
        <f t="shared" si="140"/>
        <v>0</v>
      </c>
      <c r="BT131" s="228"/>
      <c r="BU131" s="232">
        <f t="shared" si="141"/>
        <v>0</v>
      </c>
      <c r="BV131" s="228"/>
      <c r="BW131" s="232">
        <f t="shared" si="142"/>
        <v>0</v>
      </c>
      <c r="BX131" s="228"/>
      <c r="BY131" s="232">
        <f t="shared" si="143"/>
        <v>0</v>
      </c>
      <c r="BZ131" s="228"/>
      <c r="CA131" s="232">
        <f t="shared" si="144"/>
        <v>0</v>
      </c>
      <c r="CB131" s="228"/>
      <c r="CC131" s="232">
        <f t="shared" si="145"/>
        <v>0</v>
      </c>
      <c r="CD131" s="228"/>
      <c r="CE131" s="232">
        <f t="shared" si="146"/>
        <v>0</v>
      </c>
      <c r="CF131" s="228"/>
      <c r="CG131" s="232">
        <f t="shared" si="40"/>
        <v>0</v>
      </c>
      <c r="CH131" s="228"/>
      <c r="CI131" s="232">
        <f t="shared" si="41"/>
        <v>0</v>
      </c>
      <c r="CJ131" s="228"/>
      <c r="CK131" s="232">
        <f t="shared" si="42"/>
        <v>0</v>
      </c>
      <c r="CL131" s="228"/>
      <c r="CM131" s="232">
        <f t="shared" si="43"/>
        <v>0</v>
      </c>
      <c r="CN131" s="228"/>
      <c r="CO131" s="232">
        <f t="shared" si="44"/>
        <v>0</v>
      </c>
      <c r="CP131" s="228"/>
      <c r="CQ131" s="232">
        <f t="shared" si="45"/>
        <v>0</v>
      </c>
      <c r="CR131" s="228"/>
      <c r="CS131" s="232">
        <f t="shared" si="46"/>
        <v>0</v>
      </c>
      <c r="CT131" s="228"/>
      <c r="CU131" s="232">
        <f t="shared" si="147"/>
        <v>0</v>
      </c>
      <c r="CV131" s="228"/>
      <c r="CW131" s="232">
        <f t="shared" si="148"/>
        <v>0</v>
      </c>
      <c r="CX131" s="228"/>
      <c r="CY131" s="232">
        <f t="shared" si="149"/>
        <v>0</v>
      </c>
      <c r="CZ131" s="228"/>
      <c r="DA131" s="232">
        <f t="shared" si="150"/>
        <v>0</v>
      </c>
      <c r="DB131" s="228"/>
      <c r="DC131" s="232">
        <f t="shared" si="151"/>
        <v>0</v>
      </c>
      <c r="DD131" s="228"/>
      <c r="DE131" s="232">
        <f t="shared" si="152"/>
        <v>0</v>
      </c>
      <c r="DF131" s="228"/>
      <c r="DG131" s="232">
        <f t="shared" si="53"/>
        <v>0</v>
      </c>
      <c r="DH131" s="228"/>
      <c r="DI131" s="232">
        <f t="shared" si="54"/>
        <v>0</v>
      </c>
      <c r="DJ131" s="228"/>
      <c r="DK131" s="232">
        <f t="shared" si="55"/>
        <v>0</v>
      </c>
      <c r="DL131" s="228"/>
      <c r="DM131" s="232">
        <f t="shared" si="56"/>
        <v>0</v>
      </c>
      <c r="DN131" s="228"/>
      <c r="DO131" s="232">
        <f t="shared" si="153"/>
        <v>0</v>
      </c>
      <c r="DP131" s="228"/>
      <c r="DQ131" s="232">
        <f t="shared" si="154"/>
        <v>0</v>
      </c>
      <c r="DR131" s="228"/>
      <c r="DS131" s="232">
        <f t="shared" si="155"/>
        <v>0</v>
      </c>
      <c r="DT131" s="228"/>
      <c r="DU131" s="232">
        <f t="shared" si="156"/>
        <v>0</v>
      </c>
      <c r="DV131" s="228"/>
      <c r="DW131" s="232">
        <f t="shared" si="157"/>
        <v>0</v>
      </c>
      <c r="DX131" s="228"/>
      <c r="DY131" s="232">
        <f t="shared" si="158"/>
        <v>0</v>
      </c>
      <c r="DZ131" s="228"/>
      <c r="EA131" s="232">
        <f t="shared" si="159"/>
        <v>0</v>
      </c>
      <c r="EB131" s="228"/>
      <c r="EC131" s="232">
        <f t="shared" si="160"/>
        <v>0</v>
      </c>
      <c r="ED131" s="228"/>
      <c r="EE131" s="232">
        <f t="shared" si="161"/>
        <v>0</v>
      </c>
      <c r="EF131" s="228"/>
      <c r="EG131" s="232">
        <f t="shared" si="162"/>
        <v>0</v>
      </c>
      <c r="EH131" s="228"/>
      <c r="EI131" s="232">
        <f t="shared" si="163"/>
        <v>0</v>
      </c>
      <c r="EJ131" s="228"/>
      <c r="EK131" s="232">
        <f t="shared" si="164"/>
        <v>0</v>
      </c>
      <c r="EL131" s="228"/>
      <c r="EM131" s="232">
        <f t="shared" si="165"/>
        <v>0</v>
      </c>
      <c r="EN131" s="228"/>
      <c r="EO131" s="232">
        <f t="shared" si="166"/>
        <v>0</v>
      </c>
      <c r="EP131" s="228"/>
      <c r="EQ131" s="232">
        <f t="shared" si="167"/>
        <v>0</v>
      </c>
      <c r="ER131" s="228"/>
      <c r="ES131" s="232">
        <f t="shared" si="168"/>
        <v>0</v>
      </c>
      <c r="ET131" s="195">
        <f t="shared" si="73"/>
        <v>0</v>
      </c>
      <c r="EU131" s="228"/>
      <c r="EV131" s="437">
        <f t="shared" si="169"/>
        <v>0</v>
      </c>
      <c r="EW131" s="228"/>
      <c r="EX131" s="437">
        <f t="shared" si="170"/>
        <v>0</v>
      </c>
      <c r="EY131" s="228"/>
      <c r="EZ131" s="437">
        <f t="shared" si="171"/>
        <v>0</v>
      </c>
      <c r="FA131" s="228"/>
      <c r="FB131" s="437">
        <f t="shared" si="172"/>
        <v>0</v>
      </c>
      <c r="FC131" s="228"/>
      <c r="FD131" s="437">
        <f t="shared" si="173"/>
        <v>0</v>
      </c>
      <c r="FE131" s="228"/>
      <c r="FF131" s="437">
        <f t="shared" si="174"/>
        <v>0</v>
      </c>
      <c r="FG131" s="228"/>
      <c r="FH131" s="437">
        <f t="shared" si="175"/>
        <v>0</v>
      </c>
      <c r="FI131" s="228"/>
      <c r="FJ131" s="437">
        <f t="shared" si="176"/>
        <v>0</v>
      </c>
      <c r="FK131" s="228"/>
      <c r="FL131" s="437">
        <f t="shared" si="177"/>
        <v>0</v>
      </c>
      <c r="FM131" s="228"/>
      <c r="FN131" s="437">
        <f t="shared" si="178"/>
        <v>0</v>
      </c>
      <c r="FO131" s="228"/>
      <c r="FP131" s="437">
        <f t="shared" si="179"/>
        <v>0</v>
      </c>
      <c r="FQ131" s="228"/>
      <c r="FR131" s="437">
        <f t="shared" si="180"/>
        <v>0</v>
      </c>
      <c r="FS131" s="228"/>
      <c r="FT131" s="437">
        <f t="shared" si="181"/>
        <v>0</v>
      </c>
      <c r="FU131" s="228"/>
      <c r="FV131" s="437">
        <f t="shared" si="182"/>
        <v>0</v>
      </c>
      <c r="FW131" s="228"/>
      <c r="FX131" s="437">
        <f t="shared" si="183"/>
        <v>0</v>
      </c>
      <c r="FY131" s="228"/>
      <c r="FZ131" s="437">
        <f t="shared" si="184"/>
        <v>0</v>
      </c>
      <c r="GA131" s="228"/>
      <c r="GB131" s="437">
        <f t="shared" si="185"/>
        <v>0</v>
      </c>
      <c r="GC131" s="228"/>
      <c r="GD131" s="437">
        <f t="shared" si="186"/>
        <v>0</v>
      </c>
      <c r="GE131" s="228"/>
      <c r="GF131" s="437">
        <f t="shared" si="187"/>
        <v>0</v>
      </c>
      <c r="GG131" s="228"/>
      <c r="GH131" s="437">
        <f t="shared" si="188"/>
        <v>0</v>
      </c>
      <c r="GI131" s="247">
        <f t="shared" si="94"/>
        <v>0</v>
      </c>
      <c r="GJ131" s="228"/>
      <c r="GK131" s="438">
        <f t="shared" si="189"/>
        <v>0</v>
      </c>
      <c r="GL131" s="228"/>
      <c r="GM131" s="438">
        <f t="shared" si="190"/>
        <v>0</v>
      </c>
      <c r="GN131" s="228"/>
      <c r="GO131" s="438">
        <f t="shared" si="191"/>
        <v>0</v>
      </c>
      <c r="GP131" s="228"/>
      <c r="GQ131" s="438">
        <f t="shared" si="192"/>
        <v>0</v>
      </c>
      <c r="GR131" s="228"/>
      <c r="GS131" s="438">
        <f t="shared" si="193"/>
        <v>0</v>
      </c>
      <c r="GT131" s="448">
        <f t="shared" si="100"/>
        <v>0</v>
      </c>
      <c r="GU131" s="446">
        <f t="shared" si="101"/>
        <v>0</v>
      </c>
      <c r="GV131" s="268">
        <f>事業区分調整シート!J127</f>
        <v>0</v>
      </c>
    </row>
    <row r="132" spans="1:204" ht="34.5" customHeight="1">
      <c r="A132" s="248">
        <v>96</v>
      </c>
      <c r="B132" s="226" t="str">
        <f t="shared" si="107"/>
        <v>所属コード</v>
      </c>
      <c r="C132" s="227" t="str">
        <f t="shared" si="108"/>
        <v>所属名</v>
      </c>
      <c r="D132" s="449"/>
      <c r="E132" s="249"/>
      <c r="F132" s="250" t="str">
        <f t="shared" si="109"/>
        <v/>
      </c>
      <c r="G132" s="251" t="e">
        <f>IFERROR(VLOOKUP($B132&amp;$I132,番号付与!$A:$E,3,FALSE),VLOOKUP($B132&amp;$D132,番号付与!$A:$E,3,FALSE))</f>
        <v>#N/A</v>
      </c>
      <c r="H132" s="251" t="e">
        <f>IFERROR(VLOOKUP($B132&amp;$I132,番号付与!$A:$E,4,FALSE),VLOOKUP($B132&amp;$D132,番号付与!$A:$E,4,FALSE))</f>
        <v>#N/A</v>
      </c>
      <c r="I132" s="449"/>
      <c r="J132" s="231"/>
      <c r="K132" s="232">
        <f t="shared" si="110"/>
        <v>0</v>
      </c>
      <c r="L132" s="228"/>
      <c r="M132" s="232">
        <f t="shared" si="111"/>
        <v>0</v>
      </c>
      <c r="N132" s="228"/>
      <c r="O132" s="232">
        <f t="shared" si="112"/>
        <v>0</v>
      </c>
      <c r="P132" s="228"/>
      <c r="Q132" s="232">
        <f t="shared" si="113"/>
        <v>0</v>
      </c>
      <c r="R132" s="228"/>
      <c r="S132" s="232">
        <f t="shared" si="114"/>
        <v>0</v>
      </c>
      <c r="T132" s="228"/>
      <c r="U132" s="232">
        <f t="shared" si="115"/>
        <v>0</v>
      </c>
      <c r="V132" s="228"/>
      <c r="W132" s="232">
        <f t="shared" si="116"/>
        <v>0</v>
      </c>
      <c r="X132" s="228"/>
      <c r="Y132" s="232">
        <f t="shared" si="117"/>
        <v>0</v>
      </c>
      <c r="Z132" s="228"/>
      <c r="AA132" s="232">
        <f t="shared" si="118"/>
        <v>0</v>
      </c>
      <c r="AB132" s="228"/>
      <c r="AC132" s="232">
        <f t="shared" si="119"/>
        <v>0</v>
      </c>
      <c r="AD132" s="228"/>
      <c r="AE132" s="232">
        <f t="shared" si="120"/>
        <v>0</v>
      </c>
      <c r="AF132" s="228"/>
      <c r="AG132" s="232">
        <f t="shared" si="121"/>
        <v>0</v>
      </c>
      <c r="AH132" s="228"/>
      <c r="AI132" s="232">
        <f t="shared" si="122"/>
        <v>0</v>
      </c>
      <c r="AJ132" s="228"/>
      <c r="AK132" s="232">
        <f t="shared" si="123"/>
        <v>0</v>
      </c>
      <c r="AL132" s="228"/>
      <c r="AM132" s="232">
        <f t="shared" si="124"/>
        <v>0</v>
      </c>
      <c r="AN132" s="228"/>
      <c r="AO132" s="232">
        <f t="shared" si="125"/>
        <v>0</v>
      </c>
      <c r="AP132" s="228"/>
      <c r="AQ132" s="232">
        <f t="shared" si="126"/>
        <v>0</v>
      </c>
      <c r="AR132" s="228"/>
      <c r="AS132" s="232">
        <f t="shared" si="127"/>
        <v>0</v>
      </c>
      <c r="AT132" s="228"/>
      <c r="AU132" s="232">
        <f t="shared" si="128"/>
        <v>0</v>
      </c>
      <c r="AV132" s="228"/>
      <c r="AW132" s="232">
        <f t="shared" si="129"/>
        <v>0</v>
      </c>
      <c r="AX132" s="228"/>
      <c r="AY132" s="232">
        <f t="shared" si="130"/>
        <v>0</v>
      </c>
      <c r="AZ132" s="228"/>
      <c r="BA132" s="232">
        <f t="shared" si="131"/>
        <v>0</v>
      </c>
      <c r="BB132" s="228"/>
      <c r="BC132" s="232">
        <f t="shared" si="132"/>
        <v>0</v>
      </c>
      <c r="BD132" s="228"/>
      <c r="BE132" s="232">
        <f t="shared" si="133"/>
        <v>0</v>
      </c>
      <c r="BF132" s="228"/>
      <c r="BG132" s="232">
        <f t="shared" si="134"/>
        <v>0</v>
      </c>
      <c r="BH132" s="228"/>
      <c r="BI132" s="232">
        <f t="shared" si="135"/>
        <v>0</v>
      </c>
      <c r="BJ132" s="228"/>
      <c r="BK132" s="232">
        <f t="shared" si="136"/>
        <v>0</v>
      </c>
      <c r="BL132" s="228"/>
      <c r="BM132" s="232">
        <f t="shared" si="137"/>
        <v>0</v>
      </c>
      <c r="BN132" s="228"/>
      <c r="BO132" s="232">
        <f t="shared" si="138"/>
        <v>0</v>
      </c>
      <c r="BP132" s="228"/>
      <c r="BQ132" s="232">
        <f t="shared" si="139"/>
        <v>0</v>
      </c>
      <c r="BR132" s="228"/>
      <c r="BS132" s="232">
        <f t="shared" si="140"/>
        <v>0</v>
      </c>
      <c r="BT132" s="228"/>
      <c r="BU132" s="232">
        <f t="shared" si="141"/>
        <v>0</v>
      </c>
      <c r="BV132" s="228"/>
      <c r="BW132" s="232">
        <f t="shared" si="142"/>
        <v>0</v>
      </c>
      <c r="BX132" s="228"/>
      <c r="BY132" s="232">
        <f t="shared" si="143"/>
        <v>0</v>
      </c>
      <c r="BZ132" s="228"/>
      <c r="CA132" s="232">
        <f t="shared" si="144"/>
        <v>0</v>
      </c>
      <c r="CB132" s="228"/>
      <c r="CC132" s="232">
        <f t="shared" si="145"/>
        <v>0</v>
      </c>
      <c r="CD132" s="228"/>
      <c r="CE132" s="232">
        <f t="shared" si="146"/>
        <v>0</v>
      </c>
      <c r="CF132" s="228"/>
      <c r="CG132" s="232">
        <f t="shared" si="40"/>
        <v>0</v>
      </c>
      <c r="CH132" s="228"/>
      <c r="CI132" s="232">
        <f t="shared" si="41"/>
        <v>0</v>
      </c>
      <c r="CJ132" s="228"/>
      <c r="CK132" s="232">
        <f t="shared" si="42"/>
        <v>0</v>
      </c>
      <c r="CL132" s="228"/>
      <c r="CM132" s="232">
        <f t="shared" si="43"/>
        <v>0</v>
      </c>
      <c r="CN132" s="228"/>
      <c r="CO132" s="232">
        <f t="shared" si="44"/>
        <v>0</v>
      </c>
      <c r="CP132" s="228"/>
      <c r="CQ132" s="232">
        <f t="shared" si="45"/>
        <v>0</v>
      </c>
      <c r="CR132" s="228"/>
      <c r="CS132" s="232">
        <f t="shared" si="46"/>
        <v>0</v>
      </c>
      <c r="CT132" s="228"/>
      <c r="CU132" s="232">
        <f t="shared" si="147"/>
        <v>0</v>
      </c>
      <c r="CV132" s="228"/>
      <c r="CW132" s="232">
        <f t="shared" si="148"/>
        <v>0</v>
      </c>
      <c r="CX132" s="228"/>
      <c r="CY132" s="232">
        <f t="shared" si="149"/>
        <v>0</v>
      </c>
      <c r="CZ132" s="228"/>
      <c r="DA132" s="232">
        <f t="shared" si="150"/>
        <v>0</v>
      </c>
      <c r="DB132" s="228"/>
      <c r="DC132" s="232">
        <f t="shared" si="151"/>
        <v>0</v>
      </c>
      <c r="DD132" s="228"/>
      <c r="DE132" s="232">
        <f t="shared" si="152"/>
        <v>0</v>
      </c>
      <c r="DF132" s="228"/>
      <c r="DG132" s="232">
        <f t="shared" si="53"/>
        <v>0</v>
      </c>
      <c r="DH132" s="228"/>
      <c r="DI132" s="232">
        <f t="shared" si="54"/>
        <v>0</v>
      </c>
      <c r="DJ132" s="228"/>
      <c r="DK132" s="232">
        <f t="shared" si="55"/>
        <v>0</v>
      </c>
      <c r="DL132" s="228"/>
      <c r="DM132" s="232">
        <f t="shared" si="56"/>
        <v>0</v>
      </c>
      <c r="DN132" s="228"/>
      <c r="DO132" s="232">
        <f t="shared" si="153"/>
        <v>0</v>
      </c>
      <c r="DP132" s="228"/>
      <c r="DQ132" s="232">
        <f t="shared" si="154"/>
        <v>0</v>
      </c>
      <c r="DR132" s="228"/>
      <c r="DS132" s="232">
        <f t="shared" si="155"/>
        <v>0</v>
      </c>
      <c r="DT132" s="228"/>
      <c r="DU132" s="232">
        <f t="shared" si="156"/>
        <v>0</v>
      </c>
      <c r="DV132" s="228"/>
      <c r="DW132" s="232">
        <f t="shared" si="157"/>
        <v>0</v>
      </c>
      <c r="DX132" s="228"/>
      <c r="DY132" s="232">
        <f t="shared" si="158"/>
        <v>0</v>
      </c>
      <c r="DZ132" s="228"/>
      <c r="EA132" s="232">
        <f t="shared" si="159"/>
        <v>0</v>
      </c>
      <c r="EB132" s="228"/>
      <c r="EC132" s="232">
        <f t="shared" si="160"/>
        <v>0</v>
      </c>
      <c r="ED132" s="228"/>
      <c r="EE132" s="232">
        <f t="shared" si="161"/>
        <v>0</v>
      </c>
      <c r="EF132" s="228"/>
      <c r="EG132" s="232">
        <f t="shared" si="162"/>
        <v>0</v>
      </c>
      <c r="EH132" s="228"/>
      <c r="EI132" s="232">
        <f t="shared" si="163"/>
        <v>0</v>
      </c>
      <c r="EJ132" s="228"/>
      <c r="EK132" s="232">
        <f t="shared" si="164"/>
        <v>0</v>
      </c>
      <c r="EL132" s="228"/>
      <c r="EM132" s="232">
        <f t="shared" si="165"/>
        <v>0</v>
      </c>
      <c r="EN132" s="228"/>
      <c r="EO132" s="232">
        <f t="shared" si="166"/>
        <v>0</v>
      </c>
      <c r="EP132" s="228"/>
      <c r="EQ132" s="232">
        <f t="shared" si="167"/>
        <v>0</v>
      </c>
      <c r="ER132" s="228"/>
      <c r="ES132" s="232">
        <f t="shared" si="168"/>
        <v>0</v>
      </c>
      <c r="ET132" s="195">
        <f t="shared" si="73"/>
        <v>0</v>
      </c>
      <c r="EU132" s="228"/>
      <c r="EV132" s="437">
        <f t="shared" si="169"/>
        <v>0</v>
      </c>
      <c r="EW132" s="228"/>
      <c r="EX132" s="437">
        <f t="shared" si="170"/>
        <v>0</v>
      </c>
      <c r="EY132" s="228"/>
      <c r="EZ132" s="437">
        <f t="shared" si="171"/>
        <v>0</v>
      </c>
      <c r="FA132" s="228"/>
      <c r="FB132" s="437">
        <f t="shared" si="172"/>
        <v>0</v>
      </c>
      <c r="FC132" s="228"/>
      <c r="FD132" s="437">
        <f t="shared" si="173"/>
        <v>0</v>
      </c>
      <c r="FE132" s="228"/>
      <c r="FF132" s="437">
        <f t="shared" si="174"/>
        <v>0</v>
      </c>
      <c r="FG132" s="228"/>
      <c r="FH132" s="437">
        <f t="shared" si="175"/>
        <v>0</v>
      </c>
      <c r="FI132" s="228"/>
      <c r="FJ132" s="437">
        <f t="shared" si="176"/>
        <v>0</v>
      </c>
      <c r="FK132" s="228"/>
      <c r="FL132" s="437">
        <f t="shared" si="177"/>
        <v>0</v>
      </c>
      <c r="FM132" s="228"/>
      <c r="FN132" s="437">
        <f t="shared" si="178"/>
        <v>0</v>
      </c>
      <c r="FO132" s="228"/>
      <c r="FP132" s="437">
        <f t="shared" si="179"/>
        <v>0</v>
      </c>
      <c r="FQ132" s="228"/>
      <c r="FR132" s="437">
        <f t="shared" si="180"/>
        <v>0</v>
      </c>
      <c r="FS132" s="228"/>
      <c r="FT132" s="437">
        <f t="shared" si="181"/>
        <v>0</v>
      </c>
      <c r="FU132" s="228"/>
      <c r="FV132" s="437">
        <f t="shared" si="182"/>
        <v>0</v>
      </c>
      <c r="FW132" s="228"/>
      <c r="FX132" s="437">
        <f t="shared" si="183"/>
        <v>0</v>
      </c>
      <c r="FY132" s="228"/>
      <c r="FZ132" s="437">
        <f t="shared" si="184"/>
        <v>0</v>
      </c>
      <c r="GA132" s="228"/>
      <c r="GB132" s="437">
        <f t="shared" si="185"/>
        <v>0</v>
      </c>
      <c r="GC132" s="228"/>
      <c r="GD132" s="437">
        <f t="shared" si="186"/>
        <v>0</v>
      </c>
      <c r="GE132" s="228"/>
      <c r="GF132" s="437">
        <f t="shared" si="187"/>
        <v>0</v>
      </c>
      <c r="GG132" s="228"/>
      <c r="GH132" s="437">
        <f t="shared" si="188"/>
        <v>0</v>
      </c>
      <c r="GI132" s="247">
        <f t="shared" si="94"/>
        <v>0</v>
      </c>
      <c r="GJ132" s="228"/>
      <c r="GK132" s="438">
        <f t="shared" si="189"/>
        <v>0</v>
      </c>
      <c r="GL132" s="228"/>
      <c r="GM132" s="438">
        <f t="shared" si="190"/>
        <v>0</v>
      </c>
      <c r="GN132" s="228"/>
      <c r="GO132" s="438">
        <f t="shared" si="191"/>
        <v>0</v>
      </c>
      <c r="GP132" s="228"/>
      <c r="GQ132" s="438">
        <f t="shared" si="192"/>
        <v>0</v>
      </c>
      <c r="GR132" s="228"/>
      <c r="GS132" s="438">
        <f t="shared" si="193"/>
        <v>0</v>
      </c>
      <c r="GT132" s="448">
        <f t="shared" si="100"/>
        <v>0</v>
      </c>
      <c r="GU132" s="446">
        <f t="shared" si="101"/>
        <v>0</v>
      </c>
      <c r="GV132" s="268">
        <f>事業区分調整シート!J128</f>
        <v>0</v>
      </c>
    </row>
    <row r="133" spans="1:204" ht="34.5" customHeight="1">
      <c r="A133" s="248">
        <v>97</v>
      </c>
      <c r="B133" s="226" t="str">
        <f t="shared" si="107"/>
        <v>所属コード</v>
      </c>
      <c r="C133" s="227" t="str">
        <f t="shared" si="108"/>
        <v>所属名</v>
      </c>
      <c r="D133" s="449"/>
      <c r="E133" s="249"/>
      <c r="F133" s="250" t="str">
        <f t="shared" si="109"/>
        <v/>
      </c>
      <c r="G133" s="251" t="e">
        <f>IFERROR(VLOOKUP($B133&amp;$I133,番号付与!$A:$E,3,FALSE),VLOOKUP($B133&amp;$D133,番号付与!$A:$E,3,FALSE))</f>
        <v>#N/A</v>
      </c>
      <c r="H133" s="251" t="e">
        <f>IFERROR(VLOOKUP($B133&amp;$I133,番号付与!$A:$E,4,FALSE),VLOOKUP($B133&amp;$D133,番号付与!$A:$E,4,FALSE))</f>
        <v>#N/A</v>
      </c>
      <c r="I133" s="449"/>
      <c r="J133" s="231"/>
      <c r="K133" s="232">
        <f t="shared" si="110"/>
        <v>0</v>
      </c>
      <c r="L133" s="228"/>
      <c r="M133" s="232">
        <f t="shared" si="111"/>
        <v>0</v>
      </c>
      <c r="N133" s="228"/>
      <c r="O133" s="232">
        <f t="shared" si="112"/>
        <v>0</v>
      </c>
      <c r="P133" s="228"/>
      <c r="Q133" s="232">
        <f t="shared" si="113"/>
        <v>0</v>
      </c>
      <c r="R133" s="228"/>
      <c r="S133" s="232">
        <f t="shared" si="114"/>
        <v>0</v>
      </c>
      <c r="T133" s="228"/>
      <c r="U133" s="232">
        <f t="shared" si="115"/>
        <v>0</v>
      </c>
      <c r="V133" s="228"/>
      <c r="W133" s="232">
        <f t="shared" si="116"/>
        <v>0</v>
      </c>
      <c r="X133" s="228"/>
      <c r="Y133" s="232">
        <f t="shared" si="117"/>
        <v>0</v>
      </c>
      <c r="Z133" s="228"/>
      <c r="AA133" s="232">
        <f t="shared" si="118"/>
        <v>0</v>
      </c>
      <c r="AB133" s="228"/>
      <c r="AC133" s="232">
        <f t="shared" si="119"/>
        <v>0</v>
      </c>
      <c r="AD133" s="228"/>
      <c r="AE133" s="232">
        <f t="shared" si="120"/>
        <v>0</v>
      </c>
      <c r="AF133" s="228"/>
      <c r="AG133" s="232">
        <f t="shared" si="121"/>
        <v>0</v>
      </c>
      <c r="AH133" s="228"/>
      <c r="AI133" s="232">
        <f t="shared" si="122"/>
        <v>0</v>
      </c>
      <c r="AJ133" s="228"/>
      <c r="AK133" s="232">
        <f t="shared" si="123"/>
        <v>0</v>
      </c>
      <c r="AL133" s="228"/>
      <c r="AM133" s="232">
        <f t="shared" si="124"/>
        <v>0</v>
      </c>
      <c r="AN133" s="228"/>
      <c r="AO133" s="232">
        <f t="shared" si="125"/>
        <v>0</v>
      </c>
      <c r="AP133" s="228"/>
      <c r="AQ133" s="232">
        <f t="shared" si="126"/>
        <v>0</v>
      </c>
      <c r="AR133" s="228"/>
      <c r="AS133" s="232">
        <f t="shared" si="127"/>
        <v>0</v>
      </c>
      <c r="AT133" s="228"/>
      <c r="AU133" s="232">
        <f t="shared" si="128"/>
        <v>0</v>
      </c>
      <c r="AV133" s="228"/>
      <c r="AW133" s="232">
        <f t="shared" si="129"/>
        <v>0</v>
      </c>
      <c r="AX133" s="228"/>
      <c r="AY133" s="232">
        <f t="shared" si="130"/>
        <v>0</v>
      </c>
      <c r="AZ133" s="228"/>
      <c r="BA133" s="232">
        <f t="shared" si="131"/>
        <v>0</v>
      </c>
      <c r="BB133" s="228"/>
      <c r="BC133" s="232">
        <f t="shared" si="132"/>
        <v>0</v>
      </c>
      <c r="BD133" s="228"/>
      <c r="BE133" s="232">
        <f t="shared" si="133"/>
        <v>0</v>
      </c>
      <c r="BF133" s="228"/>
      <c r="BG133" s="232">
        <f t="shared" si="134"/>
        <v>0</v>
      </c>
      <c r="BH133" s="228"/>
      <c r="BI133" s="232">
        <f t="shared" si="135"/>
        <v>0</v>
      </c>
      <c r="BJ133" s="228"/>
      <c r="BK133" s="232">
        <f t="shared" si="136"/>
        <v>0</v>
      </c>
      <c r="BL133" s="228"/>
      <c r="BM133" s="232">
        <f t="shared" si="137"/>
        <v>0</v>
      </c>
      <c r="BN133" s="228"/>
      <c r="BO133" s="232">
        <f t="shared" si="138"/>
        <v>0</v>
      </c>
      <c r="BP133" s="228"/>
      <c r="BQ133" s="232">
        <f t="shared" si="139"/>
        <v>0</v>
      </c>
      <c r="BR133" s="228"/>
      <c r="BS133" s="232">
        <f t="shared" si="140"/>
        <v>0</v>
      </c>
      <c r="BT133" s="228"/>
      <c r="BU133" s="232">
        <f t="shared" si="141"/>
        <v>0</v>
      </c>
      <c r="BV133" s="228"/>
      <c r="BW133" s="232">
        <f t="shared" si="142"/>
        <v>0</v>
      </c>
      <c r="BX133" s="228"/>
      <c r="BY133" s="232">
        <f t="shared" si="143"/>
        <v>0</v>
      </c>
      <c r="BZ133" s="228"/>
      <c r="CA133" s="232">
        <f t="shared" si="144"/>
        <v>0</v>
      </c>
      <c r="CB133" s="228"/>
      <c r="CC133" s="232">
        <f t="shared" si="145"/>
        <v>0</v>
      </c>
      <c r="CD133" s="228"/>
      <c r="CE133" s="232">
        <f t="shared" si="146"/>
        <v>0</v>
      </c>
      <c r="CF133" s="228"/>
      <c r="CG133" s="232">
        <f t="shared" si="40"/>
        <v>0</v>
      </c>
      <c r="CH133" s="228"/>
      <c r="CI133" s="232">
        <f t="shared" si="41"/>
        <v>0</v>
      </c>
      <c r="CJ133" s="228"/>
      <c r="CK133" s="232">
        <f t="shared" si="42"/>
        <v>0</v>
      </c>
      <c r="CL133" s="228"/>
      <c r="CM133" s="232">
        <f t="shared" si="43"/>
        <v>0</v>
      </c>
      <c r="CN133" s="228"/>
      <c r="CO133" s="232">
        <f t="shared" si="44"/>
        <v>0</v>
      </c>
      <c r="CP133" s="228"/>
      <c r="CQ133" s="232">
        <f t="shared" si="45"/>
        <v>0</v>
      </c>
      <c r="CR133" s="228"/>
      <c r="CS133" s="232">
        <f t="shared" si="46"/>
        <v>0</v>
      </c>
      <c r="CT133" s="228"/>
      <c r="CU133" s="232">
        <f t="shared" si="147"/>
        <v>0</v>
      </c>
      <c r="CV133" s="228"/>
      <c r="CW133" s="232">
        <f t="shared" si="148"/>
        <v>0</v>
      </c>
      <c r="CX133" s="228"/>
      <c r="CY133" s="232">
        <f t="shared" si="149"/>
        <v>0</v>
      </c>
      <c r="CZ133" s="228"/>
      <c r="DA133" s="232">
        <f t="shared" si="150"/>
        <v>0</v>
      </c>
      <c r="DB133" s="228"/>
      <c r="DC133" s="232">
        <f t="shared" si="151"/>
        <v>0</v>
      </c>
      <c r="DD133" s="228"/>
      <c r="DE133" s="232">
        <f t="shared" si="152"/>
        <v>0</v>
      </c>
      <c r="DF133" s="228"/>
      <c r="DG133" s="232">
        <f t="shared" si="53"/>
        <v>0</v>
      </c>
      <c r="DH133" s="228"/>
      <c r="DI133" s="232">
        <f t="shared" si="54"/>
        <v>0</v>
      </c>
      <c r="DJ133" s="228"/>
      <c r="DK133" s="232">
        <f t="shared" si="55"/>
        <v>0</v>
      </c>
      <c r="DL133" s="228"/>
      <c r="DM133" s="232">
        <f t="shared" si="56"/>
        <v>0</v>
      </c>
      <c r="DN133" s="228"/>
      <c r="DO133" s="232">
        <f t="shared" si="153"/>
        <v>0</v>
      </c>
      <c r="DP133" s="228"/>
      <c r="DQ133" s="232">
        <f t="shared" si="154"/>
        <v>0</v>
      </c>
      <c r="DR133" s="228"/>
      <c r="DS133" s="232">
        <f t="shared" si="155"/>
        <v>0</v>
      </c>
      <c r="DT133" s="228"/>
      <c r="DU133" s="232">
        <f t="shared" si="156"/>
        <v>0</v>
      </c>
      <c r="DV133" s="228"/>
      <c r="DW133" s="232">
        <f t="shared" si="157"/>
        <v>0</v>
      </c>
      <c r="DX133" s="228"/>
      <c r="DY133" s="232">
        <f t="shared" si="158"/>
        <v>0</v>
      </c>
      <c r="DZ133" s="228"/>
      <c r="EA133" s="232">
        <f t="shared" si="159"/>
        <v>0</v>
      </c>
      <c r="EB133" s="228"/>
      <c r="EC133" s="232">
        <f t="shared" si="160"/>
        <v>0</v>
      </c>
      <c r="ED133" s="228"/>
      <c r="EE133" s="232">
        <f t="shared" si="161"/>
        <v>0</v>
      </c>
      <c r="EF133" s="228"/>
      <c r="EG133" s="232">
        <f t="shared" si="162"/>
        <v>0</v>
      </c>
      <c r="EH133" s="228"/>
      <c r="EI133" s="232">
        <f t="shared" si="163"/>
        <v>0</v>
      </c>
      <c r="EJ133" s="228"/>
      <c r="EK133" s="232">
        <f t="shared" si="164"/>
        <v>0</v>
      </c>
      <c r="EL133" s="228"/>
      <c r="EM133" s="232">
        <f t="shared" si="165"/>
        <v>0</v>
      </c>
      <c r="EN133" s="228"/>
      <c r="EO133" s="232">
        <f t="shared" si="166"/>
        <v>0</v>
      </c>
      <c r="EP133" s="228"/>
      <c r="EQ133" s="232">
        <f t="shared" si="167"/>
        <v>0</v>
      </c>
      <c r="ER133" s="228"/>
      <c r="ES133" s="232">
        <f t="shared" si="168"/>
        <v>0</v>
      </c>
      <c r="ET133" s="195">
        <f t="shared" si="73"/>
        <v>0</v>
      </c>
      <c r="EU133" s="228"/>
      <c r="EV133" s="437">
        <f t="shared" si="169"/>
        <v>0</v>
      </c>
      <c r="EW133" s="228"/>
      <c r="EX133" s="437">
        <f t="shared" si="170"/>
        <v>0</v>
      </c>
      <c r="EY133" s="228"/>
      <c r="EZ133" s="437">
        <f t="shared" si="171"/>
        <v>0</v>
      </c>
      <c r="FA133" s="228"/>
      <c r="FB133" s="437">
        <f t="shared" si="172"/>
        <v>0</v>
      </c>
      <c r="FC133" s="228"/>
      <c r="FD133" s="437">
        <f t="shared" si="173"/>
        <v>0</v>
      </c>
      <c r="FE133" s="228"/>
      <c r="FF133" s="437">
        <f t="shared" si="174"/>
        <v>0</v>
      </c>
      <c r="FG133" s="228"/>
      <c r="FH133" s="437">
        <f t="shared" si="175"/>
        <v>0</v>
      </c>
      <c r="FI133" s="228"/>
      <c r="FJ133" s="437">
        <f t="shared" si="176"/>
        <v>0</v>
      </c>
      <c r="FK133" s="228"/>
      <c r="FL133" s="437">
        <f t="shared" si="177"/>
        <v>0</v>
      </c>
      <c r="FM133" s="228"/>
      <c r="FN133" s="437">
        <f t="shared" si="178"/>
        <v>0</v>
      </c>
      <c r="FO133" s="228"/>
      <c r="FP133" s="437">
        <f t="shared" si="179"/>
        <v>0</v>
      </c>
      <c r="FQ133" s="228"/>
      <c r="FR133" s="437">
        <f t="shared" si="180"/>
        <v>0</v>
      </c>
      <c r="FS133" s="228"/>
      <c r="FT133" s="437">
        <f t="shared" si="181"/>
        <v>0</v>
      </c>
      <c r="FU133" s="228"/>
      <c r="FV133" s="437">
        <f t="shared" si="182"/>
        <v>0</v>
      </c>
      <c r="FW133" s="228"/>
      <c r="FX133" s="437">
        <f t="shared" si="183"/>
        <v>0</v>
      </c>
      <c r="FY133" s="228"/>
      <c r="FZ133" s="437">
        <f t="shared" si="184"/>
        <v>0</v>
      </c>
      <c r="GA133" s="228"/>
      <c r="GB133" s="437">
        <f t="shared" si="185"/>
        <v>0</v>
      </c>
      <c r="GC133" s="228"/>
      <c r="GD133" s="437">
        <f t="shared" si="186"/>
        <v>0</v>
      </c>
      <c r="GE133" s="228"/>
      <c r="GF133" s="437">
        <f t="shared" si="187"/>
        <v>0</v>
      </c>
      <c r="GG133" s="228"/>
      <c r="GH133" s="437">
        <f t="shared" si="188"/>
        <v>0</v>
      </c>
      <c r="GI133" s="247">
        <f t="shared" si="94"/>
        <v>0</v>
      </c>
      <c r="GJ133" s="228"/>
      <c r="GK133" s="438">
        <f t="shared" si="189"/>
        <v>0</v>
      </c>
      <c r="GL133" s="228"/>
      <c r="GM133" s="438">
        <f t="shared" si="190"/>
        <v>0</v>
      </c>
      <c r="GN133" s="228"/>
      <c r="GO133" s="438">
        <f t="shared" si="191"/>
        <v>0</v>
      </c>
      <c r="GP133" s="228"/>
      <c r="GQ133" s="438">
        <f t="shared" si="192"/>
        <v>0</v>
      </c>
      <c r="GR133" s="228"/>
      <c r="GS133" s="438">
        <f t="shared" si="193"/>
        <v>0</v>
      </c>
      <c r="GT133" s="448">
        <f t="shared" si="100"/>
        <v>0</v>
      </c>
      <c r="GU133" s="446">
        <f t="shared" si="101"/>
        <v>0</v>
      </c>
      <c r="GV133" s="268">
        <f>事業区分調整シート!J129</f>
        <v>0</v>
      </c>
    </row>
    <row r="134" spans="1:204" ht="34.5" customHeight="1">
      <c r="A134" s="248">
        <v>98</v>
      </c>
      <c r="B134" s="226" t="str">
        <f t="shared" si="107"/>
        <v>所属コード</v>
      </c>
      <c r="C134" s="227" t="str">
        <f t="shared" si="108"/>
        <v>所属名</v>
      </c>
      <c r="D134" s="449"/>
      <c r="E134" s="249"/>
      <c r="F134" s="250" t="str">
        <f t="shared" si="109"/>
        <v/>
      </c>
      <c r="G134" s="251" t="e">
        <f>IFERROR(VLOOKUP($B134&amp;$I134,番号付与!$A:$E,3,FALSE),VLOOKUP($B134&amp;$D134,番号付与!$A:$E,3,FALSE))</f>
        <v>#N/A</v>
      </c>
      <c r="H134" s="251" t="e">
        <f>IFERROR(VLOOKUP($B134&amp;$I134,番号付与!$A:$E,4,FALSE),VLOOKUP($B134&amp;$D134,番号付与!$A:$E,4,FALSE))</f>
        <v>#N/A</v>
      </c>
      <c r="I134" s="449"/>
      <c r="J134" s="231"/>
      <c r="K134" s="232">
        <f t="shared" si="110"/>
        <v>0</v>
      </c>
      <c r="L134" s="228"/>
      <c r="M134" s="232">
        <f t="shared" si="111"/>
        <v>0</v>
      </c>
      <c r="N134" s="228"/>
      <c r="O134" s="232">
        <f t="shared" si="112"/>
        <v>0</v>
      </c>
      <c r="P134" s="228"/>
      <c r="Q134" s="232">
        <f t="shared" si="113"/>
        <v>0</v>
      </c>
      <c r="R134" s="228"/>
      <c r="S134" s="232">
        <f t="shared" si="114"/>
        <v>0</v>
      </c>
      <c r="T134" s="228"/>
      <c r="U134" s="232">
        <f t="shared" si="115"/>
        <v>0</v>
      </c>
      <c r="V134" s="228"/>
      <c r="W134" s="232">
        <f t="shared" si="116"/>
        <v>0</v>
      </c>
      <c r="X134" s="228"/>
      <c r="Y134" s="232">
        <f t="shared" si="117"/>
        <v>0</v>
      </c>
      <c r="Z134" s="228"/>
      <c r="AA134" s="232">
        <f t="shared" si="118"/>
        <v>0</v>
      </c>
      <c r="AB134" s="228"/>
      <c r="AC134" s="232">
        <f t="shared" si="119"/>
        <v>0</v>
      </c>
      <c r="AD134" s="228"/>
      <c r="AE134" s="232">
        <f t="shared" si="120"/>
        <v>0</v>
      </c>
      <c r="AF134" s="228"/>
      <c r="AG134" s="232">
        <f t="shared" si="121"/>
        <v>0</v>
      </c>
      <c r="AH134" s="228"/>
      <c r="AI134" s="232">
        <f t="shared" si="122"/>
        <v>0</v>
      </c>
      <c r="AJ134" s="228"/>
      <c r="AK134" s="232">
        <f t="shared" si="123"/>
        <v>0</v>
      </c>
      <c r="AL134" s="228"/>
      <c r="AM134" s="232">
        <f t="shared" si="124"/>
        <v>0</v>
      </c>
      <c r="AN134" s="228"/>
      <c r="AO134" s="232">
        <f t="shared" si="125"/>
        <v>0</v>
      </c>
      <c r="AP134" s="228"/>
      <c r="AQ134" s="232">
        <f t="shared" si="126"/>
        <v>0</v>
      </c>
      <c r="AR134" s="228"/>
      <c r="AS134" s="232">
        <f t="shared" si="127"/>
        <v>0</v>
      </c>
      <c r="AT134" s="228"/>
      <c r="AU134" s="232">
        <f t="shared" si="128"/>
        <v>0</v>
      </c>
      <c r="AV134" s="228"/>
      <c r="AW134" s="232">
        <f t="shared" si="129"/>
        <v>0</v>
      </c>
      <c r="AX134" s="228"/>
      <c r="AY134" s="232">
        <f t="shared" si="130"/>
        <v>0</v>
      </c>
      <c r="AZ134" s="228"/>
      <c r="BA134" s="232">
        <f t="shared" si="131"/>
        <v>0</v>
      </c>
      <c r="BB134" s="228"/>
      <c r="BC134" s="232">
        <f t="shared" si="132"/>
        <v>0</v>
      </c>
      <c r="BD134" s="228"/>
      <c r="BE134" s="232">
        <f t="shared" si="133"/>
        <v>0</v>
      </c>
      <c r="BF134" s="228"/>
      <c r="BG134" s="232">
        <f t="shared" si="134"/>
        <v>0</v>
      </c>
      <c r="BH134" s="228"/>
      <c r="BI134" s="232">
        <f t="shared" si="135"/>
        <v>0</v>
      </c>
      <c r="BJ134" s="228"/>
      <c r="BK134" s="232">
        <f t="shared" si="136"/>
        <v>0</v>
      </c>
      <c r="BL134" s="228"/>
      <c r="BM134" s="232">
        <f t="shared" si="137"/>
        <v>0</v>
      </c>
      <c r="BN134" s="228"/>
      <c r="BO134" s="232">
        <f t="shared" si="138"/>
        <v>0</v>
      </c>
      <c r="BP134" s="228"/>
      <c r="BQ134" s="232">
        <f t="shared" si="139"/>
        <v>0</v>
      </c>
      <c r="BR134" s="228"/>
      <c r="BS134" s="232">
        <f t="shared" si="140"/>
        <v>0</v>
      </c>
      <c r="BT134" s="228"/>
      <c r="BU134" s="232">
        <f t="shared" si="141"/>
        <v>0</v>
      </c>
      <c r="BV134" s="228"/>
      <c r="BW134" s="232">
        <f t="shared" si="142"/>
        <v>0</v>
      </c>
      <c r="BX134" s="228"/>
      <c r="BY134" s="232">
        <f t="shared" si="143"/>
        <v>0</v>
      </c>
      <c r="BZ134" s="228"/>
      <c r="CA134" s="232">
        <f t="shared" si="144"/>
        <v>0</v>
      </c>
      <c r="CB134" s="228"/>
      <c r="CC134" s="232">
        <f t="shared" si="145"/>
        <v>0</v>
      </c>
      <c r="CD134" s="228"/>
      <c r="CE134" s="232">
        <f t="shared" si="146"/>
        <v>0</v>
      </c>
      <c r="CF134" s="228"/>
      <c r="CG134" s="232">
        <f t="shared" si="40"/>
        <v>0</v>
      </c>
      <c r="CH134" s="228"/>
      <c r="CI134" s="232">
        <f t="shared" si="41"/>
        <v>0</v>
      </c>
      <c r="CJ134" s="228"/>
      <c r="CK134" s="232">
        <f t="shared" si="42"/>
        <v>0</v>
      </c>
      <c r="CL134" s="228"/>
      <c r="CM134" s="232">
        <f t="shared" si="43"/>
        <v>0</v>
      </c>
      <c r="CN134" s="228"/>
      <c r="CO134" s="232">
        <f t="shared" si="44"/>
        <v>0</v>
      </c>
      <c r="CP134" s="228"/>
      <c r="CQ134" s="232">
        <f t="shared" si="45"/>
        <v>0</v>
      </c>
      <c r="CR134" s="228"/>
      <c r="CS134" s="232">
        <f t="shared" si="46"/>
        <v>0</v>
      </c>
      <c r="CT134" s="228"/>
      <c r="CU134" s="232">
        <f t="shared" si="147"/>
        <v>0</v>
      </c>
      <c r="CV134" s="228"/>
      <c r="CW134" s="232">
        <f t="shared" si="148"/>
        <v>0</v>
      </c>
      <c r="CX134" s="228"/>
      <c r="CY134" s="232">
        <f t="shared" si="149"/>
        <v>0</v>
      </c>
      <c r="CZ134" s="228"/>
      <c r="DA134" s="232">
        <f t="shared" si="150"/>
        <v>0</v>
      </c>
      <c r="DB134" s="228"/>
      <c r="DC134" s="232">
        <f t="shared" si="151"/>
        <v>0</v>
      </c>
      <c r="DD134" s="228"/>
      <c r="DE134" s="232">
        <f t="shared" si="152"/>
        <v>0</v>
      </c>
      <c r="DF134" s="228"/>
      <c r="DG134" s="232">
        <f t="shared" si="53"/>
        <v>0</v>
      </c>
      <c r="DH134" s="228"/>
      <c r="DI134" s="232">
        <f t="shared" si="54"/>
        <v>0</v>
      </c>
      <c r="DJ134" s="228"/>
      <c r="DK134" s="232">
        <f t="shared" si="55"/>
        <v>0</v>
      </c>
      <c r="DL134" s="228"/>
      <c r="DM134" s="232">
        <f t="shared" si="56"/>
        <v>0</v>
      </c>
      <c r="DN134" s="228"/>
      <c r="DO134" s="232">
        <f t="shared" si="153"/>
        <v>0</v>
      </c>
      <c r="DP134" s="228"/>
      <c r="DQ134" s="232">
        <f t="shared" si="154"/>
        <v>0</v>
      </c>
      <c r="DR134" s="228"/>
      <c r="DS134" s="232">
        <f t="shared" si="155"/>
        <v>0</v>
      </c>
      <c r="DT134" s="228"/>
      <c r="DU134" s="232">
        <f t="shared" si="156"/>
        <v>0</v>
      </c>
      <c r="DV134" s="228"/>
      <c r="DW134" s="232">
        <f t="shared" si="157"/>
        <v>0</v>
      </c>
      <c r="DX134" s="228"/>
      <c r="DY134" s="232">
        <f t="shared" si="158"/>
        <v>0</v>
      </c>
      <c r="DZ134" s="228"/>
      <c r="EA134" s="232">
        <f t="shared" si="159"/>
        <v>0</v>
      </c>
      <c r="EB134" s="228"/>
      <c r="EC134" s="232">
        <f t="shared" si="160"/>
        <v>0</v>
      </c>
      <c r="ED134" s="228"/>
      <c r="EE134" s="232">
        <f t="shared" si="161"/>
        <v>0</v>
      </c>
      <c r="EF134" s="228"/>
      <c r="EG134" s="232">
        <f t="shared" si="162"/>
        <v>0</v>
      </c>
      <c r="EH134" s="228"/>
      <c r="EI134" s="232">
        <f t="shared" si="163"/>
        <v>0</v>
      </c>
      <c r="EJ134" s="228"/>
      <c r="EK134" s="232">
        <f t="shared" si="164"/>
        <v>0</v>
      </c>
      <c r="EL134" s="228"/>
      <c r="EM134" s="232">
        <f t="shared" si="165"/>
        <v>0</v>
      </c>
      <c r="EN134" s="228"/>
      <c r="EO134" s="232">
        <f t="shared" si="166"/>
        <v>0</v>
      </c>
      <c r="EP134" s="228"/>
      <c r="EQ134" s="232">
        <f t="shared" si="167"/>
        <v>0</v>
      </c>
      <c r="ER134" s="228"/>
      <c r="ES134" s="232">
        <f t="shared" si="168"/>
        <v>0</v>
      </c>
      <c r="ET134" s="195">
        <f t="shared" si="73"/>
        <v>0</v>
      </c>
      <c r="EU134" s="228"/>
      <c r="EV134" s="437">
        <f t="shared" si="169"/>
        <v>0</v>
      </c>
      <c r="EW134" s="228"/>
      <c r="EX134" s="437">
        <f t="shared" si="170"/>
        <v>0</v>
      </c>
      <c r="EY134" s="228"/>
      <c r="EZ134" s="437">
        <f t="shared" si="171"/>
        <v>0</v>
      </c>
      <c r="FA134" s="228"/>
      <c r="FB134" s="437">
        <f t="shared" si="172"/>
        <v>0</v>
      </c>
      <c r="FC134" s="228"/>
      <c r="FD134" s="437">
        <f t="shared" si="173"/>
        <v>0</v>
      </c>
      <c r="FE134" s="228"/>
      <c r="FF134" s="437">
        <f t="shared" si="174"/>
        <v>0</v>
      </c>
      <c r="FG134" s="228"/>
      <c r="FH134" s="437">
        <f t="shared" si="175"/>
        <v>0</v>
      </c>
      <c r="FI134" s="228"/>
      <c r="FJ134" s="437">
        <f t="shared" si="176"/>
        <v>0</v>
      </c>
      <c r="FK134" s="228"/>
      <c r="FL134" s="437">
        <f t="shared" si="177"/>
        <v>0</v>
      </c>
      <c r="FM134" s="228"/>
      <c r="FN134" s="437">
        <f t="shared" si="178"/>
        <v>0</v>
      </c>
      <c r="FO134" s="228"/>
      <c r="FP134" s="437">
        <f t="shared" si="179"/>
        <v>0</v>
      </c>
      <c r="FQ134" s="228"/>
      <c r="FR134" s="437">
        <f t="shared" si="180"/>
        <v>0</v>
      </c>
      <c r="FS134" s="228"/>
      <c r="FT134" s="437">
        <f t="shared" si="181"/>
        <v>0</v>
      </c>
      <c r="FU134" s="228"/>
      <c r="FV134" s="437">
        <f t="shared" si="182"/>
        <v>0</v>
      </c>
      <c r="FW134" s="228"/>
      <c r="FX134" s="437">
        <f t="shared" si="183"/>
        <v>0</v>
      </c>
      <c r="FY134" s="228"/>
      <c r="FZ134" s="437">
        <f t="shared" si="184"/>
        <v>0</v>
      </c>
      <c r="GA134" s="228"/>
      <c r="GB134" s="437">
        <f t="shared" si="185"/>
        <v>0</v>
      </c>
      <c r="GC134" s="228"/>
      <c r="GD134" s="437">
        <f t="shared" si="186"/>
        <v>0</v>
      </c>
      <c r="GE134" s="228"/>
      <c r="GF134" s="437">
        <f t="shared" si="187"/>
        <v>0</v>
      </c>
      <c r="GG134" s="228"/>
      <c r="GH134" s="437">
        <f t="shared" si="188"/>
        <v>0</v>
      </c>
      <c r="GI134" s="247">
        <f t="shared" si="94"/>
        <v>0</v>
      </c>
      <c r="GJ134" s="228"/>
      <c r="GK134" s="438">
        <f t="shared" si="189"/>
        <v>0</v>
      </c>
      <c r="GL134" s="228"/>
      <c r="GM134" s="438">
        <f t="shared" si="190"/>
        <v>0</v>
      </c>
      <c r="GN134" s="228"/>
      <c r="GO134" s="438">
        <f t="shared" si="191"/>
        <v>0</v>
      </c>
      <c r="GP134" s="228"/>
      <c r="GQ134" s="438">
        <f t="shared" si="192"/>
        <v>0</v>
      </c>
      <c r="GR134" s="228"/>
      <c r="GS134" s="438">
        <f t="shared" si="193"/>
        <v>0</v>
      </c>
      <c r="GT134" s="448">
        <f t="shared" si="100"/>
        <v>0</v>
      </c>
      <c r="GU134" s="446">
        <f t="shared" si="101"/>
        <v>0</v>
      </c>
      <c r="GV134" s="268">
        <f>事業区分調整シート!J130</f>
        <v>0</v>
      </c>
    </row>
    <row r="135" spans="1:204" ht="34.5" customHeight="1">
      <c r="A135" s="248">
        <v>99</v>
      </c>
      <c r="B135" s="226" t="str">
        <f t="shared" si="107"/>
        <v>所属コード</v>
      </c>
      <c r="C135" s="227" t="str">
        <f t="shared" si="108"/>
        <v>所属名</v>
      </c>
      <c r="D135" s="449"/>
      <c r="E135" s="249"/>
      <c r="F135" s="250" t="str">
        <f t="shared" si="109"/>
        <v/>
      </c>
      <c r="G135" s="251" t="e">
        <f>IFERROR(VLOOKUP($B135&amp;$I135,番号付与!$A:$E,3,FALSE),VLOOKUP($B135&amp;$D135,番号付与!$A:$E,3,FALSE))</f>
        <v>#N/A</v>
      </c>
      <c r="H135" s="251" t="e">
        <f>IFERROR(VLOOKUP($B135&amp;$I135,番号付与!$A:$E,4,FALSE),VLOOKUP($B135&amp;$D135,番号付与!$A:$E,4,FALSE))</f>
        <v>#N/A</v>
      </c>
      <c r="I135" s="449"/>
      <c r="J135" s="231"/>
      <c r="K135" s="232">
        <f t="shared" si="110"/>
        <v>0</v>
      </c>
      <c r="L135" s="228"/>
      <c r="M135" s="232">
        <f t="shared" si="111"/>
        <v>0</v>
      </c>
      <c r="N135" s="228"/>
      <c r="O135" s="232">
        <f t="shared" si="112"/>
        <v>0</v>
      </c>
      <c r="P135" s="228"/>
      <c r="Q135" s="232">
        <f t="shared" si="113"/>
        <v>0</v>
      </c>
      <c r="R135" s="228"/>
      <c r="S135" s="232">
        <f t="shared" si="114"/>
        <v>0</v>
      </c>
      <c r="T135" s="228"/>
      <c r="U135" s="232">
        <f t="shared" si="115"/>
        <v>0</v>
      </c>
      <c r="V135" s="228"/>
      <c r="W135" s="232">
        <f t="shared" si="116"/>
        <v>0</v>
      </c>
      <c r="X135" s="228"/>
      <c r="Y135" s="232">
        <f t="shared" si="117"/>
        <v>0</v>
      </c>
      <c r="Z135" s="228"/>
      <c r="AA135" s="232">
        <f t="shared" si="118"/>
        <v>0</v>
      </c>
      <c r="AB135" s="228"/>
      <c r="AC135" s="232">
        <f t="shared" si="119"/>
        <v>0</v>
      </c>
      <c r="AD135" s="228"/>
      <c r="AE135" s="232">
        <f t="shared" si="120"/>
        <v>0</v>
      </c>
      <c r="AF135" s="228"/>
      <c r="AG135" s="232">
        <f t="shared" si="121"/>
        <v>0</v>
      </c>
      <c r="AH135" s="228"/>
      <c r="AI135" s="232">
        <f t="shared" si="122"/>
        <v>0</v>
      </c>
      <c r="AJ135" s="228"/>
      <c r="AK135" s="232">
        <f t="shared" si="123"/>
        <v>0</v>
      </c>
      <c r="AL135" s="228"/>
      <c r="AM135" s="232">
        <f t="shared" si="124"/>
        <v>0</v>
      </c>
      <c r="AN135" s="228"/>
      <c r="AO135" s="232">
        <f t="shared" si="125"/>
        <v>0</v>
      </c>
      <c r="AP135" s="228"/>
      <c r="AQ135" s="232">
        <f t="shared" si="126"/>
        <v>0</v>
      </c>
      <c r="AR135" s="228"/>
      <c r="AS135" s="232">
        <f t="shared" si="127"/>
        <v>0</v>
      </c>
      <c r="AT135" s="228"/>
      <c r="AU135" s="232">
        <f t="shared" si="128"/>
        <v>0</v>
      </c>
      <c r="AV135" s="228"/>
      <c r="AW135" s="232">
        <f t="shared" si="129"/>
        <v>0</v>
      </c>
      <c r="AX135" s="228"/>
      <c r="AY135" s="232">
        <f t="shared" si="130"/>
        <v>0</v>
      </c>
      <c r="AZ135" s="228"/>
      <c r="BA135" s="232">
        <f t="shared" si="131"/>
        <v>0</v>
      </c>
      <c r="BB135" s="228"/>
      <c r="BC135" s="232">
        <f t="shared" si="132"/>
        <v>0</v>
      </c>
      <c r="BD135" s="228"/>
      <c r="BE135" s="232">
        <f t="shared" si="133"/>
        <v>0</v>
      </c>
      <c r="BF135" s="228"/>
      <c r="BG135" s="232">
        <f t="shared" si="134"/>
        <v>0</v>
      </c>
      <c r="BH135" s="228"/>
      <c r="BI135" s="232">
        <f t="shared" si="135"/>
        <v>0</v>
      </c>
      <c r="BJ135" s="228"/>
      <c r="BK135" s="232">
        <f t="shared" si="136"/>
        <v>0</v>
      </c>
      <c r="BL135" s="228"/>
      <c r="BM135" s="232">
        <f t="shared" si="137"/>
        <v>0</v>
      </c>
      <c r="BN135" s="228"/>
      <c r="BO135" s="232">
        <f t="shared" si="138"/>
        <v>0</v>
      </c>
      <c r="BP135" s="228"/>
      <c r="BQ135" s="232">
        <f t="shared" si="139"/>
        <v>0</v>
      </c>
      <c r="BR135" s="228"/>
      <c r="BS135" s="232">
        <f t="shared" si="140"/>
        <v>0</v>
      </c>
      <c r="BT135" s="228"/>
      <c r="BU135" s="232">
        <f t="shared" si="141"/>
        <v>0</v>
      </c>
      <c r="BV135" s="228"/>
      <c r="BW135" s="232">
        <f t="shared" si="142"/>
        <v>0</v>
      </c>
      <c r="BX135" s="228"/>
      <c r="BY135" s="232">
        <f t="shared" si="143"/>
        <v>0</v>
      </c>
      <c r="BZ135" s="228"/>
      <c r="CA135" s="232">
        <f t="shared" si="144"/>
        <v>0</v>
      </c>
      <c r="CB135" s="228"/>
      <c r="CC135" s="232">
        <f t="shared" si="145"/>
        <v>0</v>
      </c>
      <c r="CD135" s="228"/>
      <c r="CE135" s="232">
        <f t="shared" si="146"/>
        <v>0</v>
      </c>
      <c r="CF135" s="228"/>
      <c r="CG135" s="232">
        <f t="shared" si="40"/>
        <v>0</v>
      </c>
      <c r="CH135" s="228"/>
      <c r="CI135" s="232">
        <f t="shared" si="41"/>
        <v>0</v>
      </c>
      <c r="CJ135" s="228"/>
      <c r="CK135" s="232">
        <f t="shared" si="42"/>
        <v>0</v>
      </c>
      <c r="CL135" s="228"/>
      <c r="CM135" s="232">
        <f t="shared" si="43"/>
        <v>0</v>
      </c>
      <c r="CN135" s="228"/>
      <c r="CO135" s="232">
        <f t="shared" si="44"/>
        <v>0</v>
      </c>
      <c r="CP135" s="228"/>
      <c r="CQ135" s="232">
        <f t="shared" si="45"/>
        <v>0</v>
      </c>
      <c r="CR135" s="228"/>
      <c r="CS135" s="232">
        <f t="shared" si="46"/>
        <v>0</v>
      </c>
      <c r="CT135" s="228"/>
      <c r="CU135" s="232">
        <f t="shared" si="147"/>
        <v>0</v>
      </c>
      <c r="CV135" s="228"/>
      <c r="CW135" s="232">
        <f t="shared" si="148"/>
        <v>0</v>
      </c>
      <c r="CX135" s="228"/>
      <c r="CY135" s="232">
        <f t="shared" si="149"/>
        <v>0</v>
      </c>
      <c r="CZ135" s="228"/>
      <c r="DA135" s="232">
        <f t="shared" si="150"/>
        <v>0</v>
      </c>
      <c r="DB135" s="228"/>
      <c r="DC135" s="232">
        <f t="shared" si="151"/>
        <v>0</v>
      </c>
      <c r="DD135" s="228"/>
      <c r="DE135" s="232">
        <f t="shared" si="152"/>
        <v>0</v>
      </c>
      <c r="DF135" s="228"/>
      <c r="DG135" s="232">
        <f t="shared" si="53"/>
        <v>0</v>
      </c>
      <c r="DH135" s="228"/>
      <c r="DI135" s="232">
        <f t="shared" si="54"/>
        <v>0</v>
      </c>
      <c r="DJ135" s="228"/>
      <c r="DK135" s="232">
        <f t="shared" si="55"/>
        <v>0</v>
      </c>
      <c r="DL135" s="228"/>
      <c r="DM135" s="232">
        <f t="shared" si="56"/>
        <v>0</v>
      </c>
      <c r="DN135" s="228"/>
      <c r="DO135" s="232">
        <f t="shared" si="153"/>
        <v>0</v>
      </c>
      <c r="DP135" s="228"/>
      <c r="DQ135" s="232">
        <f t="shared" si="154"/>
        <v>0</v>
      </c>
      <c r="DR135" s="228"/>
      <c r="DS135" s="232">
        <f t="shared" si="155"/>
        <v>0</v>
      </c>
      <c r="DT135" s="228"/>
      <c r="DU135" s="232">
        <f t="shared" si="156"/>
        <v>0</v>
      </c>
      <c r="DV135" s="228"/>
      <c r="DW135" s="232">
        <f t="shared" si="157"/>
        <v>0</v>
      </c>
      <c r="DX135" s="228"/>
      <c r="DY135" s="232">
        <f t="shared" si="158"/>
        <v>0</v>
      </c>
      <c r="DZ135" s="228"/>
      <c r="EA135" s="232">
        <f t="shared" si="159"/>
        <v>0</v>
      </c>
      <c r="EB135" s="228"/>
      <c r="EC135" s="232">
        <f t="shared" si="160"/>
        <v>0</v>
      </c>
      <c r="ED135" s="228"/>
      <c r="EE135" s="232">
        <f t="shared" si="161"/>
        <v>0</v>
      </c>
      <c r="EF135" s="228"/>
      <c r="EG135" s="232">
        <f t="shared" si="162"/>
        <v>0</v>
      </c>
      <c r="EH135" s="228"/>
      <c r="EI135" s="232">
        <f t="shared" si="163"/>
        <v>0</v>
      </c>
      <c r="EJ135" s="228"/>
      <c r="EK135" s="232">
        <f t="shared" si="164"/>
        <v>0</v>
      </c>
      <c r="EL135" s="228"/>
      <c r="EM135" s="232">
        <f t="shared" si="165"/>
        <v>0</v>
      </c>
      <c r="EN135" s="228"/>
      <c r="EO135" s="232">
        <f t="shared" si="166"/>
        <v>0</v>
      </c>
      <c r="EP135" s="228"/>
      <c r="EQ135" s="232">
        <f t="shared" si="167"/>
        <v>0</v>
      </c>
      <c r="ER135" s="228"/>
      <c r="ES135" s="232">
        <f t="shared" si="168"/>
        <v>0</v>
      </c>
      <c r="ET135" s="195">
        <f t="shared" si="73"/>
        <v>0</v>
      </c>
      <c r="EU135" s="228"/>
      <c r="EV135" s="437">
        <f t="shared" si="169"/>
        <v>0</v>
      </c>
      <c r="EW135" s="228"/>
      <c r="EX135" s="437">
        <f t="shared" si="170"/>
        <v>0</v>
      </c>
      <c r="EY135" s="228"/>
      <c r="EZ135" s="437">
        <f t="shared" si="171"/>
        <v>0</v>
      </c>
      <c r="FA135" s="228"/>
      <c r="FB135" s="437">
        <f t="shared" si="172"/>
        <v>0</v>
      </c>
      <c r="FC135" s="228"/>
      <c r="FD135" s="437">
        <f t="shared" si="173"/>
        <v>0</v>
      </c>
      <c r="FE135" s="228"/>
      <c r="FF135" s="437">
        <f t="shared" si="174"/>
        <v>0</v>
      </c>
      <c r="FG135" s="228"/>
      <c r="FH135" s="437">
        <f t="shared" si="175"/>
        <v>0</v>
      </c>
      <c r="FI135" s="228"/>
      <c r="FJ135" s="437">
        <f t="shared" si="176"/>
        <v>0</v>
      </c>
      <c r="FK135" s="228"/>
      <c r="FL135" s="437">
        <f t="shared" si="177"/>
        <v>0</v>
      </c>
      <c r="FM135" s="228"/>
      <c r="FN135" s="437">
        <f t="shared" si="178"/>
        <v>0</v>
      </c>
      <c r="FO135" s="228"/>
      <c r="FP135" s="437">
        <f t="shared" si="179"/>
        <v>0</v>
      </c>
      <c r="FQ135" s="228"/>
      <c r="FR135" s="437">
        <f t="shared" si="180"/>
        <v>0</v>
      </c>
      <c r="FS135" s="228"/>
      <c r="FT135" s="437">
        <f t="shared" si="181"/>
        <v>0</v>
      </c>
      <c r="FU135" s="228"/>
      <c r="FV135" s="437">
        <f t="shared" si="182"/>
        <v>0</v>
      </c>
      <c r="FW135" s="228"/>
      <c r="FX135" s="437">
        <f t="shared" si="183"/>
        <v>0</v>
      </c>
      <c r="FY135" s="228"/>
      <c r="FZ135" s="437">
        <f t="shared" si="184"/>
        <v>0</v>
      </c>
      <c r="GA135" s="228"/>
      <c r="GB135" s="437">
        <f t="shared" si="185"/>
        <v>0</v>
      </c>
      <c r="GC135" s="228"/>
      <c r="GD135" s="437">
        <f t="shared" si="186"/>
        <v>0</v>
      </c>
      <c r="GE135" s="228"/>
      <c r="GF135" s="437">
        <f t="shared" si="187"/>
        <v>0</v>
      </c>
      <c r="GG135" s="228"/>
      <c r="GH135" s="437">
        <f t="shared" si="188"/>
        <v>0</v>
      </c>
      <c r="GI135" s="247">
        <f t="shared" si="94"/>
        <v>0</v>
      </c>
      <c r="GJ135" s="228"/>
      <c r="GK135" s="438">
        <f t="shared" si="189"/>
        <v>0</v>
      </c>
      <c r="GL135" s="228"/>
      <c r="GM135" s="438">
        <f t="shared" si="190"/>
        <v>0</v>
      </c>
      <c r="GN135" s="228"/>
      <c r="GO135" s="438">
        <f t="shared" si="191"/>
        <v>0</v>
      </c>
      <c r="GP135" s="228"/>
      <c r="GQ135" s="438">
        <f t="shared" si="192"/>
        <v>0</v>
      </c>
      <c r="GR135" s="228"/>
      <c r="GS135" s="438">
        <f t="shared" si="193"/>
        <v>0</v>
      </c>
      <c r="GT135" s="448">
        <f t="shared" si="100"/>
        <v>0</v>
      </c>
      <c r="GU135" s="446">
        <f t="shared" si="101"/>
        <v>0</v>
      </c>
      <c r="GV135" s="268">
        <f>事業区分調整シート!J131</f>
        <v>0</v>
      </c>
    </row>
    <row r="136" spans="1:204" ht="34.5" customHeight="1">
      <c r="A136" s="248">
        <v>100</v>
      </c>
      <c r="B136" s="226" t="str">
        <f t="shared" si="107"/>
        <v>所属コード</v>
      </c>
      <c r="C136" s="227" t="str">
        <f t="shared" si="108"/>
        <v>所属名</v>
      </c>
      <c r="D136" s="449"/>
      <c r="E136" s="249"/>
      <c r="F136" s="250" t="str">
        <f t="shared" si="109"/>
        <v/>
      </c>
      <c r="G136" s="251" t="e">
        <f>IFERROR(VLOOKUP($B136&amp;$I136,番号付与!$A:$E,3,FALSE),VLOOKUP($B136&amp;$D136,番号付与!$A:$E,3,FALSE))</f>
        <v>#N/A</v>
      </c>
      <c r="H136" s="251" t="e">
        <f>IFERROR(VLOOKUP($B136&amp;$I136,番号付与!$A:$E,4,FALSE),VLOOKUP($B136&amp;$D136,番号付与!$A:$E,4,FALSE))</f>
        <v>#N/A</v>
      </c>
      <c r="I136" s="449"/>
      <c r="J136" s="231"/>
      <c r="K136" s="232">
        <f t="shared" si="110"/>
        <v>0</v>
      </c>
      <c r="L136" s="228"/>
      <c r="M136" s="232">
        <f t="shared" si="111"/>
        <v>0</v>
      </c>
      <c r="N136" s="228"/>
      <c r="O136" s="232">
        <f t="shared" si="112"/>
        <v>0</v>
      </c>
      <c r="P136" s="228"/>
      <c r="Q136" s="232">
        <f t="shared" si="113"/>
        <v>0</v>
      </c>
      <c r="R136" s="228"/>
      <c r="S136" s="232">
        <f t="shared" si="114"/>
        <v>0</v>
      </c>
      <c r="T136" s="228"/>
      <c r="U136" s="232">
        <f t="shared" si="115"/>
        <v>0</v>
      </c>
      <c r="V136" s="228"/>
      <c r="W136" s="232">
        <f t="shared" si="116"/>
        <v>0</v>
      </c>
      <c r="X136" s="228"/>
      <c r="Y136" s="232">
        <f t="shared" si="117"/>
        <v>0</v>
      </c>
      <c r="Z136" s="228"/>
      <c r="AA136" s="232">
        <f t="shared" si="118"/>
        <v>0</v>
      </c>
      <c r="AB136" s="228"/>
      <c r="AC136" s="232">
        <f t="shared" si="119"/>
        <v>0</v>
      </c>
      <c r="AD136" s="228"/>
      <c r="AE136" s="232">
        <f t="shared" si="120"/>
        <v>0</v>
      </c>
      <c r="AF136" s="228"/>
      <c r="AG136" s="232">
        <f t="shared" si="121"/>
        <v>0</v>
      </c>
      <c r="AH136" s="228"/>
      <c r="AI136" s="232">
        <f t="shared" si="122"/>
        <v>0</v>
      </c>
      <c r="AJ136" s="228"/>
      <c r="AK136" s="232">
        <f t="shared" si="123"/>
        <v>0</v>
      </c>
      <c r="AL136" s="228"/>
      <c r="AM136" s="232">
        <f t="shared" si="124"/>
        <v>0</v>
      </c>
      <c r="AN136" s="228"/>
      <c r="AO136" s="232">
        <f t="shared" si="125"/>
        <v>0</v>
      </c>
      <c r="AP136" s="228"/>
      <c r="AQ136" s="232">
        <f t="shared" si="126"/>
        <v>0</v>
      </c>
      <c r="AR136" s="228"/>
      <c r="AS136" s="232">
        <f t="shared" si="127"/>
        <v>0</v>
      </c>
      <c r="AT136" s="228"/>
      <c r="AU136" s="232">
        <f t="shared" si="128"/>
        <v>0</v>
      </c>
      <c r="AV136" s="228"/>
      <c r="AW136" s="232">
        <f t="shared" si="129"/>
        <v>0</v>
      </c>
      <c r="AX136" s="228"/>
      <c r="AY136" s="232">
        <f t="shared" si="130"/>
        <v>0</v>
      </c>
      <c r="AZ136" s="228"/>
      <c r="BA136" s="232">
        <f t="shared" si="131"/>
        <v>0</v>
      </c>
      <c r="BB136" s="228"/>
      <c r="BC136" s="232">
        <f t="shared" si="132"/>
        <v>0</v>
      </c>
      <c r="BD136" s="228"/>
      <c r="BE136" s="232">
        <f t="shared" si="133"/>
        <v>0</v>
      </c>
      <c r="BF136" s="228"/>
      <c r="BG136" s="232">
        <f t="shared" si="134"/>
        <v>0</v>
      </c>
      <c r="BH136" s="228"/>
      <c r="BI136" s="232">
        <f t="shared" si="135"/>
        <v>0</v>
      </c>
      <c r="BJ136" s="228"/>
      <c r="BK136" s="232">
        <f t="shared" si="136"/>
        <v>0</v>
      </c>
      <c r="BL136" s="228"/>
      <c r="BM136" s="232">
        <f t="shared" si="137"/>
        <v>0</v>
      </c>
      <c r="BN136" s="228"/>
      <c r="BO136" s="232">
        <f t="shared" si="138"/>
        <v>0</v>
      </c>
      <c r="BP136" s="228"/>
      <c r="BQ136" s="232">
        <f t="shared" si="139"/>
        <v>0</v>
      </c>
      <c r="BR136" s="228"/>
      <c r="BS136" s="232">
        <f t="shared" si="140"/>
        <v>0</v>
      </c>
      <c r="BT136" s="228"/>
      <c r="BU136" s="232">
        <f t="shared" si="141"/>
        <v>0</v>
      </c>
      <c r="BV136" s="228"/>
      <c r="BW136" s="232">
        <f t="shared" si="142"/>
        <v>0</v>
      </c>
      <c r="BX136" s="228"/>
      <c r="BY136" s="232">
        <f t="shared" si="143"/>
        <v>0</v>
      </c>
      <c r="BZ136" s="228"/>
      <c r="CA136" s="232">
        <f t="shared" si="144"/>
        <v>0</v>
      </c>
      <c r="CB136" s="228"/>
      <c r="CC136" s="232">
        <f t="shared" si="145"/>
        <v>0</v>
      </c>
      <c r="CD136" s="228"/>
      <c r="CE136" s="232">
        <f t="shared" si="146"/>
        <v>0</v>
      </c>
      <c r="CF136" s="228"/>
      <c r="CG136" s="232">
        <f t="shared" si="40"/>
        <v>0</v>
      </c>
      <c r="CH136" s="228"/>
      <c r="CI136" s="232">
        <f t="shared" si="41"/>
        <v>0</v>
      </c>
      <c r="CJ136" s="228"/>
      <c r="CK136" s="232">
        <f t="shared" si="42"/>
        <v>0</v>
      </c>
      <c r="CL136" s="228"/>
      <c r="CM136" s="232">
        <f t="shared" si="43"/>
        <v>0</v>
      </c>
      <c r="CN136" s="228"/>
      <c r="CO136" s="232">
        <f t="shared" si="44"/>
        <v>0</v>
      </c>
      <c r="CP136" s="228"/>
      <c r="CQ136" s="232">
        <f t="shared" si="45"/>
        <v>0</v>
      </c>
      <c r="CR136" s="228"/>
      <c r="CS136" s="232">
        <f t="shared" si="46"/>
        <v>0</v>
      </c>
      <c r="CT136" s="228"/>
      <c r="CU136" s="232">
        <f t="shared" si="147"/>
        <v>0</v>
      </c>
      <c r="CV136" s="228"/>
      <c r="CW136" s="232">
        <f t="shared" si="148"/>
        <v>0</v>
      </c>
      <c r="CX136" s="228"/>
      <c r="CY136" s="232">
        <f t="shared" si="149"/>
        <v>0</v>
      </c>
      <c r="CZ136" s="228"/>
      <c r="DA136" s="232">
        <f t="shared" si="150"/>
        <v>0</v>
      </c>
      <c r="DB136" s="228"/>
      <c r="DC136" s="232">
        <f t="shared" si="151"/>
        <v>0</v>
      </c>
      <c r="DD136" s="228"/>
      <c r="DE136" s="232">
        <f t="shared" si="152"/>
        <v>0</v>
      </c>
      <c r="DF136" s="228"/>
      <c r="DG136" s="232">
        <f t="shared" si="53"/>
        <v>0</v>
      </c>
      <c r="DH136" s="228"/>
      <c r="DI136" s="232">
        <f t="shared" si="54"/>
        <v>0</v>
      </c>
      <c r="DJ136" s="228"/>
      <c r="DK136" s="232">
        <f t="shared" si="55"/>
        <v>0</v>
      </c>
      <c r="DL136" s="228"/>
      <c r="DM136" s="232">
        <f t="shared" si="56"/>
        <v>0</v>
      </c>
      <c r="DN136" s="228"/>
      <c r="DO136" s="232">
        <f t="shared" si="153"/>
        <v>0</v>
      </c>
      <c r="DP136" s="228"/>
      <c r="DQ136" s="232">
        <f t="shared" si="154"/>
        <v>0</v>
      </c>
      <c r="DR136" s="228"/>
      <c r="DS136" s="232">
        <f t="shared" si="155"/>
        <v>0</v>
      </c>
      <c r="DT136" s="228"/>
      <c r="DU136" s="232">
        <f t="shared" si="156"/>
        <v>0</v>
      </c>
      <c r="DV136" s="228"/>
      <c r="DW136" s="232">
        <f t="shared" si="157"/>
        <v>0</v>
      </c>
      <c r="DX136" s="228"/>
      <c r="DY136" s="232">
        <f t="shared" si="158"/>
        <v>0</v>
      </c>
      <c r="DZ136" s="228"/>
      <c r="EA136" s="232">
        <f t="shared" si="159"/>
        <v>0</v>
      </c>
      <c r="EB136" s="228"/>
      <c r="EC136" s="232">
        <f t="shared" si="160"/>
        <v>0</v>
      </c>
      <c r="ED136" s="228"/>
      <c r="EE136" s="232">
        <f t="shared" si="161"/>
        <v>0</v>
      </c>
      <c r="EF136" s="228"/>
      <c r="EG136" s="232">
        <f t="shared" si="162"/>
        <v>0</v>
      </c>
      <c r="EH136" s="228"/>
      <c r="EI136" s="232">
        <f t="shared" si="163"/>
        <v>0</v>
      </c>
      <c r="EJ136" s="228"/>
      <c r="EK136" s="232">
        <f t="shared" si="164"/>
        <v>0</v>
      </c>
      <c r="EL136" s="228"/>
      <c r="EM136" s="232">
        <f t="shared" si="165"/>
        <v>0</v>
      </c>
      <c r="EN136" s="228"/>
      <c r="EO136" s="232">
        <f t="shared" si="166"/>
        <v>0</v>
      </c>
      <c r="EP136" s="228"/>
      <c r="EQ136" s="232">
        <f t="shared" si="167"/>
        <v>0</v>
      </c>
      <c r="ER136" s="228"/>
      <c r="ES136" s="232">
        <f t="shared" si="168"/>
        <v>0</v>
      </c>
      <c r="ET136" s="195">
        <f t="shared" si="73"/>
        <v>0</v>
      </c>
      <c r="EU136" s="228"/>
      <c r="EV136" s="437">
        <f t="shared" si="169"/>
        <v>0</v>
      </c>
      <c r="EW136" s="228"/>
      <c r="EX136" s="437">
        <f t="shared" si="170"/>
        <v>0</v>
      </c>
      <c r="EY136" s="228"/>
      <c r="EZ136" s="437">
        <f t="shared" si="171"/>
        <v>0</v>
      </c>
      <c r="FA136" s="228"/>
      <c r="FB136" s="437">
        <f t="shared" si="172"/>
        <v>0</v>
      </c>
      <c r="FC136" s="228"/>
      <c r="FD136" s="437">
        <f t="shared" si="173"/>
        <v>0</v>
      </c>
      <c r="FE136" s="228"/>
      <c r="FF136" s="437">
        <f t="shared" si="174"/>
        <v>0</v>
      </c>
      <c r="FG136" s="228"/>
      <c r="FH136" s="437">
        <f t="shared" si="175"/>
        <v>0</v>
      </c>
      <c r="FI136" s="228"/>
      <c r="FJ136" s="437">
        <f t="shared" si="176"/>
        <v>0</v>
      </c>
      <c r="FK136" s="228"/>
      <c r="FL136" s="437">
        <f t="shared" si="177"/>
        <v>0</v>
      </c>
      <c r="FM136" s="228"/>
      <c r="FN136" s="437">
        <f t="shared" si="178"/>
        <v>0</v>
      </c>
      <c r="FO136" s="228"/>
      <c r="FP136" s="437">
        <f t="shared" si="179"/>
        <v>0</v>
      </c>
      <c r="FQ136" s="228"/>
      <c r="FR136" s="437">
        <f t="shared" si="180"/>
        <v>0</v>
      </c>
      <c r="FS136" s="228"/>
      <c r="FT136" s="437">
        <f t="shared" si="181"/>
        <v>0</v>
      </c>
      <c r="FU136" s="228"/>
      <c r="FV136" s="437">
        <f t="shared" si="182"/>
        <v>0</v>
      </c>
      <c r="FW136" s="228"/>
      <c r="FX136" s="437">
        <f t="shared" si="183"/>
        <v>0</v>
      </c>
      <c r="FY136" s="228"/>
      <c r="FZ136" s="437">
        <f t="shared" si="184"/>
        <v>0</v>
      </c>
      <c r="GA136" s="228"/>
      <c r="GB136" s="437">
        <f t="shared" si="185"/>
        <v>0</v>
      </c>
      <c r="GC136" s="228"/>
      <c r="GD136" s="437">
        <f t="shared" si="186"/>
        <v>0</v>
      </c>
      <c r="GE136" s="228"/>
      <c r="GF136" s="437">
        <f t="shared" si="187"/>
        <v>0</v>
      </c>
      <c r="GG136" s="228"/>
      <c r="GH136" s="437">
        <f t="shared" si="188"/>
        <v>0</v>
      </c>
      <c r="GI136" s="247">
        <f t="shared" si="94"/>
        <v>0</v>
      </c>
      <c r="GJ136" s="228"/>
      <c r="GK136" s="438">
        <f t="shared" si="189"/>
        <v>0</v>
      </c>
      <c r="GL136" s="228"/>
      <c r="GM136" s="438">
        <f t="shared" si="190"/>
        <v>0</v>
      </c>
      <c r="GN136" s="228"/>
      <c r="GO136" s="438">
        <f t="shared" si="191"/>
        <v>0</v>
      </c>
      <c r="GP136" s="228"/>
      <c r="GQ136" s="438">
        <f t="shared" si="192"/>
        <v>0</v>
      </c>
      <c r="GR136" s="228"/>
      <c r="GS136" s="438">
        <f t="shared" si="193"/>
        <v>0</v>
      </c>
      <c r="GT136" s="448">
        <f t="shared" si="100"/>
        <v>0</v>
      </c>
      <c r="GU136" s="446">
        <f t="shared" si="101"/>
        <v>0</v>
      </c>
      <c r="GV136" s="268">
        <f>事業区分調整シート!J132</f>
        <v>0</v>
      </c>
    </row>
    <row r="137" spans="1:204" ht="34.5" customHeight="1">
      <c r="A137" s="248">
        <v>101</v>
      </c>
      <c r="B137" s="226" t="str">
        <f t="shared" si="107"/>
        <v>所属コード</v>
      </c>
      <c r="C137" s="227" t="str">
        <f t="shared" si="108"/>
        <v>所属名</v>
      </c>
      <c r="D137" s="449"/>
      <c r="E137" s="249"/>
      <c r="F137" s="250" t="str">
        <f t="shared" si="109"/>
        <v/>
      </c>
      <c r="G137" s="251" t="e">
        <f>IFERROR(VLOOKUP($B137&amp;$I137,番号付与!$A:$E,3,FALSE),VLOOKUP($B137&amp;$D137,番号付与!$A:$E,3,FALSE))</f>
        <v>#N/A</v>
      </c>
      <c r="H137" s="251" t="e">
        <f>IFERROR(VLOOKUP($B137&amp;$I137,番号付与!$A:$E,4,FALSE),VLOOKUP($B137&amp;$D137,番号付与!$A:$E,4,FALSE))</f>
        <v>#N/A</v>
      </c>
      <c r="I137" s="449"/>
      <c r="J137" s="231"/>
      <c r="K137" s="232">
        <f t="shared" si="110"/>
        <v>0</v>
      </c>
      <c r="L137" s="228"/>
      <c r="M137" s="232">
        <f t="shared" si="111"/>
        <v>0</v>
      </c>
      <c r="N137" s="228"/>
      <c r="O137" s="232">
        <f t="shared" si="112"/>
        <v>0</v>
      </c>
      <c r="P137" s="228"/>
      <c r="Q137" s="232">
        <f t="shared" si="113"/>
        <v>0</v>
      </c>
      <c r="R137" s="228"/>
      <c r="S137" s="232">
        <f t="shared" si="114"/>
        <v>0</v>
      </c>
      <c r="T137" s="228"/>
      <c r="U137" s="232">
        <f t="shared" si="115"/>
        <v>0</v>
      </c>
      <c r="V137" s="228"/>
      <c r="W137" s="232">
        <f t="shared" si="116"/>
        <v>0</v>
      </c>
      <c r="X137" s="228"/>
      <c r="Y137" s="232">
        <f t="shared" si="117"/>
        <v>0</v>
      </c>
      <c r="Z137" s="228"/>
      <c r="AA137" s="232">
        <f t="shared" si="118"/>
        <v>0</v>
      </c>
      <c r="AB137" s="228"/>
      <c r="AC137" s="232">
        <f t="shared" si="119"/>
        <v>0</v>
      </c>
      <c r="AD137" s="228"/>
      <c r="AE137" s="232">
        <f t="shared" si="120"/>
        <v>0</v>
      </c>
      <c r="AF137" s="228"/>
      <c r="AG137" s="232">
        <f t="shared" si="121"/>
        <v>0</v>
      </c>
      <c r="AH137" s="228"/>
      <c r="AI137" s="232">
        <f t="shared" si="122"/>
        <v>0</v>
      </c>
      <c r="AJ137" s="228"/>
      <c r="AK137" s="232">
        <f t="shared" si="123"/>
        <v>0</v>
      </c>
      <c r="AL137" s="228"/>
      <c r="AM137" s="232">
        <f t="shared" si="124"/>
        <v>0</v>
      </c>
      <c r="AN137" s="228"/>
      <c r="AO137" s="232">
        <f t="shared" si="125"/>
        <v>0</v>
      </c>
      <c r="AP137" s="228"/>
      <c r="AQ137" s="232">
        <f t="shared" si="126"/>
        <v>0</v>
      </c>
      <c r="AR137" s="228"/>
      <c r="AS137" s="232">
        <f t="shared" si="127"/>
        <v>0</v>
      </c>
      <c r="AT137" s="228"/>
      <c r="AU137" s="232">
        <f t="shared" si="128"/>
        <v>0</v>
      </c>
      <c r="AV137" s="228"/>
      <c r="AW137" s="232">
        <f t="shared" si="129"/>
        <v>0</v>
      </c>
      <c r="AX137" s="228"/>
      <c r="AY137" s="232">
        <f t="shared" si="130"/>
        <v>0</v>
      </c>
      <c r="AZ137" s="228"/>
      <c r="BA137" s="232">
        <f t="shared" si="131"/>
        <v>0</v>
      </c>
      <c r="BB137" s="228"/>
      <c r="BC137" s="232">
        <f t="shared" si="132"/>
        <v>0</v>
      </c>
      <c r="BD137" s="228"/>
      <c r="BE137" s="232">
        <f t="shared" si="133"/>
        <v>0</v>
      </c>
      <c r="BF137" s="228"/>
      <c r="BG137" s="232">
        <f t="shared" si="134"/>
        <v>0</v>
      </c>
      <c r="BH137" s="228"/>
      <c r="BI137" s="232">
        <f t="shared" si="135"/>
        <v>0</v>
      </c>
      <c r="BJ137" s="228"/>
      <c r="BK137" s="232">
        <f t="shared" si="136"/>
        <v>0</v>
      </c>
      <c r="BL137" s="228"/>
      <c r="BM137" s="232">
        <f t="shared" si="137"/>
        <v>0</v>
      </c>
      <c r="BN137" s="228"/>
      <c r="BO137" s="232">
        <f t="shared" si="138"/>
        <v>0</v>
      </c>
      <c r="BP137" s="228"/>
      <c r="BQ137" s="232">
        <f t="shared" si="139"/>
        <v>0</v>
      </c>
      <c r="BR137" s="228"/>
      <c r="BS137" s="232">
        <f t="shared" si="140"/>
        <v>0</v>
      </c>
      <c r="BT137" s="228"/>
      <c r="BU137" s="232">
        <f t="shared" si="141"/>
        <v>0</v>
      </c>
      <c r="BV137" s="228"/>
      <c r="BW137" s="232">
        <f t="shared" si="142"/>
        <v>0</v>
      </c>
      <c r="BX137" s="228"/>
      <c r="BY137" s="232">
        <f t="shared" si="143"/>
        <v>0</v>
      </c>
      <c r="BZ137" s="228"/>
      <c r="CA137" s="232">
        <f t="shared" si="144"/>
        <v>0</v>
      </c>
      <c r="CB137" s="228"/>
      <c r="CC137" s="232">
        <f t="shared" si="145"/>
        <v>0</v>
      </c>
      <c r="CD137" s="228"/>
      <c r="CE137" s="232">
        <f t="shared" si="146"/>
        <v>0</v>
      </c>
      <c r="CF137" s="228"/>
      <c r="CG137" s="232">
        <f t="shared" si="40"/>
        <v>0</v>
      </c>
      <c r="CH137" s="228"/>
      <c r="CI137" s="232">
        <f t="shared" si="41"/>
        <v>0</v>
      </c>
      <c r="CJ137" s="228"/>
      <c r="CK137" s="232">
        <f t="shared" si="42"/>
        <v>0</v>
      </c>
      <c r="CL137" s="228"/>
      <c r="CM137" s="232">
        <f t="shared" si="43"/>
        <v>0</v>
      </c>
      <c r="CN137" s="228"/>
      <c r="CO137" s="232">
        <f t="shared" si="44"/>
        <v>0</v>
      </c>
      <c r="CP137" s="228"/>
      <c r="CQ137" s="232">
        <f t="shared" si="45"/>
        <v>0</v>
      </c>
      <c r="CR137" s="228"/>
      <c r="CS137" s="232">
        <f t="shared" si="46"/>
        <v>0</v>
      </c>
      <c r="CT137" s="228"/>
      <c r="CU137" s="232">
        <f t="shared" si="147"/>
        <v>0</v>
      </c>
      <c r="CV137" s="228"/>
      <c r="CW137" s="232">
        <f t="shared" si="148"/>
        <v>0</v>
      </c>
      <c r="CX137" s="228"/>
      <c r="CY137" s="232">
        <f t="shared" si="149"/>
        <v>0</v>
      </c>
      <c r="CZ137" s="228"/>
      <c r="DA137" s="232">
        <f t="shared" si="150"/>
        <v>0</v>
      </c>
      <c r="DB137" s="228"/>
      <c r="DC137" s="232">
        <f t="shared" si="151"/>
        <v>0</v>
      </c>
      <c r="DD137" s="228"/>
      <c r="DE137" s="232">
        <f t="shared" si="152"/>
        <v>0</v>
      </c>
      <c r="DF137" s="228"/>
      <c r="DG137" s="232">
        <f t="shared" si="53"/>
        <v>0</v>
      </c>
      <c r="DH137" s="228"/>
      <c r="DI137" s="232">
        <f t="shared" si="54"/>
        <v>0</v>
      </c>
      <c r="DJ137" s="228"/>
      <c r="DK137" s="232">
        <f t="shared" si="55"/>
        <v>0</v>
      </c>
      <c r="DL137" s="228"/>
      <c r="DM137" s="232">
        <f t="shared" si="56"/>
        <v>0</v>
      </c>
      <c r="DN137" s="228"/>
      <c r="DO137" s="232">
        <f t="shared" si="153"/>
        <v>0</v>
      </c>
      <c r="DP137" s="228"/>
      <c r="DQ137" s="232">
        <f t="shared" si="154"/>
        <v>0</v>
      </c>
      <c r="DR137" s="228"/>
      <c r="DS137" s="232">
        <f t="shared" si="155"/>
        <v>0</v>
      </c>
      <c r="DT137" s="228"/>
      <c r="DU137" s="232">
        <f t="shared" si="156"/>
        <v>0</v>
      </c>
      <c r="DV137" s="228"/>
      <c r="DW137" s="232">
        <f t="shared" si="157"/>
        <v>0</v>
      </c>
      <c r="DX137" s="228"/>
      <c r="DY137" s="232">
        <f t="shared" si="158"/>
        <v>0</v>
      </c>
      <c r="DZ137" s="228"/>
      <c r="EA137" s="232">
        <f t="shared" si="159"/>
        <v>0</v>
      </c>
      <c r="EB137" s="228"/>
      <c r="EC137" s="232">
        <f t="shared" si="160"/>
        <v>0</v>
      </c>
      <c r="ED137" s="228"/>
      <c r="EE137" s="232">
        <f t="shared" si="161"/>
        <v>0</v>
      </c>
      <c r="EF137" s="228"/>
      <c r="EG137" s="232">
        <f t="shared" si="162"/>
        <v>0</v>
      </c>
      <c r="EH137" s="228"/>
      <c r="EI137" s="232">
        <f t="shared" si="163"/>
        <v>0</v>
      </c>
      <c r="EJ137" s="228"/>
      <c r="EK137" s="232">
        <f t="shared" si="164"/>
        <v>0</v>
      </c>
      <c r="EL137" s="228"/>
      <c r="EM137" s="232">
        <f t="shared" si="165"/>
        <v>0</v>
      </c>
      <c r="EN137" s="228"/>
      <c r="EO137" s="232">
        <f t="shared" si="166"/>
        <v>0</v>
      </c>
      <c r="EP137" s="228"/>
      <c r="EQ137" s="232">
        <f t="shared" si="167"/>
        <v>0</v>
      </c>
      <c r="ER137" s="228"/>
      <c r="ES137" s="232">
        <f t="shared" si="168"/>
        <v>0</v>
      </c>
      <c r="ET137" s="195">
        <f t="shared" si="73"/>
        <v>0</v>
      </c>
      <c r="EU137" s="228"/>
      <c r="EV137" s="437">
        <f t="shared" si="169"/>
        <v>0</v>
      </c>
      <c r="EW137" s="228"/>
      <c r="EX137" s="437">
        <f t="shared" si="170"/>
        <v>0</v>
      </c>
      <c r="EY137" s="228"/>
      <c r="EZ137" s="437">
        <f t="shared" si="171"/>
        <v>0</v>
      </c>
      <c r="FA137" s="228"/>
      <c r="FB137" s="437">
        <f t="shared" si="172"/>
        <v>0</v>
      </c>
      <c r="FC137" s="228"/>
      <c r="FD137" s="437">
        <f t="shared" si="173"/>
        <v>0</v>
      </c>
      <c r="FE137" s="228"/>
      <c r="FF137" s="437">
        <f t="shared" si="174"/>
        <v>0</v>
      </c>
      <c r="FG137" s="228"/>
      <c r="FH137" s="437">
        <f t="shared" si="175"/>
        <v>0</v>
      </c>
      <c r="FI137" s="228"/>
      <c r="FJ137" s="437">
        <f t="shared" si="176"/>
        <v>0</v>
      </c>
      <c r="FK137" s="228"/>
      <c r="FL137" s="437">
        <f t="shared" si="177"/>
        <v>0</v>
      </c>
      <c r="FM137" s="228"/>
      <c r="FN137" s="437">
        <f t="shared" si="178"/>
        <v>0</v>
      </c>
      <c r="FO137" s="228"/>
      <c r="FP137" s="437">
        <f t="shared" si="179"/>
        <v>0</v>
      </c>
      <c r="FQ137" s="228"/>
      <c r="FR137" s="437">
        <f t="shared" si="180"/>
        <v>0</v>
      </c>
      <c r="FS137" s="228"/>
      <c r="FT137" s="437">
        <f t="shared" si="181"/>
        <v>0</v>
      </c>
      <c r="FU137" s="228"/>
      <c r="FV137" s="437">
        <f t="shared" si="182"/>
        <v>0</v>
      </c>
      <c r="FW137" s="228"/>
      <c r="FX137" s="437">
        <f t="shared" si="183"/>
        <v>0</v>
      </c>
      <c r="FY137" s="228"/>
      <c r="FZ137" s="437">
        <f t="shared" si="184"/>
        <v>0</v>
      </c>
      <c r="GA137" s="228"/>
      <c r="GB137" s="437">
        <f t="shared" si="185"/>
        <v>0</v>
      </c>
      <c r="GC137" s="228"/>
      <c r="GD137" s="437">
        <f t="shared" si="186"/>
        <v>0</v>
      </c>
      <c r="GE137" s="228"/>
      <c r="GF137" s="437">
        <f t="shared" si="187"/>
        <v>0</v>
      </c>
      <c r="GG137" s="228"/>
      <c r="GH137" s="437">
        <f t="shared" si="188"/>
        <v>0</v>
      </c>
      <c r="GI137" s="247">
        <f t="shared" si="94"/>
        <v>0</v>
      </c>
      <c r="GJ137" s="228"/>
      <c r="GK137" s="438">
        <f t="shared" si="189"/>
        <v>0</v>
      </c>
      <c r="GL137" s="228"/>
      <c r="GM137" s="438">
        <f t="shared" si="190"/>
        <v>0</v>
      </c>
      <c r="GN137" s="228"/>
      <c r="GO137" s="438">
        <f t="shared" si="191"/>
        <v>0</v>
      </c>
      <c r="GP137" s="228"/>
      <c r="GQ137" s="438">
        <f t="shared" si="192"/>
        <v>0</v>
      </c>
      <c r="GR137" s="228"/>
      <c r="GS137" s="438">
        <f t="shared" si="193"/>
        <v>0</v>
      </c>
      <c r="GT137" s="448">
        <f t="shared" si="100"/>
        <v>0</v>
      </c>
      <c r="GU137" s="446">
        <f t="shared" si="101"/>
        <v>0</v>
      </c>
      <c r="GV137" s="268">
        <f>事業区分調整シート!J133</f>
        <v>0</v>
      </c>
    </row>
    <row r="138" spans="1:204" ht="34.5" customHeight="1">
      <c r="A138" s="248">
        <v>102</v>
      </c>
      <c r="B138" s="226" t="str">
        <f t="shared" si="107"/>
        <v>所属コード</v>
      </c>
      <c r="C138" s="227" t="str">
        <f t="shared" si="108"/>
        <v>所属名</v>
      </c>
      <c r="D138" s="449"/>
      <c r="E138" s="249"/>
      <c r="F138" s="250" t="str">
        <f t="shared" si="109"/>
        <v/>
      </c>
      <c r="G138" s="251" t="e">
        <f>IFERROR(VLOOKUP($B138&amp;$I138,番号付与!$A:$E,3,FALSE),VLOOKUP($B138&amp;$D138,番号付与!$A:$E,3,FALSE))</f>
        <v>#N/A</v>
      </c>
      <c r="H138" s="251" t="e">
        <f>IFERROR(VLOOKUP($B138&amp;$I138,番号付与!$A:$E,4,FALSE),VLOOKUP($B138&amp;$D138,番号付与!$A:$E,4,FALSE))</f>
        <v>#N/A</v>
      </c>
      <c r="I138" s="449"/>
      <c r="J138" s="231"/>
      <c r="K138" s="232">
        <f t="shared" si="110"/>
        <v>0</v>
      </c>
      <c r="L138" s="228"/>
      <c r="M138" s="232">
        <f t="shared" si="111"/>
        <v>0</v>
      </c>
      <c r="N138" s="228"/>
      <c r="O138" s="232">
        <f t="shared" si="112"/>
        <v>0</v>
      </c>
      <c r="P138" s="228"/>
      <c r="Q138" s="232">
        <f t="shared" si="113"/>
        <v>0</v>
      </c>
      <c r="R138" s="228"/>
      <c r="S138" s="232">
        <f t="shared" si="114"/>
        <v>0</v>
      </c>
      <c r="T138" s="228"/>
      <c r="U138" s="232">
        <f t="shared" si="115"/>
        <v>0</v>
      </c>
      <c r="V138" s="228"/>
      <c r="W138" s="232">
        <f t="shared" si="116"/>
        <v>0</v>
      </c>
      <c r="X138" s="228"/>
      <c r="Y138" s="232">
        <f t="shared" si="117"/>
        <v>0</v>
      </c>
      <c r="Z138" s="228"/>
      <c r="AA138" s="232">
        <f t="shared" si="118"/>
        <v>0</v>
      </c>
      <c r="AB138" s="228"/>
      <c r="AC138" s="232">
        <f t="shared" si="119"/>
        <v>0</v>
      </c>
      <c r="AD138" s="228"/>
      <c r="AE138" s="232">
        <f t="shared" si="120"/>
        <v>0</v>
      </c>
      <c r="AF138" s="228"/>
      <c r="AG138" s="232">
        <f t="shared" si="121"/>
        <v>0</v>
      </c>
      <c r="AH138" s="228"/>
      <c r="AI138" s="232">
        <f t="shared" si="122"/>
        <v>0</v>
      </c>
      <c r="AJ138" s="228"/>
      <c r="AK138" s="232">
        <f t="shared" si="123"/>
        <v>0</v>
      </c>
      <c r="AL138" s="228"/>
      <c r="AM138" s="232">
        <f t="shared" si="124"/>
        <v>0</v>
      </c>
      <c r="AN138" s="228"/>
      <c r="AO138" s="232">
        <f t="shared" si="125"/>
        <v>0</v>
      </c>
      <c r="AP138" s="228"/>
      <c r="AQ138" s="232">
        <f t="shared" si="126"/>
        <v>0</v>
      </c>
      <c r="AR138" s="228"/>
      <c r="AS138" s="232">
        <f t="shared" si="127"/>
        <v>0</v>
      </c>
      <c r="AT138" s="228"/>
      <c r="AU138" s="232">
        <f t="shared" si="128"/>
        <v>0</v>
      </c>
      <c r="AV138" s="228"/>
      <c r="AW138" s="232">
        <f t="shared" si="129"/>
        <v>0</v>
      </c>
      <c r="AX138" s="228"/>
      <c r="AY138" s="232">
        <f t="shared" si="130"/>
        <v>0</v>
      </c>
      <c r="AZ138" s="228"/>
      <c r="BA138" s="232">
        <f t="shared" si="131"/>
        <v>0</v>
      </c>
      <c r="BB138" s="228"/>
      <c r="BC138" s="232">
        <f t="shared" si="132"/>
        <v>0</v>
      </c>
      <c r="BD138" s="228"/>
      <c r="BE138" s="232">
        <f t="shared" si="133"/>
        <v>0</v>
      </c>
      <c r="BF138" s="228"/>
      <c r="BG138" s="232">
        <f t="shared" si="134"/>
        <v>0</v>
      </c>
      <c r="BH138" s="228"/>
      <c r="BI138" s="232">
        <f t="shared" si="135"/>
        <v>0</v>
      </c>
      <c r="BJ138" s="228"/>
      <c r="BK138" s="232">
        <f t="shared" si="136"/>
        <v>0</v>
      </c>
      <c r="BL138" s="228"/>
      <c r="BM138" s="232">
        <f t="shared" si="137"/>
        <v>0</v>
      </c>
      <c r="BN138" s="228"/>
      <c r="BO138" s="232">
        <f t="shared" si="138"/>
        <v>0</v>
      </c>
      <c r="BP138" s="228"/>
      <c r="BQ138" s="232">
        <f t="shared" si="139"/>
        <v>0</v>
      </c>
      <c r="BR138" s="228"/>
      <c r="BS138" s="232">
        <f t="shared" si="140"/>
        <v>0</v>
      </c>
      <c r="BT138" s="228"/>
      <c r="BU138" s="232">
        <f t="shared" si="141"/>
        <v>0</v>
      </c>
      <c r="BV138" s="228"/>
      <c r="BW138" s="232">
        <f t="shared" si="142"/>
        <v>0</v>
      </c>
      <c r="BX138" s="228"/>
      <c r="BY138" s="232">
        <f t="shared" si="143"/>
        <v>0</v>
      </c>
      <c r="BZ138" s="228"/>
      <c r="CA138" s="232">
        <f t="shared" si="144"/>
        <v>0</v>
      </c>
      <c r="CB138" s="228"/>
      <c r="CC138" s="232">
        <f t="shared" si="145"/>
        <v>0</v>
      </c>
      <c r="CD138" s="228"/>
      <c r="CE138" s="232">
        <f t="shared" si="146"/>
        <v>0</v>
      </c>
      <c r="CF138" s="228"/>
      <c r="CG138" s="232">
        <f t="shared" si="40"/>
        <v>0</v>
      </c>
      <c r="CH138" s="228"/>
      <c r="CI138" s="232">
        <f t="shared" si="41"/>
        <v>0</v>
      </c>
      <c r="CJ138" s="228"/>
      <c r="CK138" s="232">
        <f t="shared" si="42"/>
        <v>0</v>
      </c>
      <c r="CL138" s="228"/>
      <c r="CM138" s="232">
        <f t="shared" si="43"/>
        <v>0</v>
      </c>
      <c r="CN138" s="228"/>
      <c r="CO138" s="232">
        <f t="shared" si="44"/>
        <v>0</v>
      </c>
      <c r="CP138" s="228"/>
      <c r="CQ138" s="232">
        <f t="shared" si="45"/>
        <v>0</v>
      </c>
      <c r="CR138" s="228"/>
      <c r="CS138" s="232">
        <f t="shared" si="46"/>
        <v>0</v>
      </c>
      <c r="CT138" s="228"/>
      <c r="CU138" s="232">
        <f t="shared" si="147"/>
        <v>0</v>
      </c>
      <c r="CV138" s="228"/>
      <c r="CW138" s="232">
        <f t="shared" si="148"/>
        <v>0</v>
      </c>
      <c r="CX138" s="228"/>
      <c r="CY138" s="232">
        <f t="shared" si="149"/>
        <v>0</v>
      </c>
      <c r="CZ138" s="228"/>
      <c r="DA138" s="232">
        <f t="shared" si="150"/>
        <v>0</v>
      </c>
      <c r="DB138" s="228"/>
      <c r="DC138" s="232">
        <f t="shared" si="151"/>
        <v>0</v>
      </c>
      <c r="DD138" s="228"/>
      <c r="DE138" s="232">
        <f t="shared" si="152"/>
        <v>0</v>
      </c>
      <c r="DF138" s="228"/>
      <c r="DG138" s="232">
        <f t="shared" si="53"/>
        <v>0</v>
      </c>
      <c r="DH138" s="228"/>
      <c r="DI138" s="232">
        <f t="shared" si="54"/>
        <v>0</v>
      </c>
      <c r="DJ138" s="228"/>
      <c r="DK138" s="232">
        <f t="shared" si="55"/>
        <v>0</v>
      </c>
      <c r="DL138" s="228"/>
      <c r="DM138" s="232">
        <f t="shared" si="56"/>
        <v>0</v>
      </c>
      <c r="DN138" s="228"/>
      <c r="DO138" s="232">
        <f t="shared" si="153"/>
        <v>0</v>
      </c>
      <c r="DP138" s="228"/>
      <c r="DQ138" s="232">
        <f t="shared" si="154"/>
        <v>0</v>
      </c>
      <c r="DR138" s="228"/>
      <c r="DS138" s="232">
        <f t="shared" si="155"/>
        <v>0</v>
      </c>
      <c r="DT138" s="228"/>
      <c r="DU138" s="232">
        <f t="shared" si="156"/>
        <v>0</v>
      </c>
      <c r="DV138" s="228"/>
      <c r="DW138" s="232">
        <f t="shared" si="157"/>
        <v>0</v>
      </c>
      <c r="DX138" s="228"/>
      <c r="DY138" s="232">
        <f t="shared" si="158"/>
        <v>0</v>
      </c>
      <c r="DZ138" s="228"/>
      <c r="EA138" s="232">
        <f t="shared" si="159"/>
        <v>0</v>
      </c>
      <c r="EB138" s="228"/>
      <c r="EC138" s="232">
        <f t="shared" si="160"/>
        <v>0</v>
      </c>
      <c r="ED138" s="228"/>
      <c r="EE138" s="232">
        <f t="shared" si="161"/>
        <v>0</v>
      </c>
      <c r="EF138" s="228"/>
      <c r="EG138" s="232">
        <f t="shared" si="162"/>
        <v>0</v>
      </c>
      <c r="EH138" s="228"/>
      <c r="EI138" s="232">
        <f t="shared" si="163"/>
        <v>0</v>
      </c>
      <c r="EJ138" s="228"/>
      <c r="EK138" s="232">
        <f t="shared" si="164"/>
        <v>0</v>
      </c>
      <c r="EL138" s="228"/>
      <c r="EM138" s="232">
        <f t="shared" si="165"/>
        <v>0</v>
      </c>
      <c r="EN138" s="228"/>
      <c r="EO138" s="232">
        <f t="shared" si="166"/>
        <v>0</v>
      </c>
      <c r="EP138" s="228"/>
      <c r="EQ138" s="232">
        <f t="shared" si="167"/>
        <v>0</v>
      </c>
      <c r="ER138" s="228"/>
      <c r="ES138" s="232">
        <f t="shared" si="168"/>
        <v>0</v>
      </c>
      <c r="ET138" s="195">
        <f t="shared" si="73"/>
        <v>0</v>
      </c>
      <c r="EU138" s="228"/>
      <c r="EV138" s="437">
        <f t="shared" si="169"/>
        <v>0</v>
      </c>
      <c r="EW138" s="228"/>
      <c r="EX138" s="437">
        <f t="shared" si="170"/>
        <v>0</v>
      </c>
      <c r="EY138" s="228"/>
      <c r="EZ138" s="437">
        <f t="shared" si="171"/>
        <v>0</v>
      </c>
      <c r="FA138" s="228"/>
      <c r="FB138" s="437">
        <f t="shared" si="172"/>
        <v>0</v>
      </c>
      <c r="FC138" s="228"/>
      <c r="FD138" s="437">
        <f t="shared" si="173"/>
        <v>0</v>
      </c>
      <c r="FE138" s="228"/>
      <c r="FF138" s="437">
        <f t="shared" si="174"/>
        <v>0</v>
      </c>
      <c r="FG138" s="228"/>
      <c r="FH138" s="437">
        <f t="shared" si="175"/>
        <v>0</v>
      </c>
      <c r="FI138" s="228"/>
      <c r="FJ138" s="437">
        <f t="shared" si="176"/>
        <v>0</v>
      </c>
      <c r="FK138" s="228"/>
      <c r="FL138" s="437">
        <f t="shared" si="177"/>
        <v>0</v>
      </c>
      <c r="FM138" s="228"/>
      <c r="FN138" s="437">
        <f t="shared" si="178"/>
        <v>0</v>
      </c>
      <c r="FO138" s="228"/>
      <c r="FP138" s="437">
        <f t="shared" si="179"/>
        <v>0</v>
      </c>
      <c r="FQ138" s="228"/>
      <c r="FR138" s="437">
        <f t="shared" si="180"/>
        <v>0</v>
      </c>
      <c r="FS138" s="228"/>
      <c r="FT138" s="437">
        <f t="shared" si="181"/>
        <v>0</v>
      </c>
      <c r="FU138" s="228"/>
      <c r="FV138" s="437">
        <f t="shared" si="182"/>
        <v>0</v>
      </c>
      <c r="FW138" s="228"/>
      <c r="FX138" s="437">
        <f t="shared" si="183"/>
        <v>0</v>
      </c>
      <c r="FY138" s="228"/>
      <c r="FZ138" s="437">
        <f t="shared" si="184"/>
        <v>0</v>
      </c>
      <c r="GA138" s="228"/>
      <c r="GB138" s="437">
        <f t="shared" si="185"/>
        <v>0</v>
      </c>
      <c r="GC138" s="228"/>
      <c r="GD138" s="437">
        <f t="shared" si="186"/>
        <v>0</v>
      </c>
      <c r="GE138" s="228"/>
      <c r="GF138" s="437">
        <f t="shared" si="187"/>
        <v>0</v>
      </c>
      <c r="GG138" s="228"/>
      <c r="GH138" s="437">
        <f t="shared" si="188"/>
        <v>0</v>
      </c>
      <c r="GI138" s="247">
        <f t="shared" si="94"/>
        <v>0</v>
      </c>
      <c r="GJ138" s="228"/>
      <c r="GK138" s="438">
        <f t="shared" si="189"/>
        <v>0</v>
      </c>
      <c r="GL138" s="228"/>
      <c r="GM138" s="438">
        <f t="shared" si="190"/>
        <v>0</v>
      </c>
      <c r="GN138" s="228"/>
      <c r="GO138" s="438">
        <f t="shared" si="191"/>
        <v>0</v>
      </c>
      <c r="GP138" s="228"/>
      <c r="GQ138" s="438">
        <f t="shared" si="192"/>
        <v>0</v>
      </c>
      <c r="GR138" s="228"/>
      <c r="GS138" s="438">
        <f t="shared" si="193"/>
        <v>0</v>
      </c>
      <c r="GT138" s="448">
        <f t="shared" si="100"/>
        <v>0</v>
      </c>
      <c r="GU138" s="446">
        <f t="shared" si="101"/>
        <v>0</v>
      </c>
      <c r="GV138" s="268">
        <f>事業区分調整シート!J134</f>
        <v>0</v>
      </c>
    </row>
    <row r="139" spans="1:204" ht="34.5" customHeight="1">
      <c r="A139" s="248">
        <v>103</v>
      </c>
      <c r="B139" s="226" t="str">
        <f t="shared" si="107"/>
        <v>所属コード</v>
      </c>
      <c r="C139" s="227" t="str">
        <f t="shared" si="108"/>
        <v>所属名</v>
      </c>
      <c r="D139" s="449"/>
      <c r="E139" s="249"/>
      <c r="F139" s="250" t="str">
        <f t="shared" si="109"/>
        <v/>
      </c>
      <c r="G139" s="251" t="e">
        <f>IFERROR(VLOOKUP($B139&amp;$I139,番号付与!$A:$E,3,FALSE),VLOOKUP($B139&amp;$D139,番号付与!$A:$E,3,FALSE))</f>
        <v>#N/A</v>
      </c>
      <c r="H139" s="251" t="e">
        <f>IFERROR(VLOOKUP($B139&amp;$I139,番号付与!$A:$E,4,FALSE),VLOOKUP($B139&amp;$D139,番号付与!$A:$E,4,FALSE))</f>
        <v>#N/A</v>
      </c>
      <c r="I139" s="449"/>
      <c r="J139" s="231"/>
      <c r="K139" s="232">
        <f t="shared" si="110"/>
        <v>0</v>
      </c>
      <c r="L139" s="228"/>
      <c r="M139" s="232">
        <f t="shared" si="111"/>
        <v>0</v>
      </c>
      <c r="N139" s="228"/>
      <c r="O139" s="232">
        <f t="shared" si="112"/>
        <v>0</v>
      </c>
      <c r="P139" s="228"/>
      <c r="Q139" s="232">
        <f t="shared" si="113"/>
        <v>0</v>
      </c>
      <c r="R139" s="228"/>
      <c r="S139" s="232">
        <f t="shared" si="114"/>
        <v>0</v>
      </c>
      <c r="T139" s="228"/>
      <c r="U139" s="232">
        <f t="shared" si="115"/>
        <v>0</v>
      </c>
      <c r="V139" s="228"/>
      <c r="W139" s="232">
        <f t="shared" si="116"/>
        <v>0</v>
      </c>
      <c r="X139" s="228"/>
      <c r="Y139" s="232">
        <f t="shared" si="117"/>
        <v>0</v>
      </c>
      <c r="Z139" s="228"/>
      <c r="AA139" s="232">
        <f t="shared" si="118"/>
        <v>0</v>
      </c>
      <c r="AB139" s="228"/>
      <c r="AC139" s="232">
        <f t="shared" si="119"/>
        <v>0</v>
      </c>
      <c r="AD139" s="228"/>
      <c r="AE139" s="232">
        <f t="shared" si="120"/>
        <v>0</v>
      </c>
      <c r="AF139" s="228"/>
      <c r="AG139" s="232">
        <f t="shared" si="121"/>
        <v>0</v>
      </c>
      <c r="AH139" s="228"/>
      <c r="AI139" s="232">
        <f t="shared" si="122"/>
        <v>0</v>
      </c>
      <c r="AJ139" s="228"/>
      <c r="AK139" s="232">
        <f t="shared" si="123"/>
        <v>0</v>
      </c>
      <c r="AL139" s="228"/>
      <c r="AM139" s="232">
        <f t="shared" si="124"/>
        <v>0</v>
      </c>
      <c r="AN139" s="228"/>
      <c r="AO139" s="232">
        <f t="shared" si="125"/>
        <v>0</v>
      </c>
      <c r="AP139" s="228"/>
      <c r="AQ139" s="232">
        <f t="shared" si="126"/>
        <v>0</v>
      </c>
      <c r="AR139" s="228"/>
      <c r="AS139" s="232">
        <f t="shared" si="127"/>
        <v>0</v>
      </c>
      <c r="AT139" s="228"/>
      <c r="AU139" s="232">
        <f t="shared" si="128"/>
        <v>0</v>
      </c>
      <c r="AV139" s="228"/>
      <c r="AW139" s="232">
        <f t="shared" si="129"/>
        <v>0</v>
      </c>
      <c r="AX139" s="228"/>
      <c r="AY139" s="232">
        <f t="shared" si="130"/>
        <v>0</v>
      </c>
      <c r="AZ139" s="228"/>
      <c r="BA139" s="232">
        <f t="shared" si="131"/>
        <v>0</v>
      </c>
      <c r="BB139" s="228"/>
      <c r="BC139" s="232">
        <f t="shared" si="132"/>
        <v>0</v>
      </c>
      <c r="BD139" s="228"/>
      <c r="BE139" s="232">
        <f t="shared" si="133"/>
        <v>0</v>
      </c>
      <c r="BF139" s="228"/>
      <c r="BG139" s="232">
        <f t="shared" si="134"/>
        <v>0</v>
      </c>
      <c r="BH139" s="228"/>
      <c r="BI139" s="232">
        <f t="shared" si="135"/>
        <v>0</v>
      </c>
      <c r="BJ139" s="228"/>
      <c r="BK139" s="232">
        <f t="shared" si="136"/>
        <v>0</v>
      </c>
      <c r="BL139" s="228"/>
      <c r="BM139" s="232">
        <f t="shared" si="137"/>
        <v>0</v>
      </c>
      <c r="BN139" s="228"/>
      <c r="BO139" s="232">
        <f t="shared" si="138"/>
        <v>0</v>
      </c>
      <c r="BP139" s="228"/>
      <c r="BQ139" s="232">
        <f t="shared" si="139"/>
        <v>0</v>
      </c>
      <c r="BR139" s="228"/>
      <c r="BS139" s="232">
        <f t="shared" si="140"/>
        <v>0</v>
      </c>
      <c r="BT139" s="228"/>
      <c r="BU139" s="232">
        <f t="shared" si="141"/>
        <v>0</v>
      </c>
      <c r="BV139" s="228"/>
      <c r="BW139" s="232">
        <f t="shared" si="142"/>
        <v>0</v>
      </c>
      <c r="BX139" s="228"/>
      <c r="BY139" s="232">
        <f t="shared" si="143"/>
        <v>0</v>
      </c>
      <c r="BZ139" s="228"/>
      <c r="CA139" s="232">
        <f t="shared" si="144"/>
        <v>0</v>
      </c>
      <c r="CB139" s="228"/>
      <c r="CC139" s="232">
        <f t="shared" si="145"/>
        <v>0</v>
      </c>
      <c r="CD139" s="228"/>
      <c r="CE139" s="232">
        <f t="shared" si="146"/>
        <v>0</v>
      </c>
      <c r="CF139" s="228"/>
      <c r="CG139" s="232">
        <f t="shared" si="40"/>
        <v>0</v>
      </c>
      <c r="CH139" s="228"/>
      <c r="CI139" s="232">
        <f t="shared" si="41"/>
        <v>0</v>
      </c>
      <c r="CJ139" s="228"/>
      <c r="CK139" s="232">
        <f t="shared" si="42"/>
        <v>0</v>
      </c>
      <c r="CL139" s="228"/>
      <c r="CM139" s="232">
        <f t="shared" si="43"/>
        <v>0</v>
      </c>
      <c r="CN139" s="228"/>
      <c r="CO139" s="232">
        <f t="shared" si="44"/>
        <v>0</v>
      </c>
      <c r="CP139" s="228"/>
      <c r="CQ139" s="232">
        <f t="shared" si="45"/>
        <v>0</v>
      </c>
      <c r="CR139" s="228"/>
      <c r="CS139" s="232">
        <f t="shared" si="46"/>
        <v>0</v>
      </c>
      <c r="CT139" s="228"/>
      <c r="CU139" s="232">
        <f t="shared" si="147"/>
        <v>0</v>
      </c>
      <c r="CV139" s="228"/>
      <c r="CW139" s="232">
        <f t="shared" si="148"/>
        <v>0</v>
      </c>
      <c r="CX139" s="228"/>
      <c r="CY139" s="232">
        <f t="shared" si="149"/>
        <v>0</v>
      </c>
      <c r="CZ139" s="228"/>
      <c r="DA139" s="232">
        <f t="shared" si="150"/>
        <v>0</v>
      </c>
      <c r="DB139" s="228"/>
      <c r="DC139" s="232">
        <f t="shared" si="151"/>
        <v>0</v>
      </c>
      <c r="DD139" s="228"/>
      <c r="DE139" s="232">
        <f t="shared" si="152"/>
        <v>0</v>
      </c>
      <c r="DF139" s="228"/>
      <c r="DG139" s="232">
        <f t="shared" si="53"/>
        <v>0</v>
      </c>
      <c r="DH139" s="228"/>
      <c r="DI139" s="232">
        <f t="shared" si="54"/>
        <v>0</v>
      </c>
      <c r="DJ139" s="228"/>
      <c r="DK139" s="232">
        <f t="shared" si="55"/>
        <v>0</v>
      </c>
      <c r="DL139" s="228"/>
      <c r="DM139" s="232">
        <f t="shared" si="56"/>
        <v>0</v>
      </c>
      <c r="DN139" s="228"/>
      <c r="DO139" s="232">
        <f t="shared" si="153"/>
        <v>0</v>
      </c>
      <c r="DP139" s="228"/>
      <c r="DQ139" s="232">
        <f t="shared" si="154"/>
        <v>0</v>
      </c>
      <c r="DR139" s="228"/>
      <c r="DS139" s="232">
        <f t="shared" si="155"/>
        <v>0</v>
      </c>
      <c r="DT139" s="228"/>
      <c r="DU139" s="232">
        <f t="shared" si="156"/>
        <v>0</v>
      </c>
      <c r="DV139" s="228"/>
      <c r="DW139" s="232">
        <f t="shared" si="157"/>
        <v>0</v>
      </c>
      <c r="DX139" s="228"/>
      <c r="DY139" s="232">
        <f t="shared" si="158"/>
        <v>0</v>
      </c>
      <c r="DZ139" s="228"/>
      <c r="EA139" s="232">
        <f t="shared" si="159"/>
        <v>0</v>
      </c>
      <c r="EB139" s="228"/>
      <c r="EC139" s="232">
        <f t="shared" si="160"/>
        <v>0</v>
      </c>
      <c r="ED139" s="228"/>
      <c r="EE139" s="232">
        <f t="shared" si="161"/>
        <v>0</v>
      </c>
      <c r="EF139" s="228"/>
      <c r="EG139" s="232">
        <f t="shared" si="162"/>
        <v>0</v>
      </c>
      <c r="EH139" s="228"/>
      <c r="EI139" s="232">
        <f t="shared" si="163"/>
        <v>0</v>
      </c>
      <c r="EJ139" s="228"/>
      <c r="EK139" s="232">
        <f t="shared" si="164"/>
        <v>0</v>
      </c>
      <c r="EL139" s="228"/>
      <c r="EM139" s="232">
        <f t="shared" si="165"/>
        <v>0</v>
      </c>
      <c r="EN139" s="228"/>
      <c r="EO139" s="232">
        <f t="shared" si="166"/>
        <v>0</v>
      </c>
      <c r="EP139" s="228"/>
      <c r="EQ139" s="232">
        <f t="shared" si="167"/>
        <v>0</v>
      </c>
      <c r="ER139" s="228"/>
      <c r="ES139" s="232">
        <f t="shared" si="168"/>
        <v>0</v>
      </c>
      <c r="ET139" s="195">
        <f t="shared" si="73"/>
        <v>0</v>
      </c>
      <c r="EU139" s="228"/>
      <c r="EV139" s="437">
        <f t="shared" si="169"/>
        <v>0</v>
      </c>
      <c r="EW139" s="228"/>
      <c r="EX139" s="437">
        <f t="shared" si="170"/>
        <v>0</v>
      </c>
      <c r="EY139" s="228"/>
      <c r="EZ139" s="437">
        <f t="shared" si="171"/>
        <v>0</v>
      </c>
      <c r="FA139" s="228"/>
      <c r="FB139" s="437">
        <f t="shared" si="172"/>
        <v>0</v>
      </c>
      <c r="FC139" s="228"/>
      <c r="FD139" s="437">
        <f t="shared" si="173"/>
        <v>0</v>
      </c>
      <c r="FE139" s="228"/>
      <c r="FF139" s="437">
        <f t="shared" si="174"/>
        <v>0</v>
      </c>
      <c r="FG139" s="228"/>
      <c r="FH139" s="437">
        <f t="shared" si="175"/>
        <v>0</v>
      </c>
      <c r="FI139" s="228"/>
      <c r="FJ139" s="437">
        <f t="shared" si="176"/>
        <v>0</v>
      </c>
      <c r="FK139" s="228"/>
      <c r="FL139" s="437">
        <f t="shared" si="177"/>
        <v>0</v>
      </c>
      <c r="FM139" s="228"/>
      <c r="FN139" s="437">
        <f t="shared" si="178"/>
        <v>0</v>
      </c>
      <c r="FO139" s="228"/>
      <c r="FP139" s="437">
        <f t="shared" si="179"/>
        <v>0</v>
      </c>
      <c r="FQ139" s="228"/>
      <c r="FR139" s="437">
        <f t="shared" si="180"/>
        <v>0</v>
      </c>
      <c r="FS139" s="228"/>
      <c r="FT139" s="437">
        <f t="shared" si="181"/>
        <v>0</v>
      </c>
      <c r="FU139" s="228"/>
      <c r="FV139" s="437">
        <f t="shared" si="182"/>
        <v>0</v>
      </c>
      <c r="FW139" s="228"/>
      <c r="FX139" s="437">
        <f t="shared" si="183"/>
        <v>0</v>
      </c>
      <c r="FY139" s="228"/>
      <c r="FZ139" s="437">
        <f t="shared" si="184"/>
        <v>0</v>
      </c>
      <c r="GA139" s="228"/>
      <c r="GB139" s="437">
        <f t="shared" si="185"/>
        <v>0</v>
      </c>
      <c r="GC139" s="228"/>
      <c r="GD139" s="437">
        <f t="shared" si="186"/>
        <v>0</v>
      </c>
      <c r="GE139" s="228"/>
      <c r="GF139" s="437">
        <f t="shared" si="187"/>
        <v>0</v>
      </c>
      <c r="GG139" s="228"/>
      <c r="GH139" s="437">
        <f t="shared" si="188"/>
        <v>0</v>
      </c>
      <c r="GI139" s="247">
        <f t="shared" si="94"/>
        <v>0</v>
      </c>
      <c r="GJ139" s="228"/>
      <c r="GK139" s="438">
        <f t="shared" si="189"/>
        <v>0</v>
      </c>
      <c r="GL139" s="228"/>
      <c r="GM139" s="438">
        <f t="shared" si="190"/>
        <v>0</v>
      </c>
      <c r="GN139" s="228"/>
      <c r="GO139" s="438">
        <f t="shared" si="191"/>
        <v>0</v>
      </c>
      <c r="GP139" s="228"/>
      <c r="GQ139" s="438">
        <f t="shared" si="192"/>
        <v>0</v>
      </c>
      <c r="GR139" s="228"/>
      <c r="GS139" s="438">
        <f t="shared" si="193"/>
        <v>0</v>
      </c>
      <c r="GT139" s="448">
        <f t="shared" si="100"/>
        <v>0</v>
      </c>
      <c r="GU139" s="446">
        <f t="shared" si="101"/>
        <v>0</v>
      </c>
      <c r="GV139" s="268">
        <f>事業区分調整シート!J135</f>
        <v>0</v>
      </c>
    </row>
    <row r="140" spans="1:204" ht="34.5" customHeight="1">
      <c r="A140" s="248">
        <v>104</v>
      </c>
      <c r="B140" s="226" t="str">
        <f t="shared" si="107"/>
        <v>所属コード</v>
      </c>
      <c r="C140" s="227" t="str">
        <f t="shared" si="108"/>
        <v>所属名</v>
      </c>
      <c r="D140" s="449"/>
      <c r="E140" s="249"/>
      <c r="F140" s="250" t="str">
        <f t="shared" si="109"/>
        <v/>
      </c>
      <c r="G140" s="251" t="e">
        <f>IFERROR(VLOOKUP($B140&amp;$I140,番号付与!$A:$E,3,FALSE),VLOOKUP($B140&amp;$D140,番号付与!$A:$E,3,FALSE))</f>
        <v>#N/A</v>
      </c>
      <c r="H140" s="251" t="e">
        <f>IFERROR(VLOOKUP($B140&amp;$I140,番号付与!$A:$E,4,FALSE),VLOOKUP($B140&amp;$D140,番号付与!$A:$E,4,FALSE))</f>
        <v>#N/A</v>
      </c>
      <c r="I140" s="449"/>
      <c r="J140" s="231"/>
      <c r="K140" s="232">
        <f t="shared" si="110"/>
        <v>0</v>
      </c>
      <c r="L140" s="228"/>
      <c r="M140" s="232">
        <f t="shared" si="111"/>
        <v>0</v>
      </c>
      <c r="N140" s="228"/>
      <c r="O140" s="232">
        <f t="shared" si="112"/>
        <v>0</v>
      </c>
      <c r="P140" s="228"/>
      <c r="Q140" s="232">
        <f t="shared" si="113"/>
        <v>0</v>
      </c>
      <c r="R140" s="228"/>
      <c r="S140" s="232">
        <f t="shared" si="114"/>
        <v>0</v>
      </c>
      <c r="T140" s="228"/>
      <c r="U140" s="232">
        <f t="shared" si="115"/>
        <v>0</v>
      </c>
      <c r="V140" s="228"/>
      <c r="W140" s="232">
        <f t="shared" si="116"/>
        <v>0</v>
      </c>
      <c r="X140" s="228"/>
      <c r="Y140" s="232">
        <f t="shared" si="117"/>
        <v>0</v>
      </c>
      <c r="Z140" s="228"/>
      <c r="AA140" s="232">
        <f t="shared" si="118"/>
        <v>0</v>
      </c>
      <c r="AB140" s="228"/>
      <c r="AC140" s="232">
        <f t="shared" si="119"/>
        <v>0</v>
      </c>
      <c r="AD140" s="228"/>
      <c r="AE140" s="232">
        <f t="shared" si="120"/>
        <v>0</v>
      </c>
      <c r="AF140" s="228"/>
      <c r="AG140" s="232">
        <f t="shared" si="121"/>
        <v>0</v>
      </c>
      <c r="AH140" s="228"/>
      <c r="AI140" s="232">
        <f t="shared" si="122"/>
        <v>0</v>
      </c>
      <c r="AJ140" s="228"/>
      <c r="AK140" s="232">
        <f t="shared" si="123"/>
        <v>0</v>
      </c>
      <c r="AL140" s="228"/>
      <c r="AM140" s="232">
        <f t="shared" si="124"/>
        <v>0</v>
      </c>
      <c r="AN140" s="228"/>
      <c r="AO140" s="232">
        <f t="shared" si="125"/>
        <v>0</v>
      </c>
      <c r="AP140" s="228"/>
      <c r="AQ140" s="232">
        <f t="shared" si="126"/>
        <v>0</v>
      </c>
      <c r="AR140" s="228"/>
      <c r="AS140" s="232">
        <f t="shared" si="127"/>
        <v>0</v>
      </c>
      <c r="AT140" s="228"/>
      <c r="AU140" s="232">
        <f t="shared" si="128"/>
        <v>0</v>
      </c>
      <c r="AV140" s="228"/>
      <c r="AW140" s="232">
        <f t="shared" si="129"/>
        <v>0</v>
      </c>
      <c r="AX140" s="228"/>
      <c r="AY140" s="232">
        <f t="shared" si="130"/>
        <v>0</v>
      </c>
      <c r="AZ140" s="228"/>
      <c r="BA140" s="232">
        <f t="shared" si="131"/>
        <v>0</v>
      </c>
      <c r="BB140" s="228"/>
      <c r="BC140" s="232">
        <f t="shared" si="132"/>
        <v>0</v>
      </c>
      <c r="BD140" s="228"/>
      <c r="BE140" s="232">
        <f t="shared" si="133"/>
        <v>0</v>
      </c>
      <c r="BF140" s="228"/>
      <c r="BG140" s="232">
        <f t="shared" si="134"/>
        <v>0</v>
      </c>
      <c r="BH140" s="228"/>
      <c r="BI140" s="232">
        <f t="shared" si="135"/>
        <v>0</v>
      </c>
      <c r="BJ140" s="228"/>
      <c r="BK140" s="232">
        <f t="shared" si="136"/>
        <v>0</v>
      </c>
      <c r="BL140" s="228"/>
      <c r="BM140" s="232">
        <f t="shared" si="137"/>
        <v>0</v>
      </c>
      <c r="BN140" s="228"/>
      <c r="BO140" s="232">
        <f t="shared" si="138"/>
        <v>0</v>
      </c>
      <c r="BP140" s="228"/>
      <c r="BQ140" s="232">
        <f t="shared" si="139"/>
        <v>0</v>
      </c>
      <c r="BR140" s="228"/>
      <c r="BS140" s="232">
        <f t="shared" si="140"/>
        <v>0</v>
      </c>
      <c r="BT140" s="228"/>
      <c r="BU140" s="232">
        <f t="shared" si="141"/>
        <v>0</v>
      </c>
      <c r="BV140" s="228"/>
      <c r="BW140" s="232">
        <f t="shared" si="142"/>
        <v>0</v>
      </c>
      <c r="BX140" s="228"/>
      <c r="BY140" s="232">
        <f t="shared" si="143"/>
        <v>0</v>
      </c>
      <c r="BZ140" s="228"/>
      <c r="CA140" s="232">
        <f t="shared" si="144"/>
        <v>0</v>
      </c>
      <c r="CB140" s="228"/>
      <c r="CC140" s="232">
        <f t="shared" si="145"/>
        <v>0</v>
      </c>
      <c r="CD140" s="228"/>
      <c r="CE140" s="232">
        <f t="shared" si="146"/>
        <v>0</v>
      </c>
      <c r="CF140" s="228"/>
      <c r="CG140" s="232">
        <f t="shared" si="40"/>
        <v>0</v>
      </c>
      <c r="CH140" s="228"/>
      <c r="CI140" s="232">
        <f t="shared" si="41"/>
        <v>0</v>
      </c>
      <c r="CJ140" s="228"/>
      <c r="CK140" s="232">
        <f t="shared" si="42"/>
        <v>0</v>
      </c>
      <c r="CL140" s="228"/>
      <c r="CM140" s="232">
        <f t="shared" si="43"/>
        <v>0</v>
      </c>
      <c r="CN140" s="228"/>
      <c r="CO140" s="232">
        <f t="shared" si="44"/>
        <v>0</v>
      </c>
      <c r="CP140" s="228"/>
      <c r="CQ140" s="232">
        <f t="shared" si="45"/>
        <v>0</v>
      </c>
      <c r="CR140" s="228"/>
      <c r="CS140" s="232">
        <f t="shared" si="46"/>
        <v>0</v>
      </c>
      <c r="CT140" s="228"/>
      <c r="CU140" s="232">
        <f t="shared" si="147"/>
        <v>0</v>
      </c>
      <c r="CV140" s="228"/>
      <c r="CW140" s="232">
        <f t="shared" si="148"/>
        <v>0</v>
      </c>
      <c r="CX140" s="228"/>
      <c r="CY140" s="232">
        <f t="shared" si="149"/>
        <v>0</v>
      </c>
      <c r="CZ140" s="228"/>
      <c r="DA140" s="232">
        <f t="shared" si="150"/>
        <v>0</v>
      </c>
      <c r="DB140" s="228"/>
      <c r="DC140" s="232">
        <f t="shared" si="151"/>
        <v>0</v>
      </c>
      <c r="DD140" s="228"/>
      <c r="DE140" s="232">
        <f t="shared" si="152"/>
        <v>0</v>
      </c>
      <c r="DF140" s="228"/>
      <c r="DG140" s="232">
        <f t="shared" si="53"/>
        <v>0</v>
      </c>
      <c r="DH140" s="228"/>
      <c r="DI140" s="232">
        <f t="shared" si="54"/>
        <v>0</v>
      </c>
      <c r="DJ140" s="228"/>
      <c r="DK140" s="232">
        <f t="shared" si="55"/>
        <v>0</v>
      </c>
      <c r="DL140" s="228"/>
      <c r="DM140" s="232">
        <f t="shared" si="56"/>
        <v>0</v>
      </c>
      <c r="DN140" s="228"/>
      <c r="DO140" s="232">
        <f t="shared" si="153"/>
        <v>0</v>
      </c>
      <c r="DP140" s="228"/>
      <c r="DQ140" s="232">
        <f t="shared" si="154"/>
        <v>0</v>
      </c>
      <c r="DR140" s="228"/>
      <c r="DS140" s="232">
        <f t="shared" si="155"/>
        <v>0</v>
      </c>
      <c r="DT140" s="228"/>
      <c r="DU140" s="232">
        <f t="shared" si="156"/>
        <v>0</v>
      </c>
      <c r="DV140" s="228"/>
      <c r="DW140" s="232">
        <f t="shared" si="157"/>
        <v>0</v>
      </c>
      <c r="DX140" s="228"/>
      <c r="DY140" s="232">
        <f t="shared" si="158"/>
        <v>0</v>
      </c>
      <c r="DZ140" s="228"/>
      <c r="EA140" s="232">
        <f t="shared" si="159"/>
        <v>0</v>
      </c>
      <c r="EB140" s="228"/>
      <c r="EC140" s="232">
        <f t="shared" si="160"/>
        <v>0</v>
      </c>
      <c r="ED140" s="228"/>
      <c r="EE140" s="232">
        <f t="shared" si="161"/>
        <v>0</v>
      </c>
      <c r="EF140" s="228"/>
      <c r="EG140" s="232">
        <f t="shared" si="162"/>
        <v>0</v>
      </c>
      <c r="EH140" s="228"/>
      <c r="EI140" s="232">
        <f t="shared" si="163"/>
        <v>0</v>
      </c>
      <c r="EJ140" s="228"/>
      <c r="EK140" s="232">
        <f t="shared" si="164"/>
        <v>0</v>
      </c>
      <c r="EL140" s="228"/>
      <c r="EM140" s="232">
        <f t="shared" si="165"/>
        <v>0</v>
      </c>
      <c r="EN140" s="228"/>
      <c r="EO140" s="232">
        <f t="shared" si="166"/>
        <v>0</v>
      </c>
      <c r="EP140" s="228"/>
      <c r="EQ140" s="232">
        <f t="shared" si="167"/>
        <v>0</v>
      </c>
      <c r="ER140" s="228"/>
      <c r="ES140" s="232">
        <f t="shared" si="168"/>
        <v>0</v>
      </c>
      <c r="ET140" s="195">
        <f t="shared" si="73"/>
        <v>0</v>
      </c>
      <c r="EU140" s="228"/>
      <c r="EV140" s="437">
        <f t="shared" si="169"/>
        <v>0</v>
      </c>
      <c r="EW140" s="228"/>
      <c r="EX140" s="437">
        <f t="shared" si="170"/>
        <v>0</v>
      </c>
      <c r="EY140" s="228"/>
      <c r="EZ140" s="437">
        <f t="shared" si="171"/>
        <v>0</v>
      </c>
      <c r="FA140" s="228"/>
      <c r="FB140" s="437">
        <f t="shared" si="172"/>
        <v>0</v>
      </c>
      <c r="FC140" s="228"/>
      <c r="FD140" s="437">
        <f t="shared" si="173"/>
        <v>0</v>
      </c>
      <c r="FE140" s="228"/>
      <c r="FF140" s="437">
        <f t="shared" si="174"/>
        <v>0</v>
      </c>
      <c r="FG140" s="228"/>
      <c r="FH140" s="437">
        <f t="shared" si="175"/>
        <v>0</v>
      </c>
      <c r="FI140" s="228"/>
      <c r="FJ140" s="437">
        <f t="shared" si="176"/>
        <v>0</v>
      </c>
      <c r="FK140" s="228"/>
      <c r="FL140" s="437">
        <f t="shared" si="177"/>
        <v>0</v>
      </c>
      <c r="FM140" s="228"/>
      <c r="FN140" s="437">
        <f t="shared" si="178"/>
        <v>0</v>
      </c>
      <c r="FO140" s="228"/>
      <c r="FP140" s="437">
        <f t="shared" si="179"/>
        <v>0</v>
      </c>
      <c r="FQ140" s="228"/>
      <c r="FR140" s="437">
        <f t="shared" si="180"/>
        <v>0</v>
      </c>
      <c r="FS140" s="228"/>
      <c r="FT140" s="437">
        <f t="shared" si="181"/>
        <v>0</v>
      </c>
      <c r="FU140" s="228"/>
      <c r="FV140" s="437">
        <f t="shared" si="182"/>
        <v>0</v>
      </c>
      <c r="FW140" s="228"/>
      <c r="FX140" s="437">
        <f t="shared" si="183"/>
        <v>0</v>
      </c>
      <c r="FY140" s="228"/>
      <c r="FZ140" s="437">
        <f t="shared" si="184"/>
        <v>0</v>
      </c>
      <c r="GA140" s="228"/>
      <c r="GB140" s="437">
        <f t="shared" si="185"/>
        <v>0</v>
      </c>
      <c r="GC140" s="228"/>
      <c r="GD140" s="437">
        <f t="shared" si="186"/>
        <v>0</v>
      </c>
      <c r="GE140" s="228"/>
      <c r="GF140" s="437">
        <f t="shared" si="187"/>
        <v>0</v>
      </c>
      <c r="GG140" s="228"/>
      <c r="GH140" s="437">
        <f t="shared" si="188"/>
        <v>0</v>
      </c>
      <c r="GI140" s="247">
        <f t="shared" si="94"/>
        <v>0</v>
      </c>
      <c r="GJ140" s="228"/>
      <c r="GK140" s="438">
        <f t="shared" si="189"/>
        <v>0</v>
      </c>
      <c r="GL140" s="228"/>
      <c r="GM140" s="438">
        <f t="shared" si="190"/>
        <v>0</v>
      </c>
      <c r="GN140" s="228"/>
      <c r="GO140" s="438">
        <f t="shared" si="191"/>
        <v>0</v>
      </c>
      <c r="GP140" s="228"/>
      <c r="GQ140" s="438">
        <f t="shared" si="192"/>
        <v>0</v>
      </c>
      <c r="GR140" s="228"/>
      <c r="GS140" s="438">
        <f t="shared" si="193"/>
        <v>0</v>
      </c>
      <c r="GT140" s="448">
        <f t="shared" si="100"/>
        <v>0</v>
      </c>
      <c r="GU140" s="446">
        <f t="shared" si="101"/>
        <v>0</v>
      </c>
      <c r="GV140" s="268">
        <f>事業区分調整シート!J136</f>
        <v>0</v>
      </c>
    </row>
    <row r="141" spans="1:204" ht="34.5" customHeight="1">
      <c r="A141" s="248">
        <v>105</v>
      </c>
      <c r="B141" s="226" t="str">
        <f t="shared" si="107"/>
        <v>所属コード</v>
      </c>
      <c r="C141" s="227" t="str">
        <f t="shared" si="108"/>
        <v>所属名</v>
      </c>
      <c r="D141" s="449"/>
      <c r="E141" s="249"/>
      <c r="F141" s="250" t="str">
        <f t="shared" si="109"/>
        <v/>
      </c>
      <c r="G141" s="251" t="e">
        <f>IFERROR(VLOOKUP($B141&amp;$I141,番号付与!$A:$E,3,FALSE),VLOOKUP($B141&amp;$D141,番号付与!$A:$E,3,FALSE))</f>
        <v>#N/A</v>
      </c>
      <c r="H141" s="251" t="e">
        <f>IFERROR(VLOOKUP($B141&amp;$I141,番号付与!$A:$E,4,FALSE),VLOOKUP($B141&amp;$D141,番号付与!$A:$E,4,FALSE))</f>
        <v>#N/A</v>
      </c>
      <c r="I141" s="449"/>
      <c r="J141" s="231"/>
      <c r="K141" s="232">
        <f t="shared" si="110"/>
        <v>0</v>
      </c>
      <c r="L141" s="228"/>
      <c r="M141" s="232">
        <f t="shared" si="111"/>
        <v>0</v>
      </c>
      <c r="N141" s="228"/>
      <c r="O141" s="232">
        <f t="shared" si="112"/>
        <v>0</v>
      </c>
      <c r="P141" s="228"/>
      <c r="Q141" s="232">
        <f t="shared" si="113"/>
        <v>0</v>
      </c>
      <c r="R141" s="228"/>
      <c r="S141" s="232">
        <f t="shared" si="114"/>
        <v>0</v>
      </c>
      <c r="T141" s="228"/>
      <c r="U141" s="232">
        <f t="shared" si="115"/>
        <v>0</v>
      </c>
      <c r="V141" s="228"/>
      <c r="W141" s="232">
        <f t="shared" si="116"/>
        <v>0</v>
      </c>
      <c r="X141" s="228"/>
      <c r="Y141" s="232">
        <f t="shared" si="117"/>
        <v>0</v>
      </c>
      <c r="Z141" s="228"/>
      <c r="AA141" s="232">
        <f t="shared" si="118"/>
        <v>0</v>
      </c>
      <c r="AB141" s="228"/>
      <c r="AC141" s="232">
        <f t="shared" si="119"/>
        <v>0</v>
      </c>
      <c r="AD141" s="228"/>
      <c r="AE141" s="232">
        <f t="shared" si="120"/>
        <v>0</v>
      </c>
      <c r="AF141" s="228"/>
      <c r="AG141" s="232">
        <f t="shared" si="121"/>
        <v>0</v>
      </c>
      <c r="AH141" s="228"/>
      <c r="AI141" s="232">
        <f t="shared" si="122"/>
        <v>0</v>
      </c>
      <c r="AJ141" s="228"/>
      <c r="AK141" s="232">
        <f t="shared" si="123"/>
        <v>0</v>
      </c>
      <c r="AL141" s="228"/>
      <c r="AM141" s="232">
        <f t="shared" si="124"/>
        <v>0</v>
      </c>
      <c r="AN141" s="228"/>
      <c r="AO141" s="232">
        <f t="shared" si="125"/>
        <v>0</v>
      </c>
      <c r="AP141" s="228"/>
      <c r="AQ141" s="232">
        <f t="shared" si="126"/>
        <v>0</v>
      </c>
      <c r="AR141" s="228"/>
      <c r="AS141" s="232">
        <f t="shared" si="127"/>
        <v>0</v>
      </c>
      <c r="AT141" s="228"/>
      <c r="AU141" s="232">
        <f t="shared" si="128"/>
        <v>0</v>
      </c>
      <c r="AV141" s="228"/>
      <c r="AW141" s="232">
        <f t="shared" si="129"/>
        <v>0</v>
      </c>
      <c r="AX141" s="228"/>
      <c r="AY141" s="232">
        <f t="shared" si="130"/>
        <v>0</v>
      </c>
      <c r="AZ141" s="228"/>
      <c r="BA141" s="232">
        <f t="shared" si="131"/>
        <v>0</v>
      </c>
      <c r="BB141" s="228"/>
      <c r="BC141" s="232">
        <f t="shared" si="132"/>
        <v>0</v>
      </c>
      <c r="BD141" s="228"/>
      <c r="BE141" s="232">
        <f t="shared" si="133"/>
        <v>0</v>
      </c>
      <c r="BF141" s="228"/>
      <c r="BG141" s="232">
        <f t="shared" si="134"/>
        <v>0</v>
      </c>
      <c r="BH141" s="228"/>
      <c r="BI141" s="232">
        <f t="shared" si="135"/>
        <v>0</v>
      </c>
      <c r="BJ141" s="228"/>
      <c r="BK141" s="232">
        <f t="shared" si="136"/>
        <v>0</v>
      </c>
      <c r="BL141" s="228"/>
      <c r="BM141" s="232">
        <f t="shared" si="137"/>
        <v>0</v>
      </c>
      <c r="BN141" s="228"/>
      <c r="BO141" s="232">
        <f t="shared" si="138"/>
        <v>0</v>
      </c>
      <c r="BP141" s="228"/>
      <c r="BQ141" s="232">
        <f t="shared" si="139"/>
        <v>0</v>
      </c>
      <c r="BR141" s="228"/>
      <c r="BS141" s="232">
        <f t="shared" si="140"/>
        <v>0</v>
      </c>
      <c r="BT141" s="228"/>
      <c r="BU141" s="232">
        <f t="shared" si="141"/>
        <v>0</v>
      </c>
      <c r="BV141" s="228"/>
      <c r="BW141" s="232">
        <f t="shared" si="142"/>
        <v>0</v>
      </c>
      <c r="BX141" s="228"/>
      <c r="BY141" s="232">
        <f t="shared" si="143"/>
        <v>0</v>
      </c>
      <c r="BZ141" s="228"/>
      <c r="CA141" s="232">
        <f t="shared" si="144"/>
        <v>0</v>
      </c>
      <c r="CB141" s="228"/>
      <c r="CC141" s="232">
        <f t="shared" si="145"/>
        <v>0</v>
      </c>
      <c r="CD141" s="228"/>
      <c r="CE141" s="232">
        <f t="shared" si="146"/>
        <v>0</v>
      </c>
      <c r="CF141" s="228"/>
      <c r="CG141" s="232">
        <f t="shared" si="40"/>
        <v>0</v>
      </c>
      <c r="CH141" s="228"/>
      <c r="CI141" s="232">
        <f t="shared" si="41"/>
        <v>0</v>
      </c>
      <c r="CJ141" s="228"/>
      <c r="CK141" s="232">
        <f t="shared" si="42"/>
        <v>0</v>
      </c>
      <c r="CL141" s="228"/>
      <c r="CM141" s="232">
        <f t="shared" si="43"/>
        <v>0</v>
      </c>
      <c r="CN141" s="228"/>
      <c r="CO141" s="232">
        <f t="shared" si="44"/>
        <v>0</v>
      </c>
      <c r="CP141" s="228"/>
      <c r="CQ141" s="232">
        <f t="shared" si="45"/>
        <v>0</v>
      </c>
      <c r="CR141" s="228"/>
      <c r="CS141" s="232">
        <f t="shared" si="46"/>
        <v>0</v>
      </c>
      <c r="CT141" s="228"/>
      <c r="CU141" s="232">
        <f t="shared" si="147"/>
        <v>0</v>
      </c>
      <c r="CV141" s="228"/>
      <c r="CW141" s="232">
        <f t="shared" si="148"/>
        <v>0</v>
      </c>
      <c r="CX141" s="228"/>
      <c r="CY141" s="232">
        <f t="shared" si="149"/>
        <v>0</v>
      </c>
      <c r="CZ141" s="228"/>
      <c r="DA141" s="232">
        <f t="shared" si="150"/>
        <v>0</v>
      </c>
      <c r="DB141" s="228"/>
      <c r="DC141" s="232">
        <f t="shared" si="151"/>
        <v>0</v>
      </c>
      <c r="DD141" s="228"/>
      <c r="DE141" s="232">
        <f t="shared" si="152"/>
        <v>0</v>
      </c>
      <c r="DF141" s="228"/>
      <c r="DG141" s="232">
        <f t="shared" si="53"/>
        <v>0</v>
      </c>
      <c r="DH141" s="228"/>
      <c r="DI141" s="232">
        <f t="shared" si="54"/>
        <v>0</v>
      </c>
      <c r="DJ141" s="228"/>
      <c r="DK141" s="232">
        <f t="shared" si="55"/>
        <v>0</v>
      </c>
      <c r="DL141" s="228"/>
      <c r="DM141" s="232">
        <f t="shared" si="56"/>
        <v>0</v>
      </c>
      <c r="DN141" s="228"/>
      <c r="DO141" s="232">
        <f t="shared" si="153"/>
        <v>0</v>
      </c>
      <c r="DP141" s="228"/>
      <c r="DQ141" s="232">
        <f t="shared" si="154"/>
        <v>0</v>
      </c>
      <c r="DR141" s="228"/>
      <c r="DS141" s="232">
        <f t="shared" si="155"/>
        <v>0</v>
      </c>
      <c r="DT141" s="228"/>
      <c r="DU141" s="232">
        <f t="shared" si="156"/>
        <v>0</v>
      </c>
      <c r="DV141" s="228"/>
      <c r="DW141" s="232">
        <f t="shared" si="157"/>
        <v>0</v>
      </c>
      <c r="DX141" s="228"/>
      <c r="DY141" s="232">
        <f t="shared" si="158"/>
        <v>0</v>
      </c>
      <c r="DZ141" s="228"/>
      <c r="EA141" s="232">
        <f t="shared" si="159"/>
        <v>0</v>
      </c>
      <c r="EB141" s="228"/>
      <c r="EC141" s="232">
        <f t="shared" si="160"/>
        <v>0</v>
      </c>
      <c r="ED141" s="228"/>
      <c r="EE141" s="232">
        <f t="shared" si="161"/>
        <v>0</v>
      </c>
      <c r="EF141" s="228"/>
      <c r="EG141" s="232">
        <f t="shared" si="162"/>
        <v>0</v>
      </c>
      <c r="EH141" s="228"/>
      <c r="EI141" s="232">
        <f t="shared" si="163"/>
        <v>0</v>
      </c>
      <c r="EJ141" s="228"/>
      <c r="EK141" s="232">
        <f t="shared" si="164"/>
        <v>0</v>
      </c>
      <c r="EL141" s="228"/>
      <c r="EM141" s="232">
        <f t="shared" si="165"/>
        <v>0</v>
      </c>
      <c r="EN141" s="228"/>
      <c r="EO141" s="232">
        <f t="shared" si="166"/>
        <v>0</v>
      </c>
      <c r="EP141" s="228"/>
      <c r="EQ141" s="232">
        <f t="shared" si="167"/>
        <v>0</v>
      </c>
      <c r="ER141" s="228"/>
      <c r="ES141" s="232">
        <f t="shared" si="168"/>
        <v>0</v>
      </c>
      <c r="ET141" s="195">
        <f t="shared" si="73"/>
        <v>0</v>
      </c>
      <c r="EU141" s="228"/>
      <c r="EV141" s="437">
        <f t="shared" si="169"/>
        <v>0</v>
      </c>
      <c r="EW141" s="228"/>
      <c r="EX141" s="437">
        <f t="shared" si="170"/>
        <v>0</v>
      </c>
      <c r="EY141" s="228"/>
      <c r="EZ141" s="437">
        <f t="shared" si="171"/>
        <v>0</v>
      </c>
      <c r="FA141" s="228"/>
      <c r="FB141" s="437">
        <f t="shared" si="172"/>
        <v>0</v>
      </c>
      <c r="FC141" s="228"/>
      <c r="FD141" s="437">
        <f t="shared" si="173"/>
        <v>0</v>
      </c>
      <c r="FE141" s="228"/>
      <c r="FF141" s="437">
        <f t="shared" si="174"/>
        <v>0</v>
      </c>
      <c r="FG141" s="228"/>
      <c r="FH141" s="437">
        <f t="shared" si="175"/>
        <v>0</v>
      </c>
      <c r="FI141" s="228"/>
      <c r="FJ141" s="437">
        <f t="shared" si="176"/>
        <v>0</v>
      </c>
      <c r="FK141" s="228"/>
      <c r="FL141" s="437">
        <f t="shared" si="177"/>
        <v>0</v>
      </c>
      <c r="FM141" s="228"/>
      <c r="FN141" s="437">
        <f t="shared" si="178"/>
        <v>0</v>
      </c>
      <c r="FO141" s="228"/>
      <c r="FP141" s="437">
        <f t="shared" si="179"/>
        <v>0</v>
      </c>
      <c r="FQ141" s="228"/>
      <c r="FR141" s="437">
        <f t="shared" si="180"/>
        <v>0</v>
      </c>
      <c r="FS141" s="228"/>
      <c r="FT141" s="437">
        <f t="shared" si="181"/>
        <v>0</v>
      </c>
      <c r="FU141" s="228"/>
      <c r="FV141" s="437">
        <f t="shared" si="182"/>
        <v>0</v>
      </c>
      <c r="FW141" s="228"/>
      <c r="FX141" s="437">
        <f t="shared" si="183"/>
        <v>0</v>
      </c>
      <c r="FY141" s="228"/>
      <c r="FZ141" s="437">
        <f t="shared" si="184"/>
        <v>0</v>
      </c>
      <c r="GA141" s="228"/>
      <c r="GB141" s="437">
        <f t="shared" si="185"/>
        <v>0</v>
      </c>
      <c r="GC141" s="228"/>
      <c r="GD141" s="437">
        <f t="shared" si="186"/>
        <v>0</v>
      </c>
      <c r="GE141" s="228"/>
      <c r="GF141" s="437">
        <f t="shared" si="187"/>
        <v>0</v>
      </c>
      <c r="GG141" s="228"/>
      <c r="GH141" s="437">
        <f t="shared" si="188"/>
        <v>0</v>
      </c>
      <c r="GI141" s="247">
        <f t="shared" si="94"/>
        <v>0</v>
      </c>
      <c r="GJ141" s="228"/>
      <c r="GK141" s="438">
        <f t="shared" si="189"/>
        <v>0</v>
      </c>
      <c r="GL141" s="228"/>
      <c r="GM141" s="438">
        <f t="shared" si="190"/>
        <v>0</v>
      </c>
      <c r="GN141" s="228"/>
      <c r="GO141" s="438">
        <f t="shared" si="191"/>
        <v>0</v>
      </c>
      <c r="GP141" s="228"/>
      <c r="GQ141" s="438">
        <f t="shared" si="192"/>
        <v>0</v>
      </c>
      <c r="GR141" s="228"/>
      <c r="GS141" s="438">
        <f t="shared" si="193"/>
        <v>0</v>
      </c>
      <c r="GT141" s="448">
        <f t="shared" si="100"/>
        <v>0</v>
      </c>
      <c r="GU141" s="446">
        <f t="shared" si="101"/>
        <v>0</v>
      </c>
      <c r="GV141" s="268">
        <f>事業区分調整シート!J137</f>
        <v>0</v>
      </c>
    </row>
    <row r="142" spans="1:204" ht="34.5" customHeight="1">
      <c r="A142" s="248">
        <v>106</v>
      </c>
      <c r="B142" s="226" t="str">
        <f t="shared" si="107"/>
        <v>所属コード</v>
      </c>
      <c r="C142" s="227" t="str">
        <f t="shared" si="108"/>
        <v>所属名</v>
      </c>
      <c r="D142" s="449"/>
      <c r="E142" s="249"/>
      <c r="F142" s="250" t="str">
        <f t="shared" si="109"/>
        <v/>
      </c>
      <c r="G142" s="251" t="e">
        <f>IFERROR(VLOOKUP($B142&amp;$I142,番号付与!$A:$E,3,FALSE),VLOOKUP($B142&amp;$D142,番号付与!$A:$E,3,FALSE))</f>
        <v>#N/A</v>
      </c>
      <c r="H142" s="251" t="e">
        <f>IFERROR(VLOOKUP($B142&amp;$I142,番号付与!$A:$E,4,FALSE),VLOOKUP($B142&amp;$D142,番号付与!$A:$E,4,FALSE))</f>
        <v>#N/A</v>
      </c>
      <c r="I142" s="449"/>
      <c r="J142" s="231"/>
      <c r="K142" s="232">
        <f t="shared" si="110"/>
        <v>0</v>
      </c>
      <c r="L142" s="228"/>
      <c r="M142" s="232">
        <f t="shared" si="111"/>
        <v>0</v>
      </c>
      <c r="N142" s="228"/>
      <c r="O142" s="232">
        <f t="shared" si="112"/>
        <v>0</v>
      </c>
      <c r="P142" s="228"/>
      <c r="Q142" s="232">
        <f t="shared" si="113"/>
        <v>0</v>
      </c>
      <c r="R142" s="228"/>
      <c r="S142" s="232">
        <f t="shared" si="114"/>
        <v>0</v>
      </c>
      <c r="T142" s="228"/>
      <c r="U142" s="232">
        <f t="shared" si="115"/>
        <v>0</v>
      </c>
      <c r="V142" s="228"/>
      <c r="W142" s="232">
        <f t="shared" si="116"/>
        <v>0</v>
      </c>
      <c r="X142" s="228"/>
      <c r="Y142" s="232">
        <f t="shared" si="117"/>
        <v>0</v>
      </c>
      <c r="Z142" s="228"/>
      <c r="AA142" s="232">
        <f t="shared" si="118"/>
        <v>0</v>
      </c>
      <c r="AB142" s="228"/>
      <c r="AC142" s="232">
        <f t="shared" si="119"/>
        <v>0</v>
      </c>
      <c r="AD142" s="228"/>
      <c r="AE142" s="232">
        <f t="shared" si="120"/>
        <v>0</v>
      </c>
      <c r="AF142" s="228"/>
      <c r="AG142" s="232">
        <f t="shared" si="121"/>
        <v>0</v>
      </c>
      <c r="AH142" s="228"/>
      <c r="AI142" s="232">
        <f t="shared" si="122"/>
        <v>0</v>
      </c>
      <c r="AJ142" s="228"/>
      <c r="AK142" s="232">
        <f t="shared" si="123"/>
        <v>0</v>
      </c>
      <c r="AL142" s="228"/>
      <c r="AM142" s="232">
        <f t="shared" si="124"/>
        <v>0</v>
      </c>
      <c r="AN142" s="228"/>
      <c r="AO142" s="232">
        <f t="shared" si="125"/>
        <v>0</v>
      </c>
      <c r="AP142" s="228"/>
      <c r="AQ142" s="232">
        <f t="shared" si="126"/>
        <v>0</v>
      </c>
      <c r="AR142" s="228"/>
      <c r="AS142" s="232">
        <f t="shared" si="127"/>
        <v>0</v>
      </c>
      <c r="AT142" s="228"/>
      <c r="AU142" s="232">
        <f t="shared" si="128"/>
        <v>0</v>
      </c>
      <c r="AV142" s="228"/>
      <c r="AW142" s="232">
        <f t="shared" si="129"/>
        <v>0</v>
      </c>
      <c r="AX142" s="228"/>
      <c r="AY142" s="232">
        <f t="shared" si="130"/>
        <v>0</v>
      </c>
      <c r="AZ142" s="228"/>
      <c r="BA142" s="232">
        <f t="shared" si="131"/>
        <v>0</v>
      </c>
      <c r="BB142" s="228"/>
      <c r="BC142" s="232">
        <f t="shared" si="132"/>
        <v>0</v>
      </c>
      <c r="BD142" s="228"/>
      <c r="BE142" s="232">
        <f t="shared" si="133"/>
        <v>0</v>
      </c>
      <c r="BF142" s="228"/>
      <c r="BG142" s="232">
        <f t="shared" si="134"/>
        <v>0</v>
      </c>
      <c r="BH142" s="228"/>
      <c r="BI142" s="232">
        <f t="shared" si="135"/>
        <v>0</v>
      </c>
      <c r="BJ142" s="228"/>
      <c r="BK142" s="232">
        <f t="shared" si="136"/>
        <v>0</v>
      </c>
      <c r="BL142" s="228"/>
      <c r="BM142" s="232">
        <f t="shared" si="137"/>
        <v>0</v>
      </c>
      <c r="BN142" s="228"/>
      <c r="BO142" s="232">
        <f t="shared" si="138"/>
        <v>0</v>
      </c>
      <c r="BP142" s="228"/>
      <c r="BQ142" s="232">
        <f t="shared" si="139"/>
        <v>0</v>
      </c>
      <c r="BR142" s="228"/>
      <c r="BS142" s="232">
        <f t="shared" si="140"/>
        <v>0</v>
      </c>
      <c r="BT142" s="228"/>
      <c r="BU142" s="232">
        <f t="shared" si="141"/>
        <v>0</v>
      </c>
      <c r="BV142" s="228"/>
      <c r="BW142" s="232">
        <f t="shared" si="142"/>
        <v>0</v>
      </c>
      <c r="BX142" s="228"/>
      <c r="BY142" s="232">
        <f t="shared" si="143"/>
        <v>0</v>
      </c>
      <c r="BZ142" s="228"/>
      <c r="CA142" s="232">
        <f t="shared" si="144"/>
        <v>0</v>
      </c>
      <c r="CB142" s="228"/>
      <c r="CC142" s="232">
        <f t="shared" si="145"/>
        <v>0</v>
      </c>
      <c r="CD142" s="228"/>
      <c r="CE142" s="232">
        <f t="shared" si="146"/>
        <v>0</v>
      </c>
      <c r="CF142" s="228"/>
      <c r="CG142" s="232">
        <f t="shared" si="40"/>
        <v>0</v>
      </c>
      <c r="CH142" s="228"/>
      <c r="CI142" s="232">
        <f t="shared" si="41"/>
        <v>0</v>
      </c>
      <c r="CJ142" s="228"/>
      <c r="CK142" s="232">
        <f t="shared" si="42"/>
        <v>0</v>
      </c>
      <c r="CL142" s="228"/>
      <c r="CM142" s="232">
        <f t="shared" si="43"/>
        <v>0</v>
      </c>
      <c r="CN142" s="228"/>
      <c r="CO142" s="232">
        <f t="shared" si="44"/>
        <v>0</v>
      </c>
      <c r="CP142" s="228"/>
      <c r="CQ142" s="232">
        <f t="shared" si="45"/>
        <v>0</v>
      </c>
      <c r="CR142" s="228"/>
      <c r="CS142" s="232">
        <f t="shared" si="46"/>
        <v>0</v>
      </c>
      <c r="CT142" s="228"/>
      <c r="CU142" s="232">
        <f t="shared" si="147"/>
        <v>0</v>
      </c>
      <c r="CV142" s="228"/>
      <c r="CW142" s="232">
        <f t="shared" si="148"/>
        <v>0</v>
      </c>
      <c r="CX142" s="228"/>
      <c r="CY142" s="232">
        <f t="shared" si="149"/>
        <v>0</v>
      </c>
      <c r="CZ142" s="228"/>
      <c r="DA142" s="232">
        <f t="shared" si="150"/>
        <v>0</v>
      </c>
      <c r="DB142" s="228"/>
      <c r="DC142" s="232">
        <f t="shared" si="151"/>
        <v>0</v>
      </c>
      <c r="DD142" s="228"/>
      <c r="DE142" s="232">
        <f t="shared" si="152"/>
        <v>0</v>
      </c>
      <c r="DF142" s="228"/>
      <c r="DG142" s="232">
        <f t="shared" si="53"/>
        <v>0</v>
      </c>
      <c r="DH142" s="228"/>
      <c r="DI142" s="232">
        <f t="shared" si="54"/>
        <v>0</v>
      </c>
      <c r="DJ142" s="228"/>
      <c r="DK142" s="232">
        <f t="shared" si="55"/>
        <v>0</v>
      </c>
      <c r="DL142" s="228"/>
      <c r="DM142" s="232">
        <f t="shared" si="56"/>
        <v>0</v>
      </c>
      <c r="DN142" s="228"/>
      <c r="DO142" s="232">
        <f t="shared" si="153"/>
        <v>0</v>
      </c>
      <c r="DP142" s="228"/>
      <c r="DQ142" s="232">
        <f t="shared" si="154"/>
        <v>0</v>
      </c>
      <c r="DR142" s="228"/>
      <c r="DS142" s="232">
        <f t="shared" si="155"/>
        <v>0</v>
      </c>
      <c r="DT142" s="228"/>
      <c r="DU142" s="232">
        <f t="shared" si="156"/>
        <v>0</v>
      </c>
      <c r="DV142" s="228"/>
      <c r="DW142" s="232">
        <f t="shared" si="157"/>
        <v>0</v>
      </c>
      <c r="DX142" s="228"/>
      <c r="DY142" s="232">
        <f t="shared" si="158"/>
        <v>0</v>
      </c>
      <c r="DZ142" s="228"/>
      <c r="EA142" s="232">
        <f t="shared" si="159"/>
        <v>0</v>
      </c>
      <c r="EB142" s="228"/>
      <c r="EC142" s="232">
        <f t="shared" si="160"/>
        <v>0</v>
      </c>
      <c r="ED142" s="228"/>
      <c r="EE142" s="232">
        <f t="shared" si="161"/>
        <v>0</v>
      </c>
      <c r="EF142" s="228"/>
      <c r="EG142" s="232">
        <f t="shared" si="162"/>
        <v>0</v>
      </c>
      <c r="EH142" s="228"/>
      <c r="EI142" s="232">
        <f t="shared" si="163"/>
        <v>0</v>
      </c>
      <c r="EJ142" s="228"/>
      <c r="EK142" s="232">
        <f t="shared" si="164"/>
        <v>0</v>
      </c>
      <c r="EL142" s="228"/>
      <c r="EM142" s="232">
        <f t="shared" si="165"/>
        <v>0</v>
      </c>
      <c r="EN142" s="228"/>
      <c r="EO142" s="232">
        <f t="shared" si="166"/>
        <v>0</v>
      </c>
      <c r="EP142" s="228"/>
      <c r="EQ142" s="232">
        <f t="shared" si="167"/>
        <v>0</v>
      </c>
      <c r="ER142" s="228"/>
      <c r="ES142" s="232">
        <f t="shared" si="168"/>
        <v>0</v>
      </c>
      <c r="ET142" s="195">
        <f t="shared" si="73"/>
        <v>0</v>
      </c>
      <c r="EU142" s="228"/>
      <c r="EV142" s="437">
        <f t="shared" si="169"/>
        <v>0</v>
      </c>
      <c r="EW142" s="228"/>
      <c r="EX142" s="437">
        <f t="shared" si="170"/>
        <v>0</v>
      </c>
      <c r="EY142" s="228"/>
      <c r="EZ142" s="437">
        <f t="shared" si="171"/>
        <v>0</v>
      </c>
      <c r="FA142" s="228"/>
      <c r="FB142" s="437">
        <f t="shared" si="172"/>
        <v>0</v>
      </c>
      <c r="FC142" s="228"/>
      <c r="FD142" s="437">
        <f t="shared" si="173"/>
        <v>0</v>
      </c>
      <c r="FE142" s="228"/>
      <c r="FF142" s="437">
        <f t="shared" si="174"/>
        <v>0</v>
      </c>
      <c r="FG142" s="228"/>
      <c r="FH142" s="437">
        <f t="shared" si="175"/>
        <v>0</v>
      </c>
      <c r="FI142" s="228"/>
      <c r="FJ142" s="437">
        <f t="shared" si="176"/>
        <v>0</v>
      </c>
      <c r="FK142" s="228"/>
      <c r="FL142" s="437">
        <f t="shared" si="177"/>
        <v>0</v>
      </c>
      <c r="FM142" s="228"/>
      <c r="FN142" s="437">
        <f t="shared" si="178"/>
        <v>0</v>
      </c>
      <c r="FO142" s="228"/>
      <c r="FP142" s="437">
        <f t="shared" si="179"/>
        <v>0</v>
      </c>
      <c r="FQ142" s="228"/>
      <c r="FR142" s="437">
        <f t="shared" si="180"/>
        <v>0</v>
      </c>
      <c r="FS142" s="228"/>
      <c r="FT142" s="437">
        <f t="shared" si="181"/>
        <v>0</v>
      </c>
      <c r="FU142" s="228"/>
      <c r="FV142" s="437">
        <f t="shared" si="182"/>
        <v>0</v>
      </c>
      <c r="FW142" s="228"/>
      <c r="FX142" s="437">
        <f t="shared" si="183"/>
        <v>0</v>
      </c>
      <c r="FY142" s="228"/>
      <c r="FZ142" s="437">
        <f t="shared" si="184"/>
        <v>0</v>
      </c>
      <c r="GA142" s="228"/>
      <c r="GB142" s="437">
        <f t="shared" si="185"/>
        <v>0</v>
      </c>
      <c r="GC142" s="228"/>
      <c r="GD142" s="437">
        <f t="shared" si="186"/>
        <v>0</v>
      </c>
      <c r="GE142" s="228"/>
      <c r="GF142" s="437">
        <f t="shared" si="187"/>
        <v>0</v>
      </c>
      <c r="GG142" s="228"/>
      <c r="GH142" s="437">
        <f t="shared" si="188"/>
        <v>0</v>
      </c>
      <c r="GI142" s="247">
        <f t="shared" si="94"/>
        <v>0</v>
      </c>
      <c r="GJ142" s="228"/>
      <c r="GK142" s="438">
        <f t="shared" si="189"/>
        <v>0</v>
      </c>
      <c r="GL142" s="228"/>
      <c r="GM142" s="438">
        <f t="shared" si="190"/>
        <v>0</v>
      </c>
      <c r="GN142" s="228"/>
      <c r="GO142" s="438">
        <f t="shared" si="191"/>
        <v>0</v>
      </c>
      <c r="GP142" s="228"/>
      <c r="GQ142" s="438">
        <f t="shared" si="192"/>
        <v>0</v>
      </c>
      <c r="GR142" s="228"/>
      <c r="GS142" s="438">
        <f t="shared" si="193"/>
        <v>0</v>
      </c>
      <c r="GT142" s="448">
        <f t="shared" si="100"/>
        <v>0</v>
      </c>
      <c r="GU142" s="446">
        <f t="shared" si="101"/>
        <v>0</v>
      </c>
      <c r="GV142" s="268">
        <f>事業区分調整シート!J138</f>
        <v>0</v>
      </c>
    </row>
    <row r="143" spans="1:204" ht="34.5" customHeight="1">
      <c r="A143" s="248">
        <v>107</v>
      </c>
      <c r="B143" s="226" t="str">
        <f t="shared" si="107"/>
        <v>所属コード</v>
      </c>
      <c r="C143" s="227" t="str">
        <f t="shared" si="108"/>
        <v>所属名</v>
      </c>
      <c r="D143" s="449"/>
      <c r="E143" s="249"/>
      <c r="F143" s="250" t="str">
        <f t="shared" si="109"/>
        <v/>
      </c>
      <c r="G143" s="251" t="e">
        <f>IFERROR(VLOOKUP($B143&amp;$I143,番号付与!$A:$E,3,FALSE),VLOOKUP($B143&amp;$D143,番号付与!$A:$E,3,FALSE))</f>
        <v>#N/A</v>
      </c>
      <c r="H143" s="251" t="e">
        <f>IFERROR(VLOOKUP($B143&amp;$I143,番号付与!$A:$E,4,FALSE),VLOOKUP($B143&amp;$D143,番号付与!$A:$E,4,FALSE))</f>
        <v>#N/A</v>
      </c>
      <c r="I143" s="449"/>
      <c r="J143" s="231"/>
      <c r="K143" s="232">
        <f t="shared" si="110"/>
        <v>0</v>
      </c>
      <c r="L143" s="228"/>
      <c r="M143" s="232">
        <f t="shared" si="111"/>
        <v>0</v>
      </c>
      <c r="N143" s="228"/>
      <c r="O143" s="232">
        <f t="shared" si="112"/>
        <v>0</v>
      </c>
      <c r="P143" s="228"/>
      <c r="Q143" s="232">
        <f t="shared" si="113"/>
        <v>0</v>
      </c>
      <c r="R143" s="228"/>
      <c r="S143" s="232">
        <f t="shared" si="114"/>
        <v>0</v>
      </c>
      <c r="T143" s="228"/>
      <c r="U143" s="232">
        <f t="shared" si="115"/>
        <v>0</v>
      </c>
      <c r="V143" s="228"/>
      <c r="W143" s="232">
        <f t="shared" si="116"/>
        <v>0</v>
      </c>
      <c r="X143" s="228"/>
      <c r="Y143" s="232">
        <f t="shared" si="117"/>
        <v>0</v>
      </c>
      <c r="Z143" s="228"/>
      <c r="AA143" s="232">
        <f t="shared" si="118"/>
        <v>0</v>
      </c>
      <c r="AB143" s="228"/>
      <c r="AC143" s="232">
        <f t="shared" si="119"/>
        <v>0</v>
      </c>
      <c r="AD143" s="228"/>
      <c r="AE143" s="232">
        <f t="shared" si="120"/>
        <v>0</v>
      </c>
      <c r="AF143" s="228"/>
      <c r="AG143" s="232">
        <f t="shared" si="121"/>
        <v>0</v>
      </c>
      <c r="AH143" s="228"/>
      <c r="AI143" s="232">
        <f t="shared" si="122"/>
        <v>0</v>
      </c>
      <c r="AJ143" s="228"/>
      <c r="AK143" s="232">
        <f t="shared" si="123"/>
        <v>0</v>
      </c>
      <c r="AL143" s="228"/>
      <c r="AM143" s="232">
        <f t="shared" si="124"/>
        <v>0</v>
      </c>
      <c r="AN143" s="228"/>
      <c r="AO143" s="232">
        <f t="shared" si="125"/>
        <v>0</v>
      </c>
      <c r="AP143" s="228"/>
      <c r="AQ143" s="232">
        <f t="shared" si="126"/>
        <v>0</v>
      </c>
      <c r="AR143" s="228"/>
      <c r="AS143" s="232">
        <f t="shared" si="127"/>
        <v>0</v>
      </c>
      <c r="AT143" s="228"/>
      <c r="AU143" s="232">
        <f t="shared" si="128"/>
        <v>0</v>
      </c>
      <c r="AV143" s="228"/>
      <c r="AW143" s="232">
        <f t="shared" si="129"/>
        <v>0</v>
      </c>
      <c r="AX143" s="228"/>
      <c r="AY143" s="232">
        <f t="shared" si="130"/>
        <v>0</v>
      </c>
      <c r="AZ143" s="228"/>
      <c r="BA143" s="232">
        <f t="shared" si="131"/>
        <v>0</v>
      </c>
      <c r="BB143" s="228"/>
      <c r="BC143" s="232">
        <f t="shared" si="132"/>
        <v>0</v>
      </c>
      <c r="BD143" s="228"/>
      <c r="BE143" s="232">
        <f t="shared" si="133"/>
        <v>0</v>
      </c>
      <c r="BF143" s="228"/>
      <c r="BG143" s="232">
        <f t="shared" si="134"/>
        <v>0</v>
      </c>
      <c r="BH143" s="228"/>
      <c r="BI143" s="232">
        <f t="shared" si="135"/>
        <v>0</v>
      </c>
      <c r="BJ143" s="228"/>
      <c r="BK143" s="232">
        <f t="shared" si="136"/>
        <v>0</v>
      </c>
      <c r="BL143" s="228"/>
      <c r="BM143" s="232">
        <f t="shared" si="137"/>
        <v>0</v>
      </c>
      <c r="BN143" s="228"/>
      <c r="BO143" s="232">
        <f t="shared" si="138"/>
        <v>0</v>
      </c>
      <c r="BP143" s="228"/>
      <c r="BQ143" s="232">
        <f t="shared" si="139"/>
        <v>0</v>
      </c>
      <c r="BR143" s="228"/>
      <c r="BS143" s="232">
        <f t="shared" si="140"/>
        <v>0</v>
      </c>
      <c r="BT143" s="228"/>
      <c r="BU143" s="232">
        <f t="shared" si="141"/>
        <v>0</v>
      </c>
      <c r="BV143" s="228"/>
      <c r="BW143" s="232">
        <f t="shared" si="142"/>
        <v>0</v>
      </c>
      <c r="BX143" s="228"/>
      <c r="BY143" s="232">
        <f t="shared" si="143"/>
        <v>0</v>
      </c>
      <c r="BZ143" s="228"/>
      <c r="CA143" s="232">
        <f t="shared" si="144"/>
        <v>0</v>
      </c>
      <c r="CB143" s="228"/>
      <c r="CC143" s="232">
        <f t="shared" si="145"/>
        <v>0</v>
      </c>
      <c r="CD143" s="228"/>
      <c r="CE143" s="232">
        <f t="shared" si="146"/>
        <v>0</v>
      </c>
      <c r="CF143" s="228"/>
      <c r="CG143" s="232">
        <f t="shared" si="40"/>
        <v>0</v>
      </c>
      <c r="CH143" s="228"/>
      <c r="CI143" s="232">
        <f t="shared" si="41"/>
        <v>0</v>
      </c>
      <c r="CJ143" s="228"/>
      <c r="CK143" s="232">
        <f t="shared" si="42"/>
        <v>0</v>
      </c>
      <c r="CL143" s="228"/>
      <c r="CM143" s="232">
        <f t="shared" si="43"/>
        <v>0</v>
      </c>
      <c r="CN143" s="228"/>
      <c r="CO143" s="232">
        <f t="shared" si="44"/>
        <v>0</v>
      </c>
      <c r="CP143" s="228"/>
      <c r="CQ143" s="232">
        <f t="shared" si="45"/>
        <v>0</v>
      </c>
      <c r="CR143" s="228"/>
      <c r="CS143" s="232">
        <f t="shared" si="46"/>
        <v>0</v>
      </c>
      <c r="CT143" s="228"/>
      <c r="CU143" s="232">
        <f t="shared" si="147"/>
        <v>0</v>
      </c>
      <c r="CV143" s="228"/>
      <c r="CW143" s="232">
        <f t="shared" si="148"/>
        <v>0</v>
      </c>
      <c r="CX143" s="228"/>
      <c r="CY143" s="232">
        <f t="shared" si="149"/>
        <v>0</v>
      </c>
      <c r="CZ143" s="228"/>
      <c r="DA143" s="232">
        <f t="shared" si="150"/>
        <v>0</v>
      </c>
      <c r="DB143" s="228"/>
      <c r="DC143" s="232">
        <f t="shared" si="151"/>
        <v>0</v>
      </c>
      <c r="DD143" s="228"/>
      <c r="DE143" s="232">
        <f t="shared" si="152"/>
        <v>0</v>
      </c>
      <c r="DF143" s="228"/>
      <c r="DG143" s="232">
        <f t="shared" si="53"/>
        <v>0</v>
      </c>
      <c r="DH143" s="228"/>
      <c r="DI143" s="232">
        <f t="shared" si="54"/>
        <v>0</v>
      </c>
      <c r="DJ143" s="228"/>
      <c r="DK143" s="232">
        <f t="shared" si="55"/>
        <v>0</v>
      </c>
      <c r="DL143" s="228"/>
      <c r="DM143" s="232">
        <f t="shared" si="56"/>
        <v>0</v>
      </c>
      <c r="DN143" s="228"/>
      <c r="DO143" s="232">
        <f t="shared" si="153"/>
        <v>0</v>
      </c>
      <c r="DP143" s="228"/>
      <c r="DQ143" s="232">
        <f t="shared" si="154"/>
        <v>0</v>
      </c>
      <c r="DR143" s="228"/>
      <c r="DS143" s="232">
        <f t="shared" si="155"/>
        <v>0</v>
      </c>
      <c r="DT143" s="228"/>
      <c r="DU143" s="232">
        <f t="shared" si="156"/>
        <v>0</v>
      </c>
      <c r="DV143" s="228"/>
      <c r="DW143" s="232">
        <f t="shared" si="157"/>
        <v>0</v>
      </c>
      <c r="DX143" s="228"/>
      <c r="DY143" s="232">
        <f t="shared" si="158"/>
        <v>0</v>
      </c>
      <c r="DZ143" s="228"/>
      <c r="EA143" s="232">
        <f t="shared" si="159"/>
        <v>0</v>
      </c>
      <c r="EB143" s="228"/>
      <c r="EC143" s="232">
        <f t="shared" si="160"/>
        <v>0</v>
      </c>
      <c r="ED143" s="228"/>
      <c r="EE143" s="232">
        <f t="shared" si="161"/>
        <v>0</v>
      </c>
      <c r="EF143" s="228"/>
      <c r="EG143" s="232">
        <f t="shared" si="162"/>
        <v>0</v>
      </c>
      <c r="EH143" s="228"/>
      <c r="EI143" s="232">
        <f t="shared" si="163"/>
        <v>0</v>
      </c>
      <c r="EJ143" s="228"/>
      <c r="EK143" s="232">
        <f t="shared" si="164"/>
        <v>0</v>
      </c>
      <c r="EL143" s="228"/>
      <c r="EM143" s="232">
        <f t="shared" si="165"/>
        <v>0</v>
      </c>
      <c r="EN143" s="228"/>
      <c r="EO143" s="232">
        <f t="shared" si="166"/>
        <v>0</v>
      </c>
      <c r="EP143" s="228"/>
      <c r="EQ143" s="232">
        <f t="shared" si="167"/>
        <v>0</v>
      </c>
      <c r="ER143" s="228"/>
      <c r="ES143" s="232">
        <f t="shared" si="168"/>
        <v>0</v>
      </c>
      <c r="ET143" s="195">
        <f t="shared" si="73"/>
        <v>0</v>
      </c>
      <c r="EU143" s="228"/>
      <c r="EV143" s="437">
        <f t="shared" si="169"/>
        <v>0</v>
      </c>
      <c r="EW143" s="228"/>
      <c r="EX143" s="437">
        <f t="shared" si="170"/>
        <v>0</v>
      </c>
      <c r="EY143" s="228"/>
      <c r="EZ143" s="437">
        <f t="shared" si="171"/>
        <v>0</v>
      </c>
      <c r="FA143" s="228"/>
      <c r="FB143" s="437">
        <f t="shared" si="172"/>
        <v>0</v>
      </c>
      <c r="FC143" s="228"/>
      <c r="FD143" s="437">
        <f t="shared" si="173"/>
        <v>0</v>
      </c>
      <c r="FE143" s="228"/>
      <c r="FF143" s="437">
        <f t="shared" si="174"/>
        <v>0</v>
      </c>
      <c r="FG143" s="228"/>
      <c r="FH143" s="437">
        <f t="shared" si="175"/>
        <v>0</v>
      </c>
      <c r="FI143" s="228"/>
      <c r="FJ143" s="437">
        <f t="shared" si="176"/>
        <v>0</v>
      </c>
      <c r="FK143" s="228"/>
      <c r="FL143" s="437">
        <f t="shared" si="177"/>
        <v>0</v>
      </c>
      <c r="FM143" s="228"/>
      <c r="FN143" s="437">
        <f t="shared" si="178"/>
        <v>0</v>
      </c>
      <c r="FO143" s="228"/>
      <c r="FP143" s="437">
        <f t="shared" si="179"/>
        <v>0</v>
      </c>
      <c r="FQ143" s="228"/>
      <c r="FR143" s="437">
        <f t="shared" si="180"/>
        <v>0</v>
      </c>
      <c r="FS143" s="228"/>
      <c r="FT143" s="437">
        <f t="shared" si="181"/>
        <v>0</v>
      </c>
      <c r="FU143" s="228"/>
      <c r="FV143" s="437">
        <f t="shared" si="182"/>
        <v>0</v>
      </c>
      <c r="FW143" s="228"/>
      <c r="FX143" s="437">
        <f t="shared" si="183"/>
        <v>0</v>
      </c>
      <c r="FY143" s="228"/>
      <c r="FZ143" s="437">
        <f t="shared" si="184"/>
        <v>0</v>
      </c>
      <c r="GA143" s="228"/>
      <c r="GB143" s="437">
        <f t="shared" si="185"/>
        <v>0</v>
      </c>
      <c r="GC143" s="228"/>
      <c r="GD143" s="437">
        <f t="shared" si="186"/>
        <v>0</v>
      </c>
      <c r="GE143" s="228"/>
      <c r="GF143" s="437">
        <f t="shared" si="187"/>
        <v>0</v>
      </c>
      <c r="GG143" s="228"/>
      <c r="GH143" s="437">
        <f t="shared" si="188"/>
        <v>0</v>
      </c>
      <c r="GI143" s="247">
        <f t="shared" si="94"/>
        <v>0</v>
      </c>
      <c r="GJ143" s="228"/>
      <c r="GK143" s="438">
        <f t="shared" si="189"/>
        <v>0</v>
      </c>
      <c r="GL143" s="228"/>
      <c r="GM143" s="438">
        <f t="shared" si="190"/>
        <v>0</v>
      </c>
      <c r="GN143" s="228"/>
      <c r="GO143" s="438">
        <f t="shared" si="191"/>
        <v>0</v>
      </c>
      <c r="GP143" s="228"/>
      <c r="GQ143" s="438">
        <f t="shared" si="192"/>
        <v>0</v>
      </c>
      <c r="GR143" s="228"/>
      <c r="GS143" s="438">
        <f t="shared" si="193"/>
        <v>0</v>
      </c>
      <c r="GT143" s="448">
        <f t="shared" si="100"/>
        <v>0</v>
      </c>
      <c r="GU143" s="446">
        <f t="shared" si="101"/>
        <v>0</v>
      </c>
      <c r="GV143" s="268">
        <f>事業区分調整シート!J139</f>
        <v>0</v>
      </c>
    </row>
    <row r="144" spans="1:204" ht="34.5" customHeight="1">
      <c r="A144" s="248">
        <v>108</v>
      </c>
      <c r="B144" s="226" t="str">
        <f t="shared" si="107"/>
        <v>所属コード</v>
      </c>
      <c r="C144" s="227" t="str">
        <f t="shared" si="108"/>
        <v>所属名</v>
      </c>
      <c r="D144" s="449"/>
      <c r="E144" s="249"/>
      <c r="F144" s="250" t="str">
        <f t="shared" si="109"/>
        <v/>
      </c>
      <c r="G144" s="251" t="e">
        <f>IFERROR(VLOOKUP($B144&amp;$I144,番号付与!$A:$E,3,FALSE),VLOOKUP($B144&amp;$D144,番号付与!$A:$E,3,FALSE))</f>
        <v>#N/A</v>
      </c>
      <c r="H144" s="251" t="e">
        <f>IFERROR(VLOOKUP($B144&amp;$I144,番号付与!$A:$E,4,FALSE),VLOOKUP($B144&amp;$D144,番号付与!$A:$E,4,FALSE))</f>
        <v>#N/A</v>
      </c>
      <c r="I144" s="449"/>
      <c r="J144" s="231"/>
      <c r="K144" s="232">
        <f t="shared" si="110"/>
        <v>0</v>
      </c>
      <c r="L144" s="228"/>
      <c r="M144" s="232">
        <f t="shared" si="111"/>
        <v>0</v>
      </c>
      <c r="N144" s="228"/>
      <c r="O144" s="232">
        <f t="shared" si="112"/>
        <v>0</v>
      </c>
      <c r="P144" s="228"/>
      <c r="Q144" s="232">
        <f t="shared" si="113"/>
        <v>0</v>
      </c>
      <c r="R144" s="228"/>
      <c r="S144" s="232">
        <f t="shared" si="114"/>
        <v>0</v>
      </c>
      <c r="T144" s="228"/>
      <c r="U144" s="232">
        <f t="shared" si="115"/>
        <v>0</v>
      </c>
      <c r="V144" s="228"/>
      <c r="W144" s="232">
        <f t="shared" si="116"/>
        <v>0</v>
      </c>
      <c r="X144" s="228"/>
      <c r="Y144" s="232">
        <f t="shared" si="117"/>
        <v>0</v>
      </c>
      <c r="Z144" s="228"/>
      <c r="AA144" s="232">
        <f t="shared" si="118"/>
        <v>0</v>
      </c>
      <c r="AB144" s="228"/>
      <c r="AC144" s="232">
        <f t="shared" si="119"/>
        <v>0</v>
      </c>
      <c r="AD144" s="228"/>
      <c r="AE144" s="232">
        <f t="shared" si="120"/>
        <v>0</v>
      </c>
      <c r="AF144" s="228"/>
      <c r="AG144" s="232">
        <f t="shared" si="121"/>
        <v>0</v>
      </c>
      <c r="AH144" s="228"/>
      <c r="AI144" s="232">
        <f t="shared" si="122"/>
        <v>0</v>
      </c>
      <c r="AJ144" s="228"/>
      <c r="AK144" s="232">
        <f t="shared" si="123"/>
        <v>0</v>
      </c>
      <c r="AL144" s="228"/>
      <c r="AM144" s="232">
        <f t="shared" si="124"/>
        <v>0</v>
      </c>
      <c r="AN144" s="228"/>
      <c r="AO144" s="232">
        <f t="shared" si="125"/>
        <v>0</v>
      </c>
      <c r="AP144" s="228"/>
      <c r="AQ144" s="232">
        <f t="shared" si="126"/>
        <v>0</v>
      </c>
      <c r="AR144" s="228"/>
      <c r="AS144" s="232">
        <f t="shared" si="127"/>
        <v>0</v>
      </c>
      <c r="AT144" s="228"/>
      <c r="AU144" s="232">
        <f t="shared" si="128"/>
        <v>0</v>
      </c>
      <c r="AV144" s="228"/>
      <c r="AW144" s="232">
        <f t="shared" si="129"/>
        <v>0</v>
      </c>
      <c r="AX144" s="228"/>
      <c r="AY144" s="232">
        <f t="shared" si="130"/>
        <v>0</v>
      </c>
      <c r="AZ144" s="228"/>
      <c r="BA144" s="232">
        <f t="shared" si="131"/>
        <v>0</v>
      </c>
      <c r="BB144" s="228"/>
      <c r="BC144" s="232">
        <f t="shared" si="132"/>
        <v>0</v>
      </c>
      <c r="BD144" s="228"/>
      <c r="BE144" s="232">
        <f t="shared" si="133"/>
        <v>0</v>
      </c>
      <c r="BF144" s="228"/>
      <c r="BG144" s="232">
        <f t="shared" si="134"/>
        <v>0</v>
      </c>
      <c r="BH144" s="228"/>
      <c r="BI144" s="232">
        <f t="shared" si="135"/>
        <v>0</v>
      </c>
      <c r="BJ144" s="228"/>
      <c r="BK144" s="232">
        <f t="shared" si="136"/>
        <v>0</v>
      </c>
      <c r="BL144" s="228"/>
      <c r="BM144" s="232">
        <f t="shared" si="137"/>
        <v>0</v>
      </c>
      <c r="BN144" s="228"/>
      <c r="BO144" s="232">
        <f t="shared" si="138"/>
        <v>0</v>
      </c>
      <c r="BP144" s="228"/>
      <c r="BQ144" s="232">
        <f t="shared" si="139"/>
        <v>0</v>
      </c>
      <c r="BR144" s="228"/>
      <c r="BS144" s="232">
        <f t="shared" si="140"/>
        <v>0</v>
      </c>
      <c r="BT144" s="228"/>
      <c r="BU144" s="232">
        <f t="shared" si="141"/>
        <v>0</v>
      </c>
      <c r="BV144" s="228"/>
      <c r="BW144" s="232">
        <f t="shared" si="142"/>
        <v>0</v>
      </c>
      <c r="BX144" s="228"/>
      <c r="BY144" s="232">
        <f t="shared" si="143"/>
        <v>0</v>
      </c>
      <c r="BZ144" s="228"/>
      <c r="CA144" s="232">
        <f t="shared" si="144"/>
        <v>0</v>
      </c>
      <c r="CB144" s="228"/>
      <c r="CC144" s="232">
        <f t="shared" si="145"/>
        <v>0</v>
      </c>
      <c r="CD144" s="228"/>
      <c r="CE144" s="232">
        <f t="shared" si="146"/>
        <v>0</v>
      </c>
      <c r="CF144" s="228"/>
      <c r="CG144" s="232">
        <f t="shared" si="40"/>
        <v>0</v>
      </c>
      <c r="CH144" s="228"/>
      <c r="CI144" s="232">
        <f t="shared" si="41"/>
        <v>0</v>
      </c>
      <c r="CJ144" s="228"/>
      <c r="CK144" s="232">
        <f t="shared" si="42"/>
        <v>0</v>
      </c>
      <c r="CL144" s="228"/>
      <c r="CM144" s="232">
        <f t="shared" si="43"/>
        <v>0</v>
      </c>
      <c r="CN144" s="228"/>
      <c r="CO144" s="232">
        <f t="shared" si="44"/>
        <v>0</v>
      </c>
      <c r="CP144" s="228"/>
      <c r="CQ144" s="232">
        <f t="shared" si="45"/>
        <v>0</v>
      </c>
      <c r="CR144" s="228"/>
      <c r="CS144" s="232">
        <f t="shared" si="46"/>
        <v>0</v>
      </c>
      <c r="CT144" s="228"/>
      <c r="CU144" s="232">
        <f t="shared" si="147"/>
        <v>0</v>
      </c>
      <c r="CV144" s="228"/>
      <c r="CW144" s="232">
        <f t="shared" si="148"/>
        <v>0</v>
      </c>
      <c r="CX144" s="228"/>
      <c r="CY144" s="232">
        <f t="shared" si="149"/>
        <v>0</v>
      </c>
      <c r="CZ144" s="228"/>
      <c r="DA144" s="232">
        <f t="shared" si="150"/>
        <v>0</v>
      </c>
      <c r="DB144" s="228"/>
      <c r="DC144" s="232">
        <f t="shared" si="151"/>
        <v>0</v>
      </c>
      <c r="DD144" s="228"/>
      <c r="DE144" s="232">
        <f t="shared" si="152"/>
        <v>0</v>
      </c>
      <c r="DF144" s="228"/>
      <c r="DG144" s="232">
        <f t="shared" si="53"/>
        <v>0</v>
      </c>
      <c r="DH144" s="228"/>
      <c r="DI144" s="232">
        <f t="shared" si="54"/>
        <v>0</v>
      </c>
      <c r="DJ144" s="228"/>
      <c r="DK144" s="232">
        <f t="shared" si="55"/>
        <v>0</v>
      </c>
      <c r="DL144" s="228"/>
      <c r="DM144" s="232">
        <f t="shared" si="56"/>
        <v>0</v>
      </c>
      <c r="DN144" s="228"/>
      <c r="DO144" s="232">
        <f t="shared" si="153"/>
        <v>0</v>
      </c>
      <c r="DP144" s="228"/>
      <c r="DQ144" s="232">
        <f t="shared" si="154"/>
        <v>0</v>
      </c>
      <c r="DR144" s="228"/>
      <c r="DS144" s="232">
        <f t="shared" si="155"/>
        <v>0</v>
      </c>
      <c r="DT144" s="228"/>
      <c r="DU144" s="232">
        <f t="shared" si="156"/>
        <v>0</v>
      </c>
      <c r="DV144" s="228"/>
      <c r="DW144" s="232">
        <f t="shared" si="157"/>
        <v>0</v>
      </c>
      <c r="DX144" s="228"/>
      <c r="DY144" s="232">
        <f t="shared" si="158"/>
        <v>0</v>
      </c>
      <c r="DZ144" s="228"/>
      <c r="EA144" s="232">
        <f t="shared" si="159"/>
        <v>0</v>
      </c>
      <c r="EB144" s="228"/>
      <c r="EC144" s="232">
        <f t="shared" si="160"/>
        <v>0</v>
      </c>
      <c r="ED144" s="228"/>
      <c r="EE144" s="232">
        <f t="shared" si="161"/>
        <v>0</v>
      </c>
      <c r="EF144" s="228"/>
      <c r="EG144" s="232">
        <f t="shared" si="162"/>
        <v>0</v>
      </c>
      <c r="EH144" s="228"/>
      <c r="EI144" s="232">
        <f t="shared" si="163"/>
        <v>0</v>
      </c>
      <c r="EJ144" s="228"/>
      <c r="EK144" s="232">
        <f t="shared" si="164"/>
        <v>0</v>
      </c>
      <c r="EL144" s="228"/>
      <c r="EM144" s="232">
        <f t="shared" si="165"/>
        <v>0</v>
      </c>
      <c r="EN144" s="228"/>
      <c r="EO144" s="232">
        <f t="shared" si="166"/>
        <v>0</v>
      </c>
      <c r="EP144" s="228"/>
      <c r="EQ144" s="232">
        <f t="shared" si="167"/>
        <v>0</v>
      </c>
      <c r="ER144" s="228"/>
      <c r="ES144" s="232">
        <f t="shared" si="168"/>
        <v>0</v>
      </c>
      <c r="ET144" s="195">
        <f t="shared" si="73"/>
        <v>0</v>
      </c>
      <c r="EU144" s="228"/>
      <c r="EV144" s="437">
        <f t="shared" si="169"/>
        <v>0</v>
      </c>
      <c r="EW144" s="228"/>
      <c r="EX144" s="437">
        <f t="shared" si="170"/>
        <v>0</v>
      </c>
      <c r="EY144" s="228"/>
      <c r="EZ144" s="437">
        <f t="shared" si="171"/>
        <v>0</v>
      </c>
      <c r="FA144" s="228"/>
      <c r="FB144" s="437">
        <f t="shared" si="172"/>
        <v>0</v>
      </c>
      <c r="FC144" s="228"/>
      <c r="FD144" s="437">
        <f t="shared" si="173"/>
        <v>0</v>
      </c>
      <c r="FE144" s="228"/>
      <c r="FF144" s="437">
        <f t="shared" si="174"/>
        <v>0</v>
      </c>
      <c r="FG144" s="228"/>
      <c r="FH144" s="437">
        <f t="shared" si="175"/>
        <v>0</v>
      </c>
      <c r="FI144" s="228"/>
      <c r="FJ144" s="437">
        <f t="shared" si="176"/>
        <v>0</v>
      </c>
      <c r="FK144" s="228"/>
      <c r="FL144" s="437">
        <f t="shared" si="177"/>
        <v>0</v>
      </c>
      <c r="FM144" s="228"/>
      <c r="FN144" s="437">
        <f t="shared" si="178"/>
        <v>0</v>
      </c>
      <c r="FO144" s="228"/>
      <c r="FP144" s="437">
        <f t="shared" si="179"/>
        <v>0</v>
      </c>
      <c r="FQ144" s="228"/>
      <c r="FR144" s="437">
        <f t="shared" si="180"/>
        <v>0</v>
      </c>
      <c r="FS144" s="228"/>
      <c r="FT144" s="437">
        <f t="shared" si="181"/>
        <v>0</v>
      </c>
      <c r="FU144" s="228"/>
      <c r="FV144" s="437">
        <f t="shared" si="182"/>
        <v>0</v>
      </c>
      <c r="FW144" s="228"/>
      <c r="FX144" s="437">
        <f t="shared" si="183"/>
        <v>0</v>
      </c>
      <c r="FY144" s="228"/>
      <c r="FZ144" s="437">
        <f t="shared" si="184"/>
        <v>0</v>
      </c>
      <c r="GA144" s="228"/>
      <c r="GB144" s="437">
        <f t="shared" si="185"/>
        <v>0</v>
      </c>
      <c r="GC144" s="228"/>
      <c r="GD144" s="437">
        <f t="shared" si="186"/>
        <v>0</v>
      </c>
      <c r="GE144" s="228"/>
      <c r="GF144" s="437">
        <f t="shared" si="187"/>
        <v>0</v>
      </c>
      <c r="GG144" s="228"/>
      <c r="GH144" s="437">
        <f t="shared" si="188"/>
        <v>0</v>
      </c>
      <c r="GI144" s="247">
        <f t="shared" si="94"/>
        <v>0</v>
      </c>
      <c r="GJ144" s="228"/>
      <c r="GK144" s="438">
        <f t="shared" si="189"/>
        <v>0</v>
      </c>
      <c r="GL144" s="228"/>
      <c r="GM144" s="438">
        <f t="shared" si="190"/>
        <v>0</v>
      </c>
      <c r="GN144" s="228"/>
      <c r="GO144" s="438">
        <f t="shared" si="191"/>
        <v>0</v>
      </c>
      <c r="GP144" s="228"/>
      <c r="GQ144" s="438">
        <f t="shared" si="192"/>
        <v>0</v>
      </c>
      <c r="GR144" s="228"/>
      <c r="GS144" s="438">
        <f t="shared" si="193"/>
        <v>0</v>
      </c>
      <c r="GT144" s="448">
        <f t="shared" si="100"/>
        <v>0</v>
      </c>
      <c r="GU144" s="446">
        <f t="shared" si="101"/>
        <v>0</v>
      </c>
      <c r="GV144" s="268">
        <f>事業区分調整シート!J140</f>
        <v>0</v>
      </c>
    </row>
    <row r="145" spans="1:204" ht="34.5" customHeight="1">
      <c r="A145" s="248">
        <v>109</v>
      </c>
      <c r="B145" s="226" t="str">
        <f t="shared" si="107"/>
        <v>所属コード</v>
      </c>
      <c r="C145" s="227" t="str">
        <f t="shared" si="108"/>
        <v>所属名</v>
      </c>
      <c r="D145" s="449"/>
      <c r="E145" s="249"/>
      <c r="F145" s="250" t="str">
        <f t="shared" si="109"/>
        <v/>
      </c>
      <c r="G145" s="251" t="e">
        <f>IFERROR(VLOOKUP($B145&amp;$I145,番号付与!$A:$E,3,FALSE),VLOOKUP($B145&amp;$D145,番号付与!$A:$E,3,FALSE))</f>
        <v>#N/A</v>
      </c>
      <c r="H145" s="251" t="e">
        <f>IFERROR(VLOOKUP($B145&amp;$I145,番号付与!$A:$E,4,FALSE),VLOOKUP($B145&amp;$D145,番号付与!$A:$E,4,FALSE))</f>
        <v>#N/A</v>
      </c>
      <c r="I145" s="449"/>
      <c r="J145" s="231"/>
      <c r="K145" s="232">
        <f t="shared" si="110"/>
        <v>0</v>
      </c>
      <c r="L145" s="228"/>
      <c r="M145" s="232">
        <f t="shared" si="111"/>
        <v>0</v>
      </c>
      <c r="N145" s="228"/>
      <c r="O145" s="232">
        <f t="shared" si="112"/>
        <v>0</v>
      </c>
      <c r="P145" s="228"/>
      <c r="Q145" s="232">
        <f t="shared" si="113"/>
        <v>0</v>
      </c>
      <c r="R145" s="228"/>
      <c r="S145" s="232">
        <f t="shared" si="114"/>
        <v>0</v>
      </c>
      <c r="T145" s="228"/>
      <c r="U145" s="232">
        <f t="shared" si="115"/>
        <v>0</v>
      </c>
      <c r="V145" s="228"/>
      <c r="W145" s="232">
        <f t="shared" si="116"/>
        <v>0</v>
      </c>
      <c r="X145" s="228"/>
      <c r="Y145" s="232">
        <f t="shared" si="117"/>
        <v>0</v>
      </c>
      <c r="Z145" s="228"/>
      <c r="AA145" s="232">
        <f t="shared" si="118"/>
        <v>0</v>
      </c>
      <c r="AB145" s="228"/>
      <c r="AC145" s="232">
        <f t="shared" si="119"/>
        <v>0</v>
      </c>
      <c r="AD145" s="228"/>
      <c r="AE145" s="232">
        <f t="shared" si="120"/>
        <v>0</v>
      </c>
      <c r="AF145" s="228"/>
      <c r="AG145" s="232">
        <f t="shared" si="121"/>
        <v>0</v>
      </c>
      <c r="AH145" s="228"/>
      <c r="AI145" s="232">
        <f t="shared" si="122"/>
        <v>0</v>
      </c>
      <c r="AJ145" s="228"/>
      <c r="AK145" s="232">
        <f t="shared" si="123"/>
        <v>0</v>
      </c>
      <c r="AL145" s="228"/>
      <c r="AM145" s="232">
        <f t="shared" si="124"/>
        <v>0</v>
      </c>
      <c r="AN145" s="228"/>
      <c r="AO145" s="232">
        <f t="shared" si="125"/>
        <v>0</v>
      </c>
      <c r="AP145" s="228"/>
      <c r="AQ145" s="232">
        <f t="shared" si="126"/>
        <v>0</v>
      </c>
      <c r="AR145" s="228"/>
      <c r="AS145" s="232">
        <f t="shared" si="127"/>
        <v>0</v>
      </c>
      <c r="AT145" s="228"/>
      <c r="AU145" s="232">
        <f t="shared" si="128"/>
        <v>0</v>
      </c>
      <c r="AV145" s="228"/>
      <c r="AW145" s="232">
        <f t="shared" si="129"/>
        <v>0</v>
      </c>
      <c r="AX145" s="228"/>
      <c r="AY145" s="232">
        <f t="shared" si="130"/>
        <v>0</v>
      </c>
      <c r="AZ145" s="228"/>
      <c r="BA145" s="232">
        <f t="shared" si="131"/>
        <v>0</v>
      </c>
      <c r="BB145" s="228"/>
      <c r="BC145" s="232">
        <f t="shared" si="132"/>
        <v>0</v>
      </c>
      <c r="BD145" s="228"/>
      <c r="BE145" s="232">
        <f t="shared" si="133"/>
        <v>0</v>
      </c>
      <c r="BF145" s="228"/>
      <c r="BG145" s="232">
        <f t="shared" si="134"/>
        <v>0</v>
      </c>
      <c r="BH145" s="228"/>
      <c r="BI145" s="232">
        <f t="shared" si="135"/>
        <v>0</v>
      </c>
      <c r="BJ145" s="228"/>
      <c r="BK145" s="232">
        <f t="shared" si="136"/>
        <v>0</v>
      </c>
      <c r="BL145" s="228"/>
      <c r="BM145" s="232">
        <f t="shared" si="137"/>
        <v>0</v>
      </c>
      <c r="BN145" s="228"/>
      <c r="BO145" s="232">
        <f t="shared" si="138"/>
        <v>0</v>
      </c>
      <c r="BP145" s="228"/>
      <c r="BQ145" s="232">
        <f t="shared" si="139"/>
        <v>0</v>
      </c>
      <c r="BR145" s="228"/>
      <c r="BS145" s="232">
        <f t="shared" si="140"/>
        <v>0</v>
      </c>
      <c r="BT145" s="228"/>
      <c r="BU145" s="232">
        <f t="shared" si="141"/>
        <v>0</v>
      </c>
      <c r="BV145" s="228"/>
      <c r="BW145" s="232">
        <f t="shared" si="142"/>
        <v>0</v>
      </c>
      <c r="BX145" s="228"/>
      <c r="BY145" s="232">
        <f t="shared" si="143"/>
        <v>0</v>
      </c>
      <c r="BZ145" s="228"/>
      <c r="CA145" s="232">
        <f t="shared" si="144"/>
        <v>0</v>
      </c>
      <c r="CB145" s="228"/>
      <c r="CC145" s="232">
        <f t="shared" si="145"/>
        <v>0</v>
      </c>
      <c r="CD145" s="228"/>
      <c r="CE145" s="232">
        <f t="shared" si="146"/>
        <v>0</v>
      </c>
      <c r="CF145" s="228"/>
      <c r="CG145" s="232">
        <f t="shared" si="40"/>
        <v>0</v>
      </c>
      <c r="CH145" s="228"/>
      <c r="CI145" s="232">
        <f t="shared" si="41"/>
        <v>0</v>
      </c>
      <c r="CJ145" s="228"/>
      <c r="CK145" s="232">
        <f t="shared" si="42"/>
        <v>0</v>
      </c>
      <c r="CL145" s="228"/>
      <c r="CM145" s="232">
        <f t="shared" si="43"/>
        <v>0</v>
      </c>
      <c r="CN145" s="228"/>
      <c r="CO145" s="232">
        <f t="shared" si="44"/>
        <v>0</v>
      </c>
      <c r="CP145" s="228"/>
      <c r="CQ145" s="232">
        <f t="shared" si="45"/>
        <v>0</v>
      </c>
      <c r="CR145" s="228"/>
      <c r="CS145" s="232">
        <f t="shared" si="46"/>
        <v>0</v>
      </c>
      <c r="CT145" s="228"/>
      <c r="CU145" s="232">
        <f t="shared" si="147"/>
        <v>0</v>
      </c>
      <c r="CV145" s="228"/>
      <c r="CW145" s="232">
        <f t="shared" si="148"/>
        <v>0</v>
      </c>
      <c r="CX145" s="228"/>
      <c r="CY145" s="232">
        <f t="shared" si="149"/>
        <v>0</v>
      </c>
      <c r="CZ145" s="228"/>
      <c r="DA145" s="232">
        <f t="shared" si="150"/>
        <v>0</v>
      </c>
      <c r="DB145" s="228"/>
      <c r="DC145" s="232">
        <f t="shared" si="151"/>
        <v>0</v>
      </c>
      <c r="DD145" s="228"/>
      <c r="DE145" s="232">
        <f t="shared" si="152"/>
        <v>0</v>
      </c>
      <c r="DF145" s="228"/>
      <c r="DG145" s="232">
        <f t="shared" si="53"/>
        <v>0</v>
      </c>
      <c r="DH145" s="228"/>
      <c r="DI145" s="232">
        <f t="shared" si="54"/>
        <v>0</v>
      </c>
      <c r="DJ145" s="228"/>
      <c r="DK145" s="232">
        <f t="shared" si="55"/>
        <v>0</v>
      </c>
      <c r="DL145" s="228"/>
      <c r="DM145" s="232">
        <f t="shared" si="56"/>
        <v>0</v>
      </c>
      <c r="DN145" s="228"/>
      <c r="DO145" s="232">
        <f t="shared" si="153"/>
        <v>0</v>
      </c>
      <c r="DP145" s="228"/>
      <c r="DQ145" s="232">
        <f t="shared" si="154"/>
        <v>0</v>
      </c>
      <c r="DR145" s="228"/>
      <c r="DS145" s="232">
        <f t="shared" si="155"/>
        <v>0</v>
      </c>
      <c r="DT145" s="228"/>
      <c r="DU145" s="232">
        <f t="shared" si="156"/>
        <v>0</v>
      </c>
      <c r="DV145" s="228"/>
      <c r="DW145" s="232">
        <f t="shared" si="157"/>
        <v>0</v>
      </c>
      <c r="DX145" s="228"/>
      <c r="DY145" s="232">
        <f t="shared" si="158"/>
        <v>0</v>
      </c>
      <c r="DZ145" s="228"/>
      <c r="EA145" s="232">
        <f t="shared" si="159"/>
        <v>0</v>
      </c>
      <c r="EB145" s="228"/>
      <c r="EC145" s="232">
        <f t="shared" si="160"/>
        <v>0</v>
      </c>
      <c r="ED145" s="228"/>
      <c r="EE145" s="232">
        <f t="shared" si="161"/>
        <v>0</v>
      </c>
      <c r="EF145" s="228"/>
      <c r="EG145" s="232">
        <f t="shared" si="162"/>
        <v>0</v>
      </c>
      <c r="EH145" s="228"/>
      <c r="EI145" s="232">
        <f t="shared" si="163"/>
        <v>0</v>
      </c>
      <c r="EJ145" s="228"/>
      <c r="EK145" s="232">
        <f t="shared" si="164"/>
        <v>0</v>
      </c>
      <c r="EL145" s="228"/>
      <c r="EM145" s="232">
        <f t="shared" si="165"/>
        <v>0</v>
      </c>
      <c r="EN145" s="228"/>
      <c r="EO145" s="232">
        <f t="shared" si="166"/>
        <v>0</v>
      </c>
      <c r="EP145" s="228"/>
      <c r="EQ145" s="232">
        <f t="shared" si="167"/>
        <v>0</v>
      </c>
      <c r="ER145" s="228"/>
      <c r="ES145" s="232">
        <f t="shared" si="168"/>
        <v>0</v>
      </c>
      <c r="ET145" s="195">
        <f t="shared" si="73"/>
        <v>0</v>
      </c>
      <c r="EU145" s="228"/>
      <c r="EV145" s="437">
        <f t="shared" si="169"/>
        <v>0</v>
      </c>
      <c r="EW145" s="228"/>
      <c r="EX145" s="437">
        <f t="shared" si="170"/>
        <v>0</v>
      </c>
      <c r="EY145" s="228"/>
      <c r="EZ145" s="437">
        <f t="shared" si="171"/>
        <v>0</v>
      </c>
      <c r="FA145" s="228"/>
      <c r="FB145" s="437">
        <f t="shared" si="172"/>
        <v>0</v>
      </c>
      <c r="FC145" s="228"/>
      <c r="FD145" s="437">
        <f t="shared" si="173"/>
        <v>0</v>
      </c>
      <c r="FE145" s="228"/>
      <c r="FF145" s="437">
        <f t="shared" si="174"/>
        <v>0</v>
      </c>
      <c r="FG145" s="228"/>
      <c r="FH145" s="437">
        <f t="shared" si="175"/>
        <v>0</v>
      </c>
      <c r="FI145" s="228"/>
      <c r="FJ145" s="437">
        <f t="shared" si="176"/>
        <v>0</v>
      </c>
      <c r="FK145" s="228"/>
      <c r="FL145" s="437">
        <f t="shared" si="177"/>
        <v>0</v>
      </c>
      <c r="FM145" s="228"/>
      <c r="FN145" s="437">
        <f t="shared" si="178"/>
        <v>0</v>
      </c>
      <c r="FO145" s="228"/>
      <c r="FP145" s="437">
        <f t="shared" si="179"/>
        <v>0</v>
      </c>
      <c r="FQ145" s="228"/>
      <c r="FR145" s="437">
        <f t="shared" si="180"/>
        <v>0</v>
      </c>
      <c r="FS145" s="228"/>
      <c r="FT145" s="437">
        <f t="shared" si="181"/>
        <v>0</v>
      </c>
      <c r="FU145" s="228"/>
      <c r="FV145" s="437">
        <f t="shared" si="182"/>
        <v>0</v>
      </c>
      <c r="FW145" s="228"/>
      <c r="FX145" s="437">
        <f t="shared" si="183"/>
        <v>0</v>
      </c>
      <c r="FY145" s="228"/>
      <c r="FZ145" s="437">
        <f t="shared" si="184"/>
        <v>0</v>
      </c>
      <c r="GA145" s="228"/>
      <c r="GB145" s="437">
        <f t="shared" si="185"/>
        <v>0</v>
      </c>
      <c r="GC145" s="228"/>
      <c r="GD145" s="437">
        <f t="shared" si="186"/>
        <v>0</v>
      </c>
      <c r="GE145" s="228"/>
      <c r="GF145" s="437">
        <f t="shared" si="187"/>
        <v>0</v>
      </c>
      <c r="GG145" s="228"/>
      <c r="GH145" s="437">
        <f t="shared" si="188"/>
        <v>0</v>
      </c>
      <c r="GI145" s="247">
        <f t="shared" si="94"/>
        <v>0</v>
      </c>
      <c r="GJ145" s="228"/>
      <c r="GK145" s="438">
        <f t="shared" si="189"/>
        <v>0</v>
      </c>
      <c r="GL145" s="228"/>
      <c r="GM145" s="438">
        <f t="shared" si="190"/>
        <v>0</v>
      </c>
      <c r="GN145" s="228"/>
      <c r="GO145" s="438">
        <f t="shared" si="191"/>
        <v>0</v>
      </c>
      <c r="GP145" s="228"/>
      <c r="GQ145" s="438">
        <f t="shared" si="192"/>
        <v>0</v>
      </c>
      <c r="GR145" s="228"/>
      <c r="GS145" s="438">
        <f t="shared" si="193"/>
        <v>0</v>
      </c>
      <c r="GT145" s="448">
        <f t="shared" si="100"/>
        <v>0</v>
      </c>
      <c r="GU145" s="446">
        <f t="shared" si="101"/>
        <v>0</v>
      </c>
      <c r="GV145" s="268">
        <f>事業区分調整シート!J141</f>
        <v>0</v>
      </c>
    </row>
    <row r="146" spans="1:204" ht="34.5" customHeight="1">
      <c r="A146" s="248">
        <v>110</v>
      </c>
      <c r="B146" s="226" t="str">
        <f t="shared" si="107"/>
        <v>所属コード</v>
      </c>
      <c r="C146" s="227" t="str">
        <f t="shared" si="108"/>
        <v>所属名</v>
      </c>
      <c r="D146" s="449"/>
      <c r="E146" s="249"/>
      <c r="F146" s="250" t="str">
        <f t="shared" si="109"/>
        <v/>
      </c>
      <c r="G146" s="251" t="e">
        <f>IFERROR(VLOOKUP($B146&amp;$I146,番号付与!$A:$E,3,FALSE),VLOOKUP($B146&amp;$D146,番号付与!$A:$E,3,FALSE))</f>
        <v>#N/A</v>
      </c>
      <c r="H146" s="251" t="e">
        <f>IFERROR(VLOOKUP($B146&amp;$I146,番号付与!$A:$E,4,FALSE),VLOOKUP($B146&amp;$D146,番号付与!$A:$E,4,FALSE))</f>
        <v>#N/A</v>
      </c>
      <c r="I146" s="449"/>
      <c r="J146" s="231"/>
      <c r="K146" s="232">
        <f t="shared" si="110"/>
        <v>0</v>
      </c>
      <c r="L146" s="228"/>
      <c r="M146" s="232">
        <f t="shared" si="111"/>
        <v>0</v>
      </c>
      <c r="N146" s="228"/>
      <c r="O146" s="232">
        <f t="shared" si="112"/>
        <v>0</v>
      </c>
      <c r="P146" s="228"/>
      <c r="Q146" s="232">
        <f t="shared" si="113"/>
        <v>0</v>
      </c>
      <c r="R146" s="228"/>
      <c r="S146" s="232">
        <f t="shared" si="114"/>
        <v>0</v>
      </c>
      <c r="T146" s="228"/>
      <c r="U146" s="232">
        <f t="shared" si="115"/>
        <v>0</v>
      </c>
      <c r="V146" s="228"/>
      <c r="W146" s="232">
        <f t="shared" si="116"/>
        <v>0</v>
      </c>
      <c r="X146" s="228"/>
      <c r="Y146" s="232">
        <f t="shared" si="117"/>
        <v>0</v>
      </c>
      <c r="Z146" s="228"/>
      <c r="AA146" s="232">
        <f t="shared" si="118"/>
        <v>0</v>
      </c>
      <c r="AB146" s="228"/>
      <c r="AC146" s="232">
        <f t="shared" si="119"/>
        <v>0</v>
      </c>
      <c r="AD146" s="228"/>
      <c r="AE146" s="232">
        <f t="shared" si="120"/>
        <v>0</v>
      </c>
      <c r="AF146" s="228"/>
      <c r="AG146" s="232">
        <f t="shared" si="121"/>
        <v>0</v>
      </c>
      <c r="AH146" s="228"/>
      <c r="AI146" s="232">
        <f t="shared" si="122"/>
        <v>0</v>
      </c>
      <c r="AJ146" s="228"/>
      <c r="AK146" s="232">
        <f t="shared" si="123"/>
        <v>0</v>
      </c>
      <c r="AL146" s="228"/>
      <c r="AM146" s="232">
        <f t="shared" si="124"/>
        <v>0</v>
      </c>
      <c r="AN146" s="228"/>
      <c r="AO146" s="232">
        <f t="shared" si="125"/>
        <v>0</v>
      </c>
      <c r="AP146" s="228"/>
      <c r="AQ146" s="232">
        <f t="shared" si="126"/>
        <v>0</v>
      </c>
      <c r="AR146" s="228"/>
      <c r="AS146" s="232">
        <f t="shared" si="127"/>
        <v>0</v>
      </c>
      <c r="AT146" s="228"/>
      <c r="AU146" s="232">
        <f t="shared" si="128"/>
        <v>0</v>
      </c>
      <c r="AV146" s="228"/>
      <c r="AW146" s="232">
        <f t="shared" si="129"/>
        <v>0</v>
      </c>
      <c r="AX146" s="228"/>
      <c r="AY146" s="232">
        <f t="shared" si="130"/>
        <v>0</v>
      </c>
      <c r="AZ146" s="228"/>
      <c r="BA146" s="232">
        <f t="shared" si="131"/>
        <v>0</v>
      </c>
      <c r="BB146" s="228"/>
      <c r="BC146" s="232">
        <f t="shared" si="132"/>
        <v>0</v>
      </c>
      <c r="BD146" s="228"/>
      <c r="BE146" s="232">
        <f t="shared" si="133"/>
        <v>0</v>
      </c>
      <c r="BF146" s="228"/>
      <c r="BG146" s="232">
        <f t="shared" si="134"/>
        <v>0</v>
      </c>
      <c r="BH146" s="228"/>
      <c r="BI146" s="232">
        <f t="shared" si="135"/>
        <v>0</v>
      </c>
      <c r="BJ146" s="228"/>
      <c r="BK146" s="232">
        <f t="shared" si="136"/>
        <v>0</v>
      </c>
      <c r="BL146" s="228"/>
      <c r="BM146" s="232">
        <f t="shared" si="137"/>
        <v>0</v>
      </c>
      <c r="BN146" s="228"/>
      <c r="BO146" s="232">
        <f t="shared" si="138"/>
        <v>0</v>
      </c>
      <c r="BP146" s="228"/>
      <c r="BQ146" s="232">
        <f t="shared" si="139"/>
        <v>0</v>
      </c>
      <c r="BR146" s="228"/>
      <c r="BS146" s="232">
        <f t="shared" si="140"/>
        <v>0</v>
      </c>
      <c r="BT146" s="228"/>
      <c r="BU146" s="232">
        <f t="shared" si="141"/>
        <v>0</v>
      </c>
      <c r="BV146" s="228"/>
      <c r="BW146" s="232">
        <f t="shared" si="142"/>
        <v>0</v>
      </c>
      <c r="BX146" s="228"/>
      <c r="BY146" s="232">
        <f t="shared" si="143"/>
        <v>0</v>
      </c>
      <c r="BZ146" s="228"/>
      <c r="CA146" s="232">
        <f t="shared" si="144"/>
        <v>0</v>
      </c>
      <c r="CB146" s="228"/>
      <c r="CC146" s="232">
        <f t="shared" si="145"/>
        <v>0</v>
      </c>
      <c r="CD146" s="228"/>
      <c r="CE146" s="232">
        <f t="shared" si="146"/>
        <v>0</v>
      </c>
      <c r="CF146" s="228"/>
      <c r="CG146" s="232">
        <f t="shared" si="40"/>
        <v>0</v>
      </c>
      <c r="CH146" s="228"/>
      <c r="CI146" s="232">
        <f t="shared" si="41"/>
        <v>0</v>
      </c>
      <c r="CJ146" s="228"/>
      <c r="CK146" s="232">
        <f t="shared" si="42"/>
        <v>0</v>
      </c>
      <c r="CL146" s="228"/>
      <c r="CM146" s="232">
        <f t="shared" si="43"/>
        <v>0</v>
      </c>
      <c r="CN146" s="228"/>
      <c r="CO146" s="232">
        <f t="shared" si="44"/>
        <v>0</v>
      </c>
      <c r="CP146" s="228"/>
      <c r="CQ146" s="232">
        <f t="shared" si="45"/>
        <v>0</v>
      </c>
      <c r="CR146" s="228"/>
      <c r="CS146" s="232">
        <f t="shared" si="46"/>
        <v>0</v>
      </c>
      <c r="CT146" s="228"/>
      <c r="CU146" s="232">
        <f t="shared" si="147"/>
        <v>0</v>
      </c>
      <c r="CV146" s="228"/>
      <c r="CW146" s="232">
        <f t="shared" si="148"/>
        <v>0</v>
      </c>
      <c r="CX146" s="228"/>
      <c r="CY146" s="232">
        <f t="shared" si="149"/>
        <v>0</v>
      </c>
      <c r="CZ146" s="228"/>
      <c r="DA146" s="232">
        <f t="shared" si="150"/>
        <v>0</v>
      </c>
      <c r="DB146" s="228"/>
      <c r="DC146" s="232">
        <f t="shared" si="151"/>
        <v>0</v>
      </c>
      <c r="DD146" s="228"/>
      <c r="DE146" s="232">
        <f t="shared" si="152"/>
        <v>0</v>
      </c>
      <c r="DF146" s="228"/>
      <c r="DG146" s="232">
        <f t="shared" si="53"/>
        <v>0</v>
      </c>
      <c r="DH146" s="228"/>
      <c r="DI146" s="232">
        <f t="shared" si="54"/>
        <v>0</v>
      </c>
      <c r="DJ146" s="228"/>
      <c r="DK146" s="232">
        <f t="shared" si="55"/>
        <v>0</v>
      </c>
      <c r="DL146" s="228"/>
      <c r="DM146" s="232">
        <f t="shared" si="56"/>
        <v>0</v>
      </c>
      <c r="DN146" s="228"/>
      <c r="DO146" s="232">
        <f t="shared" si="153"/>
        <v>0</v>
      </c>
      <c r="DP146" s="228"/>
      <c r="DQ146" s="232">
        <f t="shared" si="154"/>
        <v>0</v>
      </c>
      <c r="DR146" s="228"/>
      <c r="DS146" s="232">
        <f t="shared" si="155"/>
        <v>0</v>
      </c>
      <c r="DT146" s="228"/>
      <c r="DU146" s="232">
        <f t="shared" si="156"/>
        <v>0</v>
      </c>
      <c r="DV146" s="228"/>
      <c r="DW146" s="232">
        <f t="shared" si="157"/>
        <v>0</v>
      </c>
      <c r="DX146" s="228"/>
      <c r="DY146" s="232">
        <f t="shared" si="158"/>
        <v>0</v>
      </c>
      <c r="DZ146" s="228"/>
      <c r="EA146" s="232">
        <f t="shared" si="159"/>
        <v>0</v>
      </c>
      <c r="EB146" s="228"/>
      <c r="EC146" s="232">
        <f t="shared" si="160"/>
        <v>0</v>
      </c>
      <c r="ED146" s="228"/>
      <c r="EE146" s="232">
        <f t="shared" si="161"/>
        <v>0</v>
      </c>
      <c r="EF146" s="228"/>
      <c r="EG146" s="232">
        <f t="shared" si="162"/>
        <v>0</v>
      </c>
      <c r="EH146" s="228"/>
      <c r="EI146" s="232">
        <f t="shared" si="163"/>
        <v>0</v>
      </c>
      <c r="EJ146" s="228"/>
      <c r="EK146" s="232">
        <f t="shared" si="164"/>
        <v>0</v>
      </c>
      <c r="EL146" s="228"/>
      <c r="EM146" s="232">
        <f t="shared" si="165"/>
        <v>0</v>
      </c>
      <c r="EN146" s="228"/>
      <c r="EO146" s="232">
        <f t="shared" si="166"/>
        <v>0</v>
      </c>
      <c r="EP146" s="228"/>
      <c r="EQ146" s="232">
        <f t="shared" si="167"/>
        <v>0</v>
      </c>
      <c r="ER146" s="228"/>
      <c r="ES146" s="232">
        <f t="shared" si="168"/>
        <v>0</v>
      </c>
      <c r="ET146" s="195">
        <f t="shared" si="73"/>
        <v>0</v>
      </c>
      <c r="EU146" s="228"/>
      <c r="EV146" s="437">
        <f t="shared" si="169"/>
        <v>0</v>
      </c>
      <c r="EW146" s="228"/>
      <c r="EX146" s="437">
        <f t="shared" si="170"/>
        <v>0</v>
      </c>
      <c r="EY146" s="228"/>
      <c r="EZ146" s="437">
        <f t="shared" si="171"/>
        <v>0</v>
      </c>
      <c r="FA146" s="228"/>
      <c r="FB146" s="437">
        <f t="shared" si="172"/>
        <v>0</v>
      </c>
      <c r="FC146" s="228"/>
      <c r="FD146" s="437">
        <f t="shared" si="173"/>
        <v>0</v>
      </c>
      <c r="FE146" s="228"/>
      <c r="FF146" s="437">
        <f t="shared" si="174"/>
        <v>0</v>
      </c>
      <c r="FG146" s="228"/>
      <c r="FH146" s="437">
        <f t="shared" si="175"/>
        <v>0</v>
      </c>
      <c r="FI146" s="228"/>
      <c r="FJ146" s="437">
        <f t="shared" si="176"/>
        <v>0</v>
      </c>
      <c r="FK146" s="228"/>
      <c r="FL146" s="437">
        <f t="shared" si="177"/>
        <v>0</v>
      </c>
      <c r="FM146" s="228"/>
      <c r="FN146" s="437">
        <f t="shared" si="178"/>
        <v>0</v>
      </c>
      <c r="FO146" s="228"/>
      <c r="FP146" s="437">
        <f t="shared" si="179"/>
        <v>0</v>
      </c>
      <c r="FQ146" s="228"/>
      <c r="FR146" s="437">
        <f t="shared" si="180"/>
        <v>0</v>
      </c>
      <c r="FS146" s="228"/>
      <c r="FT146" s="437">
        <f t="shared" si="181"/>
        <v>0</v>
      </c>
      <c r="FU146" s="228"/>
      <c r="FV146" s="437">
        <f t="shared" si="182"/>
        <v>0</v>
      </c>
      <c r="FW146" s="228"/>
      <c r="FX146" s="437">
        <f t="shared" si="183"/>
        <v>0</v>
      </c>
      <c r="FY146" s="228"/>
      <c r="FZ146" s="437">
        <f t="shared" si="184"/>
        <v>0</v>
      </c>
      <c r="GA146" s="228"/>
      <c r="GB146" s="437">
        <f t="shared" si="185"/>
        <v>0</v>
      </c>
      <c r="GC146" s="228"/>
      <c r="GD146" s="437">
        <f t="shared" si="186"/>
        <v>0</v>
      </c>
      <c r="GE146" s="228"/>
      <c r="GF146" s="437">
        <f t="shared" si="187"/>
        <v>0</v>
      </c>
      <c r="GG146" s="228"/>
      <c r="GH146" s="437">
        <f t="shared" si="188"/>
        <v>0</v>
      </c>
      <c r="GI146" s="247">
        <f t="shared" si="94"/>
        <v>0</v>
      </c>
      <c r="GJ146" s="228"/>
      <c r="GK146" s="438">
        <f t="shared" si="189"/>
        <v>0</v>
      </c>
      <c r="GL146" s="228"/>
      <c r="GM146" s="438">
        <f t="shared" si="190"/>
        <v>0</v>
      </c>
      <c r="GN146" s="228"/>
      <c r="GO146" s="438">
        <f t="shared" si="191"/>
        <v>0</v>
      </c>
      <c r="GP146" s="228"/>
      <c r="GQ146" s="438">
        <f t="shared" si="192"/>
        <v>0</v>
      </c>
      <c r="GR146" s="228"/>
      <c r="GS146" s="438">
        <f t="shared" si="193"/>
        <v>0</v>
      </c>
      <c r="GT146" s="448">
        <f t="shared" si="100"/>
        <v>0</v>
      </c>
      <c r="GU146" s="446">
        <f t="shared" si="101"/>
        <v>0</v>
      </c>
      <c r="GV146" s="268">
        <f>事業区分調整シート!J142</f>
        <v>0</v>
      </c>
    </row>
    <row r="147" spans="1:204" ht="34.5" customHeight="1">
      <c r="A147" s="248">
        <v>111</v>
      </c>
      <c r="B147" s="226" t="str">
        <f t="shared" si="107"/>
        <v>所属コード</v>
      </c>
      <c r="C147" s="227" t="str">
        <f t="shared" si="108"/>
        <v>所属名</v>
      </c>
      <c r="D147" s="449"/>
      <c r="E147" s="249"/>
      <c r="F147" s="250" t="str">
        <f t="shared" si="109"/>
        <v/>
      </c>
      <c r="G147" s="251" t="e">
        <f>IFERROR(VLOOKUP($B147&amp;$I147,番号付与!$A:$E,3,FALSE),VLOOKUP($B147&amp;$D147,番号付与!$A:$E,3,FALSE))</f>
        <v>#N/A</v>
      </c>
      <c r="H147" s="251" t="e">
        <f>IFERROR(VLOOKUP($B147&amp;$I147,番号付与!$A:$E,4,FALSE),VLOOKUP($B147&amp;$D147,番号付与!$A:$E,4,FALSE))</f>
        <v>#N/A</v>
      </c>
      <c r="I147" s="449"/>
      <c r="J147" s="231"/>
      <c r="K147" s="232">
        <f t="shared" si="110"/>
        <v>0</v>
      </c>
      <c r="L147" s="228"/>
      <c r="M147" s="232">
        <f t="shared" si="111"/>
        <v>0</v>
      </c>
      <c r="N147" s="228"/>
      <c r="O147" s="232">
        <f t="shared" si="112"/>
        <v>0</v>
      </c>
      <c r="P147" s="228"/>
      <c r="Q147" s="232">
        <f t="shared" si="113"/>
        <v>0</v>
      </c>
      <c r="R147" s="228"/>
      <c r="S147" s="232">
        <f t="shared" si="114"/>
        <v>0</v>
      </c>
      <c r="T147" s="228"/>
      <c r="U147" s="232">
        <f t="shared" si="115"/>
        <v>0</v>
      </c>
      <c r="V147" s="228"/>
      <c r="W147" s="232">
        <f t="shared" si="116"/>
        <v>0</v>
      </c>
      <c r="X147" s="228"/>
      <c r="Y147" s="232">
        <f t="shared" si="117"/>
        <v>0</v>
      </c>
      <c r="Z147" s="228"/>
      <c r="AA147" s="232">
        <f t="shared" si="118"/>
        <v>0</v>
      </c>
      <c r="AB147" s="228"/>
      <c r="AC147" s="232">
        <f t="shared" si="119"/>
        <v>0</v>
      </c>
      <c r="AD147" s="228"/>
      <c r="AE147" s="232">
        <f t="shared" si="120"/>
        <v>0</v>
      </c>
      <c r="AF147" s="228"/>
      <c r="AG147" s="232">
        <f t="shared" si="121"/>
        <v>0</v>
      </c>
      <c r="AH147" s="228"/>
      <c r="AI147" s="232">
        <f t="shared" si="122"/>
        <v>0</v>
      </c>
      <c r="AJ147" s="228"/>
      <c r="AK147" s="232">
        <f t="shared" si="123"/>
        <v>0</v>
      </c>
      <c r="AL147" s="228"/>
      <c r="AM147" s="232">
        <f t="shared" si="124"/>
        <v>0</v>
      </c>
      <c r="AN147" s="228"/>
      <c r="AO147" s="232">
        <f t="shared" si="125"/>
        <v>0</v>
      </c>
      <c r="AP147" s="228"/>
      <c r="AQ147" s="232">
        <f t="shared" si="126"/>
        <v>0</v>
      </c>
      <c r="AR147" s="228"/>
      <c r="AS147" s="232">
        <f t="shared" si="127"/>
        <v>0</v>
      </c>
      <c r="AT147" s="228"/>
      <c r="AU147" s="232">
        <f t="shared" si="128"/>
        <v>0</v>
      </c>
      <c r="AV147" s="228"/>
      <c r="AW147" s="232">
        <f t="shared" si="129"/>
        <v>0</v>
      </c>
      <c r="AX147" s="228"/>
      <c r="AY147" s="232">
        <f t="shared" si="130"/>
        <v>0</v>
      </c>
      <c r="AZ147" s="228"/>
      <c r="BA147" s="232">
        <f t="shared" si="131"/>
        <v>0</v>
      </c>
      <c r="BB147" s="228"/>
      <c r="BC147" s="232">
        <f t="shared" si="132"/>
        <v>0</v>
      </c>
      <c r="BD147" s="228"/>
      <c r="BE147" s="232">
        <f t="shared" si="133"/>
        <v>0</v>
      </c>
      <c r="BF147" s="228"/>
      <c r="BG147" s="232">
        <f t="shared" si="134"/>
        <v>0</v>
      </c>
      <c r="BH147" s="228"/>
      <c r="BI147" s="232">
        <f t="shared" si="135"/>
        <v>0</v>
      </c>
      <c r="BJ147" s="228"/>
      <c r="BK147" s="232">
        <f t="shared" si="136"/>
        <v>0</v>
      </c>
      <c r="BL147" s="228"/>
      <c r="BM147" s="232">
        <f t="shared" si="137"/>
        <v>0</v>
      </c>
      <c r="BN147" s="228"/>
      <c r="BO147" s="232">
        <f t="shared" si="138"/>
        <v>0</v>
      </c>
      <c r="BP147" s="228"/>
      <c r="BQ147" s="232">
        <f t="shared" si="139"/>
        <v>0</v>
      </c>
      <c r="BR147" s="228"/>
      <c r="BS147" s="232">
        <f t="shared" si="140"/>
        <v>0</v>
      </c>
      <c r="BT147" s="228"/>
      <c r="BU147" s="232">
        <f t="shared" si="141"/>
        <v>0</v>
      </c>
      <c r="BV147" s="228"/>
      <c r="BW147" s="232">
        <f t="shared" si="142"/>
        <v>0</v>
      </c>
      <c r="BX147" s="228"/>
      <c r="BY147" s="232">
        <f t="shared" si="143"/>
        <v>0</v>
      </c>
      <c r="BZ147" s="228"/>
      <c r="CA147" s="232">
        <f t="shared" si="144"/>
        <v>0</v>
      </c>
      <c r="CB147" s="228"/>
      <c r="CC147" s="232">
        <f t="shared" si="145"/>
        <v>0</v>
      </c>
      <c r="CD147" s="228"/>
      <c r="CE147" s="232">
        <f t="shared" si="146"/>
        <v>0</v>
      </c>
      <c r="CF147" s="228"/>
      <c r="CG147" s="232">
        <f t="shared" si="40"/>
        <v>0</v>
      </c>
      <c r="CH147" s="228"/>
      <c r="CI147" s="232">
        <f t="shared" si="41"/>
        <v>0</v>
      </c>
      <c r="CJ147" s="228"/>
      <c r="CK147" s="232">
        <f t="shared" si="42"/>
        <v>0</v>
      </c>
      <c r="CL147" s="228"/>
      <c r="CM147" s="232">
        <f t="shared" si="43"/>
        <v>0</v>
      </c>
      <c r="CN147" s="228"/>
      <c r="CO147" s="232">
        <f t="shared" si="44"/>
        <v>0</v>
      </c>
      <c r="CP147" s="228"/>
      <c r="CQ147" s="232">
        <f t="shared" si="45"/>
        <v>0</v>
      </c>
      <c r="CR147" s="228"/>
      <c r="CS147" s="232">
        <f t="shared" si="46"/>
        <v>0</v>
      </c>
      <c r="CT147" s="228"/>
      <c r="CU147" s="232">
        <f t="shared" si="147"/>
        <v>0</v>
      </c>
      <c r="CV147" s="228"/>
      <c r="CW147" s="232">
        <f t="shared" si="148"/>
        <v>0</v>
      </c>
      <c r="CX147" s="228"/>
      <c r="CY147" s="232">
        <f t="shared" si="149"/>
        <v>0</v>
      </c>
      <c r="CZ147" s="228"/>
      <c r="DA147" s="232">
        <f t="shared" si="150"/>
        <v>0</v>
      </c>
      <c r="DB147" s="228"/>
      <c r="DC147" s="232">
        <f t="shared" si="151"/>
        <v>0</v>
      </c>
      <c r="DD147" s="228"/>
      <c r="DE147" s="232">
        <f t="shared" si="152"/>
        <v>0</v>
      </c>
      <c r="DF147" s="228"/>
      <c r="DG147" s="232">
        <f t="shared" si="53"/>
        <v>0</v>
      </c>
      <c r="DH147" s="228"/>
      <c r="DI147" s="232">
        <f t="shared" si="54"/>
        <v>0</v>
      </c>
      <c r="DJ147" s="228"/>
      <c r="DK147" s="232">
        <f t="shared" si="55"/>
        <v>0</v>
      </c>
      <c r="DL147" s="228"/>
      <c r="DM147" s="232">
        <f t="shared" si="56"/>
        <v>0</v>
      </c>
      <c r="DN147" s="228"/>
      <c r="DO147" s="232">
        <f t="shared" si="153"/>
        <v>0</v>
      </c>
      <c r="DP147" s="228"/>
      <c r="DQ147" s="232">
        <f t="shared" si="154"/>
        <v>0</v>
      </c>
      <c r="DR147" s="228"/>
      <c r="DS147" s="232">
        <f t="shared" si="155"/>
        <v>0</v>
      </c>
      <c r="DT147" s="228"/>
      <c r="DU147" s="232">
        <f t="shared" si="156"/>
        <v>0</v>
      </c>
      <c r="DV147" s="228"/>
      <c r="DW147" s="232">
        <f t="shared" si="157"/>
        <v>0</v>
      </c>
      <c r="DX147" s="228"/>
      <c r="DY147" s="232">
        <f t="shared" si="158"/>
        <v>0</v>
      </c>
      <c r="DZ147" s="228"/>
      <c r="EA147" s="232">
        <f t="shared" si="159"/>
        <v>0</v>
      </c>
      <c r="EB147" s="228"/>
      <c r="EC147" s="232">
        <f t="shared" si="160"/>
        <v>0</v>
      </c>
      <c r="ED147" s="228"/>
      <c r="EE147" s="232">
        <f t="shared" si="161"/>
        <v>0</v>
      </c>
      <c r="EF147" s="228"/>
      <c r="EG147" s="232">
        <f t="shared" si="162"/>
        <v>0</v>
      </c>
      <c r="EH147" s="228"/>
      <c r="EI147" s="232">
        <f t="shared" si="163"/>
        <v>0</v>
      </c>
      <c r="EJ147" s="228"/>
      <c r="EK147" s="232">
        <f t="shared" si="164"/>
        <v>0</v>
      </c>
      <c r="EL147" s="228"/>
      <c r="EM147" s="232">
        <f t="shared" si="165"/>
        <v>0</v>
      </c>
      <c r="EN147" s="228"/>
      <c r="EO147" s="232">
        <f t="shared" si="166"/>
        <v>0</v>
      </c>
      <c r="EP147" s="228"/>
      <c r="EQ147" s="232">
        <f t="shared" si="167"/>
        <v>0</v>
      </c>
      <c r="ER147" s="228"/>
      <c r="ES147" s="232">
        <f t="shared" si="168"/>
        <v>0</v>
      </c>
      <c r="ET147" s="195">
        <f t="shared" si="73"/>
        <v>0</v>
      </c>
      <c r="EU147" s="228"/>
      <c r="EV147" s="437">
        <f t="shared" si="169"/>
        <v>0</v>
      </c>
      <c r="EW147" s="228"/>
      <c r="EX147" s="437">
        <f t="shared" si="170"/>
        <v>0</v>
      </c>
      <c r="EY147" s="228"/>
      <c r="EZ147" s="437">
        <f t="shared" si="171"/>
        <v>0</v>
      </c>
      <c r="FA147" s="228"/>
      <c r="FB147" s="437">
        <f t="shared" si="172"/>
        <v>0</v>
      </c>
      <c r="FC147" s="228"/>
      <c r="FD147" s="437">
        <f t="shared" si="173"/>
        <v>0</v>
      </c>
      <c r="FE147" s="228"/>
      <c r="FF147" s="437">
        <f t="shared" si="174"/>
        <v>0</v>
      </c>
      <c r="FG147" s="228"/>
      <c r="FH147" s="437">
        <f t="shared" si="175"/>
        <v>0</v>
      </c>
      <c r="FI147" s="228"/>
      <c r="FJ147" s="437">
        <f t="shared" si="176"/>
        <v>0</v>
      </c>
      <c r="FK147" s="228"/>
      <c r="FL147" s="437">
        <f t="shared" si="177"/>
        <v>0</v>
      </c>
      <c r="FM147" s="228"/>
      <c r="FN147" s="437">
        <f t="shared" si="178"/>
        <v>0</v>
      </c>
      <c r="FO147" s="228"/>
      <c r="FP147" s="437">
        <f t="shared" si="179"/>
        <v>0</v>
      </c>
      <c r="FQ147" s="228"/>
      <c r="FR147" s="437">
        <f t="shared" si="180"/>
        <v>0</v>
      </c>
      <c r="FS147" s="228"/>
      <c r="FT147" s="437">
        <f t="shared" si="181"/>
        <v>0</v>
      </c>
      <c r="FU147" s="228"/>
      <c r="FV147" s="437">
        <f t="shared" si="182"/>
        <v>0</v>
      </c>
      <c r="FW147" s="228"/>
      <c r="FX147" s="437">
        <f t="shared" si="183"/>
        <v>0</v>
      </c>
      <c r="FY147" s="228"/>
      <c r="FZ147" s="437">
        <f t="shared" si="184"/>
        <v>0</v>
      </c>
      <c r="GA147" s="228"/>
      <c r="GB147" s="437">
        <f t="shared" si="185"/>
        <v>0</v>
      </c>
      <c r="GC147" s="228"/>
      <c r="GD147" s="437">
        <f t="shared" si="186"/>
        <v>0</v>
      </c>
      <c r="GE147" s="228"/>
      <c r="GF147" s="437">
        <f t="shared" si="187"/>
        <v>0</v>
      </c>
      <c r="GG147" s="228"/>
      <c r="GH147" s="437">
        <f t="shared" si="188"/>
        <v>0</v>
      </c>
      <c r="GI147" s="247">
        <f t="shared" si="94"/>
        <v>0</v>
      </c>
      <c r="GJ147" s="228"/>
      <c r="GK147" s="438">
        <f t="shared" si="189"/>
        <v>0</v>
      </c>
      <c r="GL147" s="228"/>
      <c r="GM147" s="438">
        <f t="shared" si="190"/>
        <v>0</v>
      </c>
      <c r="GN147" s="228"/>
      <c r="GO147" s="438">
        <f t="shared" si="191"/>
        <v>0</v>
      </c>
      <c r="GP147" s="228"/>
      <c r="GQ147" s="438">
        <f t="shared" si="192"/>
        <v>0</v>
      </c>
      <c r="GR147" s="228"/>
      <c r="GS147" s="438">
        <f t="shared" si="193"/>
        <v>0</v>
      </c>
      <c r="GT147" s="448">
        <f t="shared" si="100"/>
        <v>0</v>
      </c>
      <c r="GU147" s="446">
        <f t="shared" si="101"/>
        <v>0</v>
      </c>
      <c r="GV147" s="268">
        <f>事業区分調整シート!J143</f>
        <v>0</v>
      </c>
    </row>
    <row r="148" spans="1:204" ht="34.5" customHeight="1">
      <c r="A148" s="248">
        <v>112</v>
      </c>
      <c r="B148" s="226" t="str">
        <f t="shared" si="107"/>
        <v>所属コード</v>
      </c>
      <c r="C148" s="227" t="str">
        <f t="shared" si="108"/>
        <v>所属名</v>
      </c>
      <c r="D148" s="449"/>
      <c r="E148" s="249"/>
      <c r="F148" s="250" t="str">
        <f t="shared" si="109"/>
        <v/>
      </c>
      <c r="G148" s="251" t="e">
        <f>IFERROR(VLOOKUP($B148&amp;$I148,番号付与!$A:$E,3,FALSE),VLOOKUP($B148&amp;$D148,番号付与!$A:$E,3,FALSE))</f>
        <v>#N/A</v>
      </c>
      <c r="H148" s="251" t="e">
        <f>IFERROR(VLOOKUP($B148&amp;$I148,番号付与!$A:$E,4,FALSE),VLOOKUP($B148&amp;$D148,番号付与!$A:$E,4,FALSE))</f>
        <v>#N/A</v>
      </c>
      <c r="I148" s="449"/>
      <c r="J148" s="231"/>
      <c r="K148" s="232">
        <f t="shared" si="110"/>
        <v>0</v>
      </c>
      <c r="L148" s="228"/>
      <c r="M148" s="232">
        <f t="shared" si="111"/>
        <v>0</v>
      </c>
      <c r="N148" s="228"/>
      <c r="O148" s="232">
        <f t="shared" si="112"/>
        <v>0</v>
      </c>
      <c r="P148" s="228"/>
      <c r="Q148" s="232">
        <f t="shared" si="113"/>
        <v>0</v>
      </c>
      <c r="R148" s="228"/>
      <c r="S148" s="232">
        <f t="shared" si="114"/>
        <v>0</v>
      </c>
      <c r="T148" s="228"/>
      <c r="U148" s="232">
        <f t="shared" si="115"/>
        <v>0</v>
      </c>
      <c r="V148" s="228"/>
      <c r="W148" s="232">
        <f t="shared" si="116"/>
        <v>0</v>
      </c>
      <c r="X148" s="228"/>
      <c r="Y148" s="232">
        <f t="shared" si="117"/>
        <v>0</v>
      </c>
      <c r="Z148" s="228"/>
      <c r="AA148" s="232">
        <f t="shared" si="118"/>
        <v>0</v>
      </c>
      <c r="AB148" s="228"/>
      <c r="AC148" s="232">
        <f t="shared" si="119"/>
        <v>0</v>
      </c>
      <c r="AD148" s="228"/>
      <c r="AE148" s="232">
        <f t="shared" si="120"/>
        <v>0</v>
      </c>
      <c r="AF148" s="228"/>
      <c r="AG148" s="232">
        <f t="shared" si="121"/>
        <v>0</v>
      </c>
      <c r="AH148" s="228"/>
      <c r="AI148" s="232">
        <f t="shared" si="122"/>
        <v>0</v>
      </c>
      <c r="AJ148" s="228"/>
      <c r="AK148" s="232">
        <f t="shared" si="123"/>
        <v>0</v>
      </c>
      <c r="AL148" s="228"/>
      <c r="AM148" s="232">
        <f t="shared" si="124"/>
        <v>0</v>
      </c>
      <c r="AN148" s="228"/>
      <c r="AO148" s="232">
        <f t="shared" si="125"/>
        <v>0</v>
      </c>
      <c r="AP148" s="228"/>
      <c r="AQ148" s="232">
        <f t="shared" si="126"/>
        <v>0</v>
      </c>
      <c r="AR148" s="228"/>
      <c r="AS148" s="232">
        <f t="shared" si="127"/>
        <v>0</v>
      </c>
      <c r="AT148" s="228"/>
      <c r="AU148" s="232">
        <f t="shared" si="128"/>
        <v>0</v>
      </c>
      <c r="AV148" s="228"/>
      <c r="AW148" s="232">
        <f t="shared" si="129"/>
        <v>0</v>
      </c>
      <c r="AX148" s="228"/>
      <c r="AY148" s="232">
        <f t="shared" si="130"/>
        <v>0</v>
      </c>
      <c r="AZ148" s="228"/>
      <c r="BA148" s="232">
        <f t="shared" si="131"/>
        <v>0</v>
      </c>
      <c r="BB148" s="228"/>
      <c r="BC148" s="232">
        <f t="shared" si="132"/>
        <v>0</v>
      </c>
      <c r="BD148" s="228"/>
      <c r="BE148" s="232">
        <f t="shared" si="133"/>
        <v>0</v>
      </c>
      <c r="BF148" s="228"/>
      <c r="BG148" s="232">
        <f t="shared" si="134"/>
        <v>0</v>
      </c>
      <c r="BH148" s="228"/>
      <c r="BI148" s="232">
        <f t="shared" si="135"/>
        <v>0</v>
      </c>
      <c r="BJ148" s="228"/>
      <c r="BK148" s="232">
        <f t="shared" si="136"/>
        <v>0</v>
      </c>
      <c r="BL148" s="228"/>
      <c r="BM148" s="232">
        <f t="shared" si="137"/>
        <v>0</v>
      </c>
      <c r="BN148" s="228"/>
      <c r="BO148" s="232">
        <f t="shared" si="138"/>
        <v>0</v>
      </c>
      <c r="BP148" s="228"/>
      <c r="BQ148" s="232">
        <f t="shared" si="139"/>
        <v>0</v>
      </c>
      <c r="BR148" s="228"/>
      <c r="BS148" s="232">
        <f t="shared" si="140"/>
        <v>0</v>
      </c>
      <c r="BT148" s="228"/>
      <c r="BU148" s="232">
        <f t="shared" si="141"/>
        <v>0</v>
      </c>
      <c r="BV148" s="228"/>
      <c r="BW148" s="232">
        <f t="shared" si="142"/>
        <v>0</v>
      </c>
      <c r="BX148" s="228"/>
      <c r="BY148" s="232">
        <f t="shared" si="143"/>
        <v>0</v>
      </c>
      <c r="BZ148" s="228"/>
      <c r="CA148" s="232">
        <f t="shared" si="144"/>
        <v>0</v>
      </c>
      <c r="CB148" s="228"/>
      <c r="CC148" s="232">
        <f t="shared" si="145"/>
        <v>0</v>
      </c>
      <c r="CD148" s="228"/>
      <c r="CE148" s="232">
        <f t="shared" si="146"/>
        <v>0</v>
      </c>
      <c r="CF148" s="228"/>
      <c r="CG148" s="232">
        <f t="shared" si="40"/>
        <v>0</v>
      </c>
      <c r="CH148" s="228"/>
      <c r="CI148" s="232">
        <f t="shared" si="41"/>
        <v>0</v>
      </c>
      <c r="CJ148" s="228"/>
      <c r="CK148" s="232">
        <f t="shared" si="42"/>
        <v>0</v>
      </c>
      <c r="CL148" s="228"/>
      <c r="CM148" s="232">
        <f t="shared" si="43"/>
        <v>0</v>
      </c>
      <c r="CN148" s="228"/>
      <c r="CO148" s="232">
        <f t="shared" si="44"/>
        <v>0</v>
      </c>
      <c r="CP148" s="228"/>
      <c r="CQ148" s="232">
        <f t="shared" si="45"/>
        <v>0</v>
      </c>
      <c r="CR148" s="228"/>
      <c r="CS148" s="232">
        <f t="shared" si="46"/>
        <v>0</v>
      </c>
      <c r="CT148" s="228"/>
      <c r="CU148" s="232">
        <f t="shared" si="147"/>
        <v>0</v>
      </c>
      <c r="CV148" s="228"/>
      <c r="CW148" s="232">
        <f t="shared" si="148"/>
        <v>0</v>
      </c>
      <c r="CX148" s="228"/>
      <c r="CY148" s="232">
        <f t="shared" si="149"/>
        <v>0</v>
      </c>
      <c r="CZ148" s="228"/>
      <c r="DA148" s="232">
        <f t="shared" si="150"/>
        <v>0</v>
      </c>
      <c r="DB148" s="228"/>
      <c r="DC148" s="232">
        <f t="shared" si="151"/>
        <v>0</v>
      </c>
      <c r="DD148" s="228"/>
      <c r="DE148" s="232">
        <f t="shared" si="152"/>
        <v>0</v>
      </c>
      <c r="DF148" s="228"/>
      <c r="DG148" s="232">
        <f t="shared" si="53"/>
        <v>0</v>
      </c>
      <c r="DH148" s="228"/>
      <c r="DI148" s="232">
        <f t="shared" si="54"/>
        <v>0</v>
      </c>
      <c r="DJ148" s="228"/>
      <c r="DK148" s="232">
        <f t="shared" si="55"/>
        <v>0</v>
      </c>
      <c r="DL148" s="228"/>
      <c r="DM148" s="232">
        <f t="shared" si="56"/>
        <v>0</v>
      </c>
      <c r="DN148" s="228"/>
      <c r="DO148" s="232">
        <f t="shared" si="153"/>
        <v>0</v>
      </c>
      <c r="DP148" s="228"/>
      <c r="DQ148" s="232">
        <f t="shared" si="154"/>
        <v>0</v>
      </c>
      <c r="DR148" s="228"/>
      <c r="DS148" s="232">
        <f t="shared" si="155"/>
        <v>0</v>
      </c>
      <c r="DT148" s="228"/>
      <c r="DU148" s="232">
        <f t="shared" si="156"/>
        <v>0</v>
      </c>
      <c r="DV148" s="228"/>
      <c r="DW148" s="232">
        <f t="shared" si="157"/>
        <v>0</v>
      </c>
      <c r="DX148" s="228"/>
      <c r="DY148" s="232">
        <f t="shared" si="158"/>
        <v>0</v>
      </c>
      <c r="DZ148" s="228"/>
      <c r="EA148" s="232">
        <f t="shared" si="159"/>
        <v>0</v>
      </c>
      <c r="EB148" s="228"/>
      <c r="EC148" s="232">
        <f t="shared" si="160"/>
        <v>0</v>
      </c>
      <c r="ED148" s="228"/>
      <c r="EE148" s="232">
        <f t="shared" si="161"/>
        <v>0</v>
      </c>
      <c r="EF148" s="228"/>
      <c r="EG148" s="232">
        <f t="shared" si="162"/>
        <v>0</v>
      </c>
      <c r="EH148" s="228"/>
      <c r="EI148" s="232">
        <f t="shared" si="163"/>
        <v>0</v>
      </c>
      <c r="EJ148" s="228"/>
      <c r="EK148" s="232">
        <f t="shared" si="164"/>
        <v>0</v>
      </c>
      <c r="EL148" s="228"/>
      <c r="EM148" s="232">
        <f t="shared" si="165"/>
        <v>0</v>
      </c>
      <c r="EN148" s="228"/>
      <c r="EO148" s="232">
        <f t="shared" si="166"/>
        <v>0</v>
      </c>
      <c r="EP148" s="228"/>
      <c r="EQ148" s="232">
        <f t="shared" si="167"/>
        <v>0</v>
      </c>
      <c r="ER148" s="228"/>
      <c r="ES148" s="232">
        <f t="shared" si="168"/>
        <v>0</v>
      </c>
      <c r="ET148" s="195">
        <f t="shared" si="73"/>
        <v>0</v>
      </c>
      <c r="EU148" s="228"/>
      <c r="EV148" s="437">
        <f t="shared" si="169"/>
        <v>0</v>
      </c>
      <c r="EW148" s="228"/>
      <c r="EX148" s="437">
        <f t="shared" si="170"/>
        <v>0</v>
      </c>
      <c r="EY148" s="228"/>
      <c r="EZ148" s="437">
        <f t="shared" si="171"/>
        <v>0</v>
      </c>
      <c r="FA148" s="228"/>
      <c r="FB148" s="437">
        <f t="shared" si="172"/>
        <v>0</v>
      </c>
      <c r="FC148" s="228"/>
      <c r="FD148" s="437">
        <f t="shared" si="173"/>
        <v>0</v>
      </c>
      <c r="FE148" s="228"/>
      <c r="FF148" s="437">
        <f t="shared" si="174"/>
        <v>0</v>
      </c>
      <c r="FG148" s="228"/>
      <c r="FH148" s="437">
        <f t="shared" si="175"/>
        <v>0</v>
      </c>
      <c r="FI148" s="228"/>
      <c r="FJ148" s="437">
        <f t="shared" si="176"/>
        <v>0</v>
      </c>
      <c r="FK148" s="228"/>
      <c r="FL148" s="437">
        <f t="shared" si="177"/>
        <v>0</v>
      </c>
      <c r="FM148" s="228"/>
      <c r="FN148" s="437">
        <f t="shared" si="178"/>
        <v>0</v>
      </c>
      <c r="FO148" s="228"/>
      <c r="FP148" s="437">
        <f t="shared" si="179"/>
        <v>0</v>
      </c>
      <c r="FQ148" s="228"/>
      <c r="FR148" s="437">
        <f t="shared" si="180"/>
        <v>0</v>
      </c>
      <c r="FS148" s="228"/>
      <c r="FT148" s="437">
        <f t="shared" si="181"/>
        <v>0</v>
      </c>
      <c r="FU148" s="228"/>
      <c r="FV148" s="437">
        <f t="shared" si="182"/>
        <v>0</v>
      </c>
      <c r="FW148" s="228"/>
      <c r="FX148" s="437">
        <f t="shared" si="183"/>
        <v>0</v>
      </c>
      <c r="FY148" s="228"/>
      <c r="FZ148" s="437">
        <f t="shared" si="184"/>
        <v>0</v>
      </c>
      <c r="GA148" s="228"/>
      <c r="GB148" s="437">
        <f t="shared" si="185"/>
        <v>0</v>
      </c>
      <c r="GC148" s="228"/>
      <c r="GD148" s="437">
        <f t="shared" si="186"/>
        <v>0</v>
      </c>
      <c r="GE148" s="228"/>
      <c r="GF148" s="437">
        <f t="shared" si="187"/>
        <v>0</v>
      </c>
      <c r="GG148" s="228"/>
      <c r="GH148" s="437">
        <f t="shared" si="188"/>
        <v>0</v>
      </c>
      <c r="GI148" s="247">
        <f t="shared" si="94"/>
        <v>0</v>
      </c>
      <c r="GJ148" s="228"/>
      <c r="GK148" s="438">
        <f t="shared" si="189"/>
        <v>0</v>
      </c>
      <c r="GL148" s="228"/>
      <c r="GM148" s="438">
        <f t="shared" si="190"/>
        <v>0</v>
      </c>
      <c r="GN148" s="228"/>
      <c r="GO148" s="438">
        <f t="shared" si="191"/>
        <v>0</v>
      </c>
      <c r="GP148" s="228"/>
      <c r="GQ148" s="438">
        <f t="shared" si="192"/>
        <v>0</v>
      </c>
      <c r="GR148" s="228"/>
      <c r="GS148" s="438">
        <f t="shared" si="193"/>
        <v>0</v>
      </c>
      <c r="GT148" s="448">
        <f t="shared" si="100"/>
        <v>0</v>
      </c>
      <c r="GU148" s="446">
        <f t="shared" si="101"/>
        <v>0</v>
      </c>
      <c r="GV148" s="268">
        <f>事業区分調整シート!J144</f>
        <v>0</v>
      </c>
    </row>
    <row r="149" spans="1:204" ht="34.5" customHeight="1">
      <c r="A149" s="248">
        <v>113</v>
      </c>
      <c r="B149" s="226" t="str">
        <f t="shared" si="107"/>
        <v>所属コード</v>
      </c>
      <c r="C149" s="227" t="str">
        <f t="shared" si="108"/>
        <v>所属名</v>
      </c>
      <c r="D149" s="449"/>
      <c r="E149" s="249"/>
      <c r="F149" s="250" t="str">
        <f t="shared" si="109"/>
        <v/>
      </c>
      <c r="G149" s="251" t="e">
        <f>IFERROR(VLOOKUP($B149&amp;$I149,番号付与!$A:$E,3,FALSE),VLOOKUP($B149&amp;$D149,番号付与!$A:$E,3,FALSE))</f>
        <v>#N/A</v>
      </c>
      <c r="H149" s="251" t="e">
        <f>IFERROR(VLOOKUP($B149&amp;$I149,番号付与!$A:$E,4,FALSE),VLOOKUP($B149&amp;$D149,番号付与!$A:$E,4,FALSE))</f>
        <v>#N/A</v>
      </c>
      <c r="I149" s="449"/>
      <c r="J149" s="231"/>
      <c r="K149" s="232">
        <f t="shared" si="110"/>
        <v>0</v>
      </c>
      <c r="L149" s="228"/>
      <c r="M149" s="232">
        <f t="shared" si="111"/>
        <v>0</v>
      </c>
      <c r="N149" s="228"/>
      <c r="O149" s="232">
        <f t="shared" si="112"/>
        <v>0</v>
      </c>
      <c r="P149" s="228"/>
      <c r="Q149" s="232">
        <f t="shared" si="113"/>
        <v>0</v>
      </c>
      <c r="R149" s="228"/>
      <c r="S149" s="232">
        <f t="shared" si="114"/>
        <v>0</v>
      </c>
      <c r="T149" s="228"/>
      <c r="U149" s="232">
        <f t="shared" si="115"/>
        <v>0</v>
      </c>
      <c r="V149" s="228"/>
      <c r="W149" s="232">
        <f t="shared" si="116"/>
        <v>0</v>
      </c>
      <c r="X149" s="228"/>
      <c r="Y149" s="232">
        <f t="shared" si="117"/>
        <v>0</v>
      </c>
      <c r="Z149" s="228"/>
      <c r="AA149" s="232">
        <f t="shared" si="118"/>
        <v>0</v>
      </c>
      <c r="AB149" s="228"/>
      <c r="AC149" s="232">
        <f t="shared" si="119"/>
        <v>0</v>
      </c>
      <c r="AD149" s="228"/>
      <c r="AE149" s="232">
        <f t="shared" si="120"/>
        <v>0</v>
      </c>
      <c r="AF149" s="228"/>
      <c r="AG149" s="232">
        <f t="shared" si="121"/>
        <v>0</v>
      </c>
      <c r="AH149" s="228"/>
      <c r="AI149" s="232">
        <f t="shared" si="122"/>
        <v>0</v>
      </c>
      <c r="AJ149" s="228"/>
      <c r="AK149" s="232">
        <f t="shared" si="123"/>
        <v>0</v>
      </c>
      <c r="AL149" s="228"/>
      <c r="AM149" s="232">
        <f t="shared" si="124"/>
        <v>0</v>
      </c>
      <c r="AN149" s="228"/>
      <c r="AO149" s="232">
        <f t="shared" si="125"/>
        <v>0</v>
      </c>
      <c r="AP149" s="228"/>
      <c r="AQ149" s="232">
        <f t="shared" si="126"/>
        <v>0</v>
      </c>
      <c r="AR149" s="228"/>
      <c r="AS149" s="232">
        <f t="shared" si="127"/>
        <v>0</v>
      </c>
      <c r="AT149" s="228"/>
      <c r="AU149" s="232">
        <f t="shared" si="128"/>
        <v>0</v>
      </c>
      <c r="AV149" s="228"/>
      <c r="AW149" s="232">
        <f t="shared" si="129"/>
        <v>0</v>
      </c>
      <c r="AX149" s="228"/>
      <c r="AY149" s="232">
        <f t="shared" si="130"/>
        <v>0</v>
      </c>
      <c r="AZ149" s="228"/>
      <c r="BA149" s="232">
        <f t="shared" si="131"/>
        <v>0</v>
      </c>
      <c r="BB149" s="228"/>
      <c r="BC149" s="232">
        <f t="shared" si="132"/>
        <v>0</v>
      </c>
      <c r="BD149" s="228"/>
      <c r="BE149" s="232">
        <f t="shared" si="133"/>
        <v>0</v>
      </c>
      <c r="BF149" s="228"/>
      <c r="BG149" s="232">
        <f t="shared" si="134"/>
        <v>0</v>
      </c>
      <c r="BH149" s="228"/>
      <c r="BI149" s="232">
        <f t="shared" si="135"/>
        <v>0</v>
      </c>
      <c r="BJ149" s="228"/>
      <c r="BK149" s="232">
        <f t="shared" si="136"/>
        <v>0</v>
      </c>
      <c r="BL149" s="228"/>
      <c r="BM149" s="232">
        <f t="shared" si="137"/>
        <v>0</v>
      </c>
      <c r="BN149" s="228"/>
      <c r="BO149" s="232">
        <f t="shared" si="138"/>
        <v>0</v>
      </c>
      <c r="BP149" s="228"/>
      <c r="BQ149" s="232">
        <f t="shared" si="139"/>
        <v>0</v>
      </c>
      <c r="BR149" s="228"/>
      <c r="BS149" s="232">
        <f t="shared" si="140"/>
        <v>0</v>
      </c>
      <c r="BT149" s="228"/>
      <c r="BU149" s="232">
        <f t="shared" si="141"/>
        <v>0</v>
      </c>
      <c r="BV149" s="228"/>
      <c r="BW149" s="232">
        <f t="shared" si="142"/>
        <v>0</v>
      </c>
      <c r="BX149" s="228"/>
      <c r="BY149" s="232">
        <f t="shared" si="143"/>
        <v>0</v>
      </c>
      <c r="BZ149" s="228"/>
      <c r="CA149" s="232">
        <f t="shared" si="144"/>
        <v>0</v>
      </c>
      <c r="CB149" s="228"/>
      <c r="CC149" s="232">
        <f t="shared" si="145"/>
        <v>0</v>
      </c>
      <c r="CD149" s="228"/>
      <c r="CE149" s="232">
        <f t="shared" si="146"/>
        <v>0</v>
      </c>
      <c r="CF149" s="228"/>
      <c r="CG149" s="232">
        <f t="shared" si="40"/>
        <v>0</v>
      </c>
      <c r="CH149" s="228"/>
      <c r="CI149" s="232">
        <f t="shared" si="41"/>
        <v>0</v>
      </c>
      <c r="CJ149" s="228"/>
      <c r="CK149" s="232">
        <f t="shared" si="42"/>
        <v>0</v>
      </c>
      <c r="CL149" s="228"/>
      <c r="CM149" s="232">
        <f t="shared" si="43"/>
        <v>0</v>
      </c>
      <c r="CN149" s="228"/>
      <c r="CO149" s="232">
        <f t="shared" si="44"/>
        <v>0</v>
      </c>
      <c r="CP149" s="228"/>
      <c r="CQ149" s="232">
        <f t="shared" si="45"/>
        <v>0</v>
      </c>
      <c r="CR149" s="228"/>
      <c r="CS149" s="232">
        <f t="shared" si="46"/>
        <v>0</v>
      </c>
      <c r="CT149" s="228"/>
      <c r="CU149" s="232">
        <f t="shared" si="147"/>
        <v>0</v>
      </c>
      <c r="CV149" s="228"/>
      <c r="CW149" s="232">
        <f t="shared" si="148"/>
        <v>0</v>
      </c>
      <c r="CX149" s="228"/>
      <c r="CY149" s="232">
        <f t="shared" si="149"/>
        <v>0</v>
      </c>
      <c r="CZ149" s="228"/>
      <c r="DA149" s="232">
        <f t="shared" si="150"/>
        <v>0</v>
      </c>
      <c r="DB149" s="228"/>
      <c r="DC149" s="232">
        <f t="shared" si="151"/>
        <v>0</v>
      </c>
      <c r="DD149" s="228"/>
      <c r="DE149" s="232">
        <f t="shared" si="152"/>
        <v>0</v>
      </c>
      <c r="DF149" s="228"/>
      <c r="DG149" s="232">
        <f t="shared" si="53"/>
        <v>0</v>
      </c>
      <c r="DH149" s="228"/>
      <c r="DI149" s="232">
        <f t="shared" si="54"/>
        <v>0</v>
      </c>
      <c r="DJ149" s="228"/>
      <c r="DK149" s="232">
        <f t="shared" si="55"/>
        <v>0</v>
      </c>
      <c r="DL149" s="228"/>
      <c r="DM149" s="232">
        <f t="shared" si="56"/>
        <v>0</v>
      </c>
      <c r="DN149" s="228"/>
      <c r="DO149" s="232">
        <f t="shared" si="153"/>
        <v>0</v>
      </c>
      <c r="DP149" s="228"/>
      <c r="DQ149" s="232">
        <f t="shared" si="154"/>
        <v>0</v>
      </c>
      <c r="DR149" s="228"/>
      <c r="DS149" s="232">
        <f t="shared" si="155"/>
        <v>0</v>
      </c>
      <c r="DT149" s="228"/>
      <c r="DU149" s="232">
        <f t="shared" si="156"/>
        <v>0</v>
      </c>
      <c r="DV149" s="228"/>
      <c r="DW149" s="232">
        <f t="shared" si="157"/>
        <v>0</v>
      </c>
      <c r="DX149" s="228"/>
      <c r="DY149" s="232">
        <f t="shared" si="158"/>
        <v>0</v>
      </c>
      <c r="DZ149" s="228"/>
      <c r="EA149" s="232">
        <f t="shared" si="159"/>
        <v>0</v>
      </c>
      <c r="EB149" s="228"/>
      <c r="EC149" s="232">
        <f t="shared" si="160"/>
        <v>0</v>
      </c>
      <c r="ED149" s="228"/>
      <c r="EE149" s="232">
        <f t="shared" si="161"/>
        <v>0</v>
      </c>
      <c r="EF149" s="228"/>
      <c r="EG149" s="232">
        <f t="shared" si="162"/>
        <v>0</v>
      </c>
      <c r="EH149" s="228"/>
      <c r="EI149" s="232">
        <f t="shared" si="163"/>
        <v>0</v>
      </c>
      <c r="EJ149" s="228"/>
      <c r="EK149" s="232">
        <f t="shared" si="164"/>
        <v>0</v>
      </c>
      <c r="EL149" s="228"/>
      <c r="EM149" s="232">
        <f t="shared" si="165"/>
        <v>0</v>
      </c>
      <c r="EN149" s="228"/>
      <c r="EO149" s="232">
        <f t="shared" si="166"/>
        <v>0</v>
      </c>
      <c r="EP149" s="228"/>
      <c r="EQ149" s="232">
        <f t="shared" si="167"/>
        <v>0</v>
      </c>
      <c r="ER149" s="228"/>
      <c r="ES149" s="232">
        <f t="shared" si="168"/>
        <v>0</v>
      </c>
      <c r="ET149" s="195">
        <f t="shared" si="73"/>
        <v>0</v>
      </c>
      <c r="EU149" s="228"/>
      <c r="EV149" s="437">
        <f t="shared" si="169"/>
        <v>0</v>
      </c>
      <c r="EW149" s="228"/>
      <c r="EX149" s="437">
        <f t="shared" si="170"/>
        <v>0</v>
      </c>
      <c r="EY149" s="228"/>
      <c r="EZ149" s="437">
        <f t="shared" si="171"/>
        <v>0</v>
      </c>
      <c r="FA149" s="228"/>
      <c r="FB149" s="437">
        <f t="shared" si="172"/>
        <v>0</v>
      </c>
      <c r="FC149" s="228"/>
      <c r="FD149" s="437">
        <f t="shared" si="173"/>
        <v>0</v>
      </c>
      <c r="FE149" s="228"/>
      <c r="FF149" s="437">
        <f t="shared" si="174"/>
        <v>0</v>
      </c>
      <c r="FG149" s="228"/>
      <c r="FH149" s="437">
        <f t="shared" si="175"/>
        <v>0</v>
      </c>
      <c r="FI149" s="228"/>
      <c r="FJ149" s="437">
        <f t="shared" si="176"/>
        <v>0</v>
      </c>
      <c r="FK149" s="228"/>
      <c r="FL149" s="437">
        <f t="shared" si="177"/>
        <v>0</v>
      </c>
      <c r="FM149" s="228"/>
      <c r="FN149" s="437">
        <f t="shared" si="178"/>
        <v>0</v>
      </c>
      <c r="FO149" s="228"/>
      <c r="FP149" s="437">
        <f t="shared" si="179"/>
        <v>0</v>
      </c>
      <c r="FQ149" s="228"/>
      <c r="FR149" s="437">
        <f t="shared" si="180"/>
        <v>0</v>
      </c>
      <c r="FS149" s="228"/>
      <c r="FT149" s="437">
        <f t="shared" si="181"/>
        <v>0</v>
      </c>
      <c r="FU149" s="228"/>
      <c r="FV149" s="437">
        <f t="shared" si="182"/>
        <v>0</v>
      </c>
      <c r="FW149" s="228"/>
      <c r="FX149" s="437">
        <f t="shared" si="183"/>
        <v>0</v>
      </c>
      <c r="FY149" s="228"/>
      <c r="FZ149" s="437">
        <f t="shared" si="184"/>
        <v>0</v>
      </c>
      <c r="GA149" s="228"/>
      <c r="GB149" s="437">
        <f t="shared" si="185"/>
        <v>0</v>
      </c>
      <c r="GC149" s="228"/>
      <c r="GD149" s="437">
        <f t="shared" si="186"/>
        <v>0</v>
      </c>
      <c r="GE149" s="228"/>
      <c r="GF149" s="437">
        <f t="shared" si="187"/>
        <v>0</v>
      </c>
      <c r="GG149" s="228"/>
      <c r="GH149" s="437">
        <f t="shared" si="188"/>
        <v>0</v>
      </c>
      <c r="GI149" s="247">
        <f t="shared" si="94"/>
        <v>0</v>
      </c>
      <c r="GJ149" s="228"/>
      <c r="GK149" s="438">
        <f t="shared" si="189"/>
        <v>0</v>
      </c>
      <c r="GL149" s="228"/>
      <c r="GM149" s="438">
        <f t="shared" si="190"/>
        <v>0</v>
      </c>
      <c r="GN149" s="228"/>
      <c r="GO149" s="438">
        <f t="shared" si="191"/>
        <v>0</v>
      </c>
      <c r="GP149" s="228"/>
      <c r="GQ149" s="438">
        <f t="shared" si="192"/>
        <v>0</v>
      </c>
      <c r="GR149" s="228"/>
      <c r="GS149" s="438">
        <f t="shared" si="193"/>
        <v>0</v>
      </c>
      <c r="GT149" s="448">
        <f t="shared" si="100"/>
        <v>0</v>
      </c>
      <c r="GU149" s="446">
        <f t="shared" si="101"/>
        <v>0</v>
      </c>
      <c r="GV149" s="268">
        <f>事業区分調整シート!J145</f>
        <v>0</v>
      </c>
    </row>
    <row r="150" spans="1:204" ht="34.5" customHeight="1">
      <c r="A150" s="248">
        <v>114</v>
      </c>
      <c r="B150" s="226" t="str">
        <f t="shared" si="107"/>
        <v>所属コード</v>
      </c>
      <c r="C150" s="227" t="str">
        <f t="shared" si="108"/>
        <v>所属名</v>
      </c>
      <c r="D150" s="449"/>
      <c r="E150" s="249"/>
      <c r="F150" s="250" t="str">
        <f t="shared" si="109"/>
        <v/>
      </c>
      <c r="G150" s="251" t="e">
        <f>IFERROR(VLOOKUP($B150&amp;$I150,番号付与!$A:$E,3,FALSE),VLOOKUP($B150&amp;$D150,番号付与!$A:$E,3,FALSE))</f>
        <v>#N/A</v>
      </c>
      <c r="H150" s="251" t="e">
        <f>IFERROR(VLOOKUP($B150&amp;$I150,番号付与!$A:$E,4,FALSE),VLOOKUP($B150&amp;$D150,番号付与!$A:$E,4,FALSE))</f>
        <v>#N/A</v>
      </c>
      <c r="I150" s="449"/>
      <c r="J150" s="231"/>
      <c r="K150" s="232">
        <f t="shared" si="110"/>
        <v>0</v>
      </c>
      <c r="L150" s="228"/>
      <c r="M150" s="232">
        <f t="shared" si="111"/>
        <v>0</v>
      </c>
      <c r="N150" s="228"/>
      <c r="O150" s="232">
        <f t="shared" si="112"/>
        <v>0</v>
      </c>
      <c r="P150" s="228"/>
      <c r="Q150" s="232">
        <f t="shared" si="113"/>
        <v>0</v>
      </c>
      <c r="R150" s="228"/>
      <c r="S150" s="232">
        <f t="shared" si="114"/>
        <v>0</v>
      </c>
      <c r="T150" s="228"/>
      <c r="U150" s="232">
        <f t="shared" si="115"/>
        <v>0</v>
      </c>
      <c r="V150" s="228"/>
      <c r="W150" s="232">
        <f t="shared" si="116"/>
        <v>0</v>
      </c>
      <c r="X150" s="228"/>
      <c r="Y150" s="232">
        <f t="shared" si="117"/>
        <v>0</v>
      </c>
      <c r="Z150" s="228"/>
      <c r="AA150" s="232">
        <f t="shared" si="118"/>
        <v>0</v>
      </c>
      <c r="AB150" s="228"/>
      <c r="AC150" s="232">
        <f t="shared" si="119"/>
        <v>0</v>
      </c>
      <c r="AD150" s="228"/>
      <c r="AE150" s="232">
        <f t="shared" si="120"/>
        <v>0</v>
      </c>
      <c r="AF150" s="228"/>
      <c r="AG150" s="232">
        <f t="shared" si="121"/>
        <v>0</v>
      </c>
      <c r="AH150" s="228"/>
      <c r="AI150" s="232">
        <f t="shared" si="122"/>
        <v>0</v>
      </c>
      <c r="AJ150" s="228"/>
      <c r="AK150" s="232">
        <f t="shared" si="123"/>
        <v>0</v>
      </c>
      <c r="AL150" s="228"/>
      <c r="AM150" s="232">
        <f t="shared" si="124"/>
        <v>0</v>
      </c>
      <c r="AN150" s="228"/>
      <c r="AO150" s="232">
        <f t="shared" si="125"/>
        <v>0</v>
      </c>
      <c r="AP150" s="228"/>
      <c r="AQ150" s="232">
        <f t="shared" si="126"/>
        <v>0</v>
      </c>
      <c r="AR150" s="228"/>
      <c r="AS150" s="232">
        <f t="shared" si="127"/>
        <v>0</v>
      </c>
      <c r="AT150" s="228"/>
      <c r="AU150" s="232">
        <f t="shared" si="128"/>
        <v>0</v>
      </c>
      <c r="AV150" s="228"/>
      <c r="AW150" s="232">
        <f t="shared" si="129"/>
        <v>0</v>
      </c>
      <c r="AX150" s="228"/>
      <c r="AY150" s="232">
        <f t="shared" si="130"/>
        <v>0</v>
      </c>
      <c r="AZ150" s="228"/>
      <c r="BA150" s="232">
        <f t="shared" si="131"/>
        <v>0</v>
      </c>
      <c r="BB150" s="228"/>
      <c r="BC150" s="232">
        <f t="shared" si="132"/>
        <v>0</v>
      </c>
      <c r="BD150" s="228"/>
      <c r="BE150" s="232">
        <f t="shared" si="133"/>
        <v>0</v>
      </c>
      <c r="BF150" s="228"/>
      <c r="BG150" s="232">
        <f t="shared" si="134"/>
        <v>0</v>
      </c>
      <c r="BH150" s="228"/>
      <c r="BI150" s="232">
        <f t="shared" si="135"/>
        <v>0</v>
      </c>
      <c r="BJ150" s="228"/>
      <c r="BK150" s="232">
        <f t="shared" si="136"/>
        <v>0</v>
      </c>
      <c r="BL150" s="228"/>
      <c r="BM150" s="232">
        <f t="shared" si="137"/>
        <v>0</v>
      </c>
      <c r="BN150" s="228"/>
      <c r="BO150" s="232">
        <f t="shared" si="138"/>
        <v>0</v>
      </c>
      <c r="BP150" s="228"/>
      <c r="BQ150" s="232">
        <f t="shared" si="139"/>
        <v>0</v>
      </c>
      <c r="BR150" s="228"/>
      <c r="BS150" s="232">
        <f t="shared" si="140"/>
        <v>0</v>
      </c>
      <c r="BT150" s="228"/>
      <c r="BU150" s="232">
        <f t="shared" si="141"/>
        <v>0</v>
      </c>
      <c r="BV150" s="228"/>
      <c r="BW150" s="232">
        <f t="shared" si="142"/>
        <v>0</v>
      </c>
      <c r="BX150" s="228"/>
      <c r="BY150" s="232">
        <f t="shared" si="143"/>
        <v>0</v>
      </c>
      <c r="BZ150" s="228"/>
      <c r="CA150" s="232">
        <f t="shared" si="144"/>
        <v>0</v>
      </c>
      <c r="CB150" s="228"/>
      <c r="CC150" s="232">
        <f t="shared" si="145"/>
        <v>0</v>
      </c>
      <c r="CD150" s="228"/>
      <c r="CE150" s="232">
        <f t="shared" si="146"/>
        <v>0</v>
      </c>
      <c r="CF150" s="228"/>
      <c r="CG150" s="232">
        <f t="shared" si="40"/>
        <v>0</v>
      </c>
      <c r="CH150" s="228"/>
      <c r="CI150" s="232">
        <f t="shared" si="41"/>
        <v>0</v>
      </c>
      <c r="CJ150" s="228"/>
      <c r="CK150" s="232">
        <f t="shared" si="42"/>
        <v>0</v>
      </c>
      <c r="CL150" s="228"/>
      <c r="CM150" s="232">
        <f t="shared" si="43"/>
        <v>0</v>
      </c>
      <c r="CN150" s="228"/>
      <c r="CO150" s="232">
        <f t="shared" si="44"/>
        <v>0</v>
      </c>
      <c r="CP150" s="228"/>
      <c r="CQ150" s="232">
        <f t="shared" si="45"/>
        <v>0</v>
      </c>
      <c r="CR150" s="228"/>
      <c r="CS150" s="232">
        <f t="shared" si="46"/>
        <v>0</v>
      </c>
      <c r="CT150" s="228"/>
      <c r="CU150" s="232">
        <f t="shared" si="147"/>
        <v>0</v>
      </c>
      <c r="CV150" s="228"/>
      <c r="CW150" s="232">
        <f t="shared" si="148"/>
        <v>0</v>
      </c>
      <c r="CX150" s="228"/>
      <c r="CY150" s="232">
        <f t="shared" si="149"/>
        <v>0</v>
      </c>
      <c r="CZ150" s="228"/>
      <c r="DA150" s="232">
        <f t="shared" si="150"/>
        <v>0</v>
      </c>
      <c r="DB150" s="228"/>
      <c r="DC150" s="232">
        <f t="shared" si="151"/>
        <v>0</v>
      </c>
      <c r="DD150" s="228"/>
      <c r="DE150" s="232">
        <f t="shared" si="152"/>
        <v>0</v>
      </c>
      <c r="DF150" s="228"/>
      <c r="DG150" s="232">
        <f t="shared" si="53"/>
        <v>0</v>
      </c>
      <c r="DH150" s="228"/>
      <c r="DI150" s="232">
        <f t="shared" si="54"/>
        <v>0</v>
      </c>
      <c r="DJ150" s="228"/>
      <c r="DK150" s="232">
        <f t="shared" si="55"/>
        <v>0</v>
      </c>
      <c r="DL150" s="228"/>
      <c r="DM150" s="232">
        <f t="shared" si="56"/>
        <v>0</v>
      </c>
      <c r="DN150" s="228"/>
      <c r="DO150" s="232">
        <f t="shared" si="153"/>
        <v>0</v>
      </c>
      <c r="DP150" s="228"/>
      <c r="DQ150" s="232">
        <f t="shared" si="154"/>
        <v>0</v>
      </c>
      <c r="DR150" s="228"/>
      <c r="DS150" s="232">
        <f t="shared" si="155"/>
        <v>0</v>
      </c>
      <c r="DT150" s="228"/>
      <c r="DU150" s="232">
        <f t="shared" si="156"/>
        <v>0</v>
      </c>
      <c r="DV150" s="228"/>
      <c r="DW150" s="232">
        <f t="shared" si="157"/>
        <v>0</v>
      </c>
      <c r="DX150" s="228"/>
      <c r="DY150" s="232">
        <f t="shared" si="158"/>
        <v>0</v>
      </c>
      <c r="DZ150" s="228"/>
      <c r="EA150" s="232">
        <f t="shared" si="159"/>
        <v>0</v>
      </c>
      <c r="EB150" s="228"/>
      <c r="EC150" s="232">
        <f t="shared" si="160"/>
        <v>0</v>
      </c>
      <c r="ED150" s="228"/>
      <c r="EE150" s="232">
        <f t="shared" si="161"/>
        <v>0</v>
      </c>
      <c r="EF150" s="228"/>
      <c r="EG150" s="232">
        <f t="shared" si="162"/>
        <v>0</v>
      </c>
      <c r="EH150" s="228"/>
      <c r="EI150" s="232">
        <f t="shared" si="163"/>
        <v>0</v>
      </c>
      <c r="EJ150" s="228"/>
      <c r="EK150" s="232">
        <f t="shared" si="164"/>
        <v>0</v>
      </c>
      <c r="EL150" s="228"/>
      <c r="EM150" s="232">
        <f t="shared" si="165"/>
        <v>0</v>
      </c>
      <c r="EN150" s="228"/>
      <c r="EO150" s="232">
        <f t="shared" si="166"/>
        <v>0</v>
      </c>
      <c r="EP150" s="228"/>
      <c r="EQ150" s="232">
        <f t="shared" si="167"/>
        <v>0</v>
      </c>
      <c r="ER150" s="228"/>
      <c r="ES150" s="232">
        <f t="shared" si="168"/>
        <v>0</v>
      </c>
      <c r="ET150" s="195">
        <f t="shared" si="73"/>
        <v>0</v>
      </c>
      <c r="EU150" s="228"/>
      <c r="EV150" s="437">
        <f t="shared" si="169"/>
        <v>0</v>
      </c>
      <c r="EW150" s="228"/>
      <c r="EX150" s="437">
        <f t="shared" si="170"/>
        <v>0</v>
      </c>
      <c r="EY150" s="228"/>
      <c r="EZ150" s="437">
        <f t="shared" si="171"/>
        <v>0</v>
      </c>
      <c r="FA150" s="228"/>
      <c r="FB150" s="437">
        <f t="shared" si="172"/>
        <v>0</v>
      </c>
      <c r="FC150" s="228"/>
      <c r="FD150" s="437">
        <f t="shared" si="173"/>
        <v>0</v>
      </c>
      <c r="FE150" s="228"/>
      <c r="FF150" s="437">
        <f t="shared" si="174"/>
        <v>0</v>
      </c>
      <c r="FG150" s="228"/>
      <c r="FH150" s="437">
        <f t="shared" si="175"/>
        <v>0</v>
      </c>
      <c r="FI150" s="228"/>
      <c r="FJ150" s="437">
        <f t="shared" si="176"/>
        <v>0</v>
      </c>
      <c r="FK150" s="228"/>
      <c r="FL150" s="437">
        <f t="shared" si="177"/>
        <v>0</v>
      </c>
      <c r="FM150" s="228"/>
      <c r="FN150" s="437">
        <f t="shared" si="178"/>
        <v>0</v>
      </c>
      <c r="FO150" s="228"/>
      <c r="FP150" s="437">
        <f t="shared" si="179"/>
        <v>0</v>
      </c>
      <c r="FQ150" s="228"/>
      <c r="FR150" s="437">
        <f t="shared" si="180"/>
        <v>0</v>
      </c>
      <c r="FS150" s="228"/>
      <c r="FT150" s="437">
        <f t="shared" si="181"/>
        <v>0</v>
      </c>
      <c r="FU150" s="228"/>
      <c r="FV150" s="437">
        <f t="shared" si="182"/>
        <v>0</v>
      </c>
      <c r="FW150" s="228"/>
      <c r="FX150" s="437">
        <f t="shared" si="183"/>
        <v>0</v>
      </c>
      <c r="FY150" s="228"/>
      <c r="FZ150" s="437">
        <f t="shared" si="184"/>
        <v>0</v>
      </c>
      <c r="GA150" s="228"/>
      <c r="GB150" s="437">
        <f t="shared" si="185"/>
        <v>0</v>
      </c>
      <c r="GC150" s="228"/>
      <c r="GD150" s="437">
        <f t="shared" si="186"/>
        <v>0</v>
      </c>
      <c r="GE150" s="228"/>
      <c r="GF150" s="437">
        <f t="shared" si="187"/>
        <v>0</v>
      </c>
      <c r="GG150" s="228"/>
      <c r="GH150" s="437">
        <f t="shared" si="188"/>
        <v>0</v>
      </c>
      <c r="GI150" s="247">
        <f t="shared" si="94"/>
        <v>0</v>
      </c>
      <c r="GJ150" s="228"/>
      <c r="GK150" s="438">
        <f t="shared" si="189"/>
        <v>0</v>
      </c>
      <c r="GL150" s="228"/>
      <c r="GM150" s="438">
        <f t="shared" si="190"/>
        <v>0</v>
      </c>
      <c r="GN150" s="228"/>
      <c r="GO150" s="438">
        <f t="shared" si="191"/>
        <v>0</v>
      </c>
      <c r="GP150" s="228"/>
      <c r="GQ150" s="438">
        <f t="shared" si="192"/>
        <v>0</v>
      </c>
      <c r="GR150" s="228"/>
      <c r="GS150" s="438">
        <f t="shared" si="193"/>
        <v>0</v>
      </c>
      <c r="GT150" s="448">
        <f t="shared" si="100"/>
        <v>0</v>
      </c>
      <c r="GU150" s="446">
        <f t="shared" si="101"/>
        <v>0</v>
      </c>
      <c r="GV150" s="268">
        <f>事業区分調整シート!J146</f>
        <v>0</v>
      </c>
    </row>
    <row r="151" spans="1:204" ht="34.5" customHeight="1">
      <c r="A151" s="248">
        <v>115</v>
      </c>
      <c r="B151" s="226" t="str">
        <f t="shared" si="107"/>
        <v>所属コード</v>
      </c>
      <c r="C151" s="227" t="str">
        <f t="shared" si="108"/>
        <v>所属名</v>
      </c>
      <c r="D151" s="449"/>
      <c r="E151" s="249"/>
      <c r="F151" s="250" t="str">
        <f t="shared" si="109"/>
        <v/>
      </c>
      <c r="G151" s="251" t="e">
        <f>IFERROR(VLOOKUP($B151&amp;$I151,番号付与!$A:$E,3,FALSE),VLOOKUP($B151&amp;$D151,番号付与!$A:$E,3,FALSE))</f>
        <v>#N/A</v>
      </c>
      <c r="H151" s="251" t="e">
        <f>IFERROR(VLOOKUP($B151&amp;$I151,番号付与!$A:$E,4,FALSE),VLOOKUP($B151&amp;$D151,番号付与!$A:$E,4,FALSE))</f>
        <v>#N/A</v>
      </c>
      <c r="I151" s="449"/>
      <c r="J151" s="231"/>
      <c r="K151" s="232">
        <f t="shared" si="110"/>
        <v>0</v>
      </c>
      <c r="L151" s="228"/>
      <c r="M151" s="232">
        <f t="shared" si="111"/>
        <v>0</v>
      </c>
      <c r="N151" s="228"/>
      <c r="O151" s="232">
        <f t="shared" si="112"/>
        <v>0</v>
      </c>
      <c r="P151" s="228"/>
      <c r="Q151" s="232">
        <f t="shared" si="113"/>
        <v>0</v>
      </c>
      <c r="R151" s="228"/>
      <c r="S151" s="232">
        <f t="shared" si="114"/>
        <v>0</v>
      </c>
      <c r="T151" s="228"/>
      <c r="U151" s="232">
        <f t="shared" si="115"/>
        <v>0</v>
      </c>
      <c r="V151" s="228"/>
      <c r="W151" s="232">
        <f t="shared" si="116"/>
        <v>0</v>
      </c>
      <c r="X151" s="228"/>
      <c r="Y151" s="232">
        <f t="shared" si="117"/>
        <v>0</v>
      </c>
      <c r="Z151" s="228"/>
      <c r="AA151" s="232">
        <f t="shared" si="118"/>
        <v>0</v>
      </c>
      <c r="AB151" s="228"/>
      <c r="AC151" s="232">
        <f t="shared" si="119"/>
        <v>0</v>
      </c>
      <c r="AD151" s="228"/>
      <c r="AE151" s="232">
        <f t="shared" si="120"/>
        <v>0</v>
      </c>
      <c r="AF151" s="228"/>
      <c r="AG151" s="232">
        <f t="shared" si="121"/>
        <v>0</v>
      </c>
      <c r="AH151" s="228"/>
      <c r="AI151" s="232">
        <f t="shared" si="122"/>
        <v>0</v>
      </c>
      <c r="AJ151" s="228"/>
      <c r="AK151" s="232">
        <f t="shared" si="123"/>
        <v>0</v>
      </c>
      <c r="AL151" s="228"/>
      <c r="AM151" s="232">
        <f t="shared" si="124"/>
        <v>0</v>
      </c>
      <c r="AN151" s="228"/>
      <c r="AO151" s="232">
        <f t="shared" si="125"/>
        <v>0</v>
      </c>
      <c r="AP151" s="228"/>
      <c r="AQ151" s="232">
        <f t="shared" si="126"/>
        <v>0</v>
      </c>
      <c r="AR151" s="228"/>
      <c r="AS151" s="232">
        <f t="shared" si="127"/>
        <v>0</v>
      </c>
      <c r="AT151" s="228"/>
      <c r="AU151" s="232">
        <f t="shared" si="128"/>
        <v>0</v>
      </c>
      <c r="AV151" s="228"/>
      <c r="AW151" s="232">
        <f t="shared" si="129"/>
        <v>0</v>
      </c>
      <c r="AX151" s="228"/>
      <c r="AY151" s="232">
        <f t="shared" si="130"/>
        <v>0</v>
      </c>
      <c r="AZ151" s="228"/>
      <c r="BA151" s="232">
        <f t="shared" si="131"/>
        <v>0</v>
      </c>
      <c r="BB151" s="228"/>
      <c r="BC151" s="232">
        <f t="shared" si="132"/>
        <v>0</v>
      </c>
      <c r="BD151" s="228"/>
      <c r="BE151" s="232">
        <f t="shared" si="133"/>
        <v>0</v>
      </c>
      <c r="BF151" s="228"/>
      <c r="BG151" s="232">
        <f t="shared" si="134"/>
        <v>0</v>
      </c>
      <c r="BH151" s="228"/>
      <c r="BI151" s="232">
        <f t="shared" si="135"/>
        <v>0</v>
      </c>
      <c r="BJ151" s="228"/>
      <c r="BK151" s="232">
        <f t="shared" si="136"/>
        <v>0</v>
      </c>
      <c r="BL151" s="228"/>
      <c r="BM151" s="232">
        <f t="shared" si="137"/>
        <v>0</v>
      </c>
      <c r="BN151" s="228"/>
      <c r="BO151" s="232">
        <f t="shared" si="138"/>
        <v>0</v>
      </c>
      <c r="BP151" s="228"/>
      <c r="BQ151" s="232">
        <f t="shared" si="139"/>
        <v>0</v>
      </c>
      <c r="BR151" s="228"/>
      <c r="BS151" s="232">
        <f t="shared" si="140"/>
        <v>0</v>
      </c>
      <c r="BT151" s="228"/>
      <c r="BU151" s="232">
        <f t="shared" si="141"/>
        <v>0</v>
      </c>
      <c r="BV151" s="228"/>
      <c r="BW151" s="232">
        <f t="shared" si="142"/>
        <v>0</v>
      </c>
      <c r="BX151" s="228"/>
      <c r="BY151" s="232">
        <f t="shared" si="143"/>
        <v>0</v>
      </c>
      <c r="BZ151" s="228"/>
      <c r="CA151" s="232">
        <f t="shared" si="144"/>
        <v>0</v>
      </c>
      <c r="CB151" s="228"/>
      <c r="CC151" s="232">
        <f t="shared" si="145"/>
        <v>0</v>
      </c>
      <c r="CD151" s="228"/>
      <c r="CE151" s="232">
        <f t="shared" si="146"/>
        <v>0</v>
      </c>
      <c r="CF151" s="228"/>
      <c r="CG151" s="232">
        <f t="shared" si="40"/>
        <v>0</v>
      </c>
      <c r="CH151" s="228"/>
      <c r="CI151" s="232">
        <f t="shared" si="41"/>
        <v>0</v>
      </c>
      <c r="CJ151" s="228"/>
      <c r="CK151" s="232">
        <f t="shared" si="42"/>
        <v>0</v>
      </c>
      <c r="CL151" s="228"/>
      <c r="CM151" s="232">
        <f t="shared" si="43"/>
        <v>0</v>
      </c>
      <c r="CN151" s="228"/>
      <c r="CO151" s="232">
        <f t="shared" si="44"/>
        <v>0</v>
      </c>
      <c r="CP151" s="228"/>
      <c r="CQ151" s="232">
        <f t="shared" si="45"/>
        <v>0</v>
      </c>
      <c r="CR151" s="228"/>
      <c r="CS151" s="232">
        <f t="shared" si="46"/>
        <v>0</v>
      </c>
      <c r="CT151" s="228"/>
      <c r="CU151" s="232">
        <f t="shared" si="147"/>
        <v>0</v>
      </c>
      <c r="CV151" s="228"/>
      <c r="CW151" s="232">
        <f t="shared" si="148"/>
        <v>0</v>
      </c>
      <c r="CX151" s="228"/>
      <c r="CY151" s="232">
        <f t="shared" si="149"/>
        <v>0</v>
      </c>
      <c r="CZ151" s="228"/>
      <c r="DA151" s="232">
        <f t="shared" si="150"/>
        <v>0</v>
      </c>
      <c r="DB151" s="228"/>
      <c r="DC151" s="232">
        <f t="shared" si="151"/>
        <v>0</v>
      </c>
      <c r="DD151" s="228"/>
      <c r="DE151" s="232">
        <f t="shared" si="152"/>
        <v>0</v>
      </c>
      <c r="DF151" s="228"/>
      <c r="DG151" s="232">
        <f t="shared" si="53"/>
        <v>0</v>
      </c>
      <c r="DH151" s="228"/>
      <c r="DI151" s="232">
        <f t="shared" si="54"/>
        <v>0</v>
      </c>
      <c r="DJ151" s="228"/>
      <c r="DK151" s="232">
        <f t="shared" si="55"/>
        <v>0</v>
      </c>
      <c r="DL151" s="228"/>
      <c r="DM151" s="232">
        <f t="shared" si="56"/>
        <v>0</v>
      </c>
      <c r="DN151" s="228"/>
      <c r="DO151" s="232">
        <f t="shared" si="153"/>
        <v>0</v>
      </c>
      <c r="DP151" s="228"/>
      <c r="DQ151" s="232">
        <f t="shared" si="154"/>
        <v>0</v>
      </c>
      <c r="DR151" s="228"/>
      <c r="DS151" s="232">
        <f t="shared" si="155"/>
        <v>0</v>
      </c>
      <c r="DT151" s="228"/>
      <c r="DU151" s="232">
        <f t="shared" si="156"/>
        <v>0</v>
      </c>
      <c r="DV151" s="228"/>
      <c r="DW151" s="232">
        <f t="shared" si="157"/>
        <v>0</v>
      </c>
      <c r="DX151" s="228"/>
      <c r="DY151" s="232">
        <f t="shared" si="158"/>
        <v>0</v>
      </c>
      <c r="DZ151" s="228"/>
      <c r="EA151" s="232">
        <f t="shared" si="159"/>
        <v>0</v>
      </c>
      <c r="EB151" s="228"/>
      <c r="EC151" s="232">
        <f t="shared" si="160"/>
        <v>0</v>
      </c>
      <c r="ED151" s="228"/>
      <c r="EE151" s="232">
        <f t="shared" si="161"/>
        <v>0</v>
      </c>
      <c r="EF151" s="228"/>
      <c r="EG151" s="232">
        <f t="shared" si="162"/>
        <v>0</v>
      </c>
      <c r="EH151" s="228"/>
      <c r="EI151" s="232">
        <f t="shared" si="163"/>
        <v>0</v>
      </c>
      <c r="EJ151" s="228"/>
      <c r="EK151" s="232">
        <f t="shared" si="164"/>
        <v>0</v>
      </c>
      <c r="EL151" s="228"/>
      <c r="EM151" s="232">
        <f t="shared" si="165"/>
        <v>0</v>
      </c>
      <c r="EN151" s="228"/>
      <c r="EO151" s="232">
        <f t="shared" si="166"/>
        <v>0</v>
      </c>
      <c r="EP151" s="228"/>
      <c r="EQ151" s="232">
        <f t="shared" si="167"/>
        <v>0</v>
      </c>
      <c r="ER151" s="228"/>
      <c r="ES151" s="232">
        <f t="shared" si="168"/>
        <v>0</v>
      </c>
      <c r="ET151" s="195">
        <f t="shared" si="73"/>
        <v>0</v>
      </c>
      <c r="EU151" s="228"/>
      <c r="EV151" s="437">
        <f t="shared" si="169"/>
        <v>0</v>
      </c>
      <c r="EW151" s="228"/>
      <c r="EX151" s="437">
        <f t="shared" si="170"/>
        <v>0</v>
      </c>
      <c r="EY151" s="228"/>
      <c r="EZ151" s="437">
        <f t="shared" si="171"/>
        <v>0</v>
      </c>
      <c r="FA151" s="228"/>
      <c r="FB151" s="437">
        <f t="shared" si="172"/>
        <v>0</v>
      </c>
      <c r="FC151" s="228"/>
      <c r="FD151" s="437">
        <f t="shared" si="173"/>
        <v>0</v>
      </c>
      <c r="FE151" s="228"/>
      <c r="FF151" s="437">
        <f t="shared" si="174"/>
        <v>0</v>
      </c>
      <c r="FG151" s="228"/>
      <c r="FH151" s="437">
        <f t="shared" si="175"/>
        <v>0</v>
      </c>
      <c r="FI151" s="228"/>
      <c r="FJ151" s="437">
        <f t="shared" si="176"/>
        <v>0</v>
      </c>
      <c r="FK151" s="228"/>
      <c r="FL151" s="437">
        <f t="shared" si="177"/>
        <v>0</v>
      </c>
      <c r="FM151" s="228"/>
      <c r="FN151" s="437">
        <f t="shared" si="178"/>
        <v>0</v>
      </c>
      <c r="FO151" s="228"/>
      <c r="FP151" s="437">
        <f t="shared" si="179"/>
        <v>0</v>
      </c>
      <c r="FQ151" s="228"/>
      <c r="FR151" s="437">
        <f t="shared" si="180"/>
        <v>0</v>
      </c>
      <c r="FS151" s="228"/>
      <c r="FT151" s="437">
        <f t="shared" si="181"/>
        <v>0</v>
      </c>
      <c r="FU151" s="228"/>
      <c r="FV151" s="437">
        <f t="shared" si="182"/>
        <v>0</v>
      </c>
      <c r="FW151" s="228"/>
      <c r="FX151" s="437">
        <f t="shared" si="183"/>
        <v>0</v>
      </c>
      <c r="FY151" s="228"/>
      <c r="FZ151" s="437">
        <f t="shared" si="184"/>
        <v>0</v>
      </c>
      <c r="GA151" s="228"/>
      <c r="GB151" s="437">
        <f t="shared" si="185"/>
        <v>0</v>
      </c>
      <c r="GC151" s="228"/>
      <c r="GD151" s="437">
        <f t="shared" si="186"/>
        <v>0</v>
      </c>
      <c r="GE151" s="228"/>
      <c r="GF151" s="437">
        <f t="shared" si="187"/>
        <v>0</v>
      </c>
      <c r="GG151" s="228"/>
      <c r="GH151" s="437">
        <f t="shared" si="188"/>
        <v>0</v>
      </c>
      <c r="GI151" s="247">
        <f t="shared" si="94"/>
        <v>0</v>
      </c>
      <c r="GJ151" s="228"/>
      <c r="GK151" s="438">
        <f t="shared" si="189"/>
        <v>0</v>
      </c>
      <c r="GL151" s="228"/>
      <c r="GM151" s="438">
        <f t="shared" si="190"/>
        <v>0</v>
      </c>
      <c r="GN151" s="228"/>
      <c r="GO151" s="438">
        <f t="shared" si="191"/>
        <v>0</v>
      </c>
      <c r="GP151" s="228"/>
      <c r="GQ151" s="438">
        <f t="shared" si="192"/>
        <v>0</v>
      </c>
      <c r="GR151" s="228"/>
      <c r="GS151" s="438">
        <f t="shared" si="193"/>
        <v>0</v>
      </c>
      <c r="GT151" s="448">
        <f t="shared" si="100"/>
        <v>0</v>
      </c>
      <c r="GU151" s="446">
        <f t="shared" si="101"/>
        <v>0</v>
      </c>
      <c r="GV151" s="268">
        <f>事業区分調整シート!J147</f>
        <v>0</v>
      </c>
    </row>
    <row r="152" spans="1:204" ht="34.5" customHeight="1">
      <c r="A152" s="248">
        <v>116</v>
      </c>
      <c r="B152" s="226" t="str">
        <f t="shared" si="107"/>
        <v>所属コード</v>
      </c>
      <c r="C152" s="227" t="str">
        <f t="shared" si="108"/>
        <v>所属名</v>
      </c>
      <c r="D152" s="449"/>
      <c r="E152" s="249"/>
      <c r="F152" s="250" t="str">
        <f t="shared" si="109"/>
        <v/>
      </c>
      <c r="G152" s="251" t="e">
        <f>IFERROR(VLOOKUP($B152&amp;$I152,番号付与!$A:$E,3,FALSE),VLOOKUP($B152&amp;$D152,番号付与!$A:$E,3,FALSE))</f>
        <v>#N/A</v>
      </c>
      <c r="H152" s="251" t="e">
        <f>IFERROR(VLOOKUP($B152&amp;$I152,番号付与!$A:$E,4,FALSE),VLOOKUP($B152&amp;$D152,番号付与!$A:$E,4,FALSE))</f>
        <v>#N/A</v>
      </c>
      <c r="I152" s="449"/>
      <c r="J152" s="231"/>
      <c r="K152" s="232">
        <f t="shared" si="110"/>
        <v>0</v>
      </c>
      <c r="L152" s="228"/>
      <c r="M152" s="232">
        <f t="shared" si="111"/>
        <v>0</v>
      </c>
      <c r="N152" s="228"/>
      <c r="O152" s="232">
        <f t="shared" si="112"/>
        <v>0</v>
      </c>
      <c r="P152" s="228"/>
      <c r="Q152" s="232">
        <f t="shared" si="113"/>
        <v>0</v>
      </c>
      <c r="R152" s="228"/>
      <c r="S152" s="232">
        <f t="shared" si="114"/>
        <v>0</v>
      </c>
      <c r="T152" s="228"/>
      <c r="U152" s="232">
        <f t="shared" si="115"/>
        <v>0</v>
      </c>
      <c r="V152" s="228"/>
      <c r="W152" s="232">
        <f t="shared" si="116"/>
        <v>0</v>
      </c>
      <c r="X152" s="228"/>
      <c r="Y152" s="232">
        <f t="shared" si="117"/>
        <v>0</v>
      </c>
      <c r="Z152" s="228"/>
      <c r="AA152" s="232">
        <f t="shared" si="118"/>
        <v>0</v>
      </c>
      <c r="AB152" s="228"/>
      <c r="AC152" s="232">
        <f t="shared" si="119"/>
        <v>0</v>
      </c>
      <c r="AD152" s="228"/>
      <c r="AE152" s="232">
        <f t="shared" si="120"/>
        <v>0</v>
      </c>
      <c r="AF152" s="228"/>
      <c r="AG152" s="232">
        <f t="shared" si="121"/>
        <v>0</v>
      </c>
      <c r="AH152" s="228"/>
      <c r="AI152" s="232">
        <f t="shared" si="122"/>
        <v>0</v>
      </c>
      <c r="AJ152" s="228"/>
      <c r="AK152" s="232">
        <f t="shared" si="123"/>
        <v>0</v>
      </c>
      <c r="AL152" s="228"/>
      <c r="AM152" s="232">
        <f t="shared" si="124"/>
        <v>0</v>
      </c>
      <c r="AN152" s="228"/>
      <c r="AO152" s="232">
        <f t="shared" si="125"/>
        <v>0</v>
      </c>
      <c r="AP152" s="228"/>
      <c r="AQ152" s="232">
        <f t="shared" si="126"/>
        <v>0</v>
      </c>
      <c r="AR152" s="228"/>
      <c r="AS152" s="232">
        <f t="shared" si="127"/>
        <v>0</v>
      </c>
      <c r="AT152" s="228"/>
      <c r="AU152" s="232">
        <f t="shared" si="128"/>
        <v>0</v>
      </c>
      <c r="AV152" s="228"/>
      <c r="AW152" s="232">
        <f t="shared" si="129"/>
        <v>0</v>
      </c>
      <c r="AX152" s="228"/>
      <c r="AY152" s="232">
        <f t="shared" si="130"/>
        <v>0</v>
      </c>
      <c r="AZ152" s="228"/>
      <c r="BA152" s="232">
        <f t="shared" si="131"/>
        <v>0</v>
      </c>
      <c r="BB152" s="228"/>
      <c r="BC152" s="232">
        <f t="shared" si="132"/>
        <v>0</v>
      </c>
      <c r="BD152" s="228"/>
      <c r="BE152" s="232">
        <f t="shared" si="133"/>
        <v>0</v>
      </c>
      <c r="BF152" s="228"/>
      <c r="BG152" s="232">
        <f t="shared" si="134"/>
        <v>0</v>
      </c>
      <c r="BH152" s="228"/>
      <c r="BI152" s="232">
        <f t="shared" si="135"/>
        <v>0</v>
      </c>
      <c r="BJ152" s="228"/>
      <c r="BK152" s="232">
        <f t="shared" si="136"/>
        <v>0</v>
      </c>
      <c r="BL152" s="228"/>
      <c r="BM152" s="232">
        <f t="shared" si="137"/>
        <v>0</v>
      </c>
      <c r="BN152" s="228"/>
      <c r="BO152" s="232">
        <f t="shared" si="138"/>
        <v>0</v>
      </c>
      <c r="BP152" s="228"/>
      <c r="BQ152" s="232">
        <f t="shared" si="139"/>
        <v>0</v>
      </c>
      <c r="BR152" s="228"/>
      <c r="BS152" s="232">
        <f t="shared" si="140"/>
        <v>0</v>
      </c>
      <c r="BT152" s="228"/>
      <c r="BU152" s="232">
        <f t="shared" si="141"/>
        <v>0</v>
      </c>
      <c r="BV152" s="228"/>
      <c r="BW152" s="232">
        <f t="shared" si="142"/>
        <v>0</v>
      </c>
      <c r="BX152" s="228"/>
      <c r="BY152" s="232">
        <f t="shared" si="143"/>
        <v>0</v>
      </c>
      <c r="BZ152" s="228"/>
      <c r="CA152" s="232">
        <f t="shared" si="144"/>
        <v>0</v>
      </c>
      <c r="CB152" s="228"/>
      <c r="CC152" s="232">
        <f t="shared" si="145"/>
        <v>0</v>
      </c>
      <c r="CD152" s="228"/>
      <c r="CE152" s="232">
        <f t="shared" si="146"/>
        <v>0</v>
      </c>
      <c r="CF152" s="228"/>
      <c r="CG152" s="232">
        <f t="shared" si="40"/>
        <v>0</v>
      </c>
      <c r="CH152" s="228"/>
      <c r="CI152" s="232">
        <f t="shared" si="41"/>
        <v>0</v>
      </c>
      <c r="CJ152" s="228"/>
      <c r="CK152" s="232">
        <f t="shared" si="42"/>
        <v>0</v>
      </c>
      <c r="CL152" s="228"/>
      <c r="CM152" s="232">
        <f t="shared" si="43"/>
        <v>0</v>
      </c>
      <c r="CN152" s="228"/>
      <c r="CO152" s="232">
        <f t="shared" si="44"/>
        <v>0</v>
      </c>
      <c r="CP152" s="228"/>
      <c r="CQ152" s="232">
        <f t="shared" si="45"/>
        <v>0</v>
      </c>
      <c r="CR152" s="228"/>
      <c r="CS152" s="232">
        <f t="shared" si="46"/>
        <v>0</v>
      </c>
      <c r="CT152" s="228"/>
      <c r="CU152" s="232">
        <f t="shared" si="147"/>
        <v>0</v>
      </c>
      <c r="CV152" s="228"/>
      <c r="CW152" s="232">
        <f t="shared" si="148"/>
        <v>0</v>
      </c>
      <c r="CX152" s="228"/>
      <c r="CY152" s="232">
        <f t="shared" si="149"/>
        <v>0</v>
      </c>
      <c r="CZ152" s="228"/>
      <c r="DA152" s="232">
        <f t="shared" si="150"/>
        <v>0</v>
      </c>
      <c r="DB152" s="228"/>
      <c r="DC152" s="232">
        <f t="shared" si="151"/>
        <v>0</v>
      </c>
      <c r="DD152" s="228"/>
      <c r="DE152" s="232">
        <f t="shared" si="152"/>
        <v>0</v>
      </c>
      <c r="DF152" s="228"/>
      <c r="DG152" s="232">
        <f t="shared" si="53"/>
        <v>0</v>
      </c>
      <c r="DH152" s="228"/>
      <c r="DI152" s="232">
        <f t="shared" si="54"/>
        <v>0</v>
      </c>
      <c r="DJ152" s="228"/>
      <c r="DK152" s="232">
        <f t="shared" si="55"/>
        <v>0</v>
      </c>
      <c r="DL152" s="228"/>
      <c r="DM152" s="232">
        <f t="shared" si="56"/>
        <v>0</v>
      </c>
      <c r="DN152" s="228"/>
      <c r="DO152" s="232">
        <f t="shared" si="153"/>
        <v>0</v>
      </c>
      <c r="DP152" s="228"/>
      <c r="DQ152" s="232">
        <f t="shared" si="154"/>
        <v>0</v>
      </c>
      <c r="DR152" s="228"/>
      <c r="DS152" s="232">
        <f t="shared" si="155"/>
        <v>0</v>
      </c>
      <c r="DT152" s="228"/>
      <c r="DU152" s="232">
        <f t="shared" si="156"/>
        <v>0</v>
      </c>
      <c r="DV152" s="228"/>
      <c r="DW152" s="232">
        <f t="shared" si="157"/>
        <v>0</v>
      </c>
      <c r="DX152" s="228"/>
      <c r="DY152" s="232">
        <f t="shared" si="158"/>
        <v>0</v>
      </c>
      <c r="DZ152" s="228"/>
      <c r="EA152" s="232">
        <f t="shared" si="159"/>
        <v>0</v>
      </c>
      <c r="EB152" s="228"/>
      <c r="EC152" s="232">
        <f t="shared" si="160"/>
        <v>0</v>
      </c>
      <c r="ED152" s="228"/>
      <c r="EE152" s="232">
        <f t="shared" si="161"/>
        <v>0</v>
      </c>
      <c r="EF152" s="228"/>
      <c r="EG152" s="232">
        <f t="shared" si="162"/>
        <v>0</v>
      </c>
      <c r="EH152" s="228"/>
      <c r="EI152" s="232">
        <f t="shared" si="163"/>
        <v>0</v>
      </c>
      <c r="EJ152" s="228"/>
      <c r="EK152" s="232">
        <f t="shared" si="164"/>
        <v>0</v>
      </c>
      <c r="EL152" s="228"/>
      <c r="EM152" s="232">
        <f t="shared" si="165"/>
        <v>0</v>
      </c>
      <c r="EN152" s="228"/>
      <c r="EO152" s="232">
        <f t="shared" si="166"/>
        <v>0</v>
      </c>
      <c r="EP152" s="228"/>
      <c r="EQ152" s="232">
        <f t="shared" si="167"/>
        <v>0</v>
      </c>
      <c r="ER152" s="228"/>
      <c r="ES152" s="232">
        <f t="shared" si="168"/>
        <v>0</v>
      </c>
      <c r="ET152" s="195">
        <f t="shared" si="73"/>
        <v>0</v>
      </c>
      <c r="EU152" s="228"/>
      <c r="EV152" s="437">
        <f t="shared" si="169"/>
        <v>0</v>
      </c>
      <c r="EW152" s="228"/>
      <c r="EX152" s="437">
        <f t="shared" si="170"/>
        <v>0</v>
      </c>
      <c r="EY152" s="228"/>
      <c r="EZ152" s="437">
        <f t="shared" si="171"/>
        <v>0</v>
      </c>
      <c r="FA152" s="228"/>
      <c r="FB152" s="437">
        <f t="shared" si="172"/>
        <v>0</v>
      </c>
      <c r="FC152" s="228"/>
      <c r="FD152" s="437">
        <f t="shared" si="173"/>
        <v>0</v>
      </c>
      <c r="FE152" s="228"/>
      <c r="FF152" s="437">
        <f t="shared" si="174"/>
        <v>0</v>
      </c>
      <c r="FG152" s="228"/>
      <c r="FH152" s="437">
        <f t="shared" si="175"/>
        <v>0</v>
      </c>
      <c r="FI152" s="228"/>
      <c r="FJ152" s="437">
        <f t="shared" si="176"/>
        <v>0</v>
      </c>
      <c r="FK152" s="228"/>
      <c r="FL152" s="437">
        <f t="shared" si="177"/>
        <v>0</v>
      </c>
      <c r="FM152" s="228"/>
      <c r="FN152" s="437">
        <f t="shared" si="178"/>
        <v>0</v>
      </c>
      <c r="FO152" s="228"/>
      <c r="FP152" s="437">
        <f t="shared" si="179"/>
        <v>0</v>
      </c>
      <c r="FQ152" s="228"/>
      <c r="FR152" s="437">
        <f t="shared" si="180"/>
        <v>0</v>
      </c>
      <c r="FS152" s="228"/>
      <c r="FT152" s="437">
        <f t="shared" si="181"/>
        <v>0</v>
      </c>
      <c r="FU152" s="228"/>
      <c r="FV152" s="437">
        <f t="shared" si="182"/>
        <v>0</v>
      </c>
      <c r="FW152" s="228"/>
      <c r="FX152" s="437">
        <f t="shared" si="183"/>
        <v>0</v>
      </c>
      <c r="FY152" s="228"/>
      <c r="FZ152" s="437">
        <f t="shared" si="184"/>
        <v>0</v>
      </c>
      <c r="GA152" s="228"/>
      <c r="GB152" s="437">
        <f t="shared" si="185"/>
        <v>0</v>
      </c>
      <c r="GC152" s="228"/>
      <c r="GD152" s="437">
        <f t="shared" si="186"/>
        <v>0</v>
      </c>
      <c r="GE152" s="228"/>
      <c r="GF152" s="437">
        <f t="shared" si="187"/>
        <v>0</v>
      </c>
      <c r="GG152" s="228"/>
      <c r="GH152" s="437">
        <f t="shared" si="188"/>
        <v>0</v>
      </c>
      <c r="GI152" s="247">
        <f t="shared" si="94"/>
        <v>0</v>
      </c>
      <c r="GJ152" s="228"/>
      <c r="GK152" s="438">
        <f t="shared" si="189"/>
        <v>0</v>
      </c>
      <c r="GL152" s="228"/>
      <c r="GM152" s="438">
        <f t="shared" si="190"/>
        <v>0</v>
      </c>
      <c r="GN152" s="228"/>
      <c r="GO152" s="438">
        <f t="shared" si="191"/>
        <v>0</v>
      </c>
      <c r="GP152" s="228"/>
      <c r="GQ152" s="438">
        <f t="shared" si="192"/>
        <v>0</v>
      </c>
      <c r="GR152" s="228"/>
      <c r="GS152" s="438">
        <f t="shared" si="193"/>
        <v>0</v>
      </c>
      <c r="GT152" s="448">
        <f t="shared" si="100"/>
        <v>0</v>
      </c>
      <c r="GU152" s="446">
        <f t="shared" si="101"/>
        <v>0</v>
      </c>
      <c r="GV152" s="268">
        <f>事業区分調整シート!J148</f>
        <v>0</v>
      </c>
    </row>
    <row r="153" spans="1:204" ht="34.5" customHeight="1">
      <c r="A153" s="248">
        <v>117</v>
      </c>
      <c r="B153" s="226" t="str">
        <f t="shared" si="107"/>
        <v>所属コード</v>
      </c>
      <c r="C153" s="227" t="str">
        <f t="shared" si="108"/>
        <v>所属名</v>
      </c>
      <c r="D153" s="449"/>
      <c r="E153" s="249"/>
      <c r="F153" s="250" t="str">
        <f t="shared" si="109"/>
        <v/>
      </c>
      <c r="G153" s="251" t="e">
        <f>IFERROR(VLOOKUP($B153&amp;$I153,番号付与!$A:$E,3,FALSE),VLOOKUP($B153&amp;$D153,番号付与!$A:$E,3,FALSE))</f>
        <v>#N/A</v>
      </c>
      <c r="H153" s="251" t="e">
        <f>IFERROR(VLOOKUP($B153&amp;$I153,番号付与!$A:$E,4,FALSE),VLOOKUP($B153&amp;$D153,番号付与!$A:$E,4,FALSE))</f>
        <v>#N/A</v>
      </c>
      <c r="I153" s="449"/>
      <c r="J153" s="231"/>
      <c r="K153" s="232">
        <f t="shared" si="110"/>
        <v>0</v>
      </c>
      <c r="L153" s="228"/>
      <c r="M153" s="232">
        <f t="shared" si="111"/>
        <v>0</v>
      </c>
      <c r="N153" s="228"/>
      <c r="O153" s="232">
        <f t="shared" si="112"/>
        <v>0</v>
      </c>
      <c r="P153" s="228"/>
      <c r="Q153" s="232">
        <f t="shared" si="113"/>
        <v>0</v>
      </c>
      <c r="R153" s="228"/>
      <c r="S153" s="232">
        <f t="shared" si="114"/>
        <v>0</v>
      </c>
      <c r="T153" s="228"/>
      <c r="U153" s="232">
        <f t="shared" si="115"/>
        <v>0</v>
      </c>
      <c r="V153" s="228"/>
      <c r="W153" s="232">
        <f t="shared" si="116"/>
        <v>0</v>
      </c>
      <c r="X153" s="228"/>
      <c r="Y153" s="232">
        <f t="shared" si="117"/>
        <v>0</v>
      </c>
      <c r="Z153" s="228"/>
      <c r="AA153" s="232">
        <f t="shared" si="118"/>
        <v>0</v>
      </c>
      <c r="AB153" s="228"/>
      <c r="AC153" s="232">
        <f t="shared" si="119"/>
        <v>0</v>
      </c>
      <c r="AD153" s="228"/>
      <c r="AE153" s="232">
        <f t="shared" si="120"/>
        <v>0</v>
      </c>
      <c r="AF153" s="228"/>
      <c r="AG153" s="232">
        <f t="shared" si="121"/>
        <v>0</v>
      </c>
      <c r="AH153" s="228"/>
      <c r="AI153" s="232">
        <f t="shared" si="122"/>
        <v>0</v>
      </c>
      <c r="AJ153" s="228"/>
      <c r="AK153" s="232">
        <f t="shared" si="123"/>
        <v>0</v>
      </c>
      <c r="AL153" s="228"/>
      <c r="AM153" s="232">
        <f t="shared" si="124"/>
        <v>0</v>
      </c>
      <c r="AN153" s="228"/>
      <c r="AO153" s="232">
        <f t="shared" si="125"/>
        <v>0</v>
      </c>
      <c r="AP153" s="228"/>
      <c r="AQ153" s="232">
        <f t="shared" si="126"/>
        <v>0</v>
      </c>
      <c r="AR153" s="228"/>
      <c r="AS153" s="232">
        <f t="shared" si="127"/>
        <v>0</v>
      </c>
      <c r="AT153" s="228"/>
      <c r="AU153" s="232">
        <f t="shared" si="128"/>
        <v>0</v>
      </c>
      <c r="AV153" s="228"/>
      <c r="AW153" s="232">
        <f t="shared" si="129"/>
        <v>0</v>
      </c>
      <c r="AX153" s="228"/>
      <c r="AY153" s="232">
        <f t="shared" si="130"/>
        <v>0</v>
      </c>
      <c r="AZ153" s="228"/>
      <c r="BA153" s="232">
        <f t="shared" si="131"/>
        <v>0</v>
      </c>
      <c r="BB153" s="228"/>
      <c r="BC153" s="232">
        <f t="shared" si="132"/>
        <v>0</v>
      </c>
      <c r="BD153" s="228"/>
      <c r="BE153" s="232">
        <f t="shared" si="133"/>
        <v>0</v>
      </c>
      <c r="BF153" s="228"/>
      <c r="BG153" s="232">
        <f t="shared" si="134"/>
        <v>0</v>
      </c>
      <c r="BH153" s="228"/>
      <c r="BI153" s="232">
        <f t="shared" si="135"/>
        <v>0</v>
      </c>
      <c r="BJ153" s="228"/>
      <c r="BK153" s="232">
        <f t="shared" si="136"/>
        <v>0</v>
      </c>
      <c r="BL153" s="228"/>
      <c r="BM153" s="232">
        <f t="shared" si="137"/>
        <v>0</v>
      </c>
      <c r="BN153" s="228"/>
      <c r="BO153" s="232">
        <f t="shared" si="138"/>
        <v>0</v>
      </c>
      <c r="BP153" s="228"/>
      <c r="BQ153" s="232">
        <f t="shared" si="139"/>
        <v>0</v>
      </c>
      <c r="BR153" s="228"/>
      <c r="BS153" s="232">
        <f t="shared" si="140"/>
        <v>0</v>
      </c>
      <c r="BT153" s="228"/>
      <c r="BU153" s="232">
        <f t="shared" si="141"/>
        <v>0</v>
      </c>
      <c r="BV153" s="228"/>
      <c r="BW153" s="232">
        <f t="shared" si="142"/>
        <v>0</v>
      </c>
      <c r="BX153" s="228"/>
      <c r="BY153" s="232">
        <f t="shared" si="143"/>
        <v>0</v>
      </c>
      <c r="BZ153" s="228"/>
      <c r="CA153" s="232">
        <f t="shared" si="144"/>
        <v>0</v>
      </c>
      <c r="CB153" s="228"/>
      <c r="CC153" s="232">
        <f t="shared" si="145"/>
        <v>0</v>
      </c>
      <c r="CD153" s="228"/>
      <c r="CE153" s="232">
        <f t="shared" si="146"/>
        <v>0</v>
      </c>
      <c r="CF153" s="228"/>
      <c r="CG153" s="232">
        <f t="shared" si="40"/>
        <v>0</v>
      </c>
      <c r="CH153" s="228"/>
      <c r="CI153" s="232">
        <f t="shared" si="41"/>
        <v>0</v>
      </c>
      <c r="CJ153" s="228"/>
      <c r="CK153" s="232">
        <f t="shared" si="42"/>
        <v>0</v>
      </c>
      <c r="CL153" s="228"/>
      <c r="CM153" s="232">
        <f t="shared" si="43"/>
        <v>0</v>
      </c>
      <c r="CN153" s="228"/>
      <c r="CO153" s="232">
        <f t="shared" si="44"/>
        <v>0</v>
      </c>
      <c r="CP153" s="228"/>
      <c r="CQ153" s="232">
        <f t="shared" si="45"/>
        <v>0</v>
      </c>
      <c r="CR153" s="228"/>
      <c r="CS153" s="232">
        <f t="shared" si="46"/>
        <v>0</v>
      </c>
      <c r="CT153" s="228"/>
      <c r="CU153" s="232">
        <f t="shared" si="147"/>
        <v>0</v>
      </c>
      <c r="CV153" s="228"/>
      <c r="CW153" s="232">
        <f t="shared" si="148"/>
        <v>0</v>
      </c>
      <c r="CX153" s="228"/>
      <c r="CY153" s="232">
        <f t="shared" si="149"/>
        <v>0</v>
      </c>
      <c r="CZ153" s="228"/>
      <c r="DA153" s="232">
        <f t="shared" si="150"/>
        <v>0</v>
      </c>
      <c r="DB153" s="228"/>
      <c r="DC153" s="232">
        <f t="shared" si="151"/>
        <v>0</v>
      </c>
      <c r="DD153" s="228"/>
      <c r="DE153" s="232">
        <f t="shared" si="152"/>
        <v>0</v>
      </c>
      <c r="DF153" s="228"/>
      <c r="DG153" s="232">
        <f t="shared" si="53"/>
        <v>0</v>
      </c>
      <c r="DH153" s="228"/>
      <c r="DI153" s="232">
        <f t="shared" si="54"/>
        <v>0</v>
      </c>
      <c r="DJ153" s="228"/>
      <c r="DK153" s="232">
        <f t="shared" si="55"/>
        <v>0</v>
      </c>
      <c r="DL153" s="228"/>
      <c r="DM153" s="232">
        <f t="shared" si="56"/>
        <v>0</v>
      </c>
      <c r="DN153" s="228"/>
      <c r="DO153" s="232">
        <f t="shared" si="153"/>
        <v>0</v>
      </c>
      <c r="DP153" s="228"/>
      <c r="DQ153" s="232">
        <f t="shared" si="154"/>
        <v>0</v>
      </c>
      <c r="DR153" s="228"/>
      <c r="DS153" s="232">
        <f t="shared" si="155"/>
        <v>0</v>
      </c>
      <c r="DT153" s="228"/>
      <c r="DU153" s="232">
        <f t="shared" si="156"/>
        <v>0</v>
      </c>
      <c r="DV153" s="228"/>
      <c r="DW153" s="232">
        <f t="shared" si="157"/>
        <v>0</v>
      </c>
      <c r="DX153" s="228"/>
      <c r="DY153" s="232">
        <f t="shared" si="158"/>
        <v>0</v>
      </c>
      <c r="DZ153" s="228"/>
      <c r="EA153" s="232">
        <f t="shared" si="159"/>
        <v>0</v>
      </c>
      <c r="EB153" s="228"/>
      <c r="EC153" s="232">
        <f t="shared" si="160"/>
        <v>0</v>
      </c>
      <c r="ED153" s="228"/>
      <c r="EE153" s="232">
        <f t="shared" si="161"/>
        <v>0</v>
      </c>
      <c r="EF153" s="228"/>
      <c r="EG153" s="232">
        <f t="shared" si="162"/>
        <v>0</v>
      </c>
      <c r="EH153" s="228"/>
      <c r="EI153" s="232">
        <f t="shared" si="163"/>
        <v>0</v>
      </c>
      <c r="EJ153" s="228"/>
      <c r="EK153" s="232">
        <f t="shared" si="164"/>
        <v>0</v>
      </c>
      <c r="EL153" s="228"/>
      <c r="EM153" s="232">
        <f t="shared" si="165"/>
        <v>0</v>
      </c>
      <c r="EN153" s="228"/>
      <c r="EO153" s="232">
        <f t="shared" si="166"/>
        <v>0</v>
      </c>
      <c r="EP153" s="228"/>
      <c r="EQ153" s="232">
        <f t="shared" si="167"/>
        <v>0</v>
      </c>
      <c r="ER153" s="228"/>
      <c r="ES153" s="232">
        <f t="shared" si="168"/>
        <v>0</v>
      </c>
      <c r="ET153" s="195">
        <f t="shared" si="73"/>
        <v>0</v>
      </c>
      <c r="EU153" s="228"/>
      <c r="EV153" s="437">
        <f t="shared" si="169"/>
        <v>0</v>
      </c>
      <c r="EW153" s="228"/>
      <c r="EX153" s="437">
        <f t="shared" si="170"/>
        <v>0</v>
      </c>
      <c r="EY153" s="228"/>
      <c r="EZ153" s="437">
        <f t="shared" si="171"/>
        <v>0</v>
      </c>
      <c r="FA153" s="228"/>
      <c r="FB153" s="437">
        <f t="shared" si="172"/>
        <v>0</v>
      </c>
      <c r="FC153" s="228"/>
      <c r="FD153" s="437">
        <f t="shared" si="173"/>
        <v>0</v>
      </c>
      <c r="FE153" s="228"/>
      <c r="FF153" s="437">
        <f t="shared" si="174"/>
        <v>0</v>
      </c>
      <c r="FG153" s="228"/>
      <c r="FH153" s="437">
        <f t="shared" si="175"/>
        <v>0</v>
      </c>
      <c r="FI153" s="228"/>
      <c r="FJ153" s="437">
        <f t="shared" si="176"/>
        <v>0</v>
      </c>
      <c r="FK153" s="228"/>
      <c r="FL153" s="437">
        <f t="shared" si="177"/>
        <v>0</v>
      </c>
      <c r="FM153" s="228"/>
      <c r="FN153" s="437">
        <f t="shared" si="178"/>
        <v>0</v>
      </c>
      <c r="FO153" s="228"/>
      <c r="FP153" s="437">
        <f t="shared" si="179"/>
        <v>0</v>
      </c>
      <c r="FQ153" s="228"/>
      <c r="FR153" s="437">
        <f t="shared" si="180"/>
        <v>0</v>
      </c>
      <c r="FS153" s="228"/>
      <c r="FT153" s="437">
        <f t="shared" si="181"/>
        <v>0</v>
      </c>
      <c r="FU153" s="228"/>
      <c r="FV153" s="437">
        <f t="shared" si="182"/>
        <v>0</v>
      </c>
      <c r="FW153" s="228"/>
      <c r="FX153" s="437">
        <f t="shared" si="183"/>
        <v>0</v>
      </c>
      <c r="FY153" s="228"/>
      <c r="FZ153" s="437">
        <f t="shared" si="184"/>
        <v>0</v>
      </c>
      <c r="GA153" s="228"/>
      <c r="GB153" s="437">
        <f t="shared" si="185"/>
        <v>0</v>
      </c>
      <c r="GC153" s="228"/>
      <c r="GD153" s="437">
        <f t="shared" si="186"/>
        <v>0</v>
      </c>
      <c r="GE153" s="228"/>
      <c r="GF153" s="437">
        <f t="shared" si="187"/>
        <v>0</v>
      </c>
      <c r="GG153" s="228"/>
      <c r="GH153" s="437">
        <f t="shared" si="188"/>
        <v>0</v>
      </c>
      <c r="GI153" s="247">
        <f t="shared" si="94"/>
        <v>0</v>
      </c>
      <c r="GJ153" s="228"/>
      <c r="GK153" s="438">
        <f t="shared" si="189"/>
        <v>0</v>
      </c>
      <c r="GL153" s="228"/>
      <c r="GM153" s="438">
        <f t="shared" si="190"/>
        <v>0</v>
      </c>
      <c r="GN153" s="228"/>
      <c r="GO153" s="438">
        <f t="shared" si="191"/>
        <v>0</v>
      </c>
      <c r="GP153" s="228"/>
      <c r="GQ153" s="438">
        <f t="shared" si="192"/>
        <v>0</v>
      </c>
      <c r="GR153" s="228"/>
      <c r="GS153" s="438">
        <f t="shared" si="193"/>
        <v>0</v>
      </c>
      <c r="GT153" s="448">
        <f t="shared" si="100"/>
        <v>0</v>
      </c>
      <c r="GU153" s="446">
        <f t="shared" si="101"/>
        <v>0</v>
      </c>
      <c r="GV153" s="268">
        <f>事業区分調整シート!J149</f>
        <v>0</v>
      </c>
    </row>
    <row r="154" spans="1:204" ht="34.5" customHeight="1">
      <c r="A154" s="248">
        <v>118</v>
      </c>
      <c r="B154" s="226" t="str">
        <f t="shared" si="107"/>
        <v>所属コード</v>
      </c>
      <c r="C154" s="227" t="str">
        <f t="shared" si="108"/>
        <v>所属名</v>
      </c>
      <c r="D154" s="449"/>
      <c r="E154" s="249"/>
      <c r="F154" s="250" t="str">
        <f t="shared" si="109"/>
        <v/>
      </c>
      <c r="G154" s="251" t="e">
        <f>IFERROR(VLOOKUP($B154&amp;$I154,番号付与!$A:$E,3,FALSE),VLOOKUP($B154&amp;$D154,番号付与!$A:$E,3,FALSE))</f>
        <v>#N/A</v>
      </c>
      <c r="H154" s="251" t="e">
        <f>IFERROR(VLOOKUP($B154&amp;$I154,番号付与!$A:$E,4,FALSE),VLOOKUP($B154&amp;$D154,番号付与!$A:$E,4,FALSE))</f>
        <v>#N/A</v>
      </c>
      <c r="I154" s="449"/>
      <c r="J154" s="231"/>
      <c r="K154" s="232">
        <f t="shared" si="110"/>
        <v>0</v>
      </c>
      <c r="L154" s="228"/>
      <c r="M154" s="232">
        <f t="shared" si="111"/>
        <v>0</v>
      </c>
      <c r="N154" s="228"/>
      <c r="O154" s="232">
        <f t="shared" si="112"/>
        <v>0</v>
      </c>
      <c r="P154" s="228"/>
      <c r="Q154" s="232">
        <f t="shared" si="113"/>
        <v>0</v>
      </c>
      <c r="R154" s="228"/>
      <c r="S154" s="232">
        <f t="shared" si="114"/>
        <v>0</v>
      </c>
      <c r="T154" s="228"/>
      <c r="U154" s="232">
        <f t="shared" si="115"/>
        <v>0</v>
      </c>
      <c r="V154" s="228"/>
      <c r="W154" s="232">
        <f t="shared" si="116"/>
        <v>0</v>
      </c>
      <c r="X154" s="228"/>
      <c r="Y154" s="232">
        <f t="shared" si="117"/>
        <v>0</v>
      </c>
      <c r="Z154" s="228"/>
      <c r="AA154" s="232">
        <f t="shared" si="118"/>
        <v>0</v>
      </c>
      <c r="AB154" s="228"/>
      <c r="AC154" s="232">
        <f t="shared" si="119"/>
        <v>0</v>
      </c>
      <c r="AD154" s="228"/>
      <c r="AE154" s="232">
        <f t="shared" si="120"/>
        <v>0</v>
      </c>
      <c r="AF154" s="228"/>
      <c r="AG154" s="232">
        <f t="shared" si="121"/>
        <v>0</v>
      </c>
      <c r="AH154" s="228"/>
      <c r="AI154" s="232">
        <f t="shared" si="122"/>
        <v>0</v>
      </c>
      <c r="AJ154" s="228"/>
      <c r="AK154" s="232">
        <f t="shared" si="123"/>
        <v>0</v>
      </c>
      <c r="AL154" s="228"/>
      <c r="AM154" s="232">
        <f t="shared" si="124"/>
        <v>0</v>
      </c>
      <c r="AN154" s="228"/>
      <c r="AO154" s="232">
        <f t="shared" si="125"/>
        <v>0</v>
      </c>
      <c r="AP154" s="228"/>
      <c r="AQ154" s="232">
        <f t="shared" si="126"/>
        <v>0</v>
      </c>
      <c r="AR154" s="228"/>
      <c r="AS154" s="232">
        <f t="shared" si="127"/>
        <v>0</v>
      </c>
      <c r="AT154" s="228"/>
      <c r="AU154" s="232">
        <f t="shared" si="128"/>
        <v>0</v>
      </c>
      <c r="AV154" s="228"/>
      <c r="AW154" s="232">
        <f t="shared" si="129"/>
        <v>0</v>
      </c>
      <c r="AX154" s="228"/>
      <c r="AY154" s="232">
        <f t="shared" si="130"/>
        <v>0</v>
      </c>
      <c r="AZ154" s="228"/>
      <c r="BA154" s="232">
        <f t="shared" si="131"/>
        <v>0</v>
      </c>
      <c r="BB154" s="228"/>
      <c r="BC154" s="232">
        <f t="shared" si="132"/>
        <v>0</v>
      </c>
      <c r="BD154" s="228"/>
      <c r="BE154" s="232">
        <f t="shared" si="133"/>
        <v>0</v>
      </c>
      <c r="BF154" s="228"/>
      <c r="BG154" s="232">
        <f t="shared" si="134"/>
        <v>0</v>
      </c>
      <c r="BH154" s="228"/>
      <c r="BI154" s="232">
        <f t="shared" si="135"/>
        <v>0</v>
      </c>
      <c r="BJ154" s="228"/>
      <c r="BK154" s="232">
        <f t="shared" si="136"/>
        <v>0</v>
      </c>
      <c r="BL154" s="228"/>
      <c r="BM154" s="232">
        <f t="shared" si="137"/>
        <v>0</v>
      </c>
      <c r="BN154" s="228"/>
      <c r="BO154" s="232">
        <f t="shared" si="138"/>
        <v>0</v>
      </c>
      <c r="BP154" s="228"/>
      <c r="BQ154" s="232">
        <f t="shared" si="139"/>
        <v>0</v>
      </c>
      <c r="BR154" s="228"/>
      <c r="BS154" s="232">
        <f t="shared" si="140"/>
        <v>0</v>
      </c>
      <c r="BT154" s="228"/>
      <c r="BU154" s="232">
        <f t="shared" si="141"/>
        <v>0</v>
      </c>
      <c r="BV154" s="228"/>
      <c r="BW154" s="232">
        <f t="shared" si="142"/>
        <v>0</v>
      </c>
      <c r="BX154" s="228"/>
      <c r="BY154" s="232">
        <f t="shared" si="143"/>
        <v>0</v>
      </c>
      <c r="BZ154" s="228"/>
      <c r="CA154" s="232">
        <f t="shared" si="144"/>
        <v>0</v>
      </c>
      <c r="CB154" s="228"/>
      <c r="CC154" s="232">
        <f t="shared" si="145"/>
        <v>0</v>
      </c>
      <c r="CD154" s="228"/>
      <c r="CE154" s="232">
        <f t="shared" si="146"/>
        <v>0</v>
      </c>
      <c r="CF154" s="228"/>
      <c r="CG154" s="232">
        <f t="shared" si="40"/>
        <v>0</v>
      </c>
      <c r="CH154" s="228"/>
      <c r="CI154" s="232">
        <f t="shared" si="41"/>
        <v>0</v>
      </c>
      <c r="CJ154" s="228"/>
      <c r="CK154" s="232">
        <f t="shared" si="42"/>
        <v>0</v>
      </c>
      <c r="CL154" s="228"/>
      <c r="CM154" s="232">
        <f t="shared" si="43"/>
        <v>0</v>
      </c>
      <c r="CN154" s="228"/>
      <c r="CO154" s="232">
        <f t="shared" si="44"/>
        <v>0</v>
      </c>
      <c r="CP154" s="228"/>
      <c r="CQ154" s="232">
        <f t="shared" si="45"/>
        <v>0</v>
      </c>
      <c r="CR154" s="228"/>
      <c r="CS154" s="232">
        <f t="shared" si="46"/>
        <v>0</v>
      </c>
      <c r="CT154" s="228"/>
      <c r="CU154" s="232">
        <f t="shared" si="147"/>
        <v>0</v>
      </c>
      <c r="CV154" s="228"/>
      <c r="CW154" s="232">
        <f t="shared" si="148"/>
        <v>0</v>
      </c>
      <c r="CX154" s="228"/>
      <c r="CY154" s="232">
        <f t="shared" si="149"/>
        <v>0</v>
      </c>
      <c r="CZ154" s="228"/>
      <c r="DA154" s="232">
        <f t="shared" si="150"/>
        <v>0</v>
      </c>
      <c r="DB154" s="228"/>
      <c r="DC154" s="232">
        <f t="shared" si="151"/>
        <v>0</v>
      </c>
      <c r="DD154" s="228"/>
      <c r="DE154" s="232">
        <f t="shared" si="152"/>
        <v>0</v>
      </c>
      <c r="DF154" s="228"/>
      <c r="DG154" s="232">
        <f t="shared" si="53"/>
        <v>0</v>
      </c>
      <c r="DH154" s="228"/>
      <c r="DI154" s="232">
        <f t="shared" si="54"/>
        <v>0</v>
      </c>
      <c r="DJ154" s="228"/>
      <c r="DK154" s="232">
        <f t="shared" si="55"/>
        <v>0</v>
      </c>
      <c r="DL154" s="228"/>
      <c r="DM154" s="232">
        <f t="shared" si="56"/>
        <v>0</v>
      </c>
      <c r="DN154" s="228"/>
      <c r="DO154" s="232">
        <f t="shared" si="153"/>
        <v>0</v>
      </c>
      <c r="DP154" s="228"/>
      <c r="DQ154" s="232">
        <f t="shared" si="154"/>
        <v>0</v>
      </c>
      <c r="DR154" s="228"/>
      <c r="DS154" s="232">
        <f t="shared" si="155"/>
        <v>0</v>
      </c>
      <c r="DT154" s="228"/>
      <c r="DU154" s="232">
        <f t="shared" si="156"/>
        <v>0</v>
      </c>
      <c r="DV154" s="228"/>
      <c r="DW154" s="232">
        <f t="shared" si="157"/>
        <v>0</v>
      </c>
      <c r="DX154" s="228"/>
      <c r="DY154" s="232">
        <f t="shared" si="158"/>
        <v>0</v>
      </c>
      <c r="DZ154" s="228"/>
      <c r="EA154" s="232">
        <f t="shared" si="159"/>
        <v>0</v>
      </c>
      <c r="EB154" s="228"/>
      <c r="EC154" s="232">
        <f t="shared" si="160"/>
        <v>0</v>
      </c>
      <c r="ED154" s="228"/>
      <c r="EE154" s="232">
        <f t="shared" si="161"/>
        <v>0</v>
      </c>
      <c r="EF154" s="228"/>
      <c r="EG154" s="232">
        <f t="shared" si="162"/>
        <v>0</v>
      </c>
      <c r="EH154" s="228"/>
      <c r="EI154" s="232">
        <f t="shared" si="163"/>
        <v>0</v>
      </c>
      <c r="EJ154" s="228"/>
      <c r="EK154" s="232">
        <f t="shared" si="164"/>
        <v>0</v>
      </c>
      <c r="EL154" s="228"/>
      <c r="EM154" s="232">
        <f t="shared" si="165"/>
        <v>0</v>
      </c>
      <c r="EN154" s="228"/>
      <c r="EO154" s="232">
        <f t="shared" si="166"/>
        <v>0</v>
      </c>
      <c r="EP154" s="228"/>
      <c r="EQ154" s="232">
        <f t="shared" si="167"/>
        <v>0</v>
      </c>
      <c r="ER154" s="228"/>
      <c r="ES154" s="232">
        <f t="shared" si="168"/>
        <v>0</v>
      </c>
      <c r="ET154" s="195">
        <f t="shared" si="73"/>
        <v>0</v>
      </c>
      <c r="EU154" s="228"/>
      <c r="EV154" s="437">
        <f t="shared" si="169"/>
        <v>0</v>
      </c>
      <c r="EW154" s="228"/>
      <c r="EX154" s="437">
        <f t="shared" si="170"/>
        <v>0</v>
      </c>
      <c r="EY154" s="228"/>
      <c r="EZ154" s="437">
        <f t="shared" si="171"/>
        <v>0</v>
      </c>
      <c r="FA154" s="228"/>
      <c r="FB154" s="437">
        <f t="shared" si="172"/>
        <v>0</v>
      </c>
      <c r="FC154" s="228"/>
      <c r="FD154" s="437">
        <f t="shared" si="173"/>
        <v>0</v>
      </c>
      <c r="FE154" s="228"/>
      <c r="FF154" s="437">
        <f t="shared" si="174"/>
        <v>0</v>
      </c>
      <c r="FG154" s="228"/>
      <c r="FH154" s="437">
        <f t="shared" si="175"/>
        <v>0</v>
      </c>
      <c r="FI154" s="228"/>
      <c r="FJ154" s="437">
        <f t="shared" si="176"/>
        <v>0</v>
      </c>
      <c r="FK154" s="228"/>
      <c r="FL154" s="437">
        <f t="shared" si="177"/>
        <v>0</v>
      </c>
      <c r="FM154" s="228"/>
      <c r="FN154" s="437">
        <f t="shared" si="178"/>
        <v>0</v>
      </c>
      <c r="FO154" s="228"/>
      <c r="FP154" s="437">
        <f t="shared" si="179"/>
        <v>0</v>
      </c>
      <c r="FQ154" s="228"/>
      <c r="FR154" s="437">
        <f t="shared" si="180"/>
        <v>0</v>
      </c>
      <c r="FS154" s="228"/>
      <c r="FT154" s="437">
        <f t="shared" si="181"/>
        <v>0</v>
      </c>
      <c r="FU154" s="228"/>
      <c r="FV154" s="437">
        <f t="shared" si="182"/>
        <v>0</v>
      </c>
      <c r="FW154" s="228"/>
      <c r="FX154" s="437">
        <f t="shared" si="183"/>
        <v>0</v>
      </c>
      <c r="FY154" s="228"/>
      <c r="FZ154" s="437">
        <f t="shared" si="184"/>
        <v>0</v>
      </c>
      <c r="GA154" s="228"/>
      <c r="GB154" s="437">
        <f t="shared" si="185"/>
        <v>0</v>
      </c>
      <c r="GC154" s="228"/>
      <c r="GD154" s="437">
        <f t="shared" si="186"/>
        <v>0</v>
      </c>
      <c r="GE154" s="228"/>
      <c r="GF154" s="437">
        <f t="shared" si="187"/>
        <v>0</v>
      </c>
      <c r="GG154" s="228"/>
      <c r="GH154" s="437">
        <f t="shared" si="188"/>
        <v>0</v>
      </c>
      <c r="GI154" s="247">
        <f t="shared" si="94"/>
        <v>0</v>
      </c>
      <c r="GJ154" s="228"/>
      <c r="GK154" s="438">
        <f t="shared" si="189"/>
        <v>0</v>
      </c>
      <c r="GL154" s="228"/>
      <c r="GM154" s="438">
        <f t="shared" si="190"/>
        <v>0</v>
      </c>
      <c r="GN154" s="228"/>
      <c r="GO154" s="438">
        <f t="shared" si="191"/>
        <v>0</v>
      </c>
      <c r="GP154" s="228"/>
      <c r="GQ154" s="438">
        <f t="shared" si="192"/>
        <v>0</v>
      </c>
      <c r="GR154" s="228"/>
      <c r="GS154" s="438">
        <f t="shared" si="193"/>
        <v>0</v>
      </c>
      <c r="GT154" s="448">
        <f t="shared" si="100"/>
        <v>0</v>
      </c>
      <c r="GU154" s="446">
        <f t="shared" si="101"/>
        <v>0</v>
      </c>
      <c r="GV154" s="268">
        <f>事業区分調整シート!J150</f>
        <v>0</v>
      </c>
    </row>
    <row r="155" spans="1:204" ht="34.5" customHeight="1">
      <c r="A155" s="248">
        <v>119</v>
      </c>
      <c r="B155" s="226" t="str">
        <f t="shared" si="107"/>
        <v>所属コード</v>
      </c>
      <c r="C155" s="227" t="str">
        <f t="shared" si="108"/>
        <v>所属名</v>
      </c>
      <c r="D155" s="449"/>
      <c r="E155" s="249"/>
      <c r="F155" s="250" t="str">
        <f t="shared" si="109"/>
        <v/>
      </c>
      <c r="G155" s="251" t="e">
        <f>IFERROR(VLOOKUP($B155&amp;$I155,番号付与!$A:$E,3,FALSE),VLOOKUP($B155&amp;$D155,番号付与!$A:$E,3,FALSE))</f>
        <v>#N/A</v>
      </c>
      <c r="H155" s="251" t="e">
        <f>IFERROR(VLOOKUP($B155&amp;$I155,番号付与!$A:$E,4,FALSE),VLOOKUP($B155&amp;$D155,番号付与!$A:$E,4,FALSE))</f>
        <v>#N/A</v>
      </c>
      <c r="I155" s="449"/>
      <c r="J155" s="231"/>
      <c r="K155" s="232">
        <f t="shared" si="110"/>
        <v>0</v>
      </c>
      <c r="L155" s="228"/>
      <c r="M155" s="232">
        <f t="shared" si="111"/>
        <v>0</v>
      </c>
      <c r="N155" s="228"/>
      <c r="O155" s="232">
        <f t="shared" si="112"/>
        <v>0</v>
      </c>
      <c r="P155" s="228"/>
      <c r="Q155" s="232">
        <f t="shared" si="113"/>
        <v>0</v>
      </c>
      <c r="R155" s="228"/>
      <c r="S155" s="232">
        <f t="shared" si="114"/>
        <v>0</v>
      </c>
      <c r="T155" s="228"/>
      <c r="U155" s="232">
        <f t="shared" si="115"/>
        <v>0</v>
      </c>
      <c r="V155" s="228"/>
      <c r="W155" s="232">
        <f t="shared" si="116"/>
        <v>0</v>
      </c>
      <c r="X155" s="228"/>
      <c r="Y155" s="232">
        <f t="shared" si="117"/>
        <v>0</v>
      </c>
      <c r="Z155" s="228"/>
      <c r="AA155" s="232">
        <f t="shared" si="118"/>
        <v>0</v>
      </c>
      <c r="AB155" s="228"/>
      <c r="AC155" s="232">
        <f t="shared" si="119"/>
        <v>0</v>
      </c>
      <c r="AD155" s="228"/>
      <c r="AE155" s="232">
        <f t="shared" si="120"/>
        <v>0</v>
      </c>
      <c r="AF155" s="228"/>
      <c r="AG155" s="232">
        <f t="shared" si="121"/>
        <v>0</v>
      </c>
      <c r="AH155" s="228"/>
      <c r="AI155" s="232">
        <f t="shared" si="122"/>
        <v>0</v>
      </c>
      <c r="AJ155" s="228"/>
      <c r="AK155" s="232">
        <f t="shared" si="123"/>
        <v>0</v>
      </c>
      <c r="AL155" s="228"/>
      <c r="AM155" s="232">
        <f t="shared" si="124"/>
        <v>0</v>
      </c>
      <c r="AN155" s="228"/>
      <c r="AO155" s="232">
        <f t="shared" si="125"/>
        <v>0</v>
      </c>
      <c r="AP155" s="228"/>
      <c r="AQ155" s="232">
        <f t="shared" si="126"/>
        <v>0</v>
      </c>
      <c r="AR155" s="228"/>
      <c r="AS155" s="232">
        <f t="shared" si="127"/>
        <v>0</v>
      </c>
      <c r="AT155" s="228"/>
      <c r="AU155" s="232">
        <f t="shared" si="128"/>
        <v>0</v>
      </c>
      <c r="AV155" s="228"/>
      <c r="AW155" s="232">
        <f t="shared" si="129"/>
        <v>0</v>
      </c>
      <c r="AX155" s="228"/>
      <c r="AY155" s="232">
        <f t="shared" si="130"/>
        <v>0</v>
      </c>
      <c r="AZ155" s="228"/>
      <c r="BA155" s="232">
        <f t="shared" si="131"/>
        <v>0</v>
      </c>
      <c r="BB155" s="228"/>
      <c r="BC155" s="232">
        <f t="shared" si="132"/>
        <v>0</v>
      </c>
      <c r="BD155" s="228"/>
      <c r="BE155" s="232">
        <f t="shared" si="133"/>
        <v>0</v>
      </c>
      <c r="BF155" s="228"/>
      <c r="BG155" s="232">
        <f t="shared" si="134"/>
        <v>0</v>
      </c>
      <c r="BH155" s="228"/>
      <c r="BI155" s="232">
        <f t="shared" si="135"/>
        <v>0</v>
      </c>
      <c r="BJ155" s="228"/>
      <c r="BK155" s="232">
        <f t="shared" si="136"/>
        <v>0</v>
      </c>
      <c r="BL155" s="228"/>
      <c r="BM155" s="232">
        <f t="shared" si="137"/>
        <v>0</v>
      </c>
      <c r="BN155" s="228"/>
      <c r="BO155" s="232">
        <f t="shared" si="138"/>
        <v>0</v>
      </c>
      <c r="BP155" s="228"/>
      <c r="BQ155" s="232">
        <f t="shared" si="139"/>
        <v>0</v>
      </c>
      <c r="BR155" s="228"/>
      <c r="BS155" s="232">
        <f t="shared" si="140"/>
        <v>0</v>
      </c>
      <c r="BT155" s="228"/>
      <c r="BU155" s="232">
        <f t="shared" si="141"/>
        <v>0</v>
      </c>
      <c r="BV155" s="228"/>
      <c r="BW155" s="232">
        <f t="shared" si="142"/>
        <v>0</v>
      </c>
      <c r="BX155" s="228"/>
      <c r="BY155" s="232">
        <f t="shared" si="143"/>
        <v>0</v>
      </c>
      <c r="BZ155" s="228"/>
      <c r="CA155" s="232">
        <f t="shared" si="144"/>
        <v>0</v>
      </c>
      <c r="CB155" s="228"/>
      <c r="CC155" s="232">
        <f t="shared" si="145"/>
        <v>0</v>
      </c>
      <c r="CD155" s="228"/>
      <c r="CE155" s="232">
        <f t="shared" si="146"/>
        <v>0</v>
      </c>
      <c r="CF155" s="228"/>
      <c r="CG155" s="232">
        <f t="shared" si="40"/>
        <v>0</v>
      </c>
      <c r="CH155" s="228"/>
      <c r="CI155" s="232">
        <f t="shared" si="41"/>
        <v>0</v>
      </c>
      <c r="CJ155" s="228"/>
      <c r="CK155" s="232">
        <f t="shared" si="42"/>
        <v>0</v>
      </c>
      <c r="CL155" s="228"/>
      <c r="CM155" s="232">
        <f t="shared" si="43"/>
        <v>0</v>
      </c>
      <c r="CN155" s="228"/>
      <c r="CO155" s="232">
        <f t="shared" si="44"/>
        <v>0</v>
      </c>
      <c r="CP155" s="228"/>
      <c r="CQ155" s="232">
        <f t="shared" si="45"/>
        <v>0</v>
      </c>
      <c r="CR155" s="228"/>
      <c r="CS155" s="232">
        <f t="shared" si="46"/>
        <v>0</v>
      </c>
      <c r="CT155" s="228"/>
      <c r="CU155" s="232">
        <f t="shared" si="147"/>
        <v>0</v>
      </c>
      <c r="CV155" s="228"/>
      <c r="CW155" s="232">
        <f t="shared" si="148"/>
        <v>0</v>
      </c>
      <c r="CX155" s="228"/>
      <c r="CY155" s="232">
        <f t="shared" si="149"/>
        <v>0</v>
      </c>
      <c r="CZ155" s="228"/>
      <c r="DA155" s="232">
        <f t="shared" si="150"/>
        <v>0</v>
      </c>
      <c r="DB155" s="228"/>
      <c r="DC155" s="232">
        <f t="shared" si="151"/>
        <v>0</v>
      </c>
      <c r="DD155" s="228"/>
      <c r="DE155" s="232">
        <f t="shared" si="152"/>
        <v>0</v>
      </c>
      <c r="DF155" s="228"/>
      <c r="DG155" s="232">
        <f t="shared" si="53"/>
        <v>0</v>
      </c>
      <c r="DH155" s="228"/>
      <c r="DI155" s="232">
        <f t="shared" si="54"/>
        <v>0</v>
      </c>
      <c r="DJ155" s="228"/>
      <c r="DK155" s="232">
        <f t="shared" si="55"/>
        <v>0</v>
      </c>
      <c r="DL155" s="228"/>
      <c r="DM155" s="232">
        <f t="shared" si="56"/>
        <v>0</v>
      </c>
      <c r="DN155" s="228"/>
      <c r="DO155" s="232">
        <f t="shared" si="153"/>
        <v>0</v>
      </c>
      <c r="DP155" s="228"/>
      <c r="DQ155" s="232">
        <f t="shared" si="154"/>
        <v>0</v>
      </c>
      <c r="DR155" s="228"/>
      <c r="DS155" s="232">
        <f t="shared" si="155"/>
        <v>0</v>
      </c>
      <c r="DT155" s="228"/>
      <c r="DU155" s="232">
        <f t="shared" si="156"/>
        <v>0</v>
      </c>
      <c r="DV155" s="228"/>
      <c r="DW155" s="232">
        <f t="shared" si="157"/>
        <v>0</v>
      </c>
      <c r="DX155" s="228"/>
      <c r="DY155" s="232">
        <f t="shared" si="158"/>
        <v>0</v>
      </c>
      <c r="DZ155" s="228"/>
      <c r="EA155" s="232">
        <f t="shared" si="159"/>
        <v>0</v>
      </c>
      <c r="EB155" s="228"/>
      <c r="EC155" s="232">
        <f t="shared" si="160"/>
        <v>0</v>
      </c>
      <c r="ED155" s="228"/>
      <c r="EE155" s="232">
        <f t="shared" si="161"/>
        <v>0</v>
      </c>
      <c r="EF155" s="228"/>
      <c r="EG155" s="232">
        <f t="shared" si="162"/>
        <v>0</v>
      </c>
      <c r="EH155" s="228"/>
      <c r="EI155" s="232">
        <f t="shared" si="163"/>
        <v>0</v>
      </c>
      <c r="EJ155" s="228"/>
      <c r="EK155" s="232">
        <f t="shared" si="164"/>
        <v>0</v>
      </c>
      <c r="EL155" s="228"/>
      <c r="EM155" s="232">
        <f t="shared" si="165"/>
        <v>0</v>
      </c>
      <c r="EN155" s="228"/>
      <c r="EO155" s="232">
        <f t="shared" si="166"/>
        <v>0</v>
      </c>
      <c r="EP155" s="228"/>
      <c r="EQ155" s="232">
        <f t="shared" si="167"/>
        <v>0</v>
      </c>
      <c r="ER155" s="228"/>
      <c r="ES155" s="232">
        <f t="shared" si="168"/>
        <v>0</v>
      </c>
      <c r="ET155" s="195">
        <f t="shared" si="73"/>
        <v>0</v>
      </c>
      <c r="EU155" s="228"/>
      <c r="EV155" s="437">
        <f t="shared" si="169"/>
        <v>0</v>
      </c>
      <c r="EW155" s="228"/>
      <c r="EX155" s="437">
        <f t="shared" si="170"/>
        <v>0</v>
      </c>
      <c r="EY155" s="228"/>
      <c r="EZ155" s="437">
        <f t="shared" si="171"/>
        <v>0</v>
      </c>
      <c r="FA155" s="228"/>
      <c r="FB155" s="437">
        <f t="shared" si="172"/>
        <v>0</v>
      </c>
      <c r="FC155" s="228"/>
      <c r="FD155" s="437">
        <f t="shared" si="173"/>
        <v>0</v>
      </c>
      <c r="FE155" s="228"/>
      <c r="FF155" s="437">
        <f t="shared" si="174"/>
        <v>0</v>
      </c>
      <c r="FG155" s="228"/>
      <c r="FH155" s="437">
        <f t="shared" si="175"/>
        <v>0</v>
      </c>
      <c r="FI155" s="228"/>
      <c r="FJ155" s="437">
        <f t="shared" si="176"/>
        <v>0</v>
      </c>
      <c r="FK155" s="228"/>
      <c r="FL155" s="437">
        <f t="shared" si="177"/>
        <v>0</v>
      </c>
      <c r="FM155" s="228"/>
      <c r="FN155" s="437">
        <f t="shared" si="178"/>
        <v>0</v>
      </c>
      <c r="FO155" s="228"/>
      <c r="FP155" s="437">
        <f t="shared" si="179"/>
        <v>0</v>
      </c>
      <c r="FQ155" s="228"/>
      <c r="FR155" s="437">
        <f t="shared" si="180"/>
        <v>0</v>
      </c>
      <c r="FS155" s="228"/>
      <c r="FT155" s="437">
        <f t="shared" si="181"/>
        <v>0</v>
      </c>
      <c r="FU155" s="228"/>
      <c r="FV155" s="437">
        <f t="shared" si="182"/>
        <v>0</v>
      </c>
      <c r="FW155" s="228"/>
      <c r="FX155" s="437">
        <f t="shared" si="183"/>
        <v>0</v>
      </c>
      <c r="FY155" s="228"/>
      <c r="FZ155" s="437">
        <f t="shared" si="184"/>
        <v>0</v>
      </c>
      <c r="GA155" s="228"/>
      <c r="GB155" s="437">
        <f t="shared" si="185"/>
        <v>0</v>
      </c>
      <c r="GC155" s="228"/>
      <c r="GD155" s="437">
        <f t="shared" si="186"/>
        <v>0</v>
      </c>
      <c r="GE155" s="228"/>
      <c r="GF155" s="437">
        <f t="shared" si="187"/>
        <v>0</v>
      </c>
      <c r="GG155" s="228"/>
      <c r="GH155" s="437">
        <f t="shared" si="188"/>
        <v>0</v>
      </c>
      <c r="GI155" s="247">
        <f t="shared" si="94"/>
        <v>0</v>
      </c>
      <c r="GJ155" s="228"/>
      <c r="GK155" s="438">
        <f t="shared" si="189"/>
        <v>0</v>
      </c>
      <c r="GL155" s="228"/>
      <c r="GM155" s="438">
        <f t="shared" si="190"/>
        <v>0</v>
      </c>
      <c r="GN155" s="228"/>
      <c r="GO155" s="438">
        <f t="shared" si="191"/>
        <v>0</v>
      </c>
      <c r="GP155" s="228"/>
      <c r="GQ155" s="438">
        <f t="shared" si="192"/>
        <v>0</v>
      </c>
      <c r="GR155" s="228"/>
      <c r="GS155" s="438">
        <f t="shared" si="193"/>
        <v>0</v>
      </c>
      <c r="GT155" s="448">
        <f t="shared" si="100"/>
        <v>0</v>
      </c>
      <c r="GU155" s="446">
        <f t="shared" si="101"/>
        <v>0</v>
      </c>
      <c r="GV155" s="268">
        <f>事業区分調整シート!J151</f>
        <v>0</v>
      </c>
    </row>
    <row r="156" spans="1:204" ht="34.5" customHeight="1">
      <c r="A156" s="248">
        <v>120</v>
      </c>
      <c r="B156" s="226" t="str">
        <f t="shared" si="107"/>
        <v>所属コード</v>
      </c>
      <c r="C156" s="227" t="str">
        <f t="shared" si="108"/>
        <v>所属名</v>
      </c>
      <c r="D156" s="449"/>
      <c r="E156" s="249"/>
      <c r="F156" s="250" t="str">
        <f t="shared" si="109"/>
        <v/>
      </c>
      <c r="G156" s="251" t="e">
        <f>IFERROR(VLOOKUP($B156&amp;$I156,番号付与!$A:$E,3,FALSE),VLOOKUP($B156&amp;$D156,番号付与!$A:$E,3,FALSE))</f>
        <v>#N/A</v>
      </c>
      <c r="H156" s="251" t="e">
        <f>IFERROR(VLOOKUP($B156&amp;$I156,番号付与!$A:$E,4,FALSE),VLOOKUP($B156&amp;$D156,番号付与!$A:$E,4,FALSE))</f>
        <v>#N/A</v>
      </c>
      <c r="I156" s="449"/>
      <c r="J156" s="231"/>
      <c r="K156" s="232">
        <f t="shared" si="110"/>
        <v>0</v>
      </c>
      <c r="L156" s="228"/>
      <c r="M156" s="232">
        <f t="shared" si="111"/>
        <v>0</v>
      </c>
      <c r="N156" s="228"/>
      <c r="O156" s="232">
        <f t="shared" si="112"/>
        <v>0</v>
      </c>
      <c r="P156" s="228"/>
      <c r="Q156" s="232">
        <f t="shared" si="113"/>
        <v>0</v>
      </c>
      <c r="R156" s="228"/>
      <c r="S156" s="232">
        <f t="shared" si="114"/>
        <v>0</v>
      </c>
      <c r="T156" s="228"/>
      <c r="U156" s="232">
        <f t="shared" si="115"/>
        <v>0</v>
      </c>
      <c r="V156" s="228"/>
      <c r="W156" s="232">
        <f t="shared" si="116"/>
        <v>0</v>
      </c>
      <c r="X156" s="228"/>
      <c r="Y156" s="232">
        <f t="shared" si="117"/>
        <v>0</v>
      </c>
      <c r="Z156" s="228"/>
      <c r="AA156" s="232">
        <f t="shared" si="118"/>
        <v>0</v>
      </c>
      <c r="AB156" s="228"/>
      <c r="AC156" s="232">
        <f t="shared" si="119"/>
        <v>0</v>
      </c>
      <c r="AD156" s="228"/>
      <c r="AE156" s="232">
        <f t="shared" si="120"/>
        <v>0</v>
      </c>
      <c r="AF156" s="228"/>
      <c r="AG156" s="232">
        <f t="shared" si="121"/>
        <v>0</v>
      </c>
      <c r="AH156" s="228"/>
      <c r="AI156" s="232">
        <f t="shared" si="122"/>
        <v>0</v>
      </c>
      <c r="AJ156" s="228"/>
      <c r="AK156" s="232">
        <f t="shared" si="123"/>
        <v>0</v>
      </c>
      <c r="AL156" s="228"/>
      <c r="AM156" s="232">
        <f t="shared" si="124"/>
        <v>0</v>
      </c>
      <c r="AN156" s="228"/>
      <c r="AO156" s="232">
        <f t="shared" si="125"/>
        <v>0</v>
      </c>
      <c r="AP156" s="228"/>
      <c r="AQ156" s="232">
        <f t="shared" si="126"/>
        <v>0</v>
      </c>
      <c r="AR156" s="228"/>
      <c r="AS156" s="232">
        <f t="shared" si="127"/>
        <v>0</v>
      </c>
      <c r="AT156" s="228"/>
      <c r="AU156" s="232">
        <f t="shared" si="128"/>
        <v>0</v>
      </c>
      <c r="AV156" s="228"/>
      <c r="AW156" s="232">
        <f t="shared" si="129"/>
        <v>0</v>
      </c>
      <c r="AX156" s="228"/>
      <c r="AY156" s="232">
        <f t="shared" si="130"/>
        <v>0</v>
      </c>
      <c r="AZ156" s="228"/>
      <c r="BA156" s="232">
        <f t="shared" si="131"/>
        <v>0</v>
      </c>
      <c r="BB156" s="228"/>
      <c r="BC156" s="232">
        <f t="shared" si="132"/>
        <v>0</v>
      </c>
      <c r="BD156" s="228"/>
      <c r="BE156" s="232">
        <f t="shared" si="133"/>
        <v>0</v>
      </c>
      <c r="BF156" s="228"/>
      <c r="BG156" s="232">
        <f t="shared" si="134"/>
        <v>0</v>
      </c>
      <c r="BH156" s="228"/>
      <c r="BI156" s="232">
        <f t="shared" si="135"/>
        <v>0</v>
      </c>
      <c r="BJ156" s="228"/>
      <c r="BK156" s="232">
        <f t="shared" si="136"/>
        <v>0</v>
      </c>
      <c r="BL156" s="228"/>
      <c r="BM156" s="232">
        <f t="shared" si="137"/>
        <v>0</v>
      </c>
      <c r="BN156" s="228"/>
      <c r="BO156" s="232">
        <f t="shared" si="138"/>
        <v>0</v>
      </c>
      <c r="BP156" s="228"/>
      <c r="BQ156" s="232">
        <f t="shared" si="139"/>
        <v>0</v>
      </c>
      <c r="BR156" s="228"/>
      <c r="BS156" s="232">
        <f t="shared" si="140"/>
        <v>0</v>
      </c>
      <c r="BT156" s="228"/>
      <c r="BU156" s="232">
        <f t="shared" si="141"/>
        <v>0</v>
      </c>
      <c r="BV156" s="228"/>
      <c r="BW156" s="232">
        <f t="shared" si="142"/>
        <v>0</v>
      </c>
      <c r="BX156" s="228"/>
      <c r="BY156" s="232">
        <f t="shared" si="143"/>
        <v>0</v>
      </c>
      <c r="BZ156" s="228"/>
      <c r="CA156" s="232">
        <f t="shared" si="144"/>
        <v>0</v>
      </c>
      <c r="CB156" s="228"/>
      <c r="CC156" s="232">
        <f t="shared" si="145"/>
        <v>0</v>
      </c>
      <c r="CD156" s="228"/>
      <c r="CE156" s="232">
        <f t="shared" si="146"/>
        <v>0</v>
      </c>
      <c r="CF156" s="228"/>
      <c r="CG156" s="232">
        <f t="shared" si="40"/>
        <v>0</v>
      </c>
      <c r="CH156" s="228"/>
      <c r="CI156" s="232">
        <f t="shared" si="41"/>
        <v>0</v>
      </c>
      <c r="CJ156" s="228"/>
      <c r="CK156" s="232">
        <f t="shared" si="42"/>
        <v>0</v>
      </c>
      <c r="CL156" s="228"/>
      <c r="CM156" s="232">
        <f t="shared" si="43"/>
        <v>0</v>
      </c>
      <c r="CN156" s="228"/>
      <c r="CO156" s="232">
        <f t="shared" si="44"/>
        <v>0</v>
      </c>
      <c r="CP156" s="228"/>
      <c r="CQ156" s="232">
        <f t="shared" si="45"/>
        <v>0</v>
      </c>
      <c r="CR156" s="228"/>
      <c r="CS156" s="232">
        <f t="shared" si="46"/>
        <v>0</v>
      </c>
      <c r="CT156" s="228"/>
      <c r="CU156" s="232">
        <f t="shared" si="147"/>
        <v>0</v>
      </c>
      <c r="CV156" s="228"/>
      <c r="CW156" s="232">
        <f t="shared" si="148"/>
        <v>0</v>
      </c>
      <c r="CX156" s="228"/>
      <c r="CY156" s="232">
        <f t="shared" si="149"/>
        <v>0</v>
      </c>
      <c r="CZ156" s="228"/>
      <c r="DA156" s="232">
        <f t="shared" si="150"/>
        <v>0</v>
      </c>
      <c r="DB156" s="228"/>
      <c r="DC156" s="232">
        <f t="shared" si="151"/>
        <v>0</v>
      </c>
      <c r="DD156" s="228"/>
      <c r="DE156" s="232">
        <f t="shared" si="152"/>
        <v>0</v>
      </c>
      <c r="DF156" s="228"/>
      <c r="DG156" s="232">
        <f t="shared" si="53"/>
        <v>0</v>
      </c>
      <c r="DH156" s="228"/>
      <c r="DI156" s="232">
        <f t="shared" si="54"/>
        <v>0</v>
      </c>
      <c r="DJ156" s="228"/>
      <c r="DK156" s="232">
        <f t="shared" si="55"/>
        <v>0</v>
      </c>
      <c r="DL156" s="228"/>
      <c r="DM156" s="232">
        <f t="shared" si="56"/>
        <v>0</v>
      </c>
      <c r="DN156" s="228"/>
      <c r="DO156" s="232">
        <f t="shared" si="153"/>
        <v>0</v>
      </c>
      <c r="DP156" s="228"/>
      <c r="DQ156" s="232">
        <f t="shared" si="154"/>
        <v>0</v>
      </c>
      <c r="DR156" s="228"/>
      <c r="DS156" s="232">
        <f t="shared" si="155"/>
        <v>0</v>
      </c>
      <c r="DT156" s="228"/>
      <c r="DU156" s="232">
        <f t="shared" si="156"/>
        <v>0</v>
      </c>
      <c r="DV156" s="228"/>
      <c r="DW156" s="232">
        <f t="shared" si="157"/>
        <v>0</v>
      </c>
      <c r="DX156" s="228"/>
      <c r="DY156" s="232">
        <f t="shared" si="158"/>
        <v>0</v>
      </c>
      <c r="DZ156" s="228"/>
      <c r="EA156" s="232">
        <f t="shared" si="159"/>
        <v>0</v>
      </c>
      <c r="EB156" s="228"/>
      <c r="EC156" s="232">
        <f t="shared" si="160"/>
        <v>0</v>
      </c>
      <c r="ED156" s="228"/>
      <c r="EE156" s="232">
        <f t="shared" si="161"/>
        <v>0</v>
      </c>
      <c r="EF156" s="228"/>
      <c r="EG156" s="232">
        <f t="shared" si="162"/>
        <v>0</v>
      </c>
      <c r="EH156" s="228"/>
      <c r="EI156" s="232">
        <f t="shared" si="163"/>
        <v>0</v>
      </c>
      <c r="EJ156" s="228"/>
      <c r="EK156" s="232">
        <f t="shared" si="164"/>
        <v>0</v>
      </c>
      <c r="EL156" s="228"/>
      <c r="EM156" s="232">
        <f t="shared" si="165"/>
        <v>0</v>
      </c>
      <c r="EN156" s="228"/>
      <c r="EO156" s="232">
        <f t="shared" si="166"/>
        <v>0</v>
      </c>
      <c r="EP156" s="228"/>
      <c r="EQ156" s="232">
        <f t="shared" si="167"/>
        <v>0</v>
      </c>
      <c r="ER156" s="228"/>
      <c r="ES156" s="232">
        <f t="shared" si="168"/>
        <v>0</v>
      </c>
      <c r="ET156" s="195">
        <f t="shared" si="73"/>
        <v>0</v>
      </c>
      <c r="EU156" s="228"/>
      <c r="EV156" s="437">
        <f t="shared" si="169"/>
        <v>0</v>
      </c>
      <c r="EW156" s="228"/>
      <c r="EX156" s="437">
        <f t="shared" si="170"/>
        <v>0</v>
      </c>
      <c r="EY156" s="228"/>
      <c r="EZ156" s="437">
        <f t="shared" si="171"/>
        <v>0</v>
      </c>
      <c r="FA156" s="228"/>
      <c r="FB156" s="437">
        <f t="shared" si="172"/>
        <v>0</v>
      </c>
      <c r="FC156" s="228"/>
      <c r="FD156" s="437">
        <f t="shared" si="173"/>
        <v>0</v>
      </c>
      <c r="FE156" s="228"/>
      <c r="FF156" s="437">
        <f t="shared" si="174"/>
        <v>0</v>
      </c>
      <c r="FG156" s="228"/>
      <c r="FH156" s="437">
        <f t="shared" si="175"/>
        <v>0</v>
      </c>
      <c r="FI156" s="228"/>
      <c r="FJ156" s="437">
        <f t="shared" si="176"/>
        <v>0</v>
      </c>
      <c r="FK156" s="228"/>
      <c r="FL156" s="437">
        <f t="shared" si="177"/>
        <v>0</v>
      </c>
      <c r="FM156" s="228"/>
      <c r="FN156" s="437">
        <f t="shared" si="178"/>
        <v>0</v>
      </c>
      <c r="FO156" s="228"/>
      <c r="FP156" s="437">
        <f t="shared" si="179"/>
        <v>0</v>
      </c>
      <c r="FQ156" s="228"/>
      <c r="FR156" s="437">
        <f t="shared" si="180"/>
        <v>0</v>
      </c>
      <c r="FS156" s="228"/>
      <c r="FT156" s="437">
        <f t="shared" si="181"/>
        <v>0</v>
      </c>
      <c r="FU156" s="228"/>
      <c r="FV156" s="437">
        <f t="shared" si="182"/>
        <v>0</v>
      </c>
      <c r="FW156" s="228"/>
      <c r="FX156" s="437">
        <f t="shared" si="183"/>
        <v>0</v>
      </c>
      <c r="FY156" s="228"/>
      <c r="FZ156" s="437">
        <f t="shared" si="184"/>
        <v>0</v>
      </c>
      <c r="GA156" s="228"/>
      <c r="GB156" s="437">
        <f t="shared" si="185"/>
        <v>0</v>
      </c>
      <c r="GC156" s="228"/>
      <c r="GD156" s="437">
        <f t="shared" si="186"/>
        <v>0</v>
      </c>
      <c r="GE156" s="228"/>
      <c r="GF156" s="437">
        <f t="shared" si="187"/>
        <v>0</v>
      </c>
      <c r="GG156" s="228"/>
      <c r="GH156" s="437">
        <f t="shared" si="188"/>
        <v>0</v>
      </c>
      <c r="GI156" s="247">
        <f t="shared" si="94"/>
        <v>0</v>
      </c>
      <c r="GJ156" s="228"/>
      <c r="GK156" s="438">
        <f t="shared" si="189"/>
        <v>0</v>
      </c>
      <c r="GL156" s="228"/>
      <c r="GM156" s="438">
        <f t="shared" si="190"/>
        <v>0</v>
      </c>
      <c r="GN156" s="228"/>
      <c r="GO156" s="438">
        <f t="shared" si="191"/>
        <v>0</v>
      </c>
      <c r="GP156" s="228"/>
      <c r="GQ156" s="438">
        <f t="shared" si="192"/>
        <v>0</v>
      </c>
      <c r="GR156" s="228"/>
      <c r="GS156" s="438">
        <f t="shared" si="193"/>
        <v>0</v>
      </c>
      <c r="GT156" s="448">
        <f t="shared" si="100"/>
        <v>0</v>
      </c>
      <c r="GU156" s="446">
        <f t="shared" si="101"/>
        <v>0</v>
      </c>
      <c r="GV156" s="268">
        <f>事業区分調整シート!J152</f>
        <v>0</v>
      </c>
    </row>
    <row r="157" spans="1:204" ht="34.5" customHeight="1">
      <c r="A157" s="248">
        <v>121</v>
      </c>
      <c r="B157" s="226" t="str">
        <f t="shared" si="107"/>
        <v>所属コード</v>
      </c>
      <c r="C157" s="227" t="str">
        <f t="shared" si="108"/>
        <v>所属名</v>
      </c>
      <c r="D157" s="449"/>
      <c r="E157" s="249"/>
      <c r="F157" s="250" t="str">
        <f t="shared" si="109"/>
        <v/>
      </c>
      <c r="G157" s="251" t="e">
        <f>IFERROR(VLOOKUP($B157&amp;$I157,番号付与!$A:$E,3,FALSE),VLOOKUP($B157&amp;$D157,番号付与!$A:$E,3,FALSE))</f>
        <v>#N/A</v>
      </c>
      <c r="H157" s="251" t="e">
        <f>IFERROR(VLOOKUP($B157&amp;$I157,番号付与!$A:$E,4,FALSE),VLOOKUP($B157&amp;$D157,番号付与!$A:$E,4,FALSE))</f>
        <v>#N/A</v>
      </c>
      <c r="I157" s="449"/>
      <c r="J157" s="231"/>
      <c r="K157" s="232">
        <f t="shared" si="110"/>
        <v>0</v>
      </c>
      <c r="L157" s="228"/>
      <c r="M157" s="232">
        <f t="shared" si="111"/>
        <v>0</v>
      </c>
      <c r="N157" s="228"/>
      <c r="O157" s="232">
        <f t="shared" si="112"/>
        <v>0</v>
      </c>
      <c r="P157" s="228"/>
      <c r="Q157" s="232">
        <f t="shared" si="113"/>
        <v>0</v>
      </c>
      <c r="R157" s="228"/>
      <c r="S157" s="232">
        <f t="shared" si="114"/>
        <v>0</v>
      </c>
      <c r="T157" s="228"/>
      <c r="U157" s="232">
        <f t="shared" si="115"/>
        <v>0</v>
      </c>
      <c r="V157" s="228"/>
      <c r="W157" s="232">
        <f t="shared" si="116"/>
        <v>0</v>
      </c>
      <c r="X157" s="228"/>
      <c r="Y157" s="232">
        <f t="shared" si="117"/>
        <v>0</v>
      </c>
      <c r="Z157" s="228"/>
      <c r="AA157" s="232">
        <f t="shared" si="118"/>
        <v>0</v>
      </c>
      <c r="AB157" s="228"/>
      <c r="AC157" s="232">
        <f t="shared" si="119"/>
        <v>0</v>
      </c>
      <c r="AD157" s="228"/>
      <c r="AE157" s="232">
        <f t="shared" si="120"/>
        <v>0</v>
      </c>
      <c r="AF157" s="228"/>
      <c r="AG157" s="232">
        <f t="shared" si="121"/>
        <v>0</v>
      </c>
      <c r="AH157" s="228"/>
      <c r="AI157" s="232">
        <f t="shared" si="122"/>
        <v>0</v>
      </c>
      <c r="AJ157" s="228"/>
      <c r="AK157" s="232">
        <f t="shared" si="123"/>
        <v>0</v>
      </c>
      <c r="AL157" s="228"/>
      <c r="AM157" s="232">
        <f t="shared" si="124"/>
        <v>0</v>
      </c>
      <c r="AN157" s="228"/>
      <c r="AO157" s="232">
        <f t="shared" si="125"/>
        <v>0</v>
      </c>
      <c r="AP157" s="228"/>
      <c r="AQ157" s="232">
        <f t="shared" si="126"/>
        <v>0</v>
      </c>
      <c r="AR157" s="228"/>
      <c r="AS157" s="232">
        <f t="shared" si="127"/>
        <v>0</v>
      </c>
      <c r="AT157" s="228"/>
      <c r="AU157" s="232">
        <f t="shared" si="128"/>
        <v>0</v>
      </c>
      <c r="AV157" s="228"/>
      <c r="AW157" s="232">
        <f t="shared" si="129"/>
        <v>0</v>
      </c>
      <c r="AX157" s="228"/>
      <c r="AY157" s="232">
        <f t="shared" si="130"/>
        <v>0</v>
      </c>
      <c r="AZ157" s="228"/>
      <c r="BA157" s="232">
        <f t="shared" si="131"/>
        <v>0</v>
      </c>
      <c r="BB157" s="228"/>
      <c r="BC157" s="232">
        <f t="shared" si="132"/>
        <v>0</v>
      </c>
      <c r="BD157" s="228"/>
      <c r="BE157" s="232">
        <f t="shared" si="133"/>
        <v>0</v>
      </c>
      <c r="BF157" s="228"/>
      <c r="BG157" s="232">
        <f t="shared" si="134"/>
        <v>0</v>
      </c>
      <c r="BH157" s="228"/>
      <c r="BI157" s="232">
        <f t="shared" si="135"/>
        <v>0</v>
      </c>
      <c r="BJ157" s="228"/>
      <c r="BK157" s="232">
        <f t="shared" si="136"/>
        <v>0</v>
      </c>
      <c r="BL157" s="228"/>
      <c r="BM157" s="232">
        <f t="shared" si="137"/>
        <v>0</v>
      </c>
      <c r="BN157" s="228"/>
      <c r="BO157" s="232">
        <f t="shared" si="138"/>
        <v>0</v>
      </c>
      <c r="BP157" s="228"/>
      <c r="BQ157" s="232">
        <f t="shared" si="139"/>
        <v>0</v>
      </c>
      <c r="BR157" s="228"/>
      <c r="BS157" s="232">
        <f t="shared" si="140"/>
        <v>0</v>
      </c>
      <c r="BT157" s="228"/>
      <c r="BU157" s="232">
        <f t="shared" si="141"/>
        <v>0</v>
      </c>
      <c r="BV157" s="228"/>
      <c r="BW157" s="232">
        <f t="shared" si="142"/>
        <v>0</v>
      </c>
      <c r="BX157" s="228"/>
      <c r="BY157" s="232">
        <f t="shared" si="143"/>
        <v>0</v>
      </c>
      <c r="BZ157" s="228"/>
      <c r="CA157" s="232">
        <f t="shared" si="144"/>
        <v>0</v>
      </c>
      <c r="CB157" s="228"/>
      <c r="CC157" s="232">
        <f t="shared" si="145"/>
        <v>0</v>
      </c>
      <c r="CD157" s="228"/>
      <c r="CE157" s="232">
        <f t="shared" si="146"/>
        <v>0</v>
      </c>
      <c r="CF157" s="228"/>
      <c r="CG157" s="232">
        <f t="shared" si="40"/>
        <v>0</v>
      </c>
      <c r="CH157" s="228"/>
      <c r="CI157" s="232">
        <f t="shared" si="41"/>
        <v>0</v>
      </c>
      <c r="CJ157" s="228"/>
      <c r="CK157" s="232">
        <f t="shared" si="42"/>
        <v>0</v>
      </c>
      <c r="CL157" s="228"/>
      <c r="CM157" s="232">
        <f t="shared" si="43"/>
        <v>0</v>
      </c>
      <c r="CN157" s="228"/>
      <c r="CO157" s="232">
        <f t="shared" si="44"/>
        <v>0</v>
      </c>
      <c r="CP157" s="228"/>
      <c r="CQ157" s="232">
        <f t="shared" si="45"/>
        <v>0</v>
      </c>
      <c r="CR157" s="228"/>
      <c r="CS157" s="232">
        <f t="shared" si="46"/>
        <v>0</v>
      </c>
      <c r="CT157" s="228"/>
      <c r="CU157" s="232">
        <f t="shared" si="147"/>
        <v>0</v>
      </c>
      <c r="CV157" s="228"/>
      <c r="CW157" s="232">
        <f t="shared" si="148"/>
        <v>0</v>
      </c>
      <c r="CX157" s="228"/>
      <c r="CY157" s="232">
        <f t="shared" si="149"/>
        <v>0</v>
      </c>
      <c r="CZ157" s="228"/>
      <c r="DA157" s="232">
        <f t="shared" si="150"/>
        <v>0</v>
      </c>
      <c r="DB157" s="228"/>
      <c r="DC157" s="232">
        <f t="shared" si="151"/>
        <v>0</v>
      </c>
      <c r="DD157" s="228"/>
      <c r="DE157" s="232">
        <f t="shared" si="152"/>
        <v>0</v>
      </c>
      <c r="DF157" s="228"/>
      <c r="DG157" s="232">
        <f t="shared" si="53"/>
        <v>0</v>
      </c>
      <c r="DH157" s="228"/>
      <c r="DI157" s="232">
        <f t="shared" si="54"/>
        <v>0</v>
      </c>
      <c r="DJ157" s="228"/>
      <c r="DK157" s="232">
        <f t="shared" si="55"/>
        <v>0</v>
      </c>
      <c r="DL157" s="228"/>
      <c r="DM157" s="232">
        <f t="shared" si="56"/>
        <v>0</v>
      </c>
      <c r="DN157" s="228"/>
      <c r="DO157" s="232">
        <f t="shared" si="153"/>
        <v>0</v>
      </c>
      <c r="DP157" s="228"/>
      <c r="DQ157" s="232">
        <f t="shared" si="154"/>
        <v>0</v>
      </c>
      <c r="DR157" s="228"/>
      <c r="DS157" s="232">
        <f t="shared" si="155"/>
        <v>0</v>
      </c>
      <c r="DT157" s="228"/>
      <c r="DU157" s="232">
        <f t="shared" si="156"/>
        <v>0</v>
      </c>
      <c r="DV157" s="228"/>
      <c r="DW157" s="232">
        <f t="shared" si="157"/>
        <v>0</v>
      </c>
      <c r="DX157" s="228"/>
      <c r="DY157" s="232">
        <f t="shared" si="158"/>
        <v>0</v>
      </c>
      <c r="DZ157" s="228"/>
      <c r="EA157" s="232">
        <f t="shared" si="159"/>
        <v>0</v>
      </c>
      <c r="EB157" s="228"/>
      <c r="EC157" s="232">
        <f t="shared" si="160"/>
        <v>0</v>
      </c>
      <c r="ED157" s="228"/>
      <c r="EE157" s="232">
        <f t="shared" si="161"/>
        <v>0</v>
      </c>
      <c r="EF157" s="228"/>
      <c r="EG157" s="232">
        <f t="shared" si="162"/>
        <v>0</v>
      </c>
      <c r="EH157" s="228"/>
      <c r="EI157" s="232">
        <f t="shared" si="163"/>
        <v>0</v>
      </c>
      <c r="EJ157" s="228"/>
      <c r="EK157" s="232">
        <f t="shared" si="164"/>
        <v>0</v>
      </c>
      <c r="EL157" s="228"/>
      <c r="EM157" s="232">
        <f t="shared" si="165"/>
        <v>0</v>
      </c>
      <c r="EN157" s="228"/>
      <c r="EO157" s="232">
        <f t="shared" si="166"/>
        <v>0</v>
      </c>
      <c r="EP157" s="228"/>
      <c r="EQ157" s="232">
        <f t="shared" si="167"/>
        <v>0</v>
      </c>
      <c r="ER157" s="228"/>
      <c r="ES157" s="232">
        <f t="shared" si="168"/>
        <v>0</v>
      </c>
      <c r="ET157" s="195">
        <f t="shared" si="73"/>
        <v>0</v>
      </c>
      <c r="EU157" s="228"/>
      <c r="EV157" s="437">
        <f t="shared" si="169"/>
        <v>0</v>
      </c>
      <c r="EW157" s="228"/>
      <c r="EX157" s="437">
        <f t="shared" si="170"/>
        <v>0</v>
      </c>
      <c r="EY157" s="228"/>
      <c r="EZ157" s="437">
        <f t="shared" si="171"/>
        <v>0</v>
      </c>
      <c r="FA157" s="228"/>
      <c r="FB157" s="437">
        <f t="shared" si="172"/>
        <v>0</v>
      </c>
      <c r="FC157" s="228"/>
      <c r="FD157" s="437">
        <f t="shared" si="173"/>
        <v>0</v>
      </c>
      <c r="FE157" s="228"/>
      <c r="FF157" s="437">
        <f t="shared" si="174"/>
        <v>0</v>
      </c>
      <c r="FG157" s="228"/>
      <c r="FH157" s="437">
        <f t="shared" si="175"/>
        <v>0</v>
      </c>
      <c r="FI157" s="228"/>
      <c r="FJ157" s="437">
        <f t="shared" si="176"/>
        <v>0</v>
      </c>
      <c r="FK157" s="228"/>
      <c r="FL157" s="437">
        <f t="shared" si="177"/>
        <v>0</v>
      </c>
      <c r="FM157" s="228"/>
      <c r="FN157" s="437">
        <f t="shared" si="178"/>
        <v>0</v>
      </c>
      <c r="FO157" s="228"/>
      <c r="FP157" s="437">
        <f t="shared" si="179"/>
        <v>0</v>
      </c>
      <c r="FQ157" s="228"/>
      <c r="FR157" s="437">
        <f t="shared" si="180"/>
        <v>0</v>
      </c>
      <c r="FS157" s="228"/>
      <c r="FT157" s="437">
        <f t="shared" si="181"/>
        <v>0</v>
      </c>
      <c r="FU157" s="228"/>
      <c r="FV157" s="437">
        <f t="shared" si="182"/>
        <v>0</v>
      </c>
      <c r="FW157" s="228"/>
      <c r="FX157" s="437">
        <f t="shared" si="183"/>
        <v>0</v>
      </c>
      <c r="FY157" s="228"/>
      <c r="FZ157" s="437">
        <f t="shared" si="184"/>
        <v>0</v>
      </c>
      <c r="GA157" s="228"/>
      <c r="GB157" s="437">
        <f t="shared" si="185"/>
        <v>0</v>
      </c>
      <c r="GC157" s="228"/>
      <c r="GD157" s="437">
        <f t="shared" si="186"/>
        <v>0</v>
      </c>
      <c r="GE157" s="228"/>
      <c r="GF157" s="437">
        <f t="shared" si="187"/>
        <v>0</v>
      </c>
      <c r="GG157" s="228"/>
      <c r="GH157" s="437">
        <f t="shared" si="188"/>
        <v>0</v>
      </c>
      <c r="GI157" s="247">
        <f t="shared" si="94"/>
        <v>0</v>
      </c>
      <c r="GJ157" s="228"/>
      <c r="GK157" s="438">
        <f t="shared" si="189"/>
        <v>0</v>
      </c>
      <c r="GL157" s="228"/>
      <c r="GM157" s="438">
        <f t="shared" si="190"/>
        <v>0</v>
      </c>
      <c r="GN157" s="228"/>
      <c r="GO157" s="438">
        <f t="shared" si="191"/>
        <v>0</v>
      </c>
      <c r="GP157" s="228"/>
      <c r="GQ157" s="438">
        <f t="shared" si="192"/>
        <v>0</v>
      </c>
      <c r="GR157" s="228"/>
      <c r="GS157" s="438">
        <f t="shared" si="193"/>
        <v>0</v>
      </c>
      <c r="GT157" s="448">
        <f t="shared" si="100"/>
        <v>0</v>
      </c>
      <c r="GU157" s="446">
        <f t="shared" si="101"/>
        <v>0</v>
      </c>
      <c r="GV157" s="268">
        <f>事業区分調整シート!J153</f>
        <v>0</v>
      </c>
    </row>
    <row r="158" spans="1:204" ht="34.5" customHeight="1">
      <c r="A158" s="248">
        <v>122</v>
      </c>
      <c r="B158" s="226" t="str">
        <f t="shared" si="107"/>
        <v>所属コード</v>
      </c>
      <c r="C158" s="227" t="str">
        <f t="shared" si="108"/>
        <v>所属名</v>
      </c>
      <c r="D158" s="449"/>
      <c r="E158" s="249"/>
      <c r="F158" s="250" t="str">
        <f t="shared" si="109"/>
        <v/>
      </c>
      <c r="G158" s="251" t="e">
        <f>IFERROR(VLOOKUP($B158&amp;$I158,番号付与!$A:$E,3,FALSE),VLOOKUP($B158&amp;$D158,番号付与!$A:$E,3,FALSE))</f>
        <v>#N/A</v>
      </c>
      <c r="H158" s="251" t="e">
        <f>IFERROR(VLOOKUP($B158&amp;$I158,番号付与!$A:$E,4,FALSE),VLOOKUP($B158&amp;$D158,番号付与!$A:$E,4,FALSE))</f>
        <v>#N/A</v>
      </c>
      <c r="I158" s="449"/>
      <c r="J158" s="231"/>
      <c r="K158" s="232">
        <f t="shared" si="110"/>
        <v>0</v>
      </c>
      <c r="L158" s="228"/>
      <c r="M158" s="232">
        <f t="shared" si="111"/>
        <v>0</v>
      </c>
      <c r="N158" s="228"/>
      <c r="O158" s="232">
        <f t="shared" si="112"/>
        <v>0</v>
      </c>
      <c r="P158" s="228"/>
      <c r="Q158" s="232">
        <f t="shared" si="113"/>
        <v>0</v>
      </c>
      <c r="R158" s="228"/>
      <c r="S158" s="232">
        <f t="shared" si="114"/>
        <v>0</v>
      </c>
      <c r="T158" s="228"/>
      <c r="U158" s="232">
        <f t="shared" si="115"/>
        <v>0</v>
      </c>
      <c r="V158" s="228"/>
      <c r="W158" s="232">
        <f t="shared" si="116"/>
        <v>0</v>
      </c>
      <c r="X158" s="228"/>
      <c r="Y158" s="232">
        <f t="shared" si="117"/>
        <v>0</v>
      </c>
      <c r="Z158" s="228"/>
      <c r="AA158" s="232">
        <f t="shared" si="118"/>
        <v>0</v>
      </c>
      <c r="AB158" s="228"/>
      <c r="AC158" s="232">
        <f t="shared" si="119"/>
        <v>0</v>
      </c>
      <c r="AD158" s="228"/>
      <c r="AE158" s="232">
        <f t="shared" si="120"/>
        <v>0</v>
      </c>
      <c r="AF158" s="228"/>
      <c r="AG158" s="232">
        <f t="shared" si="121"/>
        <v>0</v>
      </c>
      <c r="AH158" s="228"/>
      <c r="AI158" s="232">
        <f t="shared" si="122"/>
        <v>0</v>
      </c>
      <c r="AJ158" s="228"/>
      <c r="AK158" s="232">
        <f t="shared" si="123"/>
        <v>0</v>
      </c>
      <c r="AL158" s="228"/>
      <c r="AM158" s="232">
        <f t="shared" si="124"/>
        <v>0</v>
      </c>
      <c r="AN158" s="228"/>
      <c r="AO158" s="232">
        <f t="shared" si="125"/>
        <v>0</v>
      </c>
      <c r="AP158" s="228"/>
      <c r="AQ158" s="232">
        <f t="shared" si="126"/>
        <v>0</v>
      </c>
      <c r="AR158" s="228"/>
      <c r="AS158" s="232">
        <f t="shared" si="127"/>
        <v>0</v>
      </c>
      <c r="AT158" s="228"/>
      <c r="AU158" s="232">
        <f t="shared" si="128"/>
        <v>0</v>
      </c>
      <c r="AV158" s="228"/>
      <c r="AW158" s="232">
        <f t="shared" si="129"/>
        <v>0</v>
      </c>
      <c r="AX158" s="228"/>
      <c r="AY158" s="232">
        <f t="shared" si="130"/>
        <v>0</v>
      </c>
      <c r="AZ158" s="228"/>
      <c r="BA158" s="232">
        <f t="shared" si="131"/>
        <v>0</v>
      </c>
      <c r="BB158" s="228"/>
      <c r="BC158" s="232">
        <f t="shared" si="132"/>
        <v>0</v>
      </c>
      <c r="BD158" s="228"/>
      <c r="BE158" s="232">
        <f t="shared" si="133"/>
        <v>0</v>
      </c>
      <c r="BF158" s="228"/>
      <c r="BG158" s="232">
        <f t="shared" si="134"/>
        <v>0</v>
      </c>
      <c r="BH158" s="228"/>
      <c r="BI158" s="232">
        <f t="shared" si="135"/>
        <v>0</v>
      </c>
      <c r="BJ158" s="228"/>
      <c r="BK158" s="232">
        <f t="shared" si="136"/>
        <v>0</v>
      </c>
      <c r="BL158" s="228"/>
      <c r="BM158" s="232">
        <f t="shared" si="137"/>
        <v>0</v>
      </c>
      <c r="BN158" s="228"/>
      <c r="BO158" s="232">
        <f t="shared" si="138"/>
        <v>0</v>
      </c>
      <c r="BP158" s="228"/>
      <c r="BQ158" s="232">
        <f t="shared" si="139"/>
        <v>0</v>
      </c>
      <c r="BR158" s="228"/>
      <c r="BS158" s="232">
        <f t="shared" si="140"/>
        <v>0</v>
      </c>
      <c r="BT158" s="228"/>
      <c r="BU158" s="232">
        <f t="shared" si="141"/>
        <v>0</v>
      </c>
      <c r="BV158" s="228"/>
      <c r="BW158" s="232">
        <f t="shared" si="142"/>
        <v>0</v>
      </c>
      <c r="BX158" s="228"/>
      <c r="BY158" s="232">
        <f t="shared" si="143"/>
        <v>0</v>
      </c>
      <c r="BZ158" s="228"/>
      <c r="CA158" s="232">
        <f t="shared" si="144"/>
        <v>0</v>
      </c>
      <c r="CB158" s="228"/>
      <c r="CC158" s="232">
        <f t="shared" si="145"/>
        <v>0</v>
      </c>
      <c r="CD158" s="228"/>
      <c r="CE158" s="232">
        <f t="shared" si="146"/>
        <v>0</v>
      </c>
      <c r="CF158" s="228"/>
      <c r="CG158" s="232">
        <f t="shared" si="40"/>
        <v>0</v>
      </c>
      <c r="CH158" s="228"/>
      <c r="CI158" s="232">
        <f t="shared" si="41"/>
        <v>0</v>
      </c>
      <c r="CJ158" s="228"/>
      <c r="CK158" s="232">
        <f t="shared" si="42"/>
        <v>0</v>
      </c>
      <c r="CL158" s="228"/>
      <c r="CM158" s="232">
        <f t="shared" si="43"/>
        <v>0</v>
      </c>
      <c r="CN158" s="228"/>
      <c r="CO158" s="232">
        <f t="shared" si="44"/>
        <v>0</v>
      </c>
      <c r="CP158" s="228"/>
      <c r="CQ158" s="232">
        <f t="shared" si="45"/>
        <v>0</v>
      </c>
      <c r="CR158" s="228"/>
      <c r="CS158" s="232">
        <f t="shared" si="46"/>
        <v>0</v>
      </c>
      <c r="CT158" s="228"/>
      <c r="CU158" s="232">
        <f t="shared" si="147"/>
        <v>0</v>
      </c>
      <c r="CV158" s="228"/>
      <c r="CW158" s="232">
        <f t="shared" si="148"/>
        <v>0</v>
      </c>
      <c r="CX158" s="228"/>
      <c r="CY158" s="232">
        <f t="shared" si="149"/>
        <v>0</v>
      </c>
      <c r="CZ158" s="228"/>
      <c r="DA158" s="232">
        <f t="shared" si="150"/>
        <v>0</v>
      </c>
      <c r="DB158" s="228"/>
      <c r="DC158" s="232">
        <f t="shared" si="151"/>
        <v>0</v>
      </c>
      <c r="DD158" s="228"/>
      <c r="DE158" s="232">
        <f t="shared" si="152"/>
        <v>0</v>
      </c>
      <c r="DF158" s="228"/>
      <c r="DG158" s="232">
        <f t="shared" si="53"/>
        <v>0</v>
      </c>
      <c r="DH158" s="228"/>
      <c r="DI158" s="232">
        <f t="shared" si="54"/>
        <v>0</v>
      </c>
      <c r="DJ158" s="228"/>
      <c r="DK158" s="232">
        <f t="shared" si="55"/>
        <v>0</v>
      </c>
      <c r="DL158" s="228"/>
      <c r="DM158" s="232">
        <f t="shared" si="56"/>
        <v>0</v>
      </c>
      <c r="DN158" s="228"/>
      <c r="DO158" s="232">
        <f t="shared" si="153"/>
        <v>0</v>
      </c>
      <c r="DP158" s="228"/>
      <c r="DQ158" s="232">
        <f t="shared" si="154"/>
        <v>0</v>
      </c>
      <c r="DR158" s="228"/>
      <c r="DS158" s="232">
        <f t="shared" si="155"/>
        <v>0</v>
      </c>
      <c r="DT158" s="228"/>
      <c r="DU158" s="232">
        <f t="shared" si="156"/>
        <v>0</v>
      </c>
      <c r="DV158" s="228"/>
      <c r="DW158" s="232">
        <f t="shared" si="157"/>
        <v>0</v>
      </c>
      <c r="DX158" s="228"/>
      <c r="DY158" s="232">
        <f t="shared" si="158"/>
        <v>0</v>
      </c>
      <c r="DZ158" s="228"/>
      <c r="EA158" s="232">
        <f t="shared" si="159"/>
        <v>0</v>
      </c>
      <c r="EB158" s="228"/>
      <c r="EC158" s="232">
        <f t="shared" si="160"/>
        <v>0</v>
      </c>
      <c r="ED158" s="228"/>
      <c r="EE158" s="232">
        <f t="shared" si="161"/>
        <v>0</v>
      </c>
      <c r="EF158" s="228"/>
      <c r="EG158" s="232">
        <f t="shared" si="162"/>
        <v>0</v>
      </c>
      <c r="EH158" s="228"/>
      <c r="EI158" s="232">
        <f t="shared" si="163"/>
        <v>0</v>
      </c>
      <c r="EJ158" s="228"/>
      <c r="EK158" s="232">
        <f t="shared" si="164"/>
        <v>0</v>
      </c>
      <c r="EL158" s="228"/>
      <c r="EM158" s="232">
        <f t="shared" si="165"/>
        <v>0</v>
      </c>
      <c r="EN158" s="228"/>
      <c r="EO158" s="232">
        <f t="shared" si="166"/>
        <v>0</v>
      </c>
      <c r="EP158" s="228"/>
      <c r="EQ158" s="232">
        <f t="shared" si="167"/>
        <v>0</v>
      </c>
      <c r="ER158" s="228"/>
      <c r="ES158" s="232">
        <f t="shared" si="168"/>
        <v>0</v>
      </c>
      <c r="ET158" s="195">
        <f t="shared" si="73"/>
        <v>0</v>
      </c>
      <c r="EU158" s="228"/>
      <c r="EV158" s="437">
        <f t="shared" si="169"/>
        <v>0</v>
      </c>
      <c r="EW158" s="228"/>
      <c r="EX158" s="437">
        <f t="shared" si="170"/>
        <v>0</v>
      </c>
      <c r="EY158" s="228"/>
      <c r="EZ158" s="437">
        <f t="shared" si="171"/>
        <v>0</v>
      </c>
      <c r="FA158" s="228"/>
      <c r="FB158" s="437">
        <f t="shared" si="172"/>
        <v>0</v>
      </c>
      <c r="FC158" s="228"/>
      <c r="FD158" s="437">
        <f t="shared" si="173"/>
        <v>0</v>
      </c>
      <c r="FE158" s="228"/>
      <c r="FF158" s="437">
        <f t="shared" si="174"/>
        <v>0</v>
      </c>
      <c r="FG158" s="228"/>
      <c r="FH158" s="437">
        <f t="shared" si="175"/>
        <v>0</v>
      </c>
      <c r="FI158" s="228"/>
      <c r="FJ158" s="437">
        <f t="shared" si="176"/>
        <v>0</v>
      </c>
      <c r="FK158" s="228"/>
      <c r="FL158" s="437">
        <f t="shared" si="177"/>
        <v>0</v>
      </c>
      <c r="FM158" s="228"/>
      <c r="FN158" s="437">
        <f t="shared" si="178"/>
        <v>0</v>
      </c>
      <c r="FO158" s="228"/>
      <c r="FP158" s="437">
        <f t="shared" si="179"/>
        <v>0</v>
      </c>
      <c r="FQ158" s="228"/>
      <c r="FR158" s="437">
        <f t="shared" si="180"/>
        <v>0</v>
      </c>
      <c r="FS158" s="228"/>
      <c r="FT158" s="437">
        <f t="shared" si="181"/>
        <v>0</v>
      </c>
      <c r="FU158" s="228"/>
      <c r="FV158" s="437">
        <f t="shared" si="182"/>
        <v>0</v>
      </c>
      <c r="FW158" s="228"/>
      <c r="FX158" s="437">
        <f t="shared" si="183"/>
        <v>0</v>
      </c>
      <c r="FY158" s="228"/>
      <c r="FZ158" s="437">
        <f t="shared" si="184"/>
        <v>0</v>
      </c>
      <c r="GA158" s="228"/>
      <c r="GB158" s="437">
        <f t="shared" si="185"/>
        <v>0</v>
      </c>
      <c r="GC158" s="228"/>
      <c r="GD158" s="437">
        <f t="shared" si="186"/>
        <v>0</v>
      </c>
      <c r="GE158" s="228"/>
      <c r="GF158" s="437">
        <f t="shared" si="187"/>
        <v>0</v>
      </c>
      <c r="GG158" s="228"/>
      <c r="GH158" s="437">
        <f t="shared" si="188"/>
        <v>0</v>
      </c>
      <c r="GI158" s="247">
        <f t="shared" si="94"/>
        <v>0</v>
      </c>
      <c r="GJ158" s="228"/>
      <c r="GK158" s="438">
        <f t="shared" si="189"/>
        <v>0</v>
      </c>
      <c r="GL158" s="228"/>
      <c r="GM158" s="438">
        <f t="shared" si="190"/>
        <v>0</v>
      </c>
      <c r="GN158" s="228"/>
      <c r="GO158" s="438">
        <f t="shared" si="191"/>
        <v>0</v>
      </c>
      <c r="GP158" s="228"/>
      <c r="GQ158" s="438">
        <f t="shared" si="192"/>
        <v>0</v>
      </c>
      <c r="GR158" s="228"/>
      <c r="GS158" s="438">
        <f t="shared" si="193"/>
        <v>0</v>
      </c>
      <c r="GT158" s="448">
        <f t="shared" si="100"/>
        <v>0</v>
      </c>
      <c r="GU158" s="446">
        <f t="shared" si="101"/>
        <v>0</v>
      </c>
      <c r="GV158" s="268">
        <f>事業区分調整シート!J154</f>
        <v>0</v>
      </c>
    </row>
    <row r="159" spans="1:204" ht="34.5" customHeight="1">
      <c r="A159" s="248">
        <v>123</v>
      </c>
      <c r="B159" s="226" t="str">
        <f t="shared" si="107"/>
        <v>所属コード</v>
      </c>
      <c r="C159" s="227" t="str">
        <f t="shared" si="108"/>
        <v>所属名</v>
      </c>
      <c r="D159" s="449"/>
      <c r="E159" s="249"/>
      <c r="F159" s="250" t="str">
        <f t="shared" si="109"/>
        <v/>
      </c>
      <c r="G159" s="251" t="e">
        <f>IFERROR(VLOOKUP($B159&amp;$I159,番号付与!$A:$E,3,FALSE),VLOOKUP($B159&amp;$D159,番号付与!$A:$E,3,FALSE))</f>
        <v>#N/A</v>
      </c>
      <c r="H159" s="251" t="e">
        <f>IFERROR(VLOOKUP($B159&amp;$I159,番号付与!$A:$E,4,FALSE),VLOOKUP($B159&amp;$D159,番号付与!$A:$E,4,FALSE))</f>
        <v>#N/A</v>
      </c>
      <c r="I159" s="449"/>
      <c r="J159" s="231"/>
      <c r="K159" s="232">
        <f t="shared" si="110"/>
        <v>0</v>
      </c>
      <c r="L159" s="228"/>
      <c r="M159" s="232">
        <f t="shared" si="111"/>
        <v>0</v>
      </c>
      <c r="N159" s="228"/>
      <c r="O159" s="232">
        <f t="shared" si="112"/>
        <v>0</v>
      </c>
      <c r="P159" s="228"/>
      <c r="Q159" s="232">
        <f t="shared" si="113"/>
        <v>0</v>
      </c>
      <c r="R159" s="228"/>
      <c r="S159" s="232">
        <f t="shared" si="114"/>
        <v>0</v>
      </c>
      <c r="T159" s="228"/>
      <c r="U159" s="232">
        <f t="shared" si="115"/>
        <v>0</v>
      </c>
      <c r="V159" s="228"/>
      <c r="W159" s="232">
        <f t="shared" si="116"/>
        <v>0</v>
      </c>
      <c r="X159" s="228"/>
      <c r="Y159" s="232">
        <f t="shared" si="117"/>
        <v>0</v>
      </c>
      <c r="Z159" s="228"/>
      <c r="AA159" s="232">
        <f t="shared" si="118"/>
        <v>0</v>
      </c>
      <c r="AB159" s="228"/>
      <c r="AC159" s="232">
        <f t="shared" si="119"/>
        <v>0</v>
      </c>
      <c r="AD159" s="228"/>
      <c r="AE159" s="232">
        <f t="shared" si="120"/>
        <v>0</v>
      </c>
      <c r="AF159" s="228"/>
      <c r="AG159" s="232">
        <f t="shared" si="121"/>
        <v>0</v>
      </c>
      <c r="AH159" s="228"/>
      <c r="AI159" s="232">
        <f t="shared" si="122"/>
        <v>0</v>
      </c>
      <c r="AJ159" s="228"/>
      <c r="AK159" s="232">
        <f t="shared" si="123"/>
        <v>0</v>
      </c>
      <c r="AL159" s="228"/>
      <c r="AM159" s="232">
        <f t="shared" si="124"/>
        <v>0</v>
      </c>
      <c r="AN159" s="228"/>
      <c r="AO159" s="232">
        <f t="shared" si="125"/>
        <v>0</v>
      </c>
      <c r="AP159" s="228"/>
      <c r="AQ159" s="232">
        <f t="shared" si="126"/>
        <v>0</v>
      </c>
      <c r="AR159" s="228"/>
      <c r="AS159" s="232">
        <f t="shared" si="127"/>
        <v>0</v>
      </c>
      <c r="AT159" s="228"/>
      <c r="AU159" s="232">
        <f t="shared" si="128"/>
        <v>0</v>
      </c>
      <c r="AV159" s="228"/>
      <c r="AW159" s="232">
        <f t="shared" si="129"/>
        <v>0</v>
      </c>
      <c r="AX159" s="228"/>
      <c r="AY159" s="232">
        <f t="shared" si="130"/>
        <v>0</v>
      </c>
      <c r="AZ159" s="228"/>
      <c r="BA159" s="232">
        <f t="shared" si="131"/>
        <v>0</v>
      </c>
      <c r="BB159" s="228"/>
      <c r="BC159" s="232">
        <f t="shared" si="132"/>
        <v>0</v>
      </c>
      <c r="BD159" s="228"/>
      <c r="BE159" s="232">
        <f t="shared" si="133"/>
        <v>0</v>
      </c>
      <c r="BF159" s="228"/>
      <c r="BG159" s="232">
        <f t="shared" si="134"/>
        <v>0</v>
      </c>
      <c r="BH159" s="228"/>
      <c r="BI159" s="232">
        <f t="shared" si="135"/>
        <v>0</v>
      </c>
      <c r="BJ159" s="228"/>
      <c r="BK159" s="232">
        <f t="shared" si="136"/>
        <v>0</v>
      </c>
      <c r="BL159" s="228"/>
      <c r="BM159" s="232">
        <f t="shared" si="137"/>
        <v>0</v>
      </c>
      <c r="BN159" s="228"/>
      <c r="BO159" s="232">
        <f t="shared" si="138"/>
        <v>0</v>
      </c>
      <c r="BP159" s="228"/>
      <c r="BQ159" s="232">
        <f t="shared" si="139"/>
        <v>0</v>
      </c>
      <c r="BR159" s="228"/>
      <c r="BS159" s="232">
        <f t="shared" si="140"/>
        <v>0</v>
      </c>
      <c r="BT159" s="228"/>
      <c r="BU159" s="232">
        <f t="shared" si="141"/>
        <v>0</v>
      </c>
      <c r="BV159" s="228"/>
      <c r="BW159" s="232">
        <f t="shared" si="142"/>
        <v>0</v>
      </c>
      <c r="BX159" s="228"/>
      <c r="BY159" s="232">
        <f t="shared" si="143"/>
        <v>0</v>
      </c>
      <c r="BZ159" s="228"/>
      <c r="CA159" s="232">
        <f t="shared" si="144"/>
        <v>0</v>
      </c>
      <c r="CB159" s="228"/>
      <c r="CC159" s="232">
        <f t="shared" si="145"/>
        <v>0</v>
      </c>
      <c r="CD159" s="228"/>
      <c r="CE159" s="232">
        <f t="shared" si="146"/>
        <v>0</v>
      </c>
      <c r="CF159" s="228"/>
      <c r="CG159" s="232">
        <f t="shared" si="40"/>
        <v>0</v>
      </c>
      <c r="CH159" s="228"/>
      <c r="CI159" s="232">
        <f t="shared" si="41"/>
        <v>0</v>
      </c>
      <c r="CJ159" s="228"/>
      <c r="CK159" s="232">
        <f t="shared" si="42"/>
        <v>0</v>
      </c>
      <c r="CL159" s="228"/>
      <c r="CM159" s="232">
        <f t="shared" si="43"/>
        <v>0</v>
      </c>
      <c r="CN159" s="228"/>
      <c r="CO159" s="232">
        <f t="shared" si="44"/>
        <v>0</v>
      </c>
      <c r="CP159" s="228"/>
      <c r="CQ159" s="232">
        <f t="shared" si="45"/>
        <v>0</v>
      </c>
      <c r="CR159" s="228"/>
      <c r="CS159" s="232">
        <f t="shared" si="46"/>
        <v>0</v>
      </c>
      <c r="CT159" s="228"/>
      <c r="CU159" s="232">
        <f t="shared" si="147"/>
        <v>0</v>
      </c>
      <c r="CV159" s="228"/>
      <c r="CW159" s="232">
        <f t="shared" si="148"/>
        <v>0</v>
      </c>
      <c r="CX159" s="228"/>
      <c r="CY159" s="232">
        <f t="shared" si="149"/>
        <v>0</v>
      </c>
      <c r="CZ159" s="228"/>
      <c r="DA159" s="232">
        <f t="shared" si="150"/>
        <v>0</v>
      </c>
      <c r="DB159" s="228"/>
      <c r="DC159" s="232">
        <f t="shared" si="151"/>
        <v>0</v>
      </c>
      <c r="DD159" s="228"/>
      <c r="DE159" s="232">
        <f t="shared" si="152"/>
        <v>0</v>
      </c>
      <c r="DF159" s="228"/>
      <c r="DG159" s="232">
        <f t="shared" si="53"/>
        <v>0</v>
      </c>
      <c r="DH159" s="228"/>
      <c r="DI159" s="232">
        <f t="shared" si="54"/>
        <v>0</v>
      </c>
      <c r="DJ159" s="228"/>
      <c r="DK159" s="232">
        <f t="shared" si="55"/>
        <v>0</v>
      </c>
      <c r="DL159" s="228"/>
      <c r="DM159" s="232">
        <f t="shared" si="56"/>
        <v>0</v>
      </c>
      <c r="DN159" s="228"/>
      <c r="DO159" s="232">
        <f t="shared" si="153"/>
        <v>0</v>
      </c>
      <c r="DP159" s="228"/>
      <c r="DQ159" s="232">
        <f t="shared" si="154"/>
        <v>0</v>
      </c>
      <c r="DR159" s="228"/>
      <c r="DS159" s="232">
        <f t="shared" si="155"/>
        <v>0</v>
      </c>
      <c r="DT159" s="228"/>
      <c r="DU159" s="232">
        <f t="shared" si="156"/>
        <v>0</v>
      </c>
      <c r="DV159" s="228"/>
      <c r="DW159" s="232">
        <f t="shared" si="157"/>
        <v>0</v>
      </c>
      <c r="DX159" s="228"/>
      <c r="DY159" s="232">
        <f t="shared" si="158"/>
        <v>0</v>
      </c>
      <c r="DZ159" s="228"/>
      <c r="EA159" s="232">
        <f t="shared" si="159"/>
        <v>0</v>
      </c>
      <c r="EB159" s="228"/>
      <c r="EC159" s="232">
        <f t="shared" si="160"/>
        <v>0</v>
      </c>
      <c r="ED159" s="228"/>
      <c r="EE159" s="232">
        <f t="shared" si="161"/>
        <v>0</v>
      </c>
      <c r="EF159" s="228"/>
      <c r="EG159" s="232">
        <f t="shared" si="162"/>
        <v>0</v>
      </c>
      <c r="EH159" s="228"/>
      <c r="EI159" s="232">
        <f t="shared" si="163"/>
        <v>0</v>
      </c>
      <c r="EJ159" s="228"/>
      <c r="EK159" s="232">
        <f t="shared" si="164"/>
        <v>0</v>
      </c>
      <c r="EL159" s="228"/>
      <c r="EM159" s="232">
        <f t="shared" si="165"/>
        <v>0</v>
      </c>
      <c r="EN159" s="228"/>
      <c r="EO159" s="232">
        <f t="shared" si="166"/>
        <v>0</v>
      </c>
      <c r="EP159" s="228"/>
      <c r="EQ159" s="232">
        <f t="shared" si="167"/>
        <v>0</v>
      </c>
      <c r="ER159" s="228"/>
      <c r="ES159" s="232">
        <f t="shared" si="168"/>
        <v>0</v>
      </c>
      <c r="ET159" s="195">
        <f t="shared" si="73"/>
        <v>0</v>
      </c>
      <c r="EU159" s="228"/>
      <c r="EV159" s="437">
        <f t="shared" si="169"/>
        <v>0</v>
      </c>
      <c r="EW159" s="228"/>
      <c r="EX159" s="437">
        <f t="shared" si="170"/>
        <v>0</v>
      </c>
      <c r="EY159" s="228"/>
      <c r="EZ159" s="437">
        <f t="shared" si="171"/>
        <v>0</v>
      </c>
      <c r="FA159" s="228"/>
      <c r="FB159" s="437">
        <f t="shared" si="172"/>
        <v>0</v>
      </c>
      <c r="FC159" s="228"/>
      <c r="FD159" s="437">
        <f t="shared" si="173"/>
        <v>0</v>
      </c>
      <c r="FE159" s="228"/>
      <c r="FF159" s="437">
        <f t="shared" si="174"/>
        <v>0</v>
      </c>
      <c r="FG159" s="228"/>
      <c r="FH159" s="437">
        <f t="shared" si="175"/>
        <v>0</v>
      </c>
      <c r="FI159" s="228"/>
      <c r="FJ159" s="437">
        <f t="shared" si="176"/>
        <v>0</v>
      </c>
      <c r="FK159" s="228"/>
      <c r="FL159" s="437">
        <f t="shared" si="177"/>
        <v>0</v>
      </c>
      <c r="FM159" s="228"/>
      <c r="FN159" s="437">
        <f t="shared" si="178"/>
        <v>0</v>
      </c>
      <c r="FO159" s="228"/>
      <c r="FP159" s="437">
        <f t="shared" si="179"/>
        <v>0</v>
      </c>
      <c r="FQ159" s="228"/>
      <c r="FR159" s="437">
        <f t="shared" si="180"/>
        <v>0</v>
      </c>
      <c r="FS159" s="228"/>
      <c r="FT159" s="437">
        <f t="shared" si="181"/>
        <v>0</v>
      </c>
      <c r="FU159" s="228"/>
      <c r="FV159" s="437">
        <f t="shared" si="182"/>
        <v>0</v>
      </c>
      <c r="FW159" s="228"/>
      <c r="FX159" s="437">
        <f t="shared" si="183"/>
        <v>0</v>
      </c>
      <c r="FY159" s="228"/>
      <c r="FZ159" s="437">
        <f t="shared" si="184"/>
        <v>0</v>
      </c>
      <c r="GA159" s="228"/>
      <c r="GB159" s="437">
        <f t="shared" si="185"/>
        <v>0</v>
      </c>
      <c r="GC159" s="228"/>
      <c r="GD159" s="437">
        <f t="shared" si="186"/>
        <v>0</v>
      </c>
      <c r="GE159" s="228"/>
      <c r="GF159" s="437">
        <f t="shared" si="187"/>
        <v>0</v>
      </c>
      <c r="GG159" s="228"/>
      <c r="GH159" s="437">
        <f t="shared" si="188"/>
        <v>0</v>
      </c>
      <c r="GI159" s="247">
        <f t="shared" si="94"/>
        <v>0</v>
      </c>
      <c r="GJ159" s="228"/>
      <c r="GK159" s="438">
        <f t="shared" si="189"/>
        <v>0</v>
      </c>
      <c r="GL159" s="228"/>
      <c r="GM159" s="438">
        <f t="shared" si="190"/>
        <v>0</v>
      </c>
      <c r="GN159" s="228"/>
      <c r="GO159" s="438">
        <f t="shared" si="191"/>
        <v>0</v>
      </c>
      <c r="GP159" s="228"/>
      <c r="GQ159" s="438">
        <f t="shared" si="192"/>
        <v>0</v>
      </c>
      <c r="GR159" s="228"/>
      <c r="GS159" s="438">
        <f t="shared" si="193"/>
        <v>0</v>
      </c>
      <c r="GT159" s="448">
        <f t="shared" si="100"/>
        <v>0</v>
      </c>
      <c r="GU159" s="446">
        <f t="shared" si="101"/>
        <v>0</v>
      </c>
      <c r="GV159" s="268">
        <f>事業区分調整シート!J155</f>
        <v>0</v>
      </c>
    </row>
    <row r="160" spans="1:204" ht="34.5" customHeight="1">
      <c r="A160" s="248">
        <v>124</v>
      </c>
      <c r="B160" s="226" t="str">
        <f t="shared" si="107"/>
        <v>所属コード</v>
      </c>
      <c r="C160" s="227" t="str">
        <f t="shared" si="108"/>
        <v>所属名</v>
      </c>
      <c r="D160" s="449"/>
      <c r="E160" s="249"/>
      <c r="F160" s="250" t="str">
        <f t="shared" si="109"/>
        <v/>
      </c>
      <c r="G160" s="251" t="e">
        <f>IFERROR(VLOOKUP($B160&amp;$I160,番号付与!$A:$E,3,FALSE),VLOOKUP($B160&amp;$D160,番号付与!$A:$E,3,FALSE))</f>
        <v>#N/A</v>
      </c>
      <c r="H160" s="251" t="e">
        <f>IFERROR(VLOOKUP($B160&amp;$I160,番号付与!$A:$E,4,FALSE),VLOOKUP($B160&amp;$D160,番号付与!$A:$E,4,FALSE))</f>
        <v>#N/A</v>
      </c>
      <c r="I160" s="449"/>
      <c r="J160" s="231"/>
      <c r="K160" s="232">
        <f t="shared" si="110"/>
        <v>0</v>
      </c>
      <c r="L160" s="228"/>
      <c r="M160" s="232">
        <f t="shared" si="111"/>
        <v>0</v>
      </c>
      <c r="N160" s="228"/>
      <c r="O160" s="232">
        <f t="shared" si="112"/>
        <v>0</v>
      </c>
      <c r="P160" s="228"/>
      <c r="Q160" s="232">
        <f t="shared" si="113"/>
        <v>0</v>
      </c>
      <c r="R160" s="228"/>
      <c r="S160" s="232">
        <f t="shared" si="114"/>
        <v>0</v>
      </c>
      <c r="T160" s="228"/>
      <c r="U160" s="232">
        <f t="shared" si="115"/>
        <v>0</v>
      </c>
      <c r="V160" s="228"/>
      <c r="W160" s="232">
        <f t="shared" si="116"/>
        <v>0</v>
      </c>
      <c r="X160" s="228"/>
      <c r="Y160" s="232">
        <f t="shared" si="117"/>
        <v>0</v>
      </c>
      <c r="Z160" s="228"/>
      <c r="AA160" s="232">
        <f t="shared" si="118"/>
        <v>0</v>
      </c>
      <c r="AB160" s="228"/>
      <c r="AC160" s="232">
        <f t="shared" si="119"/>
        <v>0</v>
      </c>
      <c r="AD160" s="228"/>
      <c r="AE160" s="232">
        <f t="shared" si="120"/>
        <v>0</v>
      </c>
      <c r="AF160" s="228"/>
      <c r="AG160" s="232">
        <f t="shared" si="121"/>
        <v>0</v>
      </c>
      <c r="AH160" s="228"/>
      <c r="AI160" s="232">
        <f t="shared" si="122"/>
        <v>0</v>
      </c>
      <c r="AJ160" s="228"/>
      <c r="AK160" s="232">
        <f t="shared" si="123"/>
        <v>0</v>
      </c>
      <c r="AL160" s="228"/>
      <c r="AM160" s="232">
        <f t="shared" si="124"/>
        <v>0</v>
      </c>
      <c r="AN160" s="228"/>
      <c r="AO160" s="232">
        <f t="shared" si="125"/>
        <v>0</v>
      </c>
      <c r="AP160" s="228"/>
      <c r="AQ160" s="232">
        <f t="shared" si="126"/>
        <v>0</v>
      </c>
      <c r="AR160" s="228"/>
      <c r="AS160" s="232">
        <f t="shared" si="127"/>
        <v>0</v>
      </c>
      <c r="AT160" s="228"/>
      <c r="AU160" s="232">
        <f t="shared" si="128"/>
        <v>0</v>
      </c>
      <c r="AV160" s="228"/>
      <c r="AW160" s="232">
        <f t="shared" si="129"/>
        <v>0</v>
      </c>
      <c r="AX160" s="228"/>
      <c r="AY160" s="232">
        <f t="shared" si="130"/>
        <v>0</v>
      </c>
      <c r="AZ160" s="228"/>
      <c r="BA160" s="232">
        <f t="shared" si="131"/>
        <v>0</v>
      </c>
      <c r="BB160" s="228"/>
      <c r="BC160" s="232">
        <f t="shared" si="132"/>
        <v>0</v>
      </c>
      <c r="BD160" s="228"/>
      <c r="BE160" s="232">
        <f t="shared" si="133"/>
        <v>0</v>
      </c>
      <c r="BF160" s="228"/>
      <c r="BG160" s="232">
        <f t="shared" si="134"/>
        <v>0</v>
      </c>
      <c r="BH160" s="228"/>
      <c r="BI160" s="232">
        <f t="shared" si="135"/>
        <v>0</v>
      </c>
      <c r="BJ160" s="228"/>
      <c r="BK160" s="232">
        <f t="shared" si="136"/>
        <v>0</v>
      </c>
      <c r="BL160" s="228"/>
      <c r="BM160" s="232">
        <f t="shared" si="137"/>
        <v>0</v>
      </c>
      <c r="BN160" s="228"/>
      <c r="BO160" s="232">
        <f t="shared" si="138"/>
        <v>0</v>
      </c>
      <c r="BP160" s="228"/>
      <c r="BQ160" s="232">
        <f t="shared" si="139"/>
        <v>0</v>
      </c>
      <c r="BR160" s="228"/>
      <c r="BS160" s="232">
        <f t="shared" si="140"/>
        <v>0</v>
      </c>
      <c r="BT160" s="228"/>
      <c r="BU160" s="232">
        <f t="shared" si="141"/>
        <v>0</v>
      </c>
      <c r="BV160" s="228"/>
      <c r="BW160" s="232">
        <f t="shared" si="142"/>
        <v>0</v>
      </c>
      <c r="BX160" s="228"/>
      <c r="BY160" s="232">
        <f t="shared" si="143"/>
        <v>0</v>
      </c>
      <c r="BZ160" s="228"/>
      <c r="CA160" s="232">
        <f t="shared" si="144"/>
        <v>0</v>
      </c>
      <c r="CB160" s="228"/>
      <c r="CC160" s="232">
        <f t="shared" si="145"/>
        <v>0</v>
      </c>
      <c r="CD160" s="228"/>
      <c r="CE160" s="232">
        <f t="shared" si="146"/>
        <v>0</v>
      </c>
      <c r="CF160" s="228"/>
      <c r="CG160" s="232">
        <f t="shared" si="40"/>
        <v>0</v>
      </c>
      <c r="CH160" s="228"/>
      <c r="CI160" s="232">
        <f t="shared" si="41"/>
        <v>0</v>
      </c>
      <c r="CJ160" s="228"/>
      <c r="CK160" s="232">
        <f t="shared" si="42"/>
        <v>0</v>
      </c>
      <c r="CL160" s="228"/>
      <c r="CM160" s="232">
        <f t="shared" si="43"/>
        <v>0</v>
      </c>
      <c r="CN160" s="228"/>
      <c r="CO160" s="232">
        <f t="shared" si="44"/>
        <v>0</v>
      </c>
      <c r="CP160" s="228"/>
      <c r="CQ160" s="232">
        <f t="shared" si="45"/>
        <v>0</v>
      </c>
      <c r="CR160" s="228"/>
      <c r="CS160" s="232">
        <f t="shared" si="46"/>
        <v>0</v>
      </c>
      <c r="CT160" s="228"/>
      <c r="CU160" s="232">
        <f t="shared" si="147"/>
        <v>0</v>
      </c>
      <c r="CV160" s="228"/>
      <c r="CW160" s="232">
        <f t="shared" si="148"/>
        <v>0</v>
      </c>
      <c r="CX160" s="228"/>
      <c r="CY160" s="232">
        <f t="shared" si="149"/>
        <v>0</v>
      </c>
      <c r="CZ160" s="228"/>
      <c r="DA160" s="232">
        <f t="shared" si="150"/>
        <v>0</v>
      </c>
      <c r="DB160" s="228"/>
      <c r="DC160" s="232">
        <f t="shared" si="151"/>
        <v>0</v>
      </c>
      <c r="DD160" s="228"/>
      <c r="DE160" s="232">
        <f t="shared" si="152"/>
        <v>0</v>
      </c>
      <c r="DF160" s="228"/>
      <c r="DG160" s="232">
        <f t="shared" si="53"/>
        <v>0</v>
      </c>
      <c r="DH160" s="228"/>
      <c r="DI160" s="232">
        <f t="shared" si="54"/>
        <v>0</v>
      </c>
      <c r="DJ160" s="228"/>
      <c r="DK160" s="232">
        <f t="shared" si="55"/>
        <v>0</v>
      </c>
      <c r="DL160" s="228"/>
      <c r="DM160" s="232">
        <f t="shared" si="56"/>
        <v>0</v>
      </c>
      <c r="DN160" s="228"/>
      <c r="DO160" s="232">
        <f t="shared" si="153"/>
        <v>0</v>
      </c>
      <c r="DP160" s="228"/>
      <c r="DQ160" s="232">
        <f t="shared" si="154"/>
        <v>0</v>
      </c>
      <c r="DR160" s="228"/>
      <c r="DS160" s="232">
        <f t="shared" si="155"/>
        <v>0</v>
      </c>
      <c r="DT160" s="228"/>
      <c r="DU160" s="232">
        <f t="shared" si="156"/>
        <v>0</v>
      </c>
      <c r="DV160" s="228"/>
      <c r="DW160" s="232">
        <f t="shared" si="157"/>
        <v>0</v>
      </c>
      <c r="DX160" s="228"/>
      <c r="DY160" s="232">
        <f t="shared" si="158"/>
        <v>0</v>
      </c>
      <c r="DZ160" s="228"/>
      <c r="EA160" s="232">
        <f t="shared" si="159"/>
        <v>0</v>
      </c>
      <c r="EB160" s="228"/>
      <c r="EC160" s="232">
        <f t="shared" si="160"/>
        <v>0</v>
      </c>
      <c r="ED160" s="228"/>
      <c r="EE160" s="232">
        <f t="shared" si="161"/>
        <v>0</v>
      </c>
      <c r="EF160" s="228"/>
      <c r="EG160" s="232">
        <f t="shared" si="162"/>
        <v>0</v>
      </c>
      <c r="EH160" s="228"/>
      <c r="EI160" s="232">
        <f t="shared" si="163"/>
        <v>0</v>
      </c>
      <c r="EJ160" s="228"/>
      <c r="EK160" s="232">
        <f t="shared" si="164"/>
        <v>0</v>
      </c>
      <c r="EL160" s="228"/>
      <c r="EM160" s="232">
        <f t="shared" si="165"/>
        <v>0</v>
      </c>
      <c r="EN160" s="228"/>
      <c r="EO160" s="232">
        <f t="shared" si="166"/>
        <v>0</v>
      </c>
      <c r="EP160" s="228"/>
      <c r="EQ160" s="232">
        <f t="shared" si="167"/>
        <v>0</v>
      </c>
      <c r="ER160" s="228"/>
      <c r="ES160" s="232">
        <f t="shared" si="168"/>
        <v>0</v>
      </c>
      <c r="ET160" s="195">
        <f t="shared" si="73"/>
        <v>0</v>
      </c>
      <c r="EU160" s="228"/>
      <c r="EV160" s="437">
        <f t="shared" si="169"/>
        <v>0</v>
      </c>
      <c r="EW160" s="228"/>
      <c r="EX160" s="437">
        <f t="shared" si="170"/>
        <v>0</v>
      </c>
      <c r="EY160" s="228"/>
      <c r="EZ160" s="437">
        <f t="shared" si="171"/>
        <v>0</v>
      </c>
      <c r="FA160" s="228"/>
      <c r="FB160" s="437">
        <f t="shared" si="172"/>
        <v>0</v>
      </c>
      <c r="FC160" s="228"/>
      <c r="FD160" s="437">
        <f t="shared" si="173"/>
        <v>0</v>
      </c>
      <c r="FE160" s="228"/>
      <c r="FF160" s="437">
        <f t="shared" si="174"/>
        <v>0</v>
      </c>
      <c r="FG160" s="228"/>
      <c r="FH160" s="437">
        <f t="shared" si="175"/>
        <v>0</v>
      </c>
      <c r="FI160" s="228"/>
      <c r="FJ160" s="437">
        <f t="shared" si="176"/>
        <v>0</v>
      </c>
      <c r="FK160" s="228"/>
      <c r="FL160" s="437">
        <f t="shared" si="177"/>
        <v>0</v>
      </c>
      <c r="FM160" s="228"/>
      <c r="FN160" s="437">
        <f t="shared" si="178"/>
        <v>0</v>
      </c>
      <c r="FO160" s="228"/>
      <c r="FP160" s="437">
        <f t="shared" si="179"/>
        <v>0</v>
      </c>
      <c r="FQ160" s="228"/>
      <c r="FR160" s="437">
        <f t="shared" si="180"/>
        <v>0</v>
      </c>
      <c r="FS160" s="228"/>
      <c r="FT160" s="437">
        <f t="shared" si="181"/>
        <v>0</v>
      </c>
      <c r="FU160" s="228"/>
      <c r="FV160" s="437">
        <f t="shared" si="182"/>
        <v>0</v>
      </c>
      <c r="FW160" s="228"/>
      <c r="FX160" s="437">
        <f t="shared" si="183"/>
        <v>0</v>
      </c>
      <c r="FY160" s="228"/>
      <c r="FZ160" s="437">
        <f t="shared" si="184"/>
        <v>0</v>
      </c>
      <c r="GA160" s="228"/>
      <c r="GB160" s="437">
        <f t="shared" si="185"/>
        <v>0</v>
      </c>
      <c r="GC160" s="228"/>
      <c r="GD160" s="437">
        <f t="shared" si="186"/>
        <v>0</v>
      </c>
      <c r="GE160" s="228"/>
      <c r="GF160" s="437">
        <f t="shared" si="187"/>
        <v>0</v>
      </c>
      <c r="GG160" s="228"/>
      <c r="GH160" s="437">
        <f t="shared" si="188"/>
        <v>0</v>
      </c>
      <c r="GI160" s="247">
        <f t="shared" si="94"/>
        <v>0</v>
      </c>
      <c r="GJ160" s="228"/>
      <c r="GK160" s="438">
        <f t="shared" si="189"/>
        <v>0</v>
      </c>
      <c r="GL160" s="228"/>
      <c r="GM160" s="438">
        <f t="shared" si="190"/>
        <v>0</v>
      </c>
      <c r="GN160" s="228"/>
      <c r="GO160" s="438">
        <f t="shared" si="191"/>
        <v>0</v>
      </c>
      <c r="GP160" s="228"/>
      <c r="GQ160" s="438">
        <f t="shared" si="192"/>
        <v>0</v>
      </c>
      <c r="GR160" s="228"/>
      <c r="GS160" s="438">
        <f t="shared" si="193"/>
        <v>0</v>
      </c>
      <c r="GT160" s="448">
        <f t="shared" si="100"/>
        <v>0</v>
      </c>
      <c r="GU160" s="446">
        <f t="shared" si="101"/>
        <v>0</v>
      </c>
      <c r="GV160" s="268">
        <f>事業区分調整シート!J156</f>
        <v>0</v>
      </c>
    </row>
    <row r="161" spans="1:204" ht="34.5" customHeight="1">
      <c r="A161" s="248">
        <v>125</v>
      </c>
      <c r="B161" s="226" t="str">
        <f t="shared" si="107"/>
        <v>所属コード</v>
      </c>
      <c r="C161" s="227" t="str">
        <f t="shared" si="108"/>
        <v>所属名</v>
      </c>
      <c r="D161" s="449"/>
      <c r="E161" s="249"/>
      <c r="F161" s="250" t="str">
        <f t="shared" si="109"/>
        <v/>
      </c>
      <c r="G161" s="251" t="e">
        <f>IFERROR(VLOOKUP($B161&amp;$I161,番号付与!$A:$E,3,FALSE),VLOOKUP($B161&amp;$D161,番号付与!$A:$E,3,FALSE))</f>
        <v>#N/A</v>
      </c>
      <c r="H161" s="251" t="e">
        <f>IFERROR(VLOOKUP($B161&amp;$I161,番号付与!$A:$E,4,FALSE),VLOOKUP($B161&amp;$D161,番号付与!$A:$E,4,FALSE))</f>
        <v>#N/A</v>
      </c>
      <c r="I161" s="449"/>
      <c r="J161" s="231"/>
      <c r="K161" s="232">
        <f t="shared" si="110"/>
        <v>0</v>
      </c>
      <c r="L161" s="228"/>
      <c r="M161" s="232">
        <f t="shared" si="111"/>
        <v>0</v>
      </c>
      <c r="N161" s="228"/>
      <c r="O161" s="232">
        <f t="shared" si="112"/>
        <v>0</v>
      </c>
      <c r="P161" s="228"/>
      <c r="Q161" s="232">
        <f t="shared" si="113"/>
        <v>0</v>
      </c>
      <c r="R161" s="228"/>
      <c r="S161" s="232">
        <f t="shared" si="114"/>
        <v>0</v>
      </c>
      <c r="T161" s="228"/>
      <c r="U161" s="232">
        <f t="shared" si="115"/>
        <v>0</v>
      </c>
      <c r="V161" s="228"/>
      <c r="W161" s="232">
        <f t="shared" si="116"/>
        <v>0</v>
      </c>
      <c r="X161" s="228"/>
      <c r="Y161" s="232">
        <f t="shared" si="117"/>
        <v>0</v>
      </c>
      <c r="Z161" s="228"/>
      <c r="AA161" s="232">
        <f t="shared" si="118"/>
        <v>0</v>
      </c>
      <c r="AB161" s="228"/>
      <c r="AC161" s="232">
        <f t="shared" si="119"/>
        <v>0</v>
      </c>
      <c r="AD161" s="228"/>
      <c r="AE161" s="232">
        <f t="shared" si="120"/>
        <v>0</v>
      </c>
      <c r="AF161" s="228"/>
      <c r="AG161" s="232">
        <f t="shared" si="121"/>
        <v>0</v>
      </c>
      <c r="AH161" s="228"/>
      <c r="AI161" s="232">
        <f t="shared" si="122"/>
        <v>0</v>
      </c>
      <c r="AJ161" s="228"/>
      <c r="AK161" s="232">
        <f t="shared" si="123"/>
        <v>0</v>
      </c>
      <c r="AL161" s="228"/>
      <c r="AM161" s="232">
        <f t="shared" si="124"/>
        <v>0</v>
      </c>
      <c r="AN161" s="228"/>
      <c r="AO161" s="232">
        <f t="shared" si="125"/>
        <v>0</v>
      </c>
      <c r="AP161" s="228"/>
      <c r="AQ161" s="232">
        <f t="shared" si="126"/>
        <v>0</v>
      </c>
      <c r="AR161" s="228"/>
      <c r="AS161" s="232">
        <f t="shared" si="127"/>
        <v>0</v>
      </c>
      <c r="AT161" s="228"/>
      <c r="AU161" s="232">
        <f t="shared" si="128"/>
        <v>0</v>
      </c>
      <c r="AV161" s="228"/>
      <c r="AW161" s="232">
        <f t="shared" si="129"/>
        <v>0</v>
      </c>
      <c r="AX161" s="228"/>
      <c r="AY161" s="232">
        <f t="shared" si="130"/>
        <v>0</v>
      </c>
      <c r="AZ161" s="228"/>
      <c r="BA161" s="232">
        <f t="shared" si="131"/>
        <v>0</v>
      </c>
      <c r="BB161" s="228"/>
      <c r="BC161" s="232">
        <f t="shared" si="132"/>
        <v>0</v>
      </c>
      <c r="BD161" s="228"/>
      <c r="BE161" s="232">
        <f t="shared" si="133"/>
        <v>0</v>
      </c>
      <c r="BF161" s="228"/>
      <c r="BG161" s="232">
        <f t="shared" si="134"/>
        <v>0</v>
      </c>
      <c r="BH161" s="228"/>
      <c r="BI161" s="232">
        <f t="shared" si="135"/>
        <v>0</v>
      </c>
      <c r="BJ161" s="228"/>
      <c r="BK161" s="232">
        <f t="shared" si="136"/>
        <v>0</v>
      </c>
      <c r="BL161" s="228"/>
      <c r="BM161" s="232">
        <f t="shared" si="137"/>
        <v>0</v>
      </c>
      <c r="BN161" s="228"/>
      <c r="BO161" s="232">
        <f t="shared" si="138"/>
        <v>0</v>
      </c>
      <c r="BP161" s="228"/>
      <c r="BQ161" s="232">
        <f t="shared" si="139"/>
        <v>0</v>
      </c>
      <c r="BR161" s="228"/>
      <c r="BS161" s="232">
        <f t="shared" si="140"/>
        <v>0</v>
      </c>
      <c r="BT161" s="228"/>
      <c r="BU161" s="232">
        <f t="shared" si="141"/>
        <v>0</v>
      </c>
      <c r="BV161" s="228"/>
      <c r="BW161" s="232">
        <f t="shared" si="142"/>
        <v>0</v>
      </c>
      <c r="BX161" s="228"/>
      <c r="BY161" s="232">
        <f t="shared" si="143"/>
        <v>0</v>
      </c>
      <c r="BZ161" s="228"/>
      <c r="CA161" s="232">
        <f t="shared" si="144"/>
        <v>0</v>
      </c>
      <c r="CB161" s="228"/>
      <c r="CC161" s="232">
        <f t="shared" si="145"/>
        <v>0</v>
      </c>
      <c r="CD161" s="228"/>
      <c r="CE161" s="232">
        <f t="shared" si="146"/>
        <v>0</v>
      </c>
      <c r="CF161" s="228"/>
      <c r="CG161" s="232">
        <f t="shared" si="40"/>
        <v>0</v>
      </c>
      <c r="CH161" s="228"/>
      <c r="CI161" s="232">
        <f t="shared" si="41"/>
        <v>0</v>
      </c>
      <c r="CJ161" s="228"/>
      <c r="CK161" s="232">
        <f t="shared" si="42"/>
        <v>0</v>
      </c>
      <c r="CL161" s="228"/>
      <c r="CM161" s="232">
        <f t="shared" si="43"/>
        <v>0</v>
      </c>
      <c r="CN161" s="228"/>
      <c r="CO161" s="232">
        <f t="shared" si="44"/>
        <v>0</v>
      </c>
      <c r="CP161" s="228"/>
      <c r="CQ161" s="232">
        <f t="shared" si="45"/>
        <v>0</v>
      </c>
      <c r="CR161" s="228"/>
      <c r="CS161" s="232">
        <f t="shared" si="46"/>
        <v>0</v>
      </c>
      <c r="CT161" s="228"/>
      <c r="CU161" s="232">
        <f t="shared" si="147"/>
        <v>0</v>
      </c>
      <c r="CV161" s="228"/>
      <c r="CW161" s="232">
        <f t="shared" si="148"/>
        <v>0</v>
      </c>
      <c r="CX161" s="228"/>
      <c r="CY161" s="232">
        <f t="shared" si="149"/>
        <v>0</v>
      </c>
      <c r="CZ161" s="228"/>
      <c r="DA161" s="232">
        <f t="shared" si="150"/>
        <v>0</v>
      </c>
      <c r="DB161" s="228"/>
      <c r="DC161" s="232">
        <f t="shared" si="151"/>
        <v>0</v>
      </c>
      <c r="DD161" s="228"/>
      <c r="DE161" s="232">
        <f t="shared" si="152"/>
        <v>0</v>
      </c>
      <c r="DF161" s="228"/>
      <c r="DG161" s="232">
        <f t="shared" si="53"/>
        <v>0</v>
      </c>
      <c r="DH161" s="228"/>
      <c r="DI161" s="232">
        <f t="shared" si="54"/>
        <v>0</v>
      </c>
      <c r="DJ161" s="228"/>
      <c r="DK161" s="232">
        <f t="shared" si="55"/>
        <v>0</v>
      </c>
      <c r="DL161" s="228"/>
      <c r="DM161" s="232">
        <f t="shared" si="56"/>
        <v>0</v>
      </c>
      <c r="DN161" s="228"/>
      <c r="DO161" s="232">
        <f t="shared" si="153"/>
        <v>0</v>
      </c>
      <c r="DP161" s="228"/>
      <c r="DQ161" s="232">
        <f t="shared" si="154"/>
        <v>0</v>
      </c>
      <c r="DR161" s="228"/>
      <c r="DS161" s="232">
        <f t="shared" si="155"/>
        <v>0</v>
      </c>
      <c r="DT161" s="228"/>
      <c r="DU161" s="232">
        <f t="shared" si="156"/>
        <v>0</v>
      </c>
      <c r="DV161" s="228"/>
      <c r="DW161" s="232">
        <f t="shared" si="157"/>
        <v>0</v>
      </c>
      <c r="DX161" s="228"/>
      <c r="DY161" s="232">
        <f t="shared" si="158"/>
        <v>0</v>
      </c>
      <c r="DZ161" s="228"/>
      <c r="EA161" s="232">
        <f t="shared" si="159"/>
        <v>0</v>
      </c>
      <c r="EB161" s="228"/>
      <c r="EC161" s="232">
        <f t="shared" si="160"/>
        <v>0</v>
      </c>
      <c r="ED161" s="228"/>
      <c r="EE161" s="232">
        <f t="shared" si="161"/>
        <v>0</v>
      </c>
      <c r="EF161" s="228"/>
      <c r="EG161" s="232">
        <f t="shared" si="162"/>
        <v>0</v>
      </c>
      <c r="EH161" s="228"/>
      <c r="EI161" s="232">
        <f t="shared" si="163"/>
        <v>0</v>
      </c>
      <c r="EJ161" s="228"/>
      <c r="EK161" s="232">
        <f t="shared" si="164"/>
        <v>0</v>
      </c>
      <c r="EL161" s="228"/>
      <c r="EM161" s="232">
        <f t="shared" si="165"/>
        <v>0</v>
      </c>
      <c r="EN161" s="228"/>
      <c r="EO161" s="232">
        <f t="shared" si="166"/>
        <v>0</v>
      </c>
      <c r="EP161" s="228"/>
      <c r="EQ161" s="232">
        <f t="shared" si="167"/>
        <v>0</v>
      </c>
      <c r="ER161" s="228"/>
      <c r="ES161" s="232">
        <f t="shared" si="168"/>
        <v>0</v>
      </c>
      <c r="ET161" s="195">
        <f t="shared" si="73"/>
        <v>0</v>
      </c>
      <c r="EU161" s="228"/>
      <c r="EV161" s="437">
        <f t="shared" si="169"/>
        <v>0</v>
      </c>
      <c r="EW161" s="228"/>
      <c r="EX161" s="437">
        <f t="shared" si="170"/>
        <v>0</v>
      </c>
      <c r="EY161" s="228"/>
      <c r="EZ161" s="437">
        <f t="shared" si="171"/>
        <v>0</v>
      </c>
      <c r="FA161" s="228"/>
      <c r="FB161" s="437">
        <f t="shared" si="172"/>
        <v>0</v>
      </c>
      <c r="FC161" s="228"/>
      <c r="FD161" s="437">
        <f t="shared" si="173"/>
        <v>0</v>
      </c>
      <c r="FE161" s="228"/>
      <c r="FF161" s="437">
        <f t="shared" si="174"/>
        <v>0</v>
      </c>
      <c r="FG161" s="228"/>
      <c r="FH161" s="437">
        <f t="shared" si="175"/>
        <v>0</v>
      </c>
      <c r="FI161" s="228"/>
      <c r="FJ161" s="437">
        <f t="shared" si="176"/>
        <v>0</v>
      </c>
      <c r="FK161" s="228"/>
      <c r="FL161" s="437">
        <f t="shared" si="177"/>
        <v>0</v>
      </c>
      <c r="FM161" s="228"/>
      <c r="FN161" s="437">
        <f t="shared" si="178"/>
        <v>0</v>
      </c>
      <c r="FO161" s="228"/>
      <c r="FP161" s="437">
        <f t="shared" si="179"/>
        <v>0</v>
      </c>
      <c r="FQ161" s="228"/>
      <c r="FR161" s="437">
        <f t="shared" si="180"/>
        <v>0</v>
      </c>
      <c r="FS161" s="228"/>
      <c r="FT161" s="437">
        <f t="shared" si="181"/>
        <v>0</v>
      </c>
      <c r="FU161" s="228"/>
      <c r="FV161" s="437">
        <f t="shared" si="182"/>
        <v>0</v>
      </c>
      <c r="FW161" s="228"/>
      <c r="FX161" s="437">
        <f t="shared" si="183"/>
        <v>0</v>
      </c>
      <c r="FY161" s="228"/>
      <c r="FZ161" s="437">
        <f t="shared" si="184"/>
        <v>0</v>
      </c>
      <c r="GA161" s="228"/>
      <c r="GB161" s="437">
        <f t="shared" si="185"/>
        <v>0</v>
      </c>
      <c r="GC161" s="228"/>
      <c r="GD161" s="437">
        <f t="shared" si="186"/>
        <v>0</v>
      </c>
      <c r="GE161" s="228"/>
      <c r="GF161" s="437">
        <f t="shared" si="187"/>
        <v>0</v>
      </c>
      <c r="GG161" s="228"/>
      <c r="GH161" s="437">
        <f t="shared" si="188"/>
        <v>0</v>
      </c>
      <c r="GI161" s="247">
        <f t="shared" si="94"/>
        <v>0</v>
      </c>
      <c r="GJ161" s="228"/>
      <c r="GK161" s="438">
        <f t="shared" si="189"/>
        <v>0</v>
      </c>
      <c r="GL161" s="228"/>
      <c r="GM161" s="438">
        <f t="shared" si="190"/>
        <v>0</v>
      </c>
      <c r="GN161" s="228"/>
      <c r="GO161" s="438">
        <f t="shared" si="191"/>
        <v>0</v>
      </c>
      <c r="GP161" s="228"/>
      <c r="GQ161" s="438">
        <f t="shared" si="192"/>
        <v>0</v>
      </c>
      <c r="GR161" s="228"/>
      <c r="GS161" s="438">
        <f t="shared" si="193"/>
        <v>0</v>
      </c>
      <c r="GT161" s="448">
        <f t="shared" si="100"/>
        <v>0</v>
      </c>
      <c r="GU161" s="446">
        <f t="shared" si="101"/>
        <v>0</v>
      </c>
      <c r="GV161" s="268">
        <f>事業区分調整シート!J157</f>
        <v>0</v>
      </c>
    </row>
    <row r="162" spans="1:204" ht="34.5" customHeight="1">
      <c r="A162" s="248">
        <v>126</v>
      </c>
      <c r="B162" s="226" t="str">
        <f t="shared" si="107"/>
        <v>所属コード</v>
      </c>
      <c r="C162" s="227" t="str">
        <f t="shared" si="108"/>
        <v>所属名</v>
      </c>
      <c r="D162" s="449"/>
      <c r="E162" s="249"/>
      <c r="F162" s="250" t="str">
        <f t="shared" si="109"/>
        <v/>
      </c>
      <c r="G162" s="251" t="e">
        <f>IFERROR(VLOOKUP($B162&amp;$I162,番号付与!$A:$E,3,FALSE),VLOOKUP($B162&amp;$D162,番号付与!$A:$E,3,FALSE))</f>
        <v>#N/A</v>
      </c>
      <c r="H162" s="251" t="e">
        <f>IFERROR(VLOOKUP($B162&amp;$I162,番号付与!$A:$E,4,FALSE),VLOOKUP($B162&amp;$D162,番号付与!$A:$E,4,FALSE))</f>
        <v>#N/A</v>
      </c>
      <c r="I162" s="449"/>
      <c r="J162" s="231"/>
      <c r="K162" s="232">
        <f t="shared" si="110"/>
        <v>0</v>
      </c>
      <c r="L162" s="228"/>
      <c r="M162" s="232">
        <f t="shared" si="111"/>
        <v>0</v>
      </c>
      <c r="N162" s="228"/>
      <c r="O162" s="232">
        <f t="shared" si="112"/>
        <v>0</v>
      </c>
      <c r="P162" s="228"/>
      <c r="Q162" s="232">
        <f t="shared" si="113"/>
        <v>0</v>
      </c>
      <c r="R162" s="228"/>
      <c r="S162" s="232">
        <f t="shared" si="114"/>
        <v>0</v>
      </c>
      <c r="T162" s="228"/>
      <c r="U162" s="232">
        <f t="shared" si="115"/>
        <v>0</v>
      </c>
      <c r="V162" s="228"/>
      <c r="W162" s="232">
        <f t="shared" si="116"/>
        <v>0</v>
      </c>
      <c r="X162" s="228"/>
      <c r="Y162" s="232">
        <f t="shared" si="117"/>
        <v>0</v>
      </c>
      <c r="Z162" s="228"/>
      <c r="AA162" s="232">
        <f t="shared" si="118"/>
        <v>0</v>
      </c>
      <c r="AB162" s="228"/>
      <c r="AC162" s="232">
        <f t="shared" si="119"/>
        <v>0</v>
      </c>
      <c r="AD162" s="228"/>
      <c r="AE162" s="232">
        <f t="shared" si="120"/>
        <v>0</v>
      </c>
      <c r="AF162" s="228"/>
      <c r="AG162" s="232">
        <f t="shared" si="121"/>
        <v>0</v>
      </c>
      <c r="AH162" s="228"/>
      <c r="AI162" s="232">
        <f t="shared" si="122"/>
        <v>0</v>
      </c>
      <c r="AJ162" s="228"/>
      <c r="AK162" s="232">
        <f t="shared" si="123"/>
        <v>0</v>
      </c>
      <c r="AL162" s="228"/>
      <c r="AM162" s="232">
        <f t="shared" si="124"/>
        <v>0</v>
      </c>
      <c r="AN162" s="228"/>
      <c r="AO162" s="232">
        <f t="shared" si="125"/>
        <v>0</v>
      </c>
      <c r="AP162" s="228"/>
      <c r="AQ162" s="232">
        <f t="shared" si="126"/>
        <v>0</v>
      </c>
      <c r="AR162" s="228"/>
      <c r="AS162" s="232">
        <f t="shared" si="127"/>
        <v>0</v>
      </c>
      <c r="AT162" s="228"/>
      <c r="AU162" s="232">
        <f t="shared" si="128"/>
        <v>0</v>
      </c>
      <c r="AV162" s="228"/>
      <c r="AW162" s="232">
        <f t="shared" si="129"/>
        <v>0</v>
      </c>
      <c r="AX162" s="228"/>
      <c r="AY162" s="232">
        <f t="shared" si="130"/>
        <v>0</v>
      </c>
      <c r="AZ162" s="228"/>
      <c r="BA162" s="232">
        <f t="shared" si="131"/>
        <v>0</v>
      </c>
      <c r="BB162" s="228"/>
      <c r="BC162" s="232">
        <f t="shared" si="132"/>
        <v>0</v>
      </c>
      <c r="BD162" s="228"/>
      <c r="BE162" s="232">
        <f t="shared" si="133"/>
        <v>0</v>
      </c>
      <c r="BF162" s="228"/>
      <c r="BG162" s="232">
        <f t="shared" si="134"/>
        <v>0</v>
      </c>
      <c r="BH162" s="228"/>
      <c r="BI162" s="232">
        <f t="shared" si="135"/>
        <v>0</v>
      </c>
      <c r="BJ162" s="228"/>
      <c r="BK162" s="232">
        <f t="shared" si="136"/>
        <v>0</v>
      </c>
      <c r="BL162" s="228"/>
      <c r="BM162" s="232">
        <f t="shared" si="137"/>
        <v>0</v>
      </c>
      <c r="BN162" s="228"/>
      <c r="BO162" s="232">
        <f t="shared" si="138"/>
        <v>0</v>
      </c>
      <c r="BP162" s="228"/>
      <c r="BQ162" s="232">
        <f t="shared" si="139"/>
        <v>0</v>
      </c>
      <c r="BR162" s="228"/>
      <c r="BS162" s="232">
        <f t="shared" si="140"/>
        <v>0</v>
      </c>
      <c r="BT162" s="228"/>
      <c r="BU162" s="232">
        <f t="shared" si="141"/>
        <v>0</v>
      </c>
      <c r="BV162" s="228"/>
      <c r="BW162" s="232">
        <f t="shared" si="142"/>
        <v>0</v>
      </c>
      <c r="BX162" s="228"/>
      <c r="BY162" s="232">
        <f t="shared" si="143"/>
        <v>0</v>
      </c>
      <c r="BZ162" s="228"/>
      <c r="CA162" s="232">
        <f t="shared" si="144"/>
        <v>0</v>
      </c>
      <c r="CB162" s="228"/>
      <c r="CC162" s="232">
        <f t="shared" si="145"/>
        <v>0</v>
      </c>
      <c r="CD162" s="228"/>
      <c r="CE162" s="232">
        <f t="shared" si="146"/>
        <v>0</v>
      </c>
      <c r="CF162" s="228"/>
      <c r="CG162" s="232">
        <f t="shared" si="40"/>
        <v>0</v>
      </c>
      <c r="CH162" s="228"/>
      <c r="CI162" s="232">
        <f t="shared" si="41"/>
        <v>0</v>
      </c>
      <c r="CJ162" s="228"/>
      <c r="CK162" s="232">
        <f t="shared" si="42"/>
        <v>0</v>
      </c>
      <c r="CL162" s="228"/>
      <c r="CM162" s="232">
        <f t="shared" si="43"/>
        <v>0</v>
      </c>
      <c r="CN162" s="228"/>
      <c r="CO162" s="232">
        <f t="shared" si="44"/>
        <v>0</v>
      </c>
      <c r="CP162" s="228"/>
      <c r="CQ162" s="232">
        <f t="shared" si="45"/>
        <v>0</v>
      </c>
      <c r="CR162" s="228"/>
      <c r="CS162" s="232">
        <f t="shared" si="46"/>
        <v>0</v>
      </c>
      <c r="CT162" s="228"/>
      <c r="CU162" s="232">
        <f t="shared" si="147"/>
        <v>0</v>
      </c>
      <c r="CV162" s="228"/>
      <c r="CW162" s="232">
        <f t="shared" si="148"/>
        <v>0</v>
      </c>
      <c r="CX162" s="228"/>
      <c r="CY162" s="232">
        <f t="shared" si="149"/>
        <v>0</v>
      </c>
      <c r="CZ162" s="228"/>
      <c r="DA162" s="232">
        <f t="shared" si="150"/>
        <v>0</v>
      </c>
      <c r="DB162" s="228"/>
      <c r="DC162" s="232">
        <f t="shared" si="151"/>
        <v>0</v>
      </c>
      <c r="DD162" s="228"/>
      <c r="DE162" s="232">
        <f t="shared" si="152"/>
        <v>0</v>
      </c>
      <c r="DF162" s="228"/>
      <c r="DG162" s="232">
        <f t="shared" si="53"/>
        <v>0</v>
      </c>
      <c r="DH162" s="228"/>
      <c r="DI162" s="232">
        <f t="shared" si="54"/>
        <v>0</v>
      </c>
      <c r="DJ162" s="228"/>
      <c r="DK162" s="232">
        <f t="shared" si="55"/>
        <v>0</v>
      </c>
      <c r="DL162" s="228"/>
      <c r="DM162" s="232">
        <f t="shared" si="56"/>
        <v>0</v>
      </c>
      <c r="DN162" s="228"/>
      <c r="DO162" s="232">
        <f t="shared" si="153"/>
        <v>0</v>
      </c>
      <c r="DP162" s="228"/>
      <c r="DQ162" s="232">
        <f t="shared" si="154"/>
        <v>0</v>
      </c>
      <c r="DR162" s="228"/>
      <c r="DS162" s="232">
        <f t="shared" si="155"/>
        <v>0</v>
      </c>
      <c r="DT162" s="228"/>
      <c r="DU162" s="232">
        <f t="shared" si="156"/>
        <v>0</v>
      </c>
      <c r="DV162" s="228"/>
      <c r="DW162" s="232">
        <f t="shared" si="157"/>
        <v>0</v>
      </c>
      <c r="DX162" s="228"/>
      <c r="DY162" s="232">
        <f t="shared" si="158"/>
        <v>0</v>
      </c>
      <c r="DZ162" s="228"/>
      <c r="EA162" s="232">
        <f t="shared" si="159"/>
        <v>0</v>
      </c>
      <c r="EB162" s="228"/>
      <c r="EC162" s="232">
        <f t="shared" si="160"/>
        <v>0</v>
      </c>
      <c r="ED162" s="228"/>
      <c r="EE162" s="232">
        <f t="shared" si="161"/>
        <v>0</v>
      </c>
      <c r="EF162" s="228"/>
      <c r="EG162" s="232">
        <f t="shared" si="162"/>
        <v>0</v>
      </c>
      <c r="EH162" s="228"/>
      <c r="EI162" s="232">
        <f t="shared" si="163"/>
        <v>0</v>
      </c>
      <c r="EJ162" s="228"/>
      <c r="EK162" s="232">
        <f t="shared" si="164"/>
        <v>0</v>
      </c>
      <c r="EL162" s="228"/>
      <c r="EM162" s="232">
        <f t="shared" si="165"/>
        <v>0</v>
      </c>
      <c r="EN162" s="228"/>
      <c r="EO162" s="232">
        <f t="shared" si="166"/>
        <v>0</v>
      </c>
      <c r="EP162" s="228"/>
      <c r="EQ162" s="232">
        <f t="shared" si="167"/>
        <v>0</v>
      </c>
      <c r="ER162" s="228"/>
      <c r="ES162" s="232">
        <f t="shared" si="168"/>
        <v>0</v>
      </c>
      <c r="ET162" s="195">
        <f t="shared" si="73"/>
        <v>0</v>
      </c>
      <c r="EU162" s="228"/>
      <c r="EV162" s="437">
        <f t="shared" si="169"/>
        <v>0</v>
      </c>
      <c r="EW162" s="228"/>
      <c r="EX162" s="437">
        <f t="shared" si="170"/>
        <v>0</v>
      </c>
      <c r="EY162" s="228"/>
      <c r="EZ162" s="437">
        <f t="shared" si="171"/>
        <v>0</v>
      </c>
      <c r="FA162" s="228"/>
      <c r="FB162" s="437">
        <f t="shared" si="172"/>
        <v>0</v>
      </c>
      <c r="FC162" s="228"/>
      <c r="FD162" s="437">
        <f t="shared" si="173"/>
        <v>0</v>
      </c>
      <c r="FE162" s="228"/>
      <c r="FF162" s="437">
        <f t="shared" si="174"/>
        <v>0</v>
      </c>
      <c r="FG162" s="228"/>
      <c r="FH162" s="437">
        <f t="shared" si="175"/>
        <v>0</v>
      </c>
      <c r="FI162" s="228"/>
      <c r="FJ162" s="437">
        <f t="shared" si="176"/>
        <v>0</v>
      </c>
      <c r="FK162" s="228"/>
      <c r="FL162" s="437">
        <f t="shared" si="177"/>
        <v>0</v>
      </c>
      <c r="FM162" s="228"/>
      <c r="FN162" s="437">
        <f t="shared" si="178"/>
        <v>0</v>
      </c>
      <c r="FO162" s="228"/>
      <c r="FP162" s="437">
        <f t="shared" si="179"/>
        <v>0</v>
      </c>
      <c r="FQ162" s="228"/>
      <c r="FR162" s="437">
        <f t="shared" si="180"/>
        <v>0</v>
      </c>
      <c r="FS162" s="228"/>
      <c r="FT162" s="437">
        <f t="shared" si="181"/>
        <v>0</v>
      </c>
      <c r="FU162" s="228"/>
      <c r="FV162" s="437">
        <f t="shared" si="182"/>
        <v>0</v>
      </c>
      <c r="FW162" s="228"/>
      <c r="FX162" s="437">
        <f t="shared" si="183"/>
        <v>0</v>
      </c>
      <c r="FY162" s="228"/>
      <c r="FZ162" s="437">
        <f t="shared" si="184"/>
        <v>0</v>
      </c>
      <c r="GA162" s="228"/>
      <c r="GB162" s="437">
        <f t="shared" si="185"/>
        <v>0</v>
      </c>
      <c r="GC162" s="228"/>
      <c r="GD162" s="437">
        <f t="shared" si="186"/>
        <v>0</v>
      </c>
      <c r="GE162" s="228"/>
      <c r="GF162" s="437">
        <f t="shared" si="187"/>
        <v>0</v>
      </c>
      <c r="GG162" s="228"/>
      <c r="GH162" s="437">
        <f t="shared" si="188"/>
        <v>0</v>
      </c>
      <c r="GI162" s="247">
        <f t="shared" si="94"/>
        <v>0</v>
      </c>
      <c r="GJ162" s="228"/>
      <c r="GK162" s="438">
        <f t="shared" si="189"/>
        <v>0</v>
      </c>
      <c r="GL162" s="228"/>
      <c r="GM162" s="438">
        <f t="shared" si="190"/>
        <v>0</v>
      </c>
      <c r="GN162" s="228"/>
      <c r="GO162" s="438">
        <f t="shared" si="191"/>
        <v>0</v>
      </c>
      <c r="GP162" s="228"/>
      <c r="GQ162" s="438">
        <f t="shared" si="192"/>
        <v>0</v>
      </c>
      <c r="GR162" s="228"/>
      <c r="GS162" s="438">
        <f t="shared" si="193"/>
        <v>0</v>
      </c>
      <c r="GT162" s="448">
        <f t="shared" si="100"/>
        <v>0</v>
      </c>
      <c r="GU162" s="446">
        <f t="shared" si="101"/>
        <v>0</v>
      </c>
      <c r="GV162" s="268">
        <f>事業区分調整シート!J158</f>
        <v>0</v>
      </c>
    </row>
    <row r="163" spans="1:204" ht="34.5" customHeight="1">
      <c r="A163" s="248">
        <v>127</v>
      </c>
      <c r="B163" s="226" t="str">
        <f t="shared" si="107"/>
        <v>所属コード</v>
      </c>
      <c r="C163" s="227" t="str">
        <f t="shared" si="108"/>
        <v>所属名</v>
      </c>
      <c r="D163" s="449"/>
      <c r="E163" s="249"/>
      <c r="F163" s="250" t="str">
        <f t="shared" si="109"/>
        <v/>
      </c>
      <c r="G163" s="251" t="e">
        <f>IFERROR(VLOOKUP($B163&amp;$I163,番号付与!$A:$E,3,FALSE),VLOOKUP($B163&amp;$D163,番号付与!$A:$E,3,FALSE))</f>
        <v>#N/A</v>
      </c>
      <c r="H163" s="251" t="e">
        <f>IFERROR(VLOOKUP($B163&amp;$I163,番号付与!$A:$E,4,FALSE),VLOOKUP($B163&amp;$D163,番号付与!$A:$E,4,FALSE))</f>
        <v>#N/A</v>
      </c>
      <c r="I163" s="449"/>
      <c r="J163" s="231"/>
      <c r="K163" s="232">
        <f t="shared" si="110"/>
        <v>0</v>
      </c>
      <c r="L163" s="228"/>
      <c r="M163" s="232">
        <f t="shared" si="111"/>
        <v>0</v>
      </c>
      <c r="N163" s="228"/>
      <c r="O163" s="232">
        <f t="shared" si="112"/>
        <v>0</v>
      </c>
      <c r="P163" s="228"/>
      <c r="Q163" s="232">
        <f t="shared" si="113"/>
        <v>0</v>
      </c>
      <c r="R163" s="228"/>
      <c r="S163" s="232">
        <f t="shared" si="114"/>
        <v>0</v>
      </c>
      <c r="T163" s="228"/>
      <c r="U163" s="232">
        <f t="shared" si="115"/>
        <v>0</v>
      </c>
      <c r="V163" s="228"/>
      <c r="W163" s="232">
        <f t="shared" si="116"/>
        <v>0</v>
      </c>
      <c r="X163" s="228"/>
      <c r="Y163" s="232">
        <f t="shared" si="117"/>
        <v>0</v>
      </c>
      <c r="Z163" s="228"/>
      <c r="AA163" s="232">
        <f t="shared" si="118"/>
        <v>0</v>
      </c>
      <c r="AB163" s="228"/>
      <c r="AC163" s="232">
        <f t="shared" si="119"/>
        <v>0</v>
      </c>
      <c r="AD163" s="228"/>
      <c r="AE163" s="232">
        <f t="shared" si="120"/>
        <v>0</v>
      </c>
      <c r="AF163" s="228"/>
      <c r="AG163" s="232">
        <f t="shared" si="121"/>
        <v>0</v>
      </c>
      <c r="AH163" s="228"/>
      <c r="AI163" s="232">
        <f t="shared" si="122"/>
        <v>0</v>
      </c>
      <c r="AJ163" s="228"/>
      <c r="AK163" s="232">
        <f t="shared" si="123"/>
        <v>0</v>
      </c>
      <c r="AL163" s="228"/>
      <c r="AM163" s="232">
        <f t="shared" si="124"/>
        <v>0</v>
      </c>
      <c r="AN163" s="228"/>
      <c r="AO163" s="232">
        <f t="shared" si="125"/>
        <v>0</v>
      </c>
      <c r="AP163" s="228"/>
      <c r="AQ163" s="232">
        <f t="shared" si="126"/>
        <v>0</v>
      </c>
      <c r="AR163" s="228"/>
      <c r="AS163" s="232">
        <f t="shared" si="127"/>
        <v>0</v>
      </c>
      <c r="AT163" s="228"/>
      <c r="AU163" s="232">
        <f t="shared" si="128"/>
        <v>0</v>
      </c>
      <c r="AV163" s="228"/>
      <c r="AW163" s="232">
        <f t="shared" si="129"/>
        <v>0</v>
      </c>
      <c r="AX163" s="228"/>
      <c r="AY163" s="232">
        <f t="shared" si="130"/>
        <v>0</v>
      </c>
      <c r="AZ163" s="228"/>
      <c r="BA163" s="232">
        <f t="shared" si="131"/>
        <v>0</v>
      </c>
      <c r="BB163" s="228"/>
      <c r="BC163" s="232">
        <f t="shared" si="132"/>
        <v>0</v>
      </c>
      <c r="BD163" s="228"/>
      <c r="BE163" s="232">
        <f t="shared" si="133"/>
        <v>0</v>
      </c>
      <c r="BF163" s="228"/>
      <c r="BG163" s="232">
        <f t="shared" si="134"/>
        <v>0</v>
      </c>
      <c r="BH163" s="228"/>
      <c r="BI163" s="232">
        <f t="shared" si="135"/>
        <v>0</v>
      </c>
      <c r="BJ163" s="228"/>
      <c r="BK163" s="232">
        <f t="shared" si="136"/>
        <v>0</v>
      </c>
      <c r="BL163" s="228"/>
      <c r="BM163" s="232">
        <f t="shared" si="137"/>
        <v>0</v>
      </c>
      <c r="BN163" s="228"/>
      <c r="BO163" s="232">
        <f t="shared" si="138"/>
        <v>0</v>
      </c>
      <c r="BP163" s="228"/>
      <c r="BQ163" s="232">
        <f t="shared" si="139"/>
        <v>0</v>
      </c>
      <c r="BR163" s="228"/>
      <c r="BS163" s="232">
        <f t="shared" si="140"/>
        <v>0</v>
      </c>
      <c r="BT163" s="228"/>
      <c r="BU163" s="232">
        <f t="shared" si="141"/>
        <v>0</v>
      </c>
      <c r="BV163" s="228"/>
      <c r="BW163" s="232">
        <f t="shared" si="142"/>
        <v>0</v>
      </c>
      <c r="BX163" s="228"/>
      <c r="BY163" s="232">
        <f t="shared" si="143"/>
        <v>0</v>
      </c>
      <c r="BZ163" s="228"/>
      <c r="CA163" s="232">
        <f t="shared" si="144"/>
        <v>0</v>
      </c>
      <c r="CB163" s="228"/>
      <c r="CC163" s="232">
        <f t="shared" si="145"/>
        <v>0</v>
      </c>
      <c r="CD163" s="228"/>
      <c r="CE163" s="232">
        <f t="shared" si="146"/>
        <v>0</v>
      </c>
      <c r="CF163" s="228"/>
      <c r="CG163" s="232">
        <f t="shared" si="40"/>
        <v>0</v>
      </c>
      <c r="CH163" s="228"/>
      <c r="CI163" s="232">
        <f t="shared" si="41"/>
        <v>0</v>
      </c>
      <c r="CJ163" s="228"/>
      <c r="CK163" s="232">
        <f t="shared" si="42"/>
        <v>0</v>
      </c>
      <c r="CL163" s="228"/>
      <c r="CM163" s="232">
        <f t="shared" si="43"/>
        <v>0</v>
      </c>
      <c r="CN163" s="228"/>
      <c r="CO163" s="232">
        <f t="shared" si="44"/>
        <v>0</v>
      </c>
      <c r="CP163" s="228"/>
      <c r="CQ163" s="232">
        <f t="shared" si="45"/>
        <v>0</v>
      </c>
      <c r="CR163" s="228"/>
      <c r="CS163" s="232">
        <f t="shared" si="46"/>
        <v>0</v>
      </c>
      <c r="CT163" s="228"/>
      <c r="CU163" s="232">
        <f t="shared" si="147"/>
        <v>0</v>
      </c>
      <c r="CV163" s="228"/>
      <c r="CW163" s="232">
        <f t="shared" si="148"/>
        <v>0</v>
      </c>
      <c r="CX163" s="228"/>
      <c r="CY163" s="232">
        <f t="shared" si="149"/>
        <v>0</v>
      </c>
      <c r="CZ163" s="228"/>
      <c r="DA163" s="232">
        <f t="shared" si="150"/>
        <v>0</v>
      </c>
      <c r="DB163" s="228"/>
      <c r="DC163" s="232">
        <f t="shared" si="151"/>
        <v>0</v>
      </c>
      <c r="DD163" s="228"/>
      <c r="DE163" s="232">
        <f t="shared" si="152"/>
        <v>0</v>
      </c>
      <c r="DF163" s="228"/>
      <c r="DG163" s="232">
        <f t="shared" si="53"/>
        <v>0</v>
      </c>
      <c r="DH163" s="228"/>
      <c r="DI163" s="232">
        <f t="shared" si="54"/>
        <v>0</v>
      </c>
      <c r="DJ163" s="228"/>
      <c r="DK163" s="232">
        <f t="shared" si="55"/>
        <v>0</v>
      </c>
      <c r="DL163" s="228"/>
      <c r="DM163" s="232">
        <f t="shared" si="56"/>
        <v>0</v>
      </c>
      <c r="DN163" s="228"/>
      <c r="DO163" s="232">
        <f t="shared" si="153"/>
        <v>0</v>
      </c>
      <c r="DP163" s="228"/>
      <c r="DQ163" s="232">
        <f t="shared" si="154"/>
        <v>0</v>
      </c>
      <c r="DR163" s="228"/>
      <c r="DS163" s="232">
        <f t="shared" si="155"/>
        <v>0</v>
      </c>
      <c r="DT163" s="228"/>
      <c r="DU163" s="232">
        <f t="shared" si="156"/>
        <v>0</v>
      </c>
      <c r="DV163" s="228"/>
      <c r="DW163" s="232">
        <f t="shared" si="157"/>
        <v>0</v>
      </c>
      <c r="DX163" s="228"/>
      <c r="DY163" s="232">
        <f t="shared" si="158"/>
        <v>0</v>
      </c>
      <c r="DZ163" s="228"/>
      <c r="EA163" s="232">
        <f t="shared" si="159"/>
        <v>0</v>
      </c>
      <c r="EB163" s="228"/>
      <c r="EC163" s="232">
        <f t="shared" si="160"/>
        <v>0</v>
      </c>
      <c r="ED163" s="228"/>
      <c r="EE163" s="232">
        <f t="shared" si="161"/>
        <v>0</v>
      </c>
      <c r="EF163" s="228"/>
      <c r="EG163" s="232">
        <f t="shared" si="162"/>
        <v>0</v>
      </c>
      <c r="EH163" s="228"/>
      <c r="EI163" s="232">
        <f t="shared" si="163"/>
        <v>0</v>
      </c>
      <c r="EJ163" s="228"/>
      <c r="EK163" s="232">
        <f t="shared" si="164"/>
        <v>0</v>
      </c>
      <c r="EL163" s="228"/>
      <c r="EM163" s="232">
        <f t="shared" si="165"/>
        <v>0</v>
      </c>
      <c r="EN163" s="228"/>
      <c r="EO163" s="232">
        <f t="shared" si="166"/>
        <v>0</v>
      </c>
      <c r="EP163" s="228"/>
      <c r="EQ163" s="232">
        <f t="shared" si="167"/>
        <v>0</v>
      </c>
      <c r="ER163" s="228"/>
      <c r="ES163" s="232">
        <f t="shared" si="168"/>
        <v>0</v>
      </c>
      <c r="ET163" s="195">
        <f t="shared" si="73"/>
        <v>0</v>
      </c>
      <c r="EU163" s="228"/>
      <c r="EV163" s="437">
        <f t="shared" si="169"/>
        <v>0</v>
      </c>
      <c r="EW163" s="228"/>
      <c r="EX163" s="437">
        <f t="shared" si="170"/>
        <v>0</v>
      </c>
      <c r="EY163" s="228"/>
      <c r="EZ163" s="437">
        <f t="shared" si="171"/>
        <v>0</v>
      </c>
      <c r="FA163" s="228"/>
      <c r="FB163" s="437">
        <f t="shared" si="172"/>
        <v>0</v>
      </c>
      <c r="FC163" s="228"/>
      <c r="FD163" s="437">
        <f t="shared" si="173"/>
        <v>0</v>
      </c>
      <c r="FE163" s="228"/>
      <c r="FF163" s="437">
        <f t="shared" si="174"/>
        <v>0</v>
      </c>
      <c r="FG163" s="228"/>
      <c r="FH163" s="437">
        <f t="shared" si="175"/>
        <v>0</v>
      </c>
      <c r="FI163" s="228"/>
      <c r="FJ163" s="437">
        <f t="shared" si="176"/>
        <v>0</v>
      </c>
      <c r="FK163" s="228"/>
      <c r="FL163" s="437">
        <f t="shared" si="177"/>
        <v>0</v>
      </c>
      <c r="FM163" s="228"/>
      <c r="FN163" s="437">
        <f t="shared" si="178"/>
        <v>0</v>
      </c>
      <c r="FO163" s="228"/>
      <c r="FP163" s="437">
        <f t="shared" si="179"/>
        <v>0</v>
      </c>
      <c r="FQ163" s="228"/>
      <c r="FR163" s="437">
        <f t="shared" si="180"/>
        <v>0</v>
      </c>
      <c r="FS163" s="228"/>
      <c r="FT163" s="437">
        <f t="shared" si="181"/>
        <v>0</v>
      </c>
      <c r="FU163" s="228"/>
      <c r="FV163" s="437">
        <f t="shared" si="182"/>
        <v>0</v>
      </c>
      <c r="FW163" s="228"/>
      <c r="FX163" s="437">
        <f t="shared" si="183"/>
        <v>0</v>
      </c>
      <c r="FY163" s="228"/>
      <c r="FZ163" s="437">
        <f t="shared" si="184"/>
        <v>0</v>
      </c>
      <c r="GA163" s="228"/>
      <c r="GB163" s="437">
        <f t="shared" si="185"/>
        <v>0</v>
      </c>
      <c r="GC163" s="228"/>
      <c r="GD163" s="437">
        <f t="shared" si="186"/>
        <v>0</v>
      </c>
      <c r="GE163" s="228"/>
      <c r="GF163" s="437">
        <f t="shared" si="187"/>
        <v>0</v>
      </c>
      <c r="GG163" s="228"/>
      <c r="GH163" s="437">
        <f t="shared" si="188"/>
        <v>0</v>
      </c>
      <c r="GI163" s="247">
        <f t="shared" si="94"/>
        <v>0</v>
      </c>
      <c r="GJ163" s="228"/>
      <c r="GK163" s="438">
        <f t="shared" si="189"/>
        <v>0</v>
      </c>
      <c r="GL163" s="228"/>
      <c r="GM163" s="438">
        <f t="shared" si="190"/>
        <v>0</v>
      </c>
      <c r="GN163" s="228"/>
      <c r="GO163" s="438">
        <f t="shared" si="191"/>
        <v>0</v>
      </c>
      <c r="GP163" s="228"/>
      <c r="GQ163" s="438">
        <f t="shared" si="192"/>
        <v>0</v>
      </c>
      <c r="GR163" s="228"/>
      <c r="GS163" s="438">
        <f t="shared" si="193"/>
        <v>0</v>
      </c>
      <c r="GT163" s="448">
        <f t="shared" si="100"/>
        <v>0</v>
      </c>
      <c r="GU163" s="446">
        <f t="shared" si="101"/>
        <v>0</v>
      </c>
      <c r="GV163" s="268">
        <f>事業区分調整シート!J159</f>
        <v>0</v>
      </c>
    </row>
    <row r="164" spans="1:204" ht="34.5" customHeight="1">
      <c r="A164" s="248">
        <v>128</v>
      </c>
      <c r="B164" s="226" t="str">
        <f t="shared" si="107"/>
        <v>所属コード</v>
      </c>
      <c r="C164" s="227" t="str">
        <f t="shared" si="108"/>
        <v>所属名</v>
      </c>
      <c r="D164" s="449"/>
      <c r="E164" s="249"/>
      <c r="F164" s="250" t="str">
        <f t="shared" si="109"/>
        <v/>
      </c>
      <c r="G164" s="251" t="e">
        <f>IFERROR(VLOOKUP($B164&amp;$I164,番号付与!$A:$E,3,FALSE),VLOOKUP($B164&amp;$D164,番号付与!$A:$E,3,FALSE))</f>
        <v>#N/A</v>
      </c>
      <c r="H164" s="251" t="e">
        <f>IFERROR(VLOOKUP($B164&amp;$I164,番号付与!$A:$E,4,FALSE),VLOOKUP($B164&amp;$D164,番号付与!$A:$E,4,FALSE))</f>
        <v>#N/A</v>
      </c>
      <c r="I164" s="449"/>
      <c r="J164" s="231"/>
      <c r="K164" s="232">
        <f t="shared" si="110"/>
        <v>0</v>
      </c>
      <c r="L164" s="228"/>
      <c r="M164" s="232">
        <f t="shared" si="111"/>
        <v>0</v>
      </c>
      <c r="N164" s="228"/>
      <c r="O164" s="232">
        <f t="shared" si="112"/>
        <v>0</v>
      </c>
      <c r="P164" s="228"/>
      <c r="Q164" s="232">
        <f t="shared" si="113"/>
        <v>0</v>
      </c>
      <c r="R164" s="228"/>
      <c r="S164" s="232">
        <f t="shared" si="114"/>
        <v>0</v>
      </c>
      <c r="T164" s="228"/>
      <c r="U164" s="232">
        <f t="shared" si="115"/>
        <v>0</v>
      </c>
      <c r="V164" s="228"/>
      <c r="W164" s="232">
        <f t="shared" si="116"/>
        <v>0</v>
      </c>
      <c r="X164" s="228"/>
      <c r="Y164" s="232">
        <f t="shared" si="117"/>
        <v>0</v>
      </c>
      <c r="Z164" s="228"/>
      <c r="AA164" s="232">
        <f t="shared" si="118"/>
        <v>0</v>
      </c>
      <c r="AB164" s="228"/>
      <c r="AC164" s="232">
        <f t="shared" si="119"/>
        <v>0</v>
      </c>
      <c r="AD164" s="228"/>
      <c r="AE164" s="232">
        <f t="shared" si="120"/>
        <v>0</v>
      </c>
      <c r="AF164" s="228"/>
      <c r="AG164" s="232">
        <f t="shared" si="121"/>
        <v>0</v>
      </c>
      <c r="AH164" s="228"/>
      <c r="AI164" s="232">
        <f t="shared" si="122"/>
        <v>0</v>
      </c>
      <c r="AJ164" s="228"/>
      <c r="AK164" s="232">
        <f t="shared" si="123"/>
        <v>0</v>
      </c>
      <c r="AL164" s="228"/>
      <c r="AM164" s="232">
        <f t="shared" si="124"/>
        <v>0</v>
      </c>
      <c r="AN164" s="228"/>
      <c r="AO164" s="232">
        <f t="shared" si="125"/>
        <v>0</v>
      </c>
      <c r="AP164" s="228"/>
      <c r="AQ164" s="232">
        <f t="shared" si="126"/>
        <v>0</v>
      </c>
      <c r="AR164" s="228"/>
      <c r="AS164" s="232">
        <f t="shared" si="127"/>
        <v>0</v>
      </c>
      <c r="AT164" s="228"/>
      <c r="AU164" s="232">
        <f t="shared" si="128"/>
        <v>0</v>
      </c>
      <c r="AV164" s="228"/>
      <c r="AW164" s="232">
        <f t="shared" si="129"/>
        <v>0</v>
      </c>
      <c r="AX164" s="228"/>
      <c r="AY164" s="232">
        <f t="shared" si="130"/>
        <v>0</v>
      </c>
      <c r="AZ164" s="228"/>
      <c r="BA164" s="232">
        <f t="shared" si="131"/>
        <v>0</v>
      </c>
      <c r="BB164" s="228"/>
      <c r="BC164" s="232">
        <f t="shared" si="132"/>
        <v>0</v>
      </c>
      <c r="BD164" s="228"/>
      <c r="BE164" s="232">
        <f t="shared" si="133"/>
        <v>0</v>
      </c>
      <c r="BF164" s="228"/>
      <c r="BG164" s="232">
        <f t="shared" si="134"/>
        <v>0</v>
      </c>
      <c r="BH164" s="228"/>
      <c r="BI164" s="232">
        <f t="shared" si="135"/>
        <v>0</v>
      </c>
      <c r="BJ164" s="228"/>
      <c r="BK164" s="232">
        <f t="shared" si="136"/>
        <v>0</v>
      </c>
      <c r="BL164" s="228"/>
      <c r="BM164" s="232">
        <f t="shared" si="137"/>
        <v>0</v>
      </c>
      <c r="BN164" s="228"/>
      <c r="BO164" s="232">
        <f t="shared" si="138"/>
        <v>0</v>
      </c>
      <c r="BP164" s="228"/>
      <c r="BQ164" s="232">
        <f t="shared" si="139"/>
        <v>0</v>
      </c>
      <c r="BR164" s="228"/>
      <c r="BS164" s="232">
        <f t="shared" si="140"/>
        <v>0</v>
      </c>
      <c r="BT164" s="228"/>
      <c r="BU164" s="232">
        <f t="shared" si="141"/>
        <v>0</v>
      </c>
      <c r="BV164" s="228"/>
      <c r="BW164" s="232">
        <f t="shared" si="142"/>
        <v>0</v>
      </c>
      <c r="BX164" s="228"/>
      <c r="BY164" s="232">
        <f t="shared" si="143"/>
        <v>0</v>
      </c>
      <c r="BZ164" s="228"/>
      <c r="CA164" s="232">
        <f t="shared" si="144"/>
        <v>0</v>
      </c>
      <c r="CB164" s="228"/>
      <c r="CC164" s="232">
        <f t="shared" si="145"/>
        <v>0</v>
      </c>
      <c r="CD164" s="228"/>
      <c r="CE164" s="232">
        <f t="shared" si="146"/>
        <v>0</v>
      </c>
      <c r="CF164" s="228"/>
      <c r="CG164" s="232">
        <f t="shared" si="40"/>
        <v>0</v>
      </c>
      <c r="CH164" s="228"/>
      <c r="CI164" s="232">
        <f t="shared" si="41"/>
        <v>0</v>
      </c>
      <c r="CJ164" s="228"/>
      <c r="CK164" s="232">
        <f t="shared" si="42"/>
        <v>0</v>
      </c>
      <c r="CL164" s="228"/>
      <c r="CM164" s="232">
        <f t="shared" si="43"/>
        <v>0</v>
      </c>
      <c r="CN164" s="228"/>
      <c r="CO164" s="232">
        <f t="shared" si="44"/>
        <v>0</v>
      </c>
      <c r="CP164" s="228"/>
      <c r="CQ164" s="232">
        <f t="shared" si="45"/>
        <v>0</v>
      </c>
      <c r="CR164" s="228"/>
      <c r="CS164" s="232">
        <f t="shared" si="46"/>
        <v>0</v>
      </c>
      <c r="CT164" s="228"/>
      <c r="CU164" s="232">
        <f t="shared" si="147"/>
        <v>0</v>
      </c>
      <c r="CV164" s="228"/>
      <c r="CW164" s="232">
        <f t="shared" si="148"/>
        <v>0</v>
      </c>
      <c r="CX164" s="228"/>
      <c r="CY164" s="232">
        <f t="shared" si="149"/>
        <v>0</v>
      </c>
      <c r="CZ164" s="228"/>
      <c r="DA164" s="232">
        <f t="shared" si="150"/>
        <v>0</v>
      </c>
      <c r="DB164" s="228"/>
      <c r="DC164" s="232">
        <f t="shared" si="151"/>
        <v>0</v>
      </c>
      <c r="DD164" s="228"/>
      <c r="DE164" s="232">
        <f t="shared" si="152"/>
        <v>0</v>
      </c>
      <c r="DF164" s="228"/>
      <c r="DG164" s="232">
        <f t="shared" si="53"/>
        <v>0</v>
      </c>
      <c r="DH164" s="228"/>
      <c r="DI164" s="232">
        <f t="shared" si="54"/>
        <v>0</v>
      </c>
      <c r="DJ164" s="228"/>
      <c r="DK164" s="232">
        <f t="shared" si="55"/>
        <v>0</v>
      </c>
      <c r="DL164" s="228"/>
      <c r="DM164" s="232">
        <f t="shared" si="56"/>
        <v>0</v>
      </c>
      <c r="DN164" s="228"/>
      <c r="DO164" s="232">
        <f t="shared" si="153"/>
        <v>0</v>
      </c>
      <c r="DP164" s="228"/>
      <c r="DQ164" s="232">
        <f t="shared" si="154"/>
        <v>0</v>
      </c>
      <c r="DR164" s="228"/>
      <c r="DS164" s="232">
        <f t="shared" si="155"/>
        <v>0</v>
      </c>
      <c r="DT164" s="228"/>
      <c r="DU164" s="232">
        <f t="shared" si="156"/>
        <v>0</v>
      </c>
      <c r="DV164" s="228"/>
      <c r="DW164" s="232">
        <f t="shared" si="157"/>
        <v>0</v>
      </c>
      <c r="DX164" s="228"/>
      <c r="DY164" s="232">
        <f t="shared" si="158"/>
        <v>0</v>
      </c>
      <c r="DZ164" s="228"/>
      <c r="EA164" s="232">
        <f t="shared" si="159"/>
        <v>0</v>
      </c>
      <c r="EB164" s="228"/>
      <c r="EC164" s="232">
        <f t="shared" si="160"/>
        <v>0</v>
      </c>
      <c r="ED164" s="228"/>
      <c r="EE164" s="232">
        <f t="shared" si="161"/>
        <v>0</v>
      </c>
      <c r="EF164" s="228"/>
      <c r="EG164" s="232">
        <f t="shared" si="162"/>
        <v>0</v>
      </c>
      <c r="EH164" s="228"/>
      <c r="EI164" s="232">
        <f t="shared" si="163"/>
        <v>0</v>
      </c>
      <c r="EJ164" s="228"/>
      <c r="EK164" s="232">
        <f t="shared" si="164"/>
        <v>0</v>
      </c>
      <c r="EL164" s="228"/>
      <c r="EM164" s="232">
        <f t="shared" si="165"/>
        <v>0</v>
      </c>
      <c r="EN164" s="228"/>
      <c r="EO164" s="232">
        <f t="shared" si="166"/>
        <v>0</v>
      </c>
      <c r="EP164" s="228"/>
      <c r="EQ164" s="232">
        <f t="shared" si="167"/>
        <v>0</v>
      </c>
      <c r="ER164" s="228"/>
      <c r="ES164" s="232">
        <f t="shared" si="168"/>
        <v>0</v>
      </c>
      <c r="ET164" s="195">
        <f t="shared" si="73"/>
        <v>0</v>
      </c>
      <c r="EU164" s="228"/>
      <c r="EV164" s="437">
        <f t="shared" si="169"/>
        <v>0</v>
      </c>
      <c r="EW164" s="228"/>
      <c r="EX164" s="437">
        <f t="shared" si="170"/>
        <v>0</v>
      </c>
      <c r="EY164" s="228"/>
      <c r="EZ164" s="437">
        <f t="shared" si="171"/>
        <v>0</v>
      </c>
      <c r="FA164" s="228"/>
      <c r="FB164" s="437">
        <f t="shared" si="172"/>
        <v>0</v>
      </c>
      <c r="FC164" s="228"/>
      <c r="FD164" s="437">
        <f t="shared" si="173"/>
        <v>0</v>
      </c>
      <c r="FE164" s="228"/>
      <c r="FF164" s="437">
        <f t="shared" si="174"/>
        <v>0</v>
      </c>
      <c r="FG164" s="228"/>
      <c r="FH164" s="437">
        <f t="shared" si="175"/>
        <v>0</v>
      </c>
      <c r="FI164" s="228"/>
      <c r="FJ164" s="437">
        <f t="shared" si="176"/>
        <v>0</v>
      </c>
      <c r="FK164" s="228"/>
      <c r="FL164" s="437">
        <f t="shared" si="177"/>
        <v>0</v>
      </c>
      <c r="FM164" s="228"/>
      <c r="FN164" s="437">
        <f t="shared" si="178"/>
        <v>0</v>
      </c>
      <c r="FO164" s="228"/>
      <c r="FP164" s="437">
        <f t="shared" si="179"/>
        <v>0</v>
      </c>
      <c r="FQ164" s="228"/>
      <c r="FR164" s="437">
        <f t="shared" si="180"/>
        <v>0</v>
      </c>
      <c r="FS164" s="228"/>
      <c r="FT164" s="437">
        <f t="shared" si="181"/>
        <v>0</v>
      </c>
      <c r="FU164" s="228"/>
      <c r="FV164" s="437">
        <f t="shared" si="182"/>
        <v>0</v>
      </c>
      <c r="FW164" s="228"/>
      <c r="FX164" s="437">
        <f t="shared" si="183"/>
        <v>0</v>
      </c>
      <c r="FY164" s="228"/>
      <c r="FZ164" s="437">
        <f t="shared" si="184"/>
        <v>0</v>
      </c>
      <c r="GA164" s="228"/>
      <c r="GB164" s="437">
        <f t="shared" si="185"/>
        <v>0</v>
      </c>
      <c r="GC164" s="228"/>
      <c r="GD164" s="437">
        <f t="shared" si="186"/>
        <v>0</v>
      </c>
      <c r="GE164" s="228"/>
      <c r="GF164" s="437">
        <f t="shared" si="187"/>
        <v>0</v>
      </c>
      <c r="GG164" s="228"/>
      <c r="GH164" s="437">
        <f t="shared" si="188"/>
        <v>0</v>
      </c>
      <c r="GI164" s="247">
        <f t="shared" si="94"/>
        <v>0</v>
      </c>
      <c r="GJ164" s="228"/>
      <c r="GK164" s="438">
        <f t="shared" si="189"/>
        <v>0</v>
      </c>
      <c r="GL164" s="228"/>
      <c r="GM164" s="438">
        <f t="shared" si="190"/>
        <v>0</v>
      </c>
      <c r="GN164" s="228"/>
      <c r="GO164" s="438">
        <f t="shared" si="191"/>
        <v>0</v>
      </c>
      <c r="GP164" s="228"/>
      <c r="GQ164" s="438">
        <f t="shared" si="192"/>
        <v>0</v>
      </c>
      <c r="GR164" s="228"/>
      <c r="GS164" s="438">
        <f t="shared" si="193"/>
        <v>0</v>
      </c>
      <c r="GT164" s="448">
        <f t="shared" si="100"/>
        <v>0</v>
      </c>
      <c r="GU164" s="446">
        <f t="shared" si="101"/>
        <v>0</v>
      </c>
      <c r="GV164" s="268">
        <f>事業区分調整シート!J160</f>
        <v>0</v>
      </c>
    </row>
    <row r="165" spans="1:204" ht="34.5" customHeight="1">
      <c r="A165" s="248">
        <v>129</v>
      </c>
      <c r="B165" s="226" t="str">
        <f t="shared" si="107"/>
        <v>所属コード</v>
      </c>
      <c r="C165" s="227" t="str">
        <f t="shared" si="108"/>
        <v>所属名</v>
      </c>
      <c r="D165" s="449"/>
      <c r="E165" s="249"/>
      <c r="F165" s="250" t="str">
        <f t="shared" si="109"/>
        <v/>
      </c>
      <c r="G165" s="251" t="e">
        <f>IFERROR(VLOOKUP($B165&amp;$I165,番号付与!$A:$E,3,FALSE),VLOOKUP($B165&amp;$D165,番号付与!$A:$E,3,FALSE))</f>
        <v>#N/A</v>
      </c>
      <c r="H165" s="251" t="e">
        <f>IFERROR(VLOOKUP($B165&amp;$I165,番号付与!$A:$E,4,FALSE),VLOOKUP($B165&amp;$D165,番号付与!$A:$E,4,FALSE))</f>
        <v>#N/A</v>
      </c>
      <c r="I165" s="449"/>
      <c r="J165" s="231"/>
      <c r="K165" s="232">
        <f t="shared" si="110"/>
        <v>0</v>
      </c>
      <c r="L165" s="228"/>
      <c r="M165" s="232">
        <f t="shared" si="111"/>
        <v>0</v>
      </c>
      <c r="N165" s="228"/>
      <c r="O165" s="232">
        <f t="shared" si="112"/>
        <v>0</v>
      </c>
      <c r="P165" s="228"/>
      <c r="Q165" s="232">
        <f t="shared" si="113"/>
        <v>0</v>
      </c>
      <c r="R165" s="228"/>
      <c r="S165" s="232">
        <f t="shared" si="114"/>
        <v>0</v>
      </c>
      <c r="T165" s="228"/>
      <c r="U165" s="232">
        <f t="shared" si="115"/>
        <v>0</v>
      </c>
      <c r="V165" s="228"/>
      <c r="W165" s="232">
        <f t="shared" si="116"/>
        <v>0</v>
      </c>
      <c r="X165" s="228"/>
      <c r="Y165" s="232">
        <f t="shared" si="117"/>
        <v>0</v>
      </c>
      <c r="Z165" s="228"/>
      <c r="AA165" s="232">
        <f t="shared" si="118"/>
        <v>0</v>
      </c>
      <c r="AB165" s="228"/>
      <c r="AC165" s="232">
        <f t="shared" si="119"/>
        <v>0</v>
      </c>
      <c r="AD165" s="228"/>
      <c r="AE165" s="232">
        <f t="shared" si="120"/>
        <v>0</v>
      </c>
      <c r="AF165" s="228"/>
      <c r="AG165" s="232">
        <f t="shared" si="121"/>
        <v>0</v>
      </c>
      <c r="AH165" s="228"/>
      <c r="AI165" s="232">
        <f t="shared" si="122"/>
        <v>0</v>
      </c>
      <c r="AJ165" s="228"/>
      <c r="AK165" s="232">
        <f t="shared" si="123"/>
        <v>0</v>
      </c>
      <c r="AL165" s="228"/>
      <c r="AM165" s="232">
        <f t="shared" si="124"/>
        <v>0</v>
      </c>
      <c r="AN165" s="228"/>
      <c r="AO165" s="232">
        <f t="shared" si="125"/>
        <v>0</v>
      </c>
      <c r="AP165" s="228"/>
      <c r="AQ165" s="232">
        <f t="shared" si="126"/>
        <v>0</v>
      </c>
      <c r="AR165" s="228"/>
      <c r="AS165" s="232">
        <f t="shared" si="127"/>
        <v>0</v>
      </c>
      <c r="AT165" s="228"/>
      <c r="AU165" s="232">
        <f t="shared" si="128"/>
        <v>0</v>
      </c>
      <c r="AV165" s="228"/>
      <c r="AW165" s="232">
        <f t="shared" si="129"/>
        <v>0</v>
      </c>
      <c r="AX165" s="228"/>
      <c r="AY165" s="232">
        <f t="shared" si="130"/>
        <v>0</v>
      </c>
      <c r="AZ165" s="228"/>
      <c r="BA165" s="232">
        <f t="shared" si="131"/>
        <v>0</v>
      </c>
      <c r="BB165" s="228"/>
      <c r="BC165" s="232">
        <f t="shared" si="132"/>
        <v>0</v>
      </c>
      <c r="BD165" s="228"/>
      <c r="BE165" s="232">
        <f t="shared" si="133"/>
        <v>0</v>
      </c>
      <c r="BF165" s="228"/>
      <c r="BG165" s="232">
        <f t="shared" si="134"/>
        <v>0</v>
      </c>
      <c r="BH165" s="228"/>
      <c r="BI165" s="232">
        <f t="shared" si="135"/>
        <v>0</v>
      </c>
      <c r="BJ165" s="228"/>
      <c r="BK165" s="232">
        <f t="shared" si="136"/>
        <v>0</v>
      </c>
      <c r="BL165" s="228"/>
      <c r="BM165" s="232">
        <f t="shared" si="137"/>
        <v>0</v>
      </c>
      <c r="BN165" s="228"/>
      <c r="BO165" s="232">
        <f t="shared" si="138"/>
        <v>0</v>
      </c>
      <c r="BP165" s="228"/>
      <c r="BQ165" s="232">
        <f t="shared" si="139"/>
        <v>0</v>
      </c>
      <c r="BR165" s="228"/>
      <c r="BS165" s="232">
        <f t="shared" si="140"/>
        <v>0</v>
      </c>
      <c r="BT165" s="228"/>
      <c r="BU165" s="232">
        <f t="shared" si="141"/>
        <v>0</v>
      </c>
      <c r="BV165" s="228"/>
      <c r="BW165" s="232">
        <f t="shared" si="142"/>
        <v>0</v>
      </c>
      <c r="BX165" s="228"/>
      <c r="BY165" s="232">
        <f t="shared" si="143"/>
        <v>0</v>
      </c>
      <c r="BZ165" s="228"/>
      <c r="CA165" s="232">
        <f t="shared" si="144"/>
        <v>0</v>
      </c>
      <c r="CB165" s="228"/>
      <c r="CC165" s="232">
        <f t="shared" si="145"/>
        <v>0</v>
      </c>
      <c r="CD165" s="228"/>
      <c r="CE165" s="232">
        <f t="shared" si="146"/>
        <v>0</v>
      </c>
      <c r="CF165" s="228"/>
      <c r="CG165" s="232">
        <f t="shared" si="40"/>
        <v>0</v>
      </c>
      <c r="CH165" s="228"/>
      <c r="CI165" s="232">
        <f t="shared" si="41"/>
        <v>0</v>
      </c>
      <c r="CJ165" s="228"/>
      <c r="CK165" s="232">
        <f t="shared" si="42"/>
        <v>0</v>
      </c>
      <c r="CL165" s="228"/>
      <c r="CM165" s="232">
        <f t="shared" si="43"/>
        <v>0</v>
      </c>
      <c r="CN165" s="228"/>
      <c r="CO165" s="232">
        <f t="shared" si="44"/>
        <v>0</v>
      </c>
      <c r="CP165" s="228"/>
      <c r="CQ165" s="232">
        <f t="shared" si="45"/>
        <v>0</v>
      </c>
      <c r="CR165" s="228"/>
      <c r="CS165" s="232">
        <f t="shared" si="46"/>
        <v>0</v>
      </c>
      <c r="CT165" s="228"/>
      <c r="CU165" s="232">
        <f t="shared" si="147"/>
        <v>0</v>
      </c>
      <c r="CV165" s="228"/>
      <c r="CW165" s="232">
        <f t="shared" si="148"/>
        <v>0</v>
      </c>
      <c r="CX165" s="228"/>
      <c r="CY165" s="232">
        <f t="shared" si="149"/>
        <v>0</v>
      </c>
      <c r="CZ165" s="228"/>
      <c r="DA165" s="232">
        <f t="shared" si="150"/>
        <v>0</v>
      </c>
      <c r="DB165" s="228"/>
      <c r="DC165" s="232">
        <f t="shared" si="151"/>
        <v>0</v>
      </c>
      <c r="DD165" s="228"/>
      <c r="DE165" s="232">
        <f t="shared" si="152"/>
        <v>0</v>
      </c>
      <c r="DF165" s="228"/>
      <c r="DG165" s="232">
        <f t="shared" si="53"/>
        <v>0</v>
      </c>
      <c r="DH165" s="228"/>
      <c r="DI165" s="232">
        <f t="shared" si="54"/>
        <v>0</v>
      </c>
      <c r="DJ165" s="228"/>
      <c r="DK165" s="232">
        <f t="shared" si="55"/>
        <v>0</v>
      </c>
      <c r="DL165" s="228"/>
      <c r="DM165" s="232">
        <f t="shared" si="56"/>
        <v>0</v>
      </c>
      <c r="DN165" s="228"/>
      <c r="DO165" s="232">
        <f t="shared" si="153"/>
        <v>0</v>
      </c>
      <c r="DP165" s="228"/>
      <c r="DQ165" s="232">
        <f t="shared" si="154"/>
        <v>0</v>
      </c>
      <c r="DR165" s="228"/>
      <c r="DS165" s="232">
        <f t="shared" si="155"/>
        <v>0</v>
      </c>
      <c r="DT165" s="228"/>
      <c r="DU165" s="232">
        <f t="shared" si="156"/>
        <v>0</v>
      </c>
      <c r="DV165" s="228"/>
      <c r="DW165" s="232">
        <f t="shared" si="157"/>
        <v>0</v>
      </c>
      <c r="DX165" s="228"/>
      <c r="DY165" s="232">
        <f t="shared" si="158"/>
        <v>0</v>
      </c>
      <c r="DZ165" s="228"/>
      <c r="EA165" s="232">
        <f t="shared" si="159"/>
        <v>0</v>
      </c>
      <c r="EB165" s="228"/>
      <c r="EC165" s="232">
        <f t="shared" si="160"/>
        <v>0</v>
      </c>
      <c r="ED165" s="228"/>
      <c r="EE165" s="232">
        <f t="shared" si="161"/>
        <v>0</v>
      </c>
      <c r="EF165" s="228"/>
      <c r="EG165" s="232">
        <f t="shared" si="162"/>
        <v>0</v>
      </c>
      <c r="EH165" s="228"/>
      <c r="EI165" s="232">
        <f t="shared" si="163"/>
        <v>0</v>
      </c>
      <c r="EJ165" s="228"/>
      <c r="EK165" s="232">
        <f t="shared" si="164"/>
        <v>0</v>
      </c>
      <c r="EL165" s="228"/>
      <c r="EM165" s="232">
        <f t="shared" si="165"/>
        <v>0</v>
      </c>
      <c r="EN165" s="228"/>
      <c r="EO165" s="232">
        <f t="shared" si="166"/>
        <v>0</v>
      </c>
      <c r="EP165" s="228"/>
      <c r="EQ165" s="232">
        <f t="shared" si="167"/>
        <v>0</v>
      </c>
      <c r="ER165" s="228"/>
      <c r="ES165" s="232">
        <f t="shared" si="168"/>
        <v>0</v>
      </c>
      <c r="ET165" s="195">
        <f t="shared" si="73"/>
        <v>0</v>
      </c>
      <c r="EU165" s="228"/>
      <c r="EV165" s="437">
        <f t="shared" si="169"/>
        <v>0</v>
      </c>
      <c r="EW165" s="228"/>
      <c r="EX165" s="437">
        <f t="shared" si="170"/>
        <v>0</v>
      </c>
      <c r="EY165" s="228"/>
      <c r="EZ165" s="437">
        <f t="shared" si="171"/>
        <v>0</v>
      </c>
      <c r="FA165" s="228"/>
      <c r="FB165" s="437">
        <f t="shared" si="172"/>
        <v>0</v>
      </c>
      <c r="FC165" s="228"/>
      <c r="FD165" s="437">
        <f t="shared" si="173"/>
        <v>0</v>
      </c>
      <c r="FE165" s="228"/>
      <c r="FF165" s="437">
        <f t="shared" si="174"/>
        <v>0</v>
      </c>
      <c r="FG165" s="228"/>
      <c r="FH165" s="437">
        <f t="shared" si="175"/>
        <v>0</v>
      </c>
      <c r="FI165" s="228"/>
      <c r="FJ165" s="437">
        <f t="shared" si="176"/>
        <v>0</v>
      </c>
      <c r="FK165" s="228"/>
      <c r="FL165" s="437">
        <f t="shared" si="177"/>
        <v>0</v>
      </c>
      <c r="FM165" s="228"/>
      <c r="FN165" s="437">
        <f t="shared" si="178"/>
        <v>0</v>
      </c>
      <c r="FO165" s="228"/>
      <c r="FP165" s="437">
        <f t="shared" si="179"/>
        <v>0</v>
      </c>
      <c r="FQ165" s="228"/>
      <c r="FR165" s="437">
        <f t="shared" si="180"/>
        <v>0</v>
      </c>
      <c r="FS165" s="228"/>
      <c r="FT165" s="437">
        <f t="shared" si="181"/>
        <v>0</v>
      </c>
      <c r="FU165" s="228"/>
      <c r="FV165" s="437">
        <f t="shared" si="182"/>
        <v>0</v>
      </c>
      <c r="FW165" s="228"/>
      <c r="FX165" s="437">
        <f t="shared" si="183"/>
        <v>0</v>
      </c>
      <c r="FY165" s="228"/>
      <c r="FZ165" s="437">
        <f t="shared" si="184"/>
        <v>0</v>
      </c>
      <c r="GA165" s="228"/>
      <c r="GB165" s="437">
        <f t="shared" si="185"/>
        <v>0</v>
      </c>
      <c r="GC165" s="228"/>
      <c r="GD165" s="437">
        <f t="shared" si="186"/>
        <v>0</v>
      </c>
      <c r="GE165" s="228"/>
      <c r="GF165" s="437">
        <f t="shared" si="187"/>
        <v>0</v>
      </c>
      <c r="GG165" s="228"/>
      <c r="GH165" s="437">
        <f t="shared" si="188"/>
        <v>0</v>
      </c>
      <c r="GI165" s="247">
        <f t="shared" si="94"/>
        <v>0</v>
      </c>
      <c r="GJ165" s="228"/>
      <c r="GK165" s="438">
        <f t="shared" si="189"/>
        <v>0</v>
      </c>
      <c r="GL165" s="228"/>
      <c r="GM165" s="438">
        <f t="shared" si="190"/>
        <v>0</v>
      </c>
      <c r="GN165" s="228"/>
      <c r="GO165" s="438">
        <f t="shared" si="191"/>
        <v>0</v>
      </c>
      <c r="GP165" s="228"/>
      <c r="GQ165" s="438">
        <f t="shared" si="192"/>
        <v>0</v>
      </c>
      <c r="GR165" s="228"/>
      <c r="GS165" s="438">
        <f t="shared" si="193"/>
        <v>0</v>
      </c>
      <c r="GT165" s="448">
        <f t="shared" si="100"/>
        <v>0</v>
      </c>
      <c r="GU165" s="446">
        <f t="shared" si="101"/>
        <v>0</v>
      </c>
      <c r="GV165" s="268">
        <f>事業区分調整シート!J161</f>
        <v>0</v>
      </c>
    </row>
    <row r="166" spans="1:204" ht="34.5" customHeight="1">
      <c r="A166" s="248">
        <v>130</v>
      </c>
      <c r="B166" s="226" t="str">
        <f t="shared" si="107"/>
        <v>所属コード</v>
      </c>
      <c r="C166" s="227" t="str">
        <f t="shared" si="108"/>
        <v>所属名</v>
      </c>
      <c r="D166" s="449"/>
      <c r="E166" s="249"/>
      <c r="F166" s="250" t="str">
        <f t="shared" si="109"/>
        <v/>
      </c>
      <c r="G166" s="251" t="e">
        <f>IFERROR(VLOOKUP($B166&amp;$I166,番号付与!$A:$E,3,FALSE),VLOOKUP($B166&amp;$D166,番号付与!$A:$E,3,FALSE))</f>
        <v>#N/A</v>
      </c>
      <c r="H166" s="251" t="e">
        <f>IFERROR(VLOOKUP($B166&amp;$I166,番号付与!$A:$E,4,FALSE),VLOOKUP($B166&amp;$D166,番号付与!$A:$E,4,FALSE))</f>
        <v>#N/A</v>
      </c>
      <c r="I166" s="449"/>
      <c r="J166" s="231"/>
      <c r="K166" s="232">
        <f t="shared" si="110"/>
        <v>0</v>
      </c>
      <c r="L166" s="228"/>
      <c r="M166" s="232">
        <f t="shared" si="111"/>
        <v>0</v>
      </c>
      <c r="N166" s="228"/>
      <c r="O166" s="232">
        <f t="shared" si="112"/>
        <v>0</v>
      </c>
      <c r="P166" s="228"/>
      <c r="Q166" s="232">
        <f t="shared" si="113"/>
        <v>0</v>
      </c>
      <c r="R166" s="228"/>
      <c r="S166" s="232">
        <f t="shared" si="114"/>
        <v>0</v>
      </c>
      <c r="T166" s="228"/>
      <c r="U166" s="232">
        <f t="shared" si="115"/>
        <v>0</v>
      </c>
      <c r="V166" s="228"/>
      <c r="W166" s="232">
        <f t="shared" si="116"/>
        <v>0</v>
      </c>
      <c r="X166" s="228"/>
      <c r="Y166" s="232">
        <f t="shared" si="117"/>
        <v>0</v>
      </c>
      <c r="Z166" s="228"/>
      <c r="AA166" s="232">
        <f t="shared" si="118"/>
        <v>0</v>
      </c>
      <c r="AB166" s="228"/>
      <c r="AC166" s="232">
        <f t="shared" si="119"/>
        <v>0</v>
      </c>
      <c r="AD166" s="228"/>
      <c r="AE166" s="232">
        <f t="shared" si="120"/>
        <v>0</v>
      </c>
      <c r="AF166" s="228"/>
      <c r="AG166" s="232">
        <f t="shared" si="121"/>
        <v>0</v>
      </c>
      <c r="AH166" s="228"/>
      <c r="AI166" s="232">
        <f t="shared" si="122"/>
        <v>0</v>
      </c>
      <c r="AJ166" s="228"/>
      <c r="AK166" s="232">
        <f t="shared" si="123"/>
        <v>0</v>
      </c>
      <c r="AL166" s="228"/>
      <c r="AM166" s="232">
        <f t="shared" si="124"/>
        <v>0</v>
      </c>
      <c r="AN166" s="228"/>
      <c r="AO166" s="232">
        <f t="shared" si="125"/>
        <v>0</v>
      </c>
      <c r="AP166" s="228"/>
      <c r="AQ166" s="232">
        <f t="shared" si="126"/>
        <v>0</v>
      </c>
      <c r="AR166" s="228"/>
      <c r="AS166" s="232">
        <f t="shared" si="127"/>
        <v>0</v>
      </c>
      <c r="AT166" s="228"/>
      <c r="AU166" s="232">
        <f t="shared" si="128"/>
        <v>0</v>
      </c>
      <c r="AV166" s="228"/>
      <c r="AW166" s="232">
        <f t="shared" si="129"/>
        <v>0</v>
      </c>
      <c r="AX166" s="228"/>
      <c r="AY166" s="232">
        <f t="shared" si="130"/>
        <v>0</v>
      </c>
      <c r="AZ166" s="228"/>
      <c r="BA166" s="232">
        <f t="shared" si="131"/>
        <v>0</v>
      </c>
      <c r="BB166" s="228"/>
      <c r="BC166" s="232">
        <f t="shared" si="132"/>
        <v>0</v>
      </c>
      <c r="BD166" s="228"/>
      <c r="BE166" s="232">
        <f t="shared" si="133"/>
        <v>0</v>
      </c>
      <c r="BF166" s="228"/>
      <c r="BG166" s="232">
        <f t="shared" si="134"/>
        <v>0</v>
      </c>
      <c r="BH166" s="228"/>
      <c r="BI166" s="232">
        <f t="shared" si="135"/>
        <v>0</v>
      </c>
      <c r="BJ166" s="228"/>
      <c r="BK166" s="232">
        <f t="shared" si="136"/>
        <v>0</v>
      </c>
      <c r="BL166" s="228"/>
      <c r="BM166" s="232">
        <f t="shared" si="137"/>
        <v>0</v>
      </c>
      <c r="BN166" s="228"/>
      <c r="BO166" s="232">
        <f t="shared" si="138"/>
        <v>0</v>
      </c>
      <c r="BP166" s="228"/>
      <c r="BQ166" s="232">
        <f t="shared" si="139"/>
        <v>0</v>
      </c>
      <c r="BR166" s="228"/>
      <c r="BS166" s="232">
        <f t="shared" si="140"/>
        <v>0</v>
      </c>
      <c r="BT166" s="228"/>
      <c r="BU166" s="232">
        <f t="shared" si="141"/>
        <v>0</v>
      </c>
      <c r="BV166" s="228"/>
      <c r="BW166" s="232">
        <f t="shared" si="142"/>
        <v>0</v>
      </c>
      <c r="BX166" s="228"/>
      <c r="BY166" s="232">
        <f t="shared" si="143"/>
        <v>0</v>
      </c>
      <c r="BZ166" s="228"/>
      <c r="CA166" s="232">
        <f t="shared" si="144"/>
        <v>0</v>
      </c>
      <c r="CB166" s="228"/>
      <c r="CC166" s="232">
        <f t="shared" si="145"/>
        <v>0</v>
      </c>
      <c r="CD166" s="228"/>
      <c r="CE166" s="232">
        <f t="shared" si="146"/>
        <v>0</v>
      </c>
      <c r="CF166" s="228"/>
      <c r="CG166" s="232">
        <f t="shared" si="40"/>
        <v>0</v>
      </c>
      <c r="CH166" s="228"/>
      <c r="CI166" s="232">
        <f t="shared" si="41"/>
        <v>0</v>
      </c>
      <c r="CJ166" s="228"/>
      <c r="CK166" s="232">
        <f t="shared" si="42"/>
        <v>0</v>
      </c>
      <c r="CL166" s="228"/>
      <c r="CM166" s="232">
        <f t="shared" si="43"/>
        <v>0</v>
      </c>
      <c r="CN166" s="228"/>
      <c r="CO166" s="232">
        <f t="shared" si="44"/>
        <v>0</v>
      </c>
      <c r="CP166" s="228"/>
      <c r="CQ166" s="232">
        <f t="shared" si="45"/>
        <v>0</v>
      </c>
      <c r="CR166" s="228"/>
      <c r="CS166" s="232">
        <f t="shared" si="46"/>
        <v>0</v>
      </c>
      <c r="CT166" s="228"/>
      <c r="CU166" s="232">
        <f t="shared" si="147"/>
        <v>0</v>
      </c>
      <c r="CV166" s="228"/>
      <c r="CW166" s="232">
        <f t="shared" si="148"/>
        <v>0</v>
      </c>
      <c r="CX166" s="228"/>
      <c r="CY166" s="232">
        <f t="shared" si="149"/>
        <v>0</v>
      </c>
      <c r="CZ166" s="228"/>
      <c r="DA166" s="232">
        <f t="shared" si="150"/>
        <v>0</v>
      </c>
      <c r="DB166" s="228"/>
      <c r="DC166" s="232">
        <f t="shared" si="151"/>
        <v>0</v>
      </c>
      <c r="DD166" s="228"/>
      <c r="DE166" s="232">
        <f t="shared" si="152"/>
        <v>0</v>
      </c>
      <c r="DF166" s="228"/>
      <c r="DG166" s="232">
        <f t="shared" si="53"/>
        <v>0</v>
      </c>
      <c r="DH166" s="228"/>
      <c r="DI166" s="232">
        <f t="shared" si="54"/>
        <v>0</v>
      </c>
      <c r="DJ166" s="228"/>
      <c r="DK166" s="232">
        <f t="shared" si="55"/>
        <v>0</v>
      </c>
      <c r="DL166" s="228"/>
      <c r="DM166" s="232">
        <f t="shared" si="56"/>
        <v>0</v>
      </c>
      <c r="DN166" s="228"/>
      <c r="DO166" s="232">
        <f t="shared" si="153"/>
        <v>0</v>
      </c>
      <c r="DP166" s="228"/>
      <c r="DQ166" s="232">
        <f t="shared" si="154"/>
        <v>0</v>
      </c>
      <c r="DR166" s="228"/>
      <c r="DS166" s="232">
        <f t="shared" si="155"/>
        <v>0</v>
      </c>
      <c r="DT166" s="228"/>
      <c r="DU166" s="232">
        <f t="shared" si="156"/>
        <v>0</v>
      </c>
      <c r="DV166" s="228"/>
      <c r="DW166" s="232">
        <f t="shared" si="157"/>
        <v>0</v>
      </c>
      <c r="DX166" s="228"/>
      <c r="DY166" s="232">
        <f t="shared" si="158"/>
        <v>0</v>
      </c>
      <c r="DZ166" s="228"/>
      <c r="EA166" s="232">
        <f t="shared" si="159"/>
        <v>0</v>
      </c>
      <c r="EB166" s="228"/>
      <c r="EC166" s="232">
        <f t="shared" si="160"/>
        <v>0</v>
      </c>
      <c r="ED166" s="228"/>
      <c r="EE166" s="232">
        <f t="shared" si="161"/>
        <v>0</v>
      </c>
      <c r="EF166" s="228"/>
      <c r="EG166" s="232">
        <f t="shared" si="162"/>
        <v>0</v>
      </c>
      <c r="EH166" s="228"/>
      <c r="EI166" s="232">
        <f t="shared" si="163"/>
        <v>0</v>
      </c>
      <c r="EJ166" s="228"/>
      <c r="EK166" s="232">
        <f t="shared" si="164"/>
        <v>0</v>
      </c>
      <c r="EL166" s="228"/>
      <c r="EM166" s="232">
        <f t="shared" si="165"/>
        <v>0</v>
      </c>
      <c r="EN166" s="228"/>
      <c r="EO166" s="232">
        <f t="shared" si="166"/>
        <v>0</v>
      </c>
      <c r="EP166" s="228"/>
      <c r="EQ166" s="232">
        <f t="shared" si="167"/>
        <v>0</v>
      </c>
      <c r="ER166" s="228"/>
      <c r="ES166" s="232">
        <f t="shared" si="168"/>
        <v>0</v>
      </c>
      <c r="ET166" s="195">
        <f t="shared" si="73"/>
        <v>0</v>
      </c>
      <c r="EU166" s="228"/>
      <c r="EV166" s="437">
        <f t="shared" si="169"/>
        <v>0</v>
      </c>
      <c r="EW166" s="228"/>
      <c r="EX166" s="437">
        <f t="shared" si="170"/>
        <v>0</v>
      </c>
      <c r="EY166" s="228"/>
      <c r="EZ166" s="437">
        <f t="shared" si="171"/>
        <v>0</v>
      </c>
      <c r="FA166" s="228"/>
      <c r="FB166" s="437">
        <f t="shared" si="172"/>
        <v>0</v>
      </c>
      <c r="FC166" s="228"/>
      <c r="FD166" s="437">
        <f t="shared" si="173"/>
        <v>0</v>
      </c>
      <c r="FE166" s="228"/>
      <c r="FF166" s="437">
        <f t="shared" si="174"/>
        <v>0</v>
      </c>
      <c r="FG166" s="228"/>
      <c r="FH166" s="437">
        <f t="shared" si="175"/>
        <v>0</v>
      </c>
      <c r="FI166" s="228"/>
      <c r="FJ166" s="437">
        <f t="shared" si="176"/>
        <v>0</v>
      </c>
      <c r="FK166" s="228"/>
      <c r="FL166" s="437">
        <f t="shared" si="177"/>
        <v>0</v>
      </c>
      <c r="FM166" s="228"/>
      <c r="FN166" s="437">
        <f t="shared" si="178"/>
        <v>0</v>
      </c>
      <c r="FO166" s="228"/>
      <c r="FP166" s="437">
        <f t="shared" si="179"/>
        <v>0</v>
      </c>
      <c r="FQ166" s="228"/>
      <c r="FR166" s="437">
        <f t="shared" si="180"/>
        <v>0</v>
      </c>
      <c r="FS166" s="228"/>
      <c r="FT166" s="437">
        <f t="shared" si="181"/>
        <v>0</v>
      </c>
      <c r="FU166" s="228"/>
      <c r="FV166" s="437">
        <f t="shared" si="182"/>
        <v>0</v>
      </c>
      <c r="FW166" s="228"/>
      <c r="FX166" s="437">
        <f t="shared" si="183"/>
        <v>0</v>
      </c>
      <c r="FY166" s="228"/>
      <c r="FZ166" s="437">
        <f t="shared" si="184"/>
        <v>0</v>
      </c>
      <c r="GA166" s="228"/>
      <c r="GB166" s="437">
        <f t="shared" si="185"/>
        <v>0</v>
      </c>
      <c r="GC166" s="228"/>
      <c r="GD166" s="437">
        <f t="shared" si="186"/>
        <v>0</v>
      </c>
      <c r="GE166" s="228"/>
      <c r="GF166" s="437">
        <f t="shared" si="187"/>
        <v>0</v>
      </c>
      <c r="GG166" s="228"/>
      <c r="GH166" s="437">
        <f t="shared" si="188"/>
        <v>0</v>
      </c>
      <c r="GI166" s="247">
        <f t="shared" si="94"/>
        <v>0</v>
      </c>
      <c r="GJ166" s="228"/>
      <c r="GK166" s="438">
        <f t="shared" si="189"/>
        <v>0</v>
      </c>
      <c r="GL166" s="228"/>
      <c r="GM166" s="438">
        <f t="shared" si="190"/>
        <v>0</v>
      </c>
      <c r="GN166" s="228"/>
      <c r="GO166" s="438">
        <f t="shared" si="191"/>
        <v>0</v>
      </c>
      <c r="GP166" s="228"/>
      <c r="GQ166" s="438">
        <f t="shared" si="192"/>
        <v>0</v>
      </c>
      <c r="GR166" s="228"/>
      <c r="GS166" s="438">
        <f t="shared" si="193"/>
        <v>0</v>
      </c>
      <c r="GT166" s="448">
        <f t="shared" si="100"/>
        <v>0</v>
      </c>
      <c r="GU166" s="446">
        <f t="shared" si="101"/>
        <v>0</v>
      </c>
      <c r="GV166" s="268">
        <f>事業区分調整シート!J162</f>
        <v>0</v>
      </c>
    </row>
    <row r="167" spans="1:204" ht="34.5" customHeight="1">
      <c r="A167" s="248">
        <v>131</v>
      </c>
      <c r="B167" s="226" t="str">
        <f t="shared" si="107"/>
        <v>所属コード</v>
      </c>
      <c r="C167" s="227" t="str">
        <f t="shared" si="108"/>
        <v>所属名</v>
      </c>
      <c r="D167" s="449"/>
      <c r="E167" s="249"/>
      <c r="F167" s="250" t="str">
        <f t="shared" si="109"/>
        <v/>
      </c>
      <c r="G167" s="251" t="e">
        <f>IFERROR(VLOOKUP($B167&amp;$I167,番号付与!$A:$E,3,FALSE),VLOOKUP($B167&amp;$D167,番号付与!$A:$E,3,FALSE))</f>
        <v>#N/A</v>
      </c>
      <c r="H167" s="251" t="e">
        <f>IFERROR(VLOOKUP($B167&amp;$I167,番号付与!$A:$E,4,FALSE),VLOOKUP($B167&amp;$D167,番号付与!$A:$E,4,FALSE))</f>
        <v>#N/A</v>
      </c>
      <c r="I167" s="449"/>
      <c r="J167" s="231"/>
      <c r="K167" s="232">
        <f t="shared" si="110"/>
        <v>0</v>
      </c>
      <c r="L167" s="228"/>
      <c r="M167" s="232">
        <f t="shared" si="111"/>
        <v>0</v>
      </c>
      <c r="N167" s="228"/>
      <c r="O167" s="232">
        <f t="shared" si="112"/>
        <v>0</v>
      </c>
      <c r="P167" s="228"/>
      <c r="Q167" s="232">
        <f t="shared" si="113"/>
        <v>0</v>
      </c>
      <c r="R167" s="228"/>
      <c r="S167" s="232">
        <f t="shared" si="114"/>
        <v>0</v>
      </c>
      <c r="T167" s="228"/>
      <c r="U167" s="232">
        <f t="shared" si="115"/>
        <v>0</v>
      </c>
      <c r="V167" s="228"/>
      <c r="W167" s="232">
        <f t="shared" si="116"/>
        <v>0</v>
      </c>
      <c r="X167" s="228"/>
      <c r="Y167" s="232">
        <f t="shared" si="117"/>
        <v>0</v>
      </c>
      <c r="Z167" s="228"/>
      <c r="AA167" s="232">
        <f t="shared" si="118"/>
        <v>0</v>
      </c>
      <c r="AB167" s="228"/>
      <c r="AC167" s="232">
        <f t="shared" si="119"/>
        <v>0</v>
      </c>
      <c r="AD167" s="228"/>
      <c r="AE167" s="232">
        <f t="shared" si="120"/>
        <v>0</v>
      </c>
      <c r="AF167" s="228"/>
      <c r="AG167" s="232">
        <f t="shared" si="121"/>
        <v>0</v>
      </c>
      <c r="AH167" s="228"/>
      <c r="AI167" s="232">
        <f t="shared" si="122"/>
        <v>0</v>
      </c>
      <c r="AJ167" s="228"/>
      <c r="AK167" s="232">
        <f t="shared" si="123"/>
        <v>0</v>
      </c>
      <c r="AL167" s="228"/>
      <c r="AM167" s="232">
        <f t="shared" si="124"/>
        <v>0</v>
      </c>
      <c r="AN167" s="228"/>
      <c r="AO167" s="232">
        <f t="shared" si="125"/>
        <v>0</v>
      </c>
      <c r="AP167" s="228"/>
      <c r="AQ167" s="232">
        <f t="shared" si="126"/>
        <v>0</v>
      </c>
      <c r="AR167" s="228"/>
      <c r="AS167" s="232">
        <f t="shared" si="127"/>
        <v>0</v>
      </c>
      <c r="AT167" s="228"/>
      <c r="AU167" s="232">
        <f t="shared" si="128"/>
        <v>0</v>
      </c>
      <c r="AV167" s="228"/>
      <c r="AW167" s="232">
        <f t="shared" si="129"/>
        <v>0</v>
      </c>
      <c r="AX167" s="228"/>
      <c r="AY167" s="232">
        <f t="shared" si="130"/>
        <v>0</v>
      </c>
      <c r="AZ167" s="228"/>
      <c r="BA167" s="232">
        <f t="shared" si="131"/>
        <v>0</v>
      </c>
      <c r="BB167" s="228"/>
      <c r="BC167" s="232">
        <f t="shared" si="132"/>
        <v>0</v>
      </c>
      <c r="BD167" s="228"/>
      <c r="BE167" s="232">
        <f t="shared" si="133"/>
        <v>0</v>
      </c>
      <c r="BF167" s="228"/>
      <c r="BG167" s="232">
        <f t="shared" si="134"/>
        <v>0</v>
      </c>
      <c r="BH167" s="228"/>
      <c r="BI167" s="232">
        <f t="shared" si="135"/>
        <v>0</v>
      </c>
      <c r="BJ167" s="228"/>
      <c r="BK167" s="232">
        <f t="shared" si="136"/>
        <v>0</v>
      </c>
      <c r="BL167" s="228"/>
      <c r="BM167" s="232">
        <f t="shared" si="137"/>
        <v>0</v>
      </c>
      <c r="BN167" s="228"/>
      <c r="BO167" s="232">
        <f t="shared" si="138"/>
        <v>0</v>
      </c>
      <c r="BP167" s="228"/>
      <c r="BQ167" s="232">
        <f t="shared" si="139"/>
        <v>0</v>
      </c>
      <c r="BR167" s="228"/>
      <c r="BS167" s="232">
        <f t="shared" si="140"/>
        <v>0</v>
      </c>
      <c r="BT167" s="228"/>
      <c r="BU167" s="232">
        <f t="shared" si="141"/>
        <v>0</v>
      </c>
      <c r="BV167" s="228"/>
      <c r="BW167" s="232">
        <f t="shared" si="142"/>
        <v>0</v>
      </c>
      <c r="BX167" s="228"/>
      <c r="BY167" s="232">
        <f t="shared" si="143"/>
        <v>0</v>
      </c>
      <c r="BZ167" s="228"/>
      <c r="CA167" s="232">
        <f t="shared" si="144"/>
        <v>0</v>
      </c>
      <c r="CB167" s="228"/>
      <c r="CC167" s="232">
        <f t="shared" si="145"/>
        <v>0</v>
      </c>
      <c r="CD167" s="228"/>
      <c r="CE167" s="232">
        <f t="shared" si="146"/>
        <v>0</v>
      </c>
      <c r="CF167" s="228"/>
      <c r="CG167" s="232">
        <f t="shared" si="40"/>
        <v>0</v>
      </c>
      <c r="CH167" s="228"/>
      <c r="CI167" s="232">
        <f t="shared" si="41"/>
        <v>0</v>
      </c>
      <c r="CJ167" s="228"/>
      <c r="CK167" s="232">
        <f t="shared" si="42"/>
        <v>0</v>
      </c>
      <c r="CL167" s="228"/>
      <c r="CM167" s="232">
        <f t="shared" si="43"/>
        <v>0</v>
      </c>
      <c r="CN167" s="228"/>
      <c r="CO167" s="232">
        <f t="shared" si="44"/>
        <v>0</v>
      </c>
      <c r="CP167" s="228"/>
      <c r="CQ167" s="232">
        <f t="shared" si="45"/>
        <v>0</v>
      </c>
      <c r="CR167" s="228"/>
      <c r="CS167" s="232">
        <f t="shared" si="46"/>
        <v>0</v>
      </c>
      <c r="CT167" s="228"/>
      <c r="CU167" s="232">
        <f t="shared" si="147"/>
        <v>0</v>
      </c>
      <c r="CV167" s="228"/>
      <c r="CW167" s="232">
        <f t="shared" si="148"/>
        <v>0</v>
      </c>
      <c r="CX167" s="228"/>
      <c r="CY167" s="232">
        <f t="shared" si="149"/>
        <v>0</v>
      </c>
      <c r="CZ167" s="228"/>
      <c r="DA167" s="232">
        <f t="shared" si="150"/>
        <v>0</v>
      </c>
      <c r="DB167" s="228"/>
      <c r="DC167" s="232">
        <f t="shared" si="151"/>
        <v>0</v>
      </c>
      <c r="DD167" s="228"/>
      <c r="DE167" s="232">
        <f t="shared" si="152"/>
        <v>0</v>
      </c>
      <c r="DF167" s="228"/>
      <c r="DG167" s="232">
        <f t="shared" si="53"/>
        <v>0</v>
      </c>
      <c r="DH167" s="228"/>
      <c r="DI167" s="232">
        <f t="shared" si="54"/>
        <v>0</v>
      </c>
      <c r="DJ167" s="228"/>
      <c r="DK167" s="232">
        <f t="shared" si="55"/>
        <v>0</v>
      </c>
      <c r="DL167" s="228"/>
      <c r="DM167" s="232">
        <f t="shared" si="56"/>
        <v>0</v>
      </c>
      <c r="DN167" s="228"/>
      <c r="DO167" s="232">
        <f t="shared" si="153"/>
        <v>0</v>
      </c>
      <c r="DP167" s="228"/>
      <c r="DQ167" s="232">
        <f t="shared" si="154"/>
        <v>0</v>
      </c>
      <c r="DR167" s="228"/>
      <c r="DS167" s="232">
        <f t="shared" si="155"/>
        <v>0</v>
      </c>
      <c r="DT167" s="228"/>
      <c r="DU167" s="232">
        <f t="shared" si="156"/>
        <v>0</v>
      </c>
      <c r="DV167" s="228"/>
      <c r="DW167" s="232">
        <f t="shared" si="157"/>
        <v>0</v>
      </c>
      <c r="DX167" s="228"/>
      <c r="DY167" s="232">
        <f t="shared" si="158"/>
        <v>0</v>
      </c>
      <c r="DZ167" s="228"/>
      <c r="EA167" s="232">
        <f t="shared" si="159"/>
        <v>0</v>
      </c>
      <c r="EB167" s="228"/>
      <c r="EC167" s="232">
        <f t="shared" si="160"/>
        <v>0</v>
      </c>
      <c r="ED167" s="228"/>
      <c r="EE167" s="232">
        <f t="shared" si="161"/>
        <v>0</v>
      </c>
      <c r="EF167" s="228"/>
      <c r="EG167" s="232">
        <f t="shared" si="162"/>
        <v>0</v>
      </c>
      <c r="EH167" s="228"/>
      <c r="EI167" s="232">
        <f t="shared" si="163"/>
        <v>0</v>
      </c>
      <c r="EJ167" s="228"/>
      <c r="EK167" s="232">
        <f t="shared" si="164"/>
        <v>0</v>
      </c>
      <c r="EL167" s="228"/>
      <c r="EM167" s="232">
        <f t="shared" si="165"/>
        <v>0</v>
      </c>
      <c r="EN167" s="228"/>
      <c r="EO167" s="232">
        <f t="shared" si="166"/>
        <v>0</v>
      </c>
      <c r="EP167" s="228"/>
      <c r="EQ167" s="232">
        <f t="shared" si="167"/>
        <v>0</v>
      </c>
      <c r="ER167" s="228"/>
      <c r="ES167" s="232">
        <f t="shared" si="168"/>
        <v>0</v>
      </c>
      <c r="ET167" s="195">
        <f t="shared" si="73"/>
        <v>0</v>
      </c>
      <c r="EU167" s="228"/>
      <c r="EV167" s="437">
        <f t="shared" si="169"/>
        <v>0</v>
      </c>
      <c r="EW167" s="228"/>
      <c r="EX167" s="437">
        <f t="shared" si="170"/>
        <v>0</v>
      </c>
      <c r="EY167" s="228"/>
      <c r="EZ167" s="437">
        <f t="shared" si="171"/>
        <v>0</v>
      </c>
      <c r="FA167" s="228"/>
      <c r="FB167" s="437">
        <f t="shared" si="172"/>
        <v>0</v>
      </c>
      <c r="FC167" s="228"/>
      <c r="FD167" s="437">
        <f t="shared" si="173"/>
        <v>0</v>
      </c>
      <c r="FE167" s="228"/>
      <c r="FF167" s="437">
        <f t="shared" si="174"/>
        <v>0</v>
      </c>
      <c r="FG167" s="228"/>
      <c r="FH167" s="437">
        <f t="shared" si="175"/>
        <v>0</v>
      </c>
      <c r="FI167" s="228"/>
      <c r="FJ167" s="437">
        <f t="shared" si="176"/>
        <v>0</v>
      </c>
      <c r="FK167" s="228"/>
      <c r="FL167" s="437">
        <f t="shared" si="177"/>
        <v>0</v>
      </c>
      <c r="FM167" s="228"/>
      <c r="FN167" s="437">
        <f t="shared" si="178"/>
        <v>0</v>
      </c>
      <c r="FO167" s="228"/>
      <c r="FP167" s="437">
        <f t="shared" si="179"/>
        <v>0</v>
      </c>
      <c r="FQ167" s="228"/>
      <c r="FR167" s="437">
        <f t="shared" si="180"/>
        <v>0</v>
      </c>
      <c r="FS167" s="228"/>
      <c r="FT167" s="437">
        <f t="shared" si="181"/>
        <v>0</v>
      </c>
      <c r="FU167" s="228"/>
      <c r="FV167" s="437">
        <f t="shared" si="182"/>
        <v>0</v>
      </c>
      <c r="FW167" s="228"/>
      <c r="FX167" s="437">
        <f t="shared" si="183"/>
        <v>0</v>
      </c>
      <c r="FY167" s="228"/>
      <c r="FZ167" s="437">
        <f t="shared" si="184"/>
        <v>0</v>
      </c>
      <c r="GA167" s="228"/>
      <c r="GB167" s="437">
        <f t="shared" si="185"/>
        <v>0</v>
      </c>
      <c r="GC167" s="228"/>
      <c r="GD167" s="437">
        <f t="shared" si="186"/>
        <v>0</v>
      </c>
      <c r="GE167" s="228"/>
      <c r="GF167" s="437">
        <f t="shared" si="187"/>
        <v>0</v>
      </c>
      <c r="GG167" s="228"/>
      <c r="GH167" s="437">
        <f t="shared" si="188"/>
        <v>0</v>
      </c>
      <c r="GI167" s="247">
        <f t="shared" si="94"/>
        <v>0</v>
      </c>
      <c r="GJ167" s="228"/>
      <c r="GK167" s="438">
        <f t="shared" si="189"/>
        <v>0</v>
      </c>
      <c r="GL167" s="228"/>
      <c r="GM167" s="438">
        <f t="shared" si="190"/>
        <v>0</v>
      </c>
      <c r="GN167" s="228"/>
      <c r="GO167" s="438">
        <f t="shared" si="191"/>
        <v>0</v>
      </c>
      <c r="GP167" s="228"/>
      <c r="GQ167" s="438">
        <f t="shared" si="192"/>
        <v>0</v>
      </c>
      <c r="GR167" s="228"/>
      <c r="GS167" s="438">
        <f t="shared" si="193"/>
        <v>0</v>
      </c>
      <c r="GT167" s="448">
        <f t="shared" si="100"/>
        <v>0</v>
      </c>
      <c r="GU167" s="446">
        <f t="shared" si="101"/>
        <v>0</v>
      </c>
      <c r="GV167" s="268">
        <f>事業区分調整シート!J163</f>
        <v>0</v>
      </c>
    </row>
    <row r="168" spans="1:204" ht="34.5" customHeight="1">
      <c r="A168" s="248">
        <v>132</v>
      </c>
      <c r="B168" s="226" t="str">
        <f t="shared" si="107"/>
        <v>所属コード</v>
      </c>
      <c r="C168" s="227" t="str">
        <f t="shared" si="108"/>
        <v>所属名</v>
      </c>
      <c r="D168" s="449"/>
      <c r="E168" s="249"/>
      <c r="F168" s="250" t="str">
        <f t="shared" si="109"/>
        <v/>
      </c>
      <c r="G168" s="251" t="e">
        <f>IFERROR(VLOOKUP($B168&amp;$I168,番号付与!$A:$E,3,FALSE),VLOOKUP($B168&amp;$D168,番号付与!$A:$E,3,FALSE))</f>
        <v>#N/A</v>
      </c>
      <c r="H168" s="251" t="e">
        <f>IFERROR(VLOOKUP($B168&amp;$I168,番号付与!$A:$E,4,FALSE),VLOOKUP($B168&amp;$D168,番号付与!$A:$E,4,FALSE))</f>
        <v>#N/A</v>
      </c>
      <c r="I168" s="449"/>
      <c r="J168" s="231"/>
      <c r="K168" s="232">
        <f t="shared" si="110"/>
        <v>0</v>
      </c>
      <c r="L168" s="228"/>
      <c r="M168" s="232">
        <f t="shared" si="111"/>
        <v>0</v>
      </c>
      <c r="N168" s="228"/>
      <c r="O168" s="232">
        <f t="shared" si="112"/>
        <v>0</v>
      </c>
      <c r="P168" s="228"/>
      <c r="Q168" s="232">
        <f t="shared" si="113"/>
        <v>0</v>
      </c>
      <c r="R168" s="228"/>
      <c r="S168" s="232">
        <f t="shared" si="114"/>
        <v>0</v>
      </c>
      <c r="T168" s="228"/>
      <c r="U168" s="232">
        <f t="shared" si="115"/>
        <v>0</v>
      </c>
      <c r="V168" s="228"/>
      <c r="W168" s="232">
        <f t="shared" si="116"/>
        <v>0</v>
      </c>
      <c r="X168" s="228"/>
      <c r="Y168" s="232">
        <f t="shared" si="117"/>
        <v>0</v>
      </c>
      <c r="Z168" s="228"/>
      <c r="AA168" s="232">
        <f t="shared" si="118"/>
        <v>0</v>
      </c>
      <c r="AB168" s="228"/>
      <c r="AC168" s="232">
        <f t="shared" si="119"/>
        <v>0</v>
      </c>
      <c r="AD168" s="228"/>
      <c r="AE168" s="232">
        <f t="shared" si="120"/>
        <v>0</v>
      </c>
      <c r="AF168" s="228"/>
      <c r="AG168" s="232">
        <f t="shared" si="121"/>
        <v>0</v>
      </c>
      <c r="AH168" s="228"/>
      <c r="AI168" s="232">
        <f t="shared" si="122"/>
        <v>0</v>
      </c>
      <c r="AJ168" s="228"/>
      <c r="AK168" s="232">
        <f t="shared" si="123"/>
        <v>0</v>
      </c>
      <c r="AL168" s="228"/>
      <c r="AM168" s="232">
        <f t="shared" si="124"/>
        <v>0</v>
      </c>
      <c r="AN168" s="228"/>
      <c r="AO168" s="232">
        <f t="shared" si="125"/>
        <v>0</v>
      </c>
      <c r="AP168" s="228"/>
      <c r="AQ168" s="232">
        <f t="shared" si="126"/>
        <v>0</v>
      </c>
      <c r="AR168" s="228"/>
      <c r="AS168" s="232">
        <f t="shared" si="127"/>
        <v>0</v>
      </c>
      <c r="AT168" s="228"/>
      <c r="AU168" s="232">
        <f t="shared" si="128"/>
        <v>0</v>
      </c>
      <c r="AV168" s="228"/>
      <c r="AW168" s="232">
        <f t="shared" si="129"/>
        <v>0</v>
      </c>
      <c r="AX168" s="228"/>
      <c r="AY168" s="232">
        <f t="shared" si="130"/>
        <v>0</v>
      </c>
      <c r="AZ168" s="228"/>
      <c r="BA168" s="232">
        <f t="shared" si="131"/>
        <v>0</v>
      </c>
      <c r="BB168" s="228"/>
      <c r="BC168" s="232">
        <f t="shared" si="132"/>
        <v>0</v>
      </c>
      <c r="BD168" s="228"/>
      <c r="BE168" s="232">
        <f t="shared" si="133"/>
        <v>0</v>
      </c>
      <c r="BF168" s="228"/>
      <c r="BG168" s="232">
        <f t="shared" si="134"/>
        <v>0</v>
      </c>
      <c r="BH168" s="228"/>
      <c r="BI168" s="232">
        <f t="shared" si="135"/>
        <v>0</v>
      </c>
      <c r="BJ168" s="228"/>
      <c r="BK168" s="232">
        <f t="shared" si="136"/>
        <v>0</v>
      </c>
      <c r="BL168" s="228"/>
      <c r="BM168" s="232">
        <f t="shared" si="137"/>
        <v>0</v>
      </c>
      <c r="BN168" s="228"/>
      <c r="BO168" s="232">
        <f t="shared" si="138"/>
        <v>0</v>
      </c>
      <c r="BP168" s="228"/>
      <c r="BQ168" s="232">
        <f t="shared" si="139"/>
        <v>0</v>
      </c>
      <c r="BR168" s="228"/>
      <c r="BS168" s="232">
        <f t="shared" si="140"/>
        <v>0</v>
      </c>
      <c r="BT168" s="228"/>
      <c r="BU168" s="232">
        <f t="shared" si="141"/>
        <v>0</v>
      </c>
      <c r="BV168" s="228"/>
      <c r="BW168" s="232">
        <f t="shared" si="142"/>
        <v>0</v>
      </c>
      <c r="BX168" s="228"/>
      <c r="BY168" s="232">
        <f t="shared" si="143"/>
        <v>0</v>
      </c>
      <c r="BZ168" s="228"/>
      <c r="CA168" s="232">
        <f t="shared" si="144"/>
        <v>0</v>
      </c>
      <c r="CB168" s="228"/>
      <c r="CC168" s="232">
        <f t="shared" si="145"/>
        <v>0</v>
      </c>
      <c r="CD168" s="228"/>
      <c r="CE168" s="232">
        <f t="shared" si="146"/>
        <v>0</v>
      </c>
      <c r="CF168" s="228"/>
      <c r="CG168" s="232">
        <f t="shared" si="40"/>
        <v>0</v>
      </c>
      <c r="CH168" s="228"/>
      <c r="CI168" s="232">
        <f t="shared" si="41"/>
        <v>0</v>
      </c>
      <c r="CJ168" s="228"/>
      <c r="CK168" s="232">
        <f t="shared" si="42"/>
        <v>0</v>
      </c>
      <c r="CL168" s="228"/>
      <c r="CM168" s="232">
        <f t="shared" si="43"/>
        <v>0</v>
      </c>
      <c r="CN168" s="228"/>
      <c r="CO168" s="232">
        <f t="shared" si="44"/>
        <v>0</v>
      </c>
      <c r="CP168" s="228"/>
      <c r="CQ168" s="232">
        <f t="shared" si="45"/>
        <v>0</v>
      </c>
      <c r="CR168" s="228"/>
      <c r="CS168" s="232">
        <f t="shared" si="46"/>
        <v>0</v>
      </c>
      <c r="CT168" s="228"/>
      <c r="CU168" s="232">
        <f t="shared" si="147"/>
        <v>0</v>
      </c>
      <c r="CV168" s="228"/>
      <c r="CW168" s="232">
        <f t="shared" si="148"/>
        <v>0</v>
      </c>
      <c r="CX168" s="228"/>
      <c r="CY168" s="232">
        <f t="shared" si="149"/>
        <v>0</v>
      </c>
      <c r="CZ168" s="228"/>
      <c r="DA168" s="232">
        <f t="shared" si="150"/>
        <v>0</v>
      </c>
      <c r="DB168" s="228"/>
      <c r="DC168" s="232">
        <f t="shared" si="151"/>
        <v>0</v>
      </c>
      <c r="DD168" s="228"/>
      <c r="DE168" s="232">
        <f t="shared" si="152"/>
        <v>0</v>
      </c>
      <c r="DF168" s="228"/>
      <c r="DG168" s="232">
        <f t="shared" si="53"/>
        <v>0</v>
      </c>
      <c r="DH168" s="228"/>
      <c r="DI168" s="232">
        <f t="shared" si="54"/>
        <v>0</v>
      </c>
      <c r="DJ168" s="228"/>
      <c r="DK168" s="232">
        <f t="shared" si="55"/>
        <v>0</v>
      </c>
      <c r="DL168" s="228"/>
      <c r="DM168" s="232">
        <f t="shared" si="56"/>
        <v>0</v>
      </c>
      <c r="DN168" s="228"/>
      <c r="DO168" s="232">
        <f t="shared" si="153"/>
        <v>0</v>
      </c>
      <c r="DP168" s="228"/>
      <c r="DQ168" s="232">
        <f t="shared" si="154"/>
        <v>0</v>
      </c>
      <c r="DR168" s="228"/>
      <c r="DS168" s="232">
        <f t="shared" si="155"/>
        <v>0</v>
      </c>
      <c r="DT168" s="228"/>
      <c r="DU168" s="232">
        <f t="shared" si="156"/>
        <v>0</v>
      </c>
      <c r="DV168" s="228"/>
      <c r="DW168" s="232">
        <f t="shared" si="157"/>
        <v>0</v>
      </c>
      <c r="DX168" s="228"/>
      <c r="DY168" s="232">
        <f t="shared" si="158"/>
        <v>0</v>
      </c>
      <c r="DZ168" s="228"/>
      <c r="EA168" s="232">
        <f t="shared" si="159"/>
        <v>0</v>
      </c>
      <c r="EB168" s="228"/>
      <c r="EC168" s="232">
        <f t="shared" si="160"/>
        <v>0</v>
      </c>
      <c r="ED168" s="228"/>
      <c r="EE168" s="232">
        <f t="shared" si="161"/>
        <v>0</v>
      </c>
      <c r="EF168" s="228"/>
      <c r="EG168" s="232">
        <f t="shared" si="162"/>
        <v>0</v>
      </c>
      <c r="EH168" s="228"/>
      <c r="EI168" s="232">
        <f t="shared" si="163"/>
        <v>0</v>
      </c>
      <c r="EJ168" s="228"/>
      <c r="EK168" s="232">
        <f t="shared" si="164"/>
        <v>0</v>
      </c>
      <c r="EL168" s="228"/>
      <c r="EM168" s="232">
        <f t="shared" si="165"/>
        <v>0</v>
      </c>
      <c r="EN168" s="228"/>
      <c r="EO168" s="232">
        <f t="shared" si="166"/>
        <v>0</v>
      </c>
      <c r="EP168" s="228"/>
      <c r="EQ168" s="232">
        <f t="shared" si="167"/>
        <v>0</v>
      </c>
      <c r="ER168" s="228"/>
      <c r="ES168" s="232">
        <f t="shared" si="168"/>
        <v>0</v>
      </c>
      <c r="ET168" s="195">
        <f t="shared" si="73"/>
        <v>0</v>
      </c>
      <c r="EU168" s="228"/>
      <c r="EV168" s="437">
        <f t="shared" si="169"/>
        <v>0</v>
      </c>
      <c r="EW168" s="228"/>
      <c r="EX168" s="437">
        <f t="shared" si="170"/>
        <v>0</v>
      </c>
      <c r="EY168" s="228"/>
      <c r="EZ168" s="437">
        <f t="shared" si="171"/>
        <v>0</v>
      </c>
      <c r="FA168" s="228"/>
      <c r="FB168" s="437">
        <f t="shared" si="172"/>
        <v>0</v>
      </c>
      <c r="FC168" s="228"/>
      <c r="FD168" s="437">
        <f t="shared" si="173"/>
        <v>0</v>
      </c>
      <c r="FE168" s="228"/>
      <c r="FF168" s="437">
        <f t="shared" si="174"/>
        <v>0</v>
      </c>
      <c r="FG168" s="228"/>
      <c r="FH168" s="437">
        <f t="shared" si="175"/>
        <v>0</v>
      </c>
      <c r="FI168" s="228"/>
      <c r="FJ168" s="437">
        <f t="shared" si="176"/>
        <v>0</v>
      </c>
      <c r="FK168" s="228"/>
      <c r="FL168" s="437">
        <f t="shared" si="177"/>
        <v>0</v>
      </c>
      <c r="FM168" s="228"/>
      <c r="FN168" s="437">
        <f t="shared" si="178"/>
        <v>0</v>
      </c>
      <c r="FO168" s="228"/>
      <c r="FP168" s="437">
        <f t="shared" si="179"/>
        <v>0</v>
      </c>
      <c r="FQ168" s="228"/>
      <c r="FR168" s="437">
        <f t="shared" si="180"/>
        <v>0</v>
      </c>
      <c r="FS168" s="228"/>
      <c r="FT168" s="437">
        <f t="shared" si="181"/>
        <v>0</v>
      </c>
      <c r="FU168" s="228"/>
      <c r="FV168" s="437">
        <f t="shared" si="182"/>
        <v>0</v>
      </c>
      <c r="FW168" s="228"/>
      <c r="FX168" s="437">
        <f t="shared" si="183"/>
        <v>0</v>
      </c>
      <c r="FY168" s="228"/>
      <c r="FZ168" s="437">
        <f t="shared" si="184"/>
        <v>0</v>
      </c>
      <c r="GA168" s="228"/>
      <c r="GB168" s="437">
        <f t="shared" si="185"/>
        <v>0</v>
      </c>
      <c r="GC168" s="228"/>
      <c r="GD168" s="437">
        <f t="shared" si="186"/>
        <v>0</v>
      </c>
      <c r="GE168" s="228"/>
      <c r="GF168" s="437">
        <f t="shared" si="187"/>
        <v>0</v>
      </c>
      <c r="GG168" s="228"/>
      <c r="GH168" s="437">
        <f t="shared" si="188"/>
        <v>0</v>
      </c>
      <c r="GI168" s="247">
        <f t="shared" si="94"/>
        <v>0</v>
      </c>
      <c r="GJ168" s="228"/>
      <c r="GK168" s="438">
        <f t="shared" si="189"/>
        <v>0</v>
      </c>
      <c r="GL168" s="228"/>
      <c r="GM168" s="438">
        <f t="shared" si="190"/>
        <v>0</v>
      </c>
      <c r="GN168" s="228"/>
      <c r="GO168" s="438">
        <f t="shared" si="191"/>
        <v>0</v>
      </c>
      <c r="GP168" s="228"/>
      <c r="GQ168" s="438">
        <f t="shared" si="192"/>
        <v>0</v>
      </c>
      <c r="GR168" s="228"/>
      <c r="GS168" s="438">
        <f t="shared" si="193"/>
        <v>0</v>
      </c>
      <c r="GT168" s="448">
        <f t="shared" si="100"/>
        <v>0</v>
      </c>
      <c r="GU168" s="446">
        <f t="shared" si="101"/>
        <v>0</v>
      </c>
      <c r="GV168" s="268">
        <f>事業区分調整シート!J164</f>
        <v>0</v>
      </c>
    </row>
    <row r="169" spans="1:204" ht="34.5" customHeight="1">
      <c r="A169" s="248">
        <v>133</v>
      </c>
      <c r="B169" s="226" t="str">
        <f t="shared" si="107"/>
        <v>所属コード</v>
      </c>
      <c r="C169" s="227" t="str">
        <f t="shared" si="108"/>
        <v>所属名</v>
      </c>
      <c r="D169" s="449"/>
      <c r="E169" s="249"/>
      <c r="F169" s="250" t="str">
        <f t="shared" si="109"/>
        <v/>
      </c>
      <c r="G169" s="251" t="e">
        <f>IFERROR(VLOOKUP($B169&amp;$I169,番号付与!$A:$E,3,FALSE),VLOOKUP($B169&amp;$D169,番号付与!$A:$E,3,FALSE))</f>
        <v>#N/A</v>
      </c>
      <c r="H169" s="251" t="e">
        <f>IFERROR(VLOOKUP($B169&amp;$I169,番号付与!$A:$E,4,FALSE),VLOOKUP($B169&amp;$D169,番号付与!$A:$E,4,FALSE))</f>
        <v>#N/A</v>
      </c>
      <c r="I169" s="449"/>
      <c r="J169" s="231"/>
      <c r="K169" s="232">
        <f t="shared" si="110"/>
        <v>0</v>
      </c>
      <c r="L169" s="228"/>
      <c r="M169" s="232">
        <f t="shared" si="111"/>
        <v>0</v>
      </c>
      <c r="N169" s="228"/>
      <c r="O169" s="232">
        <f t="shared" si="112"/>
        <v>0</v>
      </c>
      <c r="P169" s="228"/>
      <c r="Q169" s="232">
        <f t="shared" si="113"/>
        <v>0</v>
      </c>
      <c r="R169" s="228"/>
      <c r="S169" s="232">
        <f t="shared" si="114"/>
        <v>0</v>
      </c>
      <c r="T169" s="228"/>
      <c r="U169" s="232">
        <f t="shared" si="115"/>
        <v>0</v>
      </c>
      <c r="V169" s="228"/>
      <c r="W169" s="232">
        <f t="shared" si="116"/>
        <v>0</v>
      </c>
      <c r="X169" s="228"/>
      <c r="Y169" s="232">
        <f t="shared" si="117"/>
        <v>0</v>
      </c>
      <c r="Z169" s="228"/>
      <c r="AA169" s="232">
        <f t="shared" si="118"/>
        <v>0</v>
      </c>
      <c r="AB169" s="228"/>
      <c r="AC169" s="232">
        <f t="shared" si="119"/>
        <v>0</v>
      </c>
      <c r="AD169" s="228"/>
      <c r="AE169" s="232">
        <f t="shared" si="120"/>
        <v>0</v>
      </c>
      <c r="AF169" s="228"/>
      <c r="AG169" s="232">
        <f t="shared" si="121"/>
        <v>0</v>
      </c>
      <c r="AH169" s="228"/>
      <c r="AI169" s="232">
        <f t="shared" si="122"/>
        <v>0</v>
      </c>
      <c r="AJ169" s="228"/>
      <c r="AK169" s="232">
        <f t="shared" si="123"/>
        <v>0</v>
      </c>
      <c r="AL169" s="228"/>
      <c r="AM169" s="232">
        <f t="shared" si="124"/>
        <v>0</v>
      </c>
      <c r="AN169" s="228"/>
      <c r="AO169" s="232">
        <f t="shared" si="125"/>
        <v>0</v>
      </c>
      <c r="AP169" s="228"/>
      <c r="AQ169" s="232">
        <f t="shared" si="126"/>
        <v>0</v>
      </c>
      <c r="AR169" s="228"/>
      <c r="AS169" s="232">
        <f t="shared" si="127"/>
        <v>0</v>
      </c>
      <c r="AT169" s="228"/>
      <c r="AU169" s="232">
        <f t="shared" si="128"/>
        <v>0</v>
      </c>
      <c r="AV169" s="228"/>
      <c r="AW169" s="232">
        <f t="shared" si="129"/>
        <v>0</v>
      </c>
      <c r="AX169" s="228"/>
      <c r="AY169" s="232">
        <f t="shared" si="130"/>
        <v>0</v>
      </c>
      <c r="AZ169" s="228"/>
      <c r="BA169" s="232">
        <f t="shared" si="131"/>
        <v>0</v>
      </c>
      <c r="BB169" s="228"/>
      <c r="BC169" s="232">
        <f t="shared" si="132"/>
        <v>0</v>
      </c>
      <c r="BD169" s="228"/>
      <c r="BE169" s="232">
        <f t="shared" si="133"/>
        <v>0</v>
      </c>
      <c r="BF169" s="228"/>
      <c r="BG169" s="232">
        <f t="shared" si="134"/>
        <v>0</v>
      </c>
      <c r="BH169" s="228"/>
      <c r="BI169" s="232">
        <f t="shared" si="135"/>
        <v>0</v>
      </c>
      <c r="BJ169" s="228"/>
      <c r="BK169" s="232">
        <f t="shared" si="136"/>
        <v>0</v>
      </c>
      <c r="BL169" s="228"/>
      <c r="BM169" s="232">
        <f t="shared" si="137"/>
        <v>0</v>
      </c>
      <c r="BN169" s="228"/>
      <c r="BO169" s="232">
        <f t="shared" si="138"/>
        <v>0</v>
      </c>
      <c r="BP169" s="228"/>
      <c r="BQ169" s="232">
        <f t="shared" si="139"/>
        <v>0</v>
      </c>
      <c r="BR169" s="228"/>
      <c r="BS169" s="232">
        <f t="shared" si="140"/>
        <v>0</v>
      </c>
      <c r="BT169" s="228"/>
      <c r="BU169" s="232">
        <f t="shared" si="141"/>
        <v>0</v>
      </c>
      <c r="BV169" s="228"/>
      <c r="BW169" s="232">
        <f t="shared" si="142"/>
        <v>0</v>
      </c>
      <c r="BX169" s="228"/>
      <c r="BY169" s="232">
        <f t="shared" si="143"/>
        <v>0</v>
      </c>
      <c r="BZ169" s="228"/>
      <c r="CA169" s="232">
        <f t="shared" si="144"/>
        <v>0</v>
      </c>
      <c r="CB169" s="228"/>
      <c r="CC169" s="232">
        <f t="shared" si="145"/>
        <v>0</v>
      </c>
      <c r="CD169" s="228"/>
      <c r="CE169" s="232">
        <f t="shared" si="146"/>
        <v>0</v>
      </c>
      <c r="CF169" s="228"/>
      <c r="CG169" s="232">
        <f t="shared" si="40"/>
        <v>0</v>
      </c>
      <c r="CH169" s="228"/>
      <c r="CI169" s="232">
        <f t="shared" si="41"/>
        <v>0</v>
      </c>
      <c r="CJ169" s="228"/>
      <c r="CK169" s="232">
        <f t="shared" si="42"/>
        <v>0</v>
      </c>
      <c r="CL169" s="228"/>
      <c r="CM169" s="232">
        <f t="shared" si="43"/>
        <v>0</v>
      </c>
      <c r="CN169" s="228"/>
      <c r="CO169" s="232">
        <f t="shared" si="44"/>
        <v>0</v>
      </c>
      <c r="CP169" s="228"/>
      <c r="CQ169" s="232">
        <f t="shared" si="45"/>
        <v>0</v>
      </c>
      <c r="CR169" s="228"/>
      <c r="CS169" s="232">
        <f t="shared" si="46"/>
        <v>0</v>
      </c>
      <c r="CT169" s="228"/>
      <c r="CU169" s="232">
        <f t="shared" si="147"/>
        <v>0</v>
      </c>
      <c r="CV169" s="228"/>
      <c r="CW169" s="232">
        <f t="shared" si="148"/>
        <v>0</v>
      </c>
      <c r="CX169" s="228"/>
      <c r="CY169" s="232">
        <f t="shared" si="149"/>
        <v>0</v>
      </c>
      <c r="CZ169" s="228"/>
      <c r="DA169" s="232">
        <f t="shared" si="150"/>
        <v>0</v>
      </c>
      <c r="DB169" s="228"/>
      <c r="DC169" s="232">
        <f t="shared" si="151"/>
        <v>0</v>
      </c>
      <c r="DD169" s="228"/>
      <c r="DE169" s="232">
        <f t="shared" si="152"/>
        <v>0</v>
      </c>
      <c r="DF169" s="228"/>
      <c r="DG169" s="232">
        <f t="shared" si="53"/>
        <v>0</v>
      </c>
      <c r="DH169" s="228"/>
      <c r="DI169" s="232">
        <f t="shared" si="54"/>
        <v>0</v>
      </c>
      <c r="DJ169" s="228"/>
      <c r="DK169" s="232">
        <f t="shared" si="55"/>
        <v>0</v>
      </c>
      <c r="DL169" s="228"/>
      <c r="DM169" s="232">
        <f t="shared" si="56"/>
        <v>0</v>
      </c>
      <c r="DN169" s="228"/>
      <c r="DO169" s="232">
        <f t="shared" si="153"/>
        <v>0</v>
      </c>
      <c r="DP169" s="228"/>
      <c r="DQ169" s="232">
        <f t="shared" si="154"/>
        <v>0</v>
      </c>
      <c r="DR169" s="228"/>
      <c r="DS169" s="232">
        <f t="shared" si="155"/>
        <v>0</v>
      </c>
      <c r="DT169" s="228"/>
      <c r="DU169" s="232">
        <f t="shared" si="156"/>
        <v>0</v>
      </c>
      <c r="DV169" s="228"/>
      <c r="DW169" s="232">
        <f t="shared" si="157"/>
        <v>0</v>
      </c>
      <c r="DX169" s="228"/>
      <c r="DY169" s="232">
        <f t="shared" si="158"/>
        <v>0</v>
      </c>
      <c r="DZ169" s="228"/>
      <c r="EA169" s="232">
        <f t="shared" si="159"/>
        <v>0</v>
      </c>
      <c r="EB169" s="228"/>
      <c r="EC169" s="232">
        <f t="shared" si="160"/>
        <v>0</v>
      </c>
      <c r="ED169" s="228"/>
      <c r="EE169" s="232">
        <f t="shared" si="161"/>
        <v>0</v>
      </c>
      <c r="EF169" s="228"/>
      <c r="EG169" s="232">
        <f t="shared" si="162"/>
        <v>0</v>
      </c>
      <c r="EH169" s="228"/>
      <c r="EI169" s="232">
        <f t="shared" si="163"/>
        <v>0</v>
      </c>
      <c r="EJ169" s="228"/>
      <c r="EK169" s="232">
        <f t="shared" si="164"/>
        <v>0</v>
      </c>
      <c r="EL169" s="228"/>
      <c r="EM169" s="232">
        <f t="shared" si="165"/>
        <v>0</v>
      </c>
      <c r="EN169" s="228"/>
      <c r="EO169" s="232">
        <f t="shared" si="166"/>
        <v>0</v>
      </c>
      <c r="EP169" s="228"/>
      <c r="EQ169" s="232">
        <f t="shared" si="167"/>
        <v>0</v>
      </c>
      <c r="ER169" s="228"/>
      <c r="ES169" s="232">
        <f t="shared" si="168"/>
        <v>0</v>
      </c>
      <c r="ET169" s="195">
        <f t="shared" si="73"/>
        <v>0</v>
      </c>
      <c r="EU169" s="228"/>
      <c r="EV169" s="437">
        <f t="shared" si="169"/>
        <v>0</v>
      </c>
      <c r="EW169" s="228"/>
      <c r="EX169" s="437">
        <f t="shared" si="170"/>
        <v>0</v>
      </c>
      <c r="EY169" s="228"/>
      <c r="EZ169" s="437">
        <f t="shared" si="171"/>
        <v>0</v>
      </c>
      <c r="FA169" s="228"/>
      <c r="FB169" s="437">
        <f t="shared" si="172"/>
        <v>0</v>
      </c>
      <c r="FC169" s="228"/>
      <c r="FD169" s="437">
        <f t="shared" si="173"/>
        <v>0</v>
      </c>
      <c r="FE169" s="228"/>
      <c r="FF169" s="437">
        <f t="shared" si="174"/>
        <v>0</v>
      </c>
      <c r="FG169" s="228"/>
      <c r="FH169" s="437">
        <f t="shared" si="175"/>
        <v>0</v>
      </c>
      <c r="FI169" s="228"/>
      <c r="FJ169" s="437">
        <f t="shared" si="176"/>
        <v>0</v>
      </c>
      <c r="FK169" s="228"/>
      <c r="FL169" s="437">
        <f t="shared" si="177"/>
        <v>0</v>
      </c>
      <c r="FM169" s="228"/>
      <c r="FN169" s="437">
        <f t="shared" si="178"/>
        <v>0</v>
      </c>
      <c r="FO169" s="228"/>
      <c r="FP169" s="437">
        <f t="shared" si="179"/>
        <v>0</v>
      </c>
      <c r="FQ169" s="228"/>
      <c r="FR169" s="437">
        <f t="shared" si="180"/>
        <v>0</v>
      </c>
      <c r="FS169" s="228"/>
      <c r="FT169" s="437">
        <f t="shared" si="181"/>
        <v>0</v>
      </c>
      <c r="FU169" s="228"/>
      <c r="FV169" s="437">
        <f t="shared" si="182"/>
        <v>0</v>
      </c>
      <c r="FW169" s="228"/>
      <c r="FX169" s="437">
        <f t="shared" si="183"/>
        <v>0</v>
      </c>
      <c r="FY169" s="228"/>
      <c r="FZ169" s="437">
        <f t="shared" si="184"/>
        <v>0</v>
      </c>
      <c r="GA169" s="228"/>
      <c r="GB169" s="437">
        <f t="shared" si="185"/>
        <v>0</v>
      </c>
      <c r="GC169" s="228"/>
      <c r="GD169" s="437">
        <f t="shared" si="186"/>
        <v>0</v>
      </c>
      <c r="GE169" s="228"/>
      <c r="GF169" s="437">
        <f t="shared" si="187"/>
        <v>0</v>
      </c>
      <c r="GG169" s="228"/>
      <c r="GH169" s="437">
        <f t="shared" si="188"/>
        <v>0</v>
      </c>
      <c r="GI169" s="247">
        <f t="shared" si="94"/>
        <v>0</v>
      </c>
      <c r="GJ169" s="228"/>
      <c r="GK169" s="438">
        <f t="shared" si="189"/>
        <v>0</v>
      </c>
      <c r="GL169" s="228"/>
      <c r="GM169" s="438">
        <f t="shared" si="190"/>
        <v>0</v>
      </c>
      <c r="GN169" s="228"/>
      <c r="GO169" s="438">
        <f t="shared" si="191"/>
        <v>0</v>
      </c>
      <c r="GP169" s="228"/>
      <c r="GQ169" s="438">
        <f t="shared" si="192"/>
        <v>0</v>
      </c>
      <c r="GR169" s="228"/>
      <c r="GS169" s="438">
        <f t="shared" si="193"/>
        <v>0</v>
      </c>
      <c r="GT169" s="448">
        <f t="shared" si="100"/>
        <v>0</v>
      </c>
      <c r="GU169" s="446">
        <f t="shared" si="101"/>
        <v>0</v>
      </c>
      <c r="GV169" s="268">
        <f>事業区分調整シート!J165</f>
        <v>0</v>
      </c>
    </row>
    <row r="170" spans="1:204" ht="34.5" customHeight="1">
      <c r="A170" s="248">
        <v>134</v>
      </c>
      <c r="B170" s="226" t="str">
        <f t="shared" si="107"/>
        <v>所属コード</v>
      </c>
      <c r="C170" s="227" t="str">
        <f t="shared" si="108"/>
        <v>所属名</v>
      </c>
      <c r="D170" s="449"/>
      <c r="E170" s="249"/>
      <c r="F170" s="250" t="str">
        <f t="shared" si="109"/>
        <v/>
      </c>
      <c r="G170" s="251" t="e">
        <f>IFERROR(VLOOKUP($B170&amp;$I170,番号付与!$A:$E,3,FALSE),VLOOKUP($B170&amp;$D170,番号付与!$A:$E,3,FALSE))</f>
        <v>#N/A</v>
      </c>
      <c r="H170" s="251" t="e">
        <f>IFERROR(VLOOKUP($B170&amp;$I170,番号付与!$A:$E,4,FALSE),VLOOKUP($B170&amp;$D170,番号付与!$A:$E,4,FALSE))</f>
        <v>#N/A</v>
      </c>
      <c r="I170" s="449"/>
      <c r="J170" s="231"/>
      <c r="K170" s="232">
        <f t="shared" si="110"/>
        <v>0</v>
      </c>
      <c r="L170" s="228"/>
      <c r="M170" s="232">
        <f t="shared" si="111"/>
        <v>0</v>
      </c>
      <c r="N170" s="228"/>
      <c r="O170" s="232">
        <f t="shared" si="112"/>
        <v>0</v>
      </c>
      <c r="P170" s="228"/>
      <c r="Q170" s="232">
        <f t="shared" si="113"/>
        <v>0</v>
      </c>
      <c r="R170" s="228"/>
      <c r="S170" s="232">
        <f t="shared" si="114"/>
        <v>0</v>
      </c>
      <c r="T170" s="228"/>
      <c r="U170" s="232">
        <f t="shared" si="115"/>
        <v>0</v>
      </c>
      <c r="V170" s="228"/>
      <c r="W170" s="232">
        <f t="shared" si="116"/>
        <v>0</v>
      </c>
      <c r="X170" s="228"/>
      <c r="Y170" s="232">
        <f t="shared" si="117"/>
        <v>0</v>
      </c>
      <c r="Z170" s="228"/>
      <c r="AA170" s="232">
        <f t="shared" si="118"/>
        <v>0</v>
      </c>
      <c r="AB170" s="228"/>
      <c r="AC170" s="232">
        <f t="shared" si="119"/>
        <v>0</v>
      </c>
      <c r="AD170" s="228"/>
      <c r="AE170" s="232">
        <f t="shared" si="120"/>
        <v>0</v>
      </c>
      <c r="AF170" s="228"/>
      <c r="AG170" s="232">
        <f t="shared" si="121"/>
        <v>0</v>
      </c>
      <c r="AH170" s="228"/>
      <c r="AI170" s="232">
        <f t="shared" si="122"/>
        <v>0</v>
      </c>
      <c r="AJ170" s="228"/>
      <c r="AK170" s="232">
        <f t="shared" si="123"/>
        <v>0</v>
      </c>
      <c r="AL170" s="228"/>
      <c r="AM170" s="232">
        <f t="shared" si="124"/>
        <v>0</v>
      </c>
      <c r="AN170" s="228"/>
      <c r="AO170" s="232">
        <f t="shared" si="125"/>
        <v>0</v>
      </c>
      <c r="AP170" s="228"/>
      <c r="AQ170" s="232">
        <f t="shared" si="126"/>
        <v>0</v>
      </c>
      <c r="AR170" s="228"/>
      <c r="AS170" s="232">
        <f t="shared" si="127"/>
        <v>0</v>
      </c>
      <c r="AT170" s="228"/>
      <c r="AU170" s="232">
        <f t="shared" si="128"/>
        <v>0</v>
      </c>
      <c r="AV170" s="228"/>
      <c r="AW170" s="232">
        <f t="shared" si="129"/>
        <v>0</v>
      </c>
      <c r="AX170" s="228"/>
      <c r="AY170" s="232">
        <f t="shared" si="130"/>
        <v>0</v>
      </c>
      <c r="AZ170" s="228"/>
      <c r="BA170" s="232">
        <f t="shared" si="131"/>
        <v>0</v>
      </c>
      <c r="BB170" s="228"/>
      <c r="BC170" s="232">
        <f t="shared" si="132"/>
        <v>0</v>
      </c>
      <c r="BD170" s="228"/>
      <c r="BE170" s="232">
        <f t="shared" si="133"/>
        <v>0</v>
      </c>
      <c r="BF170" s="228"/>
      <c r="BG170" s="232">
        <f t="shared" si="134"/>
        <v>0</v>
      </c>
      <c r="BH170" s="228"/>
      <c r="BI170" s="232">
        <f t="shared" si="135"/>
        <v>0</v>
      </c>
      <c r="BJ170" s="228"/>
      <c r="BK170" s="232">
        <f t="shared" si="136"/>
        <v>0</v>
      </c>
      <c r="BL170" s="228"/>
      <c r="BM170" s="232">
        <f t="shared" si="137"/>
        <v>0</v>
      </c>
      <c r="BN170" s="228"/>
      <c r="BO170" s="232">
        <f t="shared" si="138"/>
        <v>0</v>
      </c>
      <c r="BP170" s="228"/>
      <c r="BQ170" s="232">
        <f t="shared" si="139"/>
        <v>0</v>
      </c>
      <c r="BR170" s="228"/>
      <c r="BS170" s="232">
        <f t="shared" si="140"/>
        <v>0</v>
      </c>
      <c r="BT170" s="228"/>
      <c r="BU170" s="232">
        <f t="shared" si="141"/>
        <v>0</v>
      </c>
      <c r="BV170" s="228"/>
      <c r="BW170" s="232">
        <f t="shared" si="142"/>
        <v>0</v>
      </c>
      <c r="BX170" s="228"/>
      <c r="BY170" s="232">
        <f t="shared" si="143"/>
        <v>0</v>
      </c>
      <c r="BZ170" s="228"/>
      <c r="CA170" s="232">
        <f t="shared" si="144"/>
        <v>0</v>
      </c>
      <c r="CB170" s="228"/>
      <c r="CC170" s="232">
        <f t="shared" si="145"/>
        <v>0</v>
      </c>
      <c r="CD170" s="228"/>
      <c r="CE170" s="232">
        <f t="shared" si="146"/>
        <v>0</v>
      </c>
      <c r="CF170" s="228"/>
      <c r="CG170" s="232">
        <f t="shared" si="40"/>
        <v>0</v>
      </c>
      <c r="CH170" s="228"/>
      <c r="CI170" s="232">
        <f t="shared" si="41"/>
        <v>0</v>
      </c>
      <c r="CJ170" s="228"/>
      <c r="CK170" s="232">
        <f t="shared" si="42"/>
        <v>0</v>
      </c>
      <c r="CL170" s="228"/>
      <c r="CM170" s="232">
        <f t="shared" si="43"/>
        <v>0</v>
      </c>
      <c r="CN170" s="228"/>
      <c r="CO170" s="232">
        <f t="shared" si="44"/>
        <v>0</v>
      </c>
      <c r="CP170" s="228"/>
      <c r="CQ170" s="232">
        <f t="shared" si="45"/>
        <v>0</v>
      </c>
      <c r="CR170" s="228"/>
      <c r="CS170" s="232">
        <f t="shared" si="46"/>
        <v>0</v>
      </c>
      <c r="CT170" s="228"/>
      <c r="CU170" s="232">
        <f t="shared" si="147"/>
        <v>0</v>
      </c>
      <c r="CV170" s="228"/>
      <c r="CW170" s="232">
        <f t="shared" si="148"/>
        <v>0</v>
      </c>
      <c r="CX170" s="228"/>
      <c r="CY170" s="232">
        <f t="shared" si="149"/>
        <v>0</v>
      </c>
      <c r="CZ170" s="228"/>
      <c r="DA170" s="232">
        <f t="shared" si="150"/>
        <v>0</v>
      </c>
      <c r="DB170" s="228"/>
      <c r="DC170" s="232">
        <f t="shared" si="151"/>
        <v>0</v>
      </c>
      <c r="DD170" s="228"/>
      <c r="DE170" s="232">
        <f t="shared" si="152"/>
        <v>0</v>
      </c>
      <c r="DF170" s="228"/>
      <c r="DG170" s="232">
        <f t="shared" si="53"/>
        <v>0</v>
      </c>
      <c r="DH170" s="228"/>
      <c r="DI170" s="232">
        <f t="shared" si="54"/>
        <v>0</v>
      </c>
      <c r="DJ170" s="228"/>
      <c r="DK170" s="232">
        <f t="shared" si="55"/>
        <v>0</v>
      </c>
      <c r="DL170" s="228"/>
      <c r="DM170" s="232">
        <f t="shared" si="56"/>
        <v>0</v>
      </c>
      <c r="DN170" s="228"/>
      <c r="DO170" s="232">
        <f t="shared" si="153"/>
        <v>0</v>
      </c>
      <c r="DP170" s="228"/>
      <c r="DQ170" s="232">
        <f t="shared" si="154"/>
        <v>0</v>
      </c>
      <c r="DR170" s="228"/>
      <c r="DS170" s="232">
        <f t="shared" si="155"/>
        <v>0</v>
      </c>
      <c r="DT170" s="228"/>
      <c r="DU170" s="232">
        <f t="shared" si="156"/>
        <v>0</v>
      </c>
      <c r="DV170" s="228"/>
      <c r="DW170" s="232">
        <f t="shared" si="157"/>
        <v>0</v>
      </c>
      <c r="DX170" s="228"/>
      <c r="DY170" s="232">
        <f t="shared" si="158"/>
        <v>0</v>
      </c>
      <c r="DZ170" s="228"/>
      <c r="EA170" s="232">
        <f t="shared" si="159"/>
        <v>0</v>
      </c>
      <c r="EB170" s="228"/>
      <c r="EC170" s="232">
        <f t="shared" si="160"/>
        <v>0</v>
      </c>
      <c r="ED170" s="228"/>
      <c r="EE170" s="232">
        <f t="shared" si="161"/>
        <v>0</v>
      </c>
      <c r="EF170" s="228"/>
      <c r="EG170" s="232">
        <f t="shared" si="162"/>
        <v>0</v>
      </c>
      <c r="EH170" s="228"/>
      <c r="EI170" s="232">
        <f t="shared" si="163"/>
        <v>0</v>
      </c>
      <c r="EJ170" s="228"/>
      <c r="EK170" s="232">
        <f t="shared" si="164"/>
        <v>0</v>
      </c>
      <c r="EL170" s="228"/>
      <c r="EM170" s="232">
        <f t="shared" si="165"/>
        <v>0</v>
      </c>
      <c r="EN170" s="228"/>
      <c r="EO170" s="232">
        <f t="shared" si="166"/>
        <v>0</v>
      </c>
      <c r="EP170" s="228"/>
      <c r="EQ170" s="232">
        <f t="shared" si="167"/>
        <v>0</v>
      </c>
      <c r="ER170" s="228"/>
      <c r="ES170" s="232">
        <f t="shared" si="168"/>
        <v>0</v>
      </c>
      <c r="ET170" s="195">
        <f t="shared" si="73"/>
        <v>0</v>
      </c>
      <c r="EU170" s="228"/>
      <c r="EV170" s="437">
        <f t="shared" si="169"/>
        <v>0</v>
      </c>
      <c r="EW170" s="228"/>
      <c r="EX170" s="437">
        <f t="shared" si="170"/>
        <v>0</v>
      </c>
      <c r="EY170" s="228"/>
      <c r="EZ170" s="437">
        <f t="shared" si="171"/>
        <v>0</v>
      </c>
      <c r="FA170" s="228"/>
      <c r="FB170" s="437">
        <f t="shared" si="172"/>
        <v>0</v>
      </c>
      <c r="FC170" s="228"/>
      <c r="FD170" s="437">
        <f t="shared" si="173"/>
        <v>0</v>
      </c>
      <c r="FE170" s="228"/>
      <c r="FF170" s="437">
        <f t="shared" si="174"/>
        <v>0</v>
      </c>
      <c r="FG170" s="228"/>
      <c r="FH170" s="437">
        <f t="shared" si="175"/>
        <v>0</v>
      </c>
      <c r="FI170" s="228"/>
      <c r="FJ170" s="437">
        <f t="shared" si="176"/>
        <v>0</v>
      </c>
      <c r="FK170" s="228"/>
      <c r="FL170" s="437">
        <f t="shared" si="177"/>
        <v>0</v>
      </c>
      <c r="FM170" s="228"/>
      <c r="FN170" s="437">
        <f t="shared" si="178"/>
        <v>0</v>
      </c>
      <c r="FO170" s="228"/>
      <c r="FP170" s="437">
        <f t="shared" si="179"/>
        <v>0</v>
      </c>
      <c r="FQ170" s="228"/>
      <c r="FR170" s="437">
        <f t="shared" si="180"/>
        <v>0</v>
      </c>
      <c r="FS170" s="228"/>
      <c r="FT170" s="437">
        <f t="shared" si="181"/>
        <v>0</v>
      </c>
      <c r="FU170" s="228"/>
      <c r="FV170" s="437">
        <f t="shared" si="182"/>
        <v>0</v>
      </c>
      <c r="FW170" s="228"/>
      <c r="FX170" s="437">
        <f t="shared" si="183"/>
        <v>0</v>
      </c>
      <c r="FY170" s="228"/>
      <c r="FZ170" s="437">
        <f t="shared" si="184"/>
        <v>0</v>
      </c>
      <c r="GA170" s="228"/>
      <c r="GB170" s="437">
        <f t="shared" si="185"/>
        <v>0</v>
      </c>
      <c r="GC170" s="228"/>
      <c r="GD170" s="437">
        <f t="shared" si="186"/>
        <v>0</v>
      </c>
      <c r="GE170" s="228"/>
      <c r="GF170" s="437">
        <f t="shared" si="187"/>
        <v>0</v>
      </c>
      <c r="GG170" s="228"/>
      <c r="GH170" s="437">
        <f t="shared" si="188"/>
        <v>0</v>
      </c>
      <c r="GI170" s="247">
        <f t="shared" si="94"/>
        <v>0</v>
      </c>
      <c r="GJ170" s="228"/>
      <c r="GK170" s="438">
        <f t="shared" si="189"/>
        <v>0</v>
      </c>
      <c r="GL170" s="228"/>
      <c r="GM170" s="438">
        <f t="shared" si="190"/>
        <v>0</v>
      </c>
      <c r="GN170" s="228"/>
      <c r="GO170" s="438">
        <f t="shared" si="191"/>
        <v>0</v>
      </c>
      <c r="GP170" s="228"/>
      <c r="GQ170" s="438">
        <f t="shared" si="192"/>
        <v>0</v>
      </c>
      <c r="GR170" s="228"/>
      <c r="GS170" s="438">
        <f t="shared" si="193"/>
        <v>0</v>
      </c>
      <c r="GT170" s="448">
        <f t="shared" si="100"/>
        <v>0</v>
      </c>
      <c r="GU170" s="446">
        <f t="shared" si="101"/>
        <v>0</v>
      </c>
      <c r="GV170" s="268">
        <f>事業区分調整シート!J166</f>
        <v>0</v>
      </c>
    </row>
    <row r="171" spans="1:204" ht="34.5" customHeight="1">
      <c r="A171" s="248">
        <v>135</v>
      </c>
      <c r="B171" s="226" t="str">
        <f t="shared" si="107"/>
        <v>所属コード</v>
      </c>
      <c r="C171" s="227" t="str">
        <f t="shared" si="108"/>
        <v>所属名</v>
      </c>
      <c r="D171" s="449"/>
      <c r="E171" s="249"/>
      <c r="F171" s="250" t="str">
        <f t="shared" si="109"/>
        <v/>
      </c>
      <c r="G171" s="251" t="e">
        <f>IFERROR(VLOOKUP($B171&amp;$I171,番号付与!$A:$E,3,FALSE),VLOOKUP($B171&amp;$D171,番号付与!$A:$E,3,FALSE))</f>
        <v>#N/A</v>
      </c>
      <c r="H171" s="251" t="e">
        <f>IFERROR(VLOOKUP($B171&amp;$I171,番号付与!$A:$E,4,FALSE),VLOOKUP($B171&amp;$D171,番号付与!$A:$E,4,FALSE))</f>
        <v>#N/A</v>
      </c>
      <c r="I171" s="449"/>
      <c r="J171" s="231"/>
      <c r="K171" s="232">
        <f t="shared" si="110"/>
        <v>0</v>
      </c>
      <c r="L171" s="228"/>
      <c r="M171" s="232">
        <f t="shared" si="111"/>
        <v>0</v>
      </c>
      <c r="N171" s="228"/>
      <c r="O171" s="232">
        <f t="shared" si="112"/>
        <v>0</v>
      </c>
      <c r="P171" s="228"/>
      <c r="Q171" s="232">
        <f t="shared" si="113"/>
        <v>0</v>
      </c>
      <c r="R171" s="228"/>
      <c r="S171" s="232">
        <f t="shared" si="114"/>
        <v>0</v>
      </c>
      <c r="T171" s="228"/>
      <c r="U171" s="232">
        <f t="shared" si="115"/>
        <v>0</v>
      </c>
      <c r="V171" s="228"/>
      <c r="W171" s="232">
        <f t="shared" si="116"/>
        <v>0</v>
      </c>
      <c r="X171" s="228"/>
      <c r="Y171" s="232">
        <f t="shared" si="117"/>
        <v>0</v>
      </c>
      <c r="Z171" s="228"/>
      <c r="AA171" s="232">
        <f t="shared" si="118"/>
        <v>0</v>
      </c>
      <c r="AB171" s="228"/>
      <c r="AC171" s="232">
        <f t="shared" si="119"/>
        <v>0</v>
      </c>
      <c r="AD171" s="228"/>
      <c r="AE171" s="232">
        <f t="shared" si="120"/>
        <v>0</v>
      </c>
      <c r="AF171" s="228"/>
      <c r="AG171" s="232">
        <f t="shared" si="121"/>
        <v>0</v>
      </c>
      <c r="AH171" s="228"/>
      <c r="AI171" s="232">
        <f t="shared" si="122"/>
        <v>0</v>
      </c>
      <c r="AJ171" s="228"/>
      <c r="AK171" s="232">
        <f t="shared" si="123"/>
        <v>0</v>
      </c>
      <c r="AL171" s="228"/>
      <c r="AM171" s="232">
        <f t="shared" si="124"/>
        <v>0</v>
      </c>
      <c r="AN171" s="228"/>
      <c r="AO171" s="232">
        <f t="shared" si="125"/>
        <v>0</v>
      </c>
      <c r="AP171" s="228"/>
      <c r="AQ171" s="232">
        <f t="shared" si="126"/>
        <v>0</v>
      </c>
      <c r="AR171" s="228"/>
      <c r="AS171" s="232">
        <f t="shared" si="127"/>
        <v>0</v>
      </c>
      <c r="AT171" s="228"/>
      <c r="AU171" s="232">
        <f t="shared" si="128"/>
        <v>0</v>
      </c>
      <c r="AV171" s="228"/>
      <c r="AW171" s="232">
        <f t="shared" si="129"/>
        <v>0</v>
      </c>
      <c r="AX171" s="228"/>
      <c r="AY171" s="232">
        <f t="shared" si="130"/>
        <v>0</v>
      </c>
      <c r="AZ171" s="228"/>
      <c r="BA171" s="232">
        <f t="shared" si="131"/>
        <v>0</v>
      </c>
      <c r="BB171" s="228"/>
      <c r="BC171" s="232">
        <f t="shared" si="132"/>
        <v>0</v>
      </c>
      <c r="BD171" s="228"/>
      <c r="BE171" s="232">
        <f t="shared" si="133"/>
        <v>0</v>
      </c>
      <c r="BF171" s="228"/>
      <c r="BG171" s="232">
        <f t="shared" si="134"/>
        <v>0</v>
      </c>
      <c r="BH171" s="228"/>
      <c r="BI171" s="232">
        <f t="shared" si="135"/>
        <v>0</v>
      </c>
      <c r="BJ171" s="228"/>
      <c r="BK171" s="232">
        <f t="shared" si="136"/>
        <v>0</v>
      </c>
      <c r="BL171" s="228"/>
      <c r="BM171" s="232">
        <f t="shared" si="137"/>
        <v>0</v>
      </c>
      <c r="BN171" s="228"/>
      <c r="BO171" s="232">
        <f t="shared" si="138"/>
        <v>0</v>
      </c>
      <c r="BP171" s="228"/>
      <c r="BQ171" s="232">
        <f t="shared" si="139"/>
        <v>0</v>
      </c>
      <c r="BR171" s="228"/>
      <c r="BS171" s="232">
        <f t="shared" si="140"/>
        <v>0</v>
      </c>
      <c r="BT171" s="228"/>
      <c r="BU171" s="232">
        <f t="shared" si="141"/>
        <v>0</v>
      </c>
      <c r="BV171" s="228"/>
      <c r="BW171" s="232">
        <f t="shared" si="142"/>
        <v>0</v>
      </c>
      <c r="BX171" s="228"/>
      <c r="BY171" s="232">
        <f t="shared" si="143"/>
        <v>0</v>
      </c>
      <c r="BZ171" s="228"/>
      <c r="CA171" s="232">
        <f t="shared" si="144"/>
        <v>0</v>
      </c>
      <c r="CB171" s="228"/>
      <c r="CC171" s="232">
        <f t="shared" si="145"/>
        <v>0</v>
      </c>
      <c r="CD171" s="228"/>
      <c r="CE171" s="232">
        <f t="shared" si="146"/>
        <v>0</v>
      </c>
      <c r="CF171" s="228"/>
      <c r="CG171" s="232">
        <f t="shared" si="40"/>
        <v>0</v>
      </c>
      <c r="CH171" s="228"/>
      <c r="CI171" s="232">
        <f t="shared" si="41"/>
        <v>0</v>
      </c>
      <c r="CJ171" s="228"/>
      <c r="CK171" s="232">
        <f t="shared" si="42"/>
        <v>0</v>
      </c>
      <c r="CL171" s="228"/>
      <c r="CM171" s="232">
        <f t="shared" si="43"/>
        <v>0</v>
      </c>
      <c r="CN171" s="228"/>
      <c r="CO171" s="232">
        <f t="shared" si="44"/>
        <v>0</v>
      </c>
      <c r="CP171" s="228"/>
      <c r="CQ171" s="232">
        <f t="shared" si="45"/>
        <v>0</v>
      </c>
      <c r="CR171" s="228"/>
      <c r="CS171" s="232">
        <f t="shared" si="46"/>
        <v>0</v>
      </c>
      <c r="CT171" s="228"/>
      <c r="CU171" s="232">
        <f t="shared" si="147"/>
        <v>0</v>
      </c>
      <c r="CV171" s="228"/>
      <c r="CW171" s="232">
        <f t="shared" si="148"/>
        <v>0</v>
      </c>
      <c r="CX171" s="228"/>
      <c r="CY171" s="232">
        <f t="shared" si="149"/>
        <v>0</v>
      </c>
      <c r="CZ171" s="228"/>
      <c r="DA171" s="232">
        <f t="shared" si="150"/>
        <v>0</v>
      </c>
      <c r="DB171" s="228"/>
      <c r="DC171" s="232">
        <f t="shared" si="151"/>
        <v>0</v>
      </c>
      <c r="DD171" s="228"/>
      <c r="DE171" s="232">
        <f t="shared" si="152"/>
        <v>0</v>
      </c>
      <c r="DF171" s="228"/>
      <c r="DG171" s="232">
        <f t="shared" si="53"/>
        <v>0</v>
      </c>
      <c r="DH171" s="228"/>
      <c r="DI171" s="232">
        <f t="shared" si="54"/>
        <v>0</v>
      </c>
      <c r="DJ171" s="228"/>
      <c r="DK171" s="232">
        <f t="shared" si="55"/>
        <v>0</v>
      </c>
      <c r="DL171" s="228"/>
      <c r="DM171" s="232">
        <f t="shared" si="56"/>
        <v>0</v>
      </c>
      <c r="DN171" s="228"/>
      <c r="DO171" s="232">
        <f t="shared" si="153"/>
        <v>0</v>
      </c>
      <c r="DP171" s="228"/>
      <c r="DQ171" s="232">
        <f t="shared" si="154"/>
        <v>0</v>
      </c>
      <c r="DR171" s="228"/>
      <c r="DS171" s="232">
        <f t="shared" si="155"/>
        <v>0</v>
      </c>
      <c r="DT171" s="228"/>
      <c r="DU171" s="232">
        <f t="shared" si="156"/>
        <v>0</v>
      </c>
      <c r="DV171" s="228"/>
      <c r="DW171" s="232">
        <f t="shared" si="157"/>
        <v>0</v>
      </c>
      <c r="DX171" s="228"/>
      <c r="DY171" s="232">
        <f t="shared" si="158"/>
        <v>0</v>
      </c>
      <c r="DZ171" s="228"/>
      <c r="EA171" s="232">
        <f t="shared" si="159"/>
        <v>0</v>
      </c>
      <c r="EB171" s="228"/>
      <c r="EC171" s="232">
        <f t="shared" si="160"/>
        <v>0</v>
      </c>
      <c r="ED171" s="228"/>
      <c r="EE171" s="232">
        <f t="shared" si="161"/>
        <v>0</v>
      </c>
      <c r="EF171" s="228"/>
      <c r="EG171" s="232">
        <f t="shared" si="162"/>
        <v>0</v>
      </c>
      <c r="EH171" s="228"/>
      <c r="EI171" s="232">
        <f t="shared" si="163"/>
        <v>0</v>
      </c>
      <c r="EJ171" s="228"/>
      <c r="EK171" s="232">
        <f t="shared" si="164"/>
        <v>0</v>
      </c>
      <c r="EL171" s="228"/>
      <c r="EM171" s="232">
        <f t="shared" si="165"/>
        <v>0</v>
      </c>
      <c r="EN171" s="228"/>
      <c r="EO171" s="232">
        <f t="shared" si="166"/>
        <v>0</v>
      </c>
      <c r="EP171" s="228"/>
      <c r="EQ171" s="232">
        <f t="shared" si="167"/>
        <v>0</v>
      </c>
      <c r="ER171" s="228"/>
      <c r="ES171" s="232">
        <f t="shared" si="168"/>
        <v>0</v>
      </c>
      <c r="ET171" s="195">
        <f t="shared" si="73"/>
        <v>0</v>
      </c>
      <c r="EU171" s="228"/>
      <c r="EV171" s="437">
        <f t="shared" si="169"/>
        <v>0</v>
      </c>
      <c r="EW171" s="228"/>
      <c r="EX171" s="437">
        <f t="shared" si="170"/>
        <v>0</v>
      </c>
      <c r="EY171" s="228"/>
      <c r="EZ171" s="437">
        <f t="shared" si="171"/>
        <v>0</v>
      </c>
      <c r="FA171" s="228"/>
      <c r="FB171" s="437">
        <f t="shared" si="172"/>
        <v>0</v>
      </c>
      <c r="FC171" s="228"/>
      <c r="FD171" s="437">
        <f t="shared" si="173"/>
        <v>0</v>
      </c>
      <c r="FE171" s="228"/>
      <c r="FF171" s="437">
        <f t="shared" si="174"/>
        <v>0</v>
      </c>
      <c r="FG171" s="228"/>
      <c r="FH171" s="437">
        <f t="shared" si="175"/>
        <v>0</v>
      </c>
      <c r="FI171" s="228"/>
      <c r="FJ171" s="437">
        <f t="shared" si="176"/>
        <v>0</v>
      </c>
      <c r="FK171" s="228"/>
      <c r="FL171" s="437">
        <f t="shared" si="177"/>
        <v>0</v>
      </c>
      <c r="FM171" s="228"/>
      <c r="FN171" s="437">
        <f t="shared" si="178"/>
        <v>0</v>
      </c>
      <c r="FO171" s="228"/>
      <c r="FP171" s="437">
        <f t="shared" si="179"/>
        <v>0</v>
      </c>
      <c r="FQ171" s="228"/>
      <c r="FR171" s="437">
        <f t="shared" si="180"/>
        <v>0</v>
      </c>
      <c r="FS171" s="228"/>
      <c r="FT171" s="437">
        <f t="shared" si="181"/>
        <v>0</v>
      </c>
      <c r="FU171" s="228"/>
      <c r="FV171" s="437">
        <f t="shared" si="182"/>
        <v>0</v>
      </c>
      <c r="FW171" s="228"/>
      <c r="FX171" s="437">
        <f t="shared" si="183"/>
        <v>0</v>
      </c>
      <c r="FY171" s="228"/>
      <c r="FZ171" s="437">
        <f t="shared" si="184"/>
        <v>0</v>
      </c>
      <c r="GA171" s="228"/>
      <c r="GB171" s="437">
        <f t="shared" si="185"/>
        <v>0</v>
      </c>
      <c r="GC171" s="228"/>
      <c r="GD171" s="437">
        <f t="shared" si="186"/>
        <v>0</v>
      </c>
      <c r="GE171" s="228"/>
      <c r="GF171" s="437">
        <f t="shared" si="187"/>
        <v>0</v>
      </c>
      <c r="GG171" s="228"/>
      <c r="GH171" s="437">
        <f t="shared" si="188"/>
        <v>0</v>
      </c>
      <c r="GI171" s="247">
        <f t="shared" si="94"/>
        <v>0</v>
      </c>
      <c r="GJ171" s="228"/>
      <c r="GK171" s="438">
        <f t="shared" si="189"/>
        <v>0</v>
      </c>
      <c r="GL171" s="228"/>
      <c r="GM171" s="438">
        <f t="shared" si="190"/>
        <v>0</v>
      </c>
      <c r="GN171" s="228"/>
      <c r="GO171" s="438">
        <f t="shared" si="191"/>
        <v>0</v>
      </c>
      <c r="GP171" s="228"/>
      <c r="GQ171" s="438">
        <f t="shared" si="192"/>
        <v>0</v>
      </c>
      <c r="GR171" s="228"/>
      <c r="GS171" s="438">
        <f t="shared" si="193"/>
        <v>0</v>
      </c>
      <c r="GT171" s="448">
        <f t="shared" si="100"/>
        <v>0</v>
      </c>
      <c r="GU171" s="446">
        <f t="shared" si="101"/>
        <v>0</v>
      </c>
      <c r="GV171" s="268">
        <f>事業区分調整シート!J167</f>
        <v>0</v>
      </c>
    </row>
    <row r="172" spans="1:204" ht="34.5" customHeight="1">
      <c r="A172" s="248">
        <v>136</v>
      </c>
      <c r="B172" s="226" t="str">
        <f t="shared" si="107"/>
        <v>所属コード</v>
      </c>
      <c r="C172" s="227" t="str">
        <f t="shared" si="108"/>
        <v>所属名</v>
      </c>
      <c r="D172" s="449"/>
      <c r="E172" s="249"/>
      <c r="F172" s="250" t="str">
        <f t="shared" si="109"/>
        <v/>
      </c>
      <c r="G172" s="251" t="e">
        <f>IFERROR(VLOOKUP($B172&amp;$I172,番号付与!$A:$E,3,FALSE),VLOOKUP($B172&amp;$D172,番号付与!$A:$E,3,FALSE))</f>
        <v>#N/A</v>
      </c>
      <c r="H172" s="251" t="e">
        <f>IFERROR(VLOOKUP($B172&amp;$I172,番号付与!$A:$E,4,FALSE),VLOOKUP($B172&amp;$D172,番号付与!$A:$E,4,FALSE))</f>
        <v>#N/A</v>
      </c>
      <c r="I172" s="449"/>
      <c r="J172" s="231"/>
      <c r="K172" s="232">
        <f t="shared" si="110"/>
        <v>0</v>
      </c>
      <c r="L172" s="228"/>
      <c r="M172" s="232">
        <f t="shared" si="111"/>
        <v>0</v>
      </c>
      <c r="N172" s="228"/>
      <c r="O172" s="232">
        <f t="shared" si="112"/>
        <v>0</v>
      </c>
      <c r="P172" s="228"/>
      <c r="Q172" s="232">
        <f t="shared" si="113"/>
        <v>0</v>
      </c>
      <c r="R172" s="228"/>
      <c r="S172" s="232">
        <f t="shared" si="114"/>
        <v>0</v>
      </c>
      <c r="T172" s="228"/>
      <c r="U172" s="232">
        <f t="shared" si="115"/>
        <v>0</v>
      </c>
      <c r="V172" s="228"/>
      <c r="W172" s="232">
        <f t="shared" si="116"/>
        <v>0</v>
      </c>
      <c r="X172" s="228"/>
      <c r="Y172" s="232">
        <f t="shared" si="117"/>
        <v>0</v>
      </c>
      <c r="Z172" s="228"/>
      <c r="AA172" s="232">
        <f t="shared" si="118"/>
        <v>0</v>
      </c>
      <c r="AB172" s="228"/>
      <c r="AC172" s="232">
        <f t="shared" si="119"/>
        <v>0</v>
      </c>
      <c r="AD172" s="228"/>
      <c r="AE172" s="232">
        <f t="shared" si="120"/>
        <v>0</v>
      </c>
      <c r="AF172" s="228"/>
      <c r="AG172" s="232">
        <f t="shared" si="121"/>
        <v>0</v>
      </c>
      <c r="AH172" s="228"/>
      <c r="AI172" s="232">
        <f t="shared" si="122"/>
        <v>0</v>
      </c>
      <c r="AJ172" s="228"/>
      <c r="AK172" s="232">
        <f t="shared" si="123"/>
        <v>0</v>
      </c>
      <c r="AL172" s="228"/>
      <c r="AM172" s="232">
        <f t="shared" si="124"/>
        <v>0</v>
      </c>
      <c r="AN172" s="228"/>
      <c r="AO172" s="232">
        <f t="shared" si="125"/>
        <v>0</v>
      </c>
      <c r="AP172" s="228"/>
      <c r="AQ172" s="232">
        <f t="shared" si="126"/>
        <v>0</v>
      </c>
      <c r="AR172" s="228"/>
      <c r="AS172" s="232">
        <f t="shared" si="127"/>
        <v>0</v>
      </c>
      <c r="AT172" s="228"/>
      <c r="AU172" s="232">
        <f t="shared" si="128"/>
        <v>0</v>
      </c>
      <c r="AV172" s="228"/>
      <c r="AW172" s="232">
        <f t="shared" si="129"/>
        <v>0</v>
      </c>
      <c r="AX172" s="228"/>
      <c r="AY172" s="232">
        <f t="shared" si="130"/>
        <v>0</v>
      </c>
      <c r="AZ172" s="228"/>
      <c r="BA172" s="232">
        <f t="shared" si="131"/>
        <v>0</v>
      </c>
      <c r="BB172" s="228"/>
      <c r="BC172" s="232">
        <f t="shared" si="132"/>
        <v>0</v>
      </c>
      <c r="BD172" s="228"/>
      <c r="BE172" s="232">
        <f t="shared" si="133"/>
        <v>0</v>
      </c>
      <c r="BF172" s="228"/>
      <c r="BG172" s="232">
        <f t="shared" si="134"/>
        <v>0</v>
      </c>
      <c r="BH172" s="228"/>
      <c r="BI172" s="232">
        <f t="shared" si="135"/>
        <v>0</v>
      </c>
      <c r="BJ172" s="228"/>
      <c r="BK172" s="232">
        <f t="shared" si="136"/>
        <v>0</v>
      </c>
      <c r="BL172" s="228"/>
      <c r="BM172" s="232">
        <f t="shared" si="137"/>
        <v>0</v>
      </c>
      <c r="BN172" s="228"/>
      <c r="BO172" s="232">
        <f t="shared" si="138"/>
        <v>0</v>
      </c>
      <c r="BP172" s="228"/>
      <c r="BQ172" s="232">
        <f t="shared" si="139"/>
        <v>0</v>
      </c>
      <c r="BR172" s="228"/>
      <c r="BS172" s="232">
        <f t="shared" si="140"/>
        <v>0</v>
      </c>
      <c r="BT172" s="228"/>
      <c r="BU172" s="232">
        <f t="shared" si="141"/>
        <v>0</v>
      </c>
      <c r="BV172" s="228"/>
      <c r="BW172" s="232">
        <f t="shared" si="142"/>
        <v>0</v>
      </c>
      <c r="BX172" s="228"/>
      <c r="BY172" s="232">
        <f t="shared" si="143"/>
        <v>0</v>
      </c>
      <c r="BZ172" s="228"/>
      <c r="CA172" s="232">
        <f t="shared" si="144"/>
        <v>0</v>
      </c>
      <c r="CB172" s="228"/>
      <c r="CC172" s="232">
        <f t="shared" si="145"/>
        <v>0</v>
      </c>
      <c r="CD172" s="228"/>
      <c r="CE172" s="232">
        <f t="shared" si="146"/>
        <v>0</v>
      </c>
      <c r="CF172" s="228"/>
      <c r="CG172" s="232">
        <f t="shared" si="40"/>
        <v>0</v>
      </c>
      <c r="CH172" s="228"/>
      <c r="CI172" s="232">
        <f t="shared" si="41"/>
        <v>0</v>
      </c>
      <c r="CJ172" s="228"/>
      <c r="CK172" s="232">
        <f t="shared" si="42"/>
        <v>0</v>
      </c>
      <c r="CL172" s="228"/>
      <c r="CM172" s="232">
        <f t="shared" si="43"/>
        <v>0</v>
      </c>
      <c r="CN172" s="228"/>
      <c r="CO172" s="232">
        <f t="shared" si="44"/>
        <v>0</v>
      </c>
      <c r="CP172" s="228"/>
      <c r="CQ172" s="232">
        <f t="shared" si="45"/>
        <v>0</v>
      </c>
      <c r="CR172" s="228"/>
      <c r="CS172" s="232">
        <f t="shared" si="46"/>
        <v>0</v>
      </c>
      <c r="CT172" s="228"/>
      <c r="CU172" s="232">
        <f t="shared" si="147"/>
        <v>0</v>
      </c>
      <c r="CV172" s="228"/>
      <c r="CW172" s="232">
        <f t="shared" si="148"/>
        <v>0</v>
      </c>
      <c r="CX172" s="228"/>
      <c r="CY172" s="232">
        <f t="shared" si="149"/>
        <v>0</v>
      </c>
      <c r="CZ172" s="228"/>
      <c r="DA172" s="232">
        <f t="shared" si="150"/>
        <v>0</v>
      </c>
      <c r="DB172" s="228"/>
      <c r="DC172" s="232">
        <f t="shared" si="151"/>
        <v>0</v>
      </c>
      <c r="DD172" s="228"/>
      <c r="DE172" s="232">
        <f t="shared" si="152"/>
        <v>0</v>
      </c>
      <c r="DF172" s="228"/>
      <c r="DG172" s="232">
        <f t="shared" si="53"/>
        <v>0</v>
      </c>
      <c r="DH172" s="228"/>
      <c r="DI172" s="232">
        <f t="shared" si="54"/>
        <v>0</v>
      </c>
      <c r="DJ172" s="228"/>
      <c r="DK172" s="232">
        <f t="shared" si="55"/>
        <v>0</v>
      </c>
      <c r="DL172" s="228"/>
      <c r="DM172" s="232">
        <f t="shared" si="56"/>
        <v>0</v>
      </c>
      <c r="DN172" s="228"/>
      <c r="DO172" s="232">
        <f t="shared" si="153"/>
        <v>0</v>
      </c>
      <c r="DP172" s="228"/>
      <c r="DQ172" s="232">
        <f t="shared" si="154"/>
        <v>0</v>
      </c>
      <c r="DR172" s="228"/>
      <c r="DS172" s="232">
        <f t="shared" si="155"/>
        <v>0</v>
      </c>
      <c r="DT172" s="228"/>
      <c r="DU172" s="232">
        <f t="shared" si="156"/>
        <v>0</v>
      </c>
      <c r="DV172" s="228"/>
      <c r="DW172" s="232">
        <f t="shared" si="157"/>
        <v>0</v>
      </c>
      <c r="DX172" s="228"/>
      <c r="DY172" s="232">
        <f t="shared" si="158"/>
        <v>0</v>
      </c>
      <c r="DZ172" s="228"/>
      <c r="EA172" s="232">
        <f t="shared" si="159"/>
        <v>0</v>
      </c>
      <c r="EB172" s="228"/>
      <c r="EC172" s="232">
        <f t="shared" si="160"/>
        <v>0</v>
      </c>
      <c r="ED172" s="228"/>
      <c r="EE172" s="232">
        <f t="shared" si="161"/>
        <v>0</v>
      </c>
      <c r="EF172" s="228"/>
      <c r="EG172" s="232">
        <f t="shared" si="162"/>
        <v>0</v>
      </c>
      <c r="EH172" s="228"/>
      <c r="EI172" s="232">
        <f t="shared" si="163"/>
        <v>0</v>
      </c>
      <c r="EJ172" s="228"/>
      <c r="EK172" s="232">
        <f t="shared" si="164"/>
        <v>0</v>
      </c>
      <c r="EL172" s="228"/>
      <c r="EM172" s="232">
        <f t="shared" si="165"/>
        <v>0</v>
      </c>
      <c r="EN172" s="228"/>
      <c r="EO172" s="232">
        <f t="shared" si="166"/>
        <v>0</v>
      </c>
      <c r="EP172" s="228"/>
      <c r="EQ172" s="232">
        <f t="shared" si="167"/>
        <v>0</v>
      </c>
      <c r="ER172" s="228"/>
      <c r="ES172" s="232">
        <f t="shared" si="168"/>
        <v>0</v>
      </c>
      <c r="ET172" s="195">
        <f t="shared" si="73"/>
        <v>0</v>
      </c>
      <c r="EU172" s="228"/>
      <c r="EV172" s="437">
        <f t="shared" si="169"/>
        <v>0</v>
      </c>
      <c r="EW172" s="228"/>
      <c r="EX172" s="437">
        <f t="shared" si="170"/>
        <v>0</v>
      </c>
      <c r="EY172" s="228"/>
      <c r="EZ172" s="437">
        <f t="shared" si="171"/>
        <v>0</v>
      </c>
      <c r="FA172" s="228"/>
      <c r="FB172" s="437">
        <f t="shared" si="172"/>
        <v>0</v>
      </c>
      <c r="FC172" s="228"/>
      <c r="FD172" s="437">
        <f t="shared" si="173"/>
        <v>0</v>
      </c>
      <c r="FE172" s="228"/>
      <c r="FF172" s="437">
        <f t="shared" si="174"/>
        <v>0</v>
      </c>
      <c r="FG172" s="228"/>
      <c r="FH172" s="437">
        <f t="shared" si="175"/>
        <v>0</v>
      </c>
      <c r="FI172" s="228"/>
      <c r="FJ172" s="437">
        <f t="shared" si="176"/>
        <v>0</v>
      </c>
      <c r="FK172" s="228"/>
      <c r="FL172" s="437">
        <f t="shared" si="177"/>
        <v>0</v>
      </c>
      <c r="FM172" s="228"/>
      <c r="FN172" s="437">
        <f t="shared" si="178"/>
        <v>0</v>
      </c>
      <c r="FO172" s="228"/>
      <c r="FP172" s="437">
        <f t="shared" si="179"/>
        <v>0</v>
      </c>
      <c r="FQ172" s="228"/>
      <c r="FR172" s="437">
        <f t="shared" si="180"/>
        <v>0</v>
      </c>
      <c r="FS172" s="228"/>
      <c r="FT172" s="437">
        <f t="shared" si="181"/>
        <v>0</v>
      </c>
      <c r="FU172" s="228"/>
      <c r="FV172" s="437">
        <f t="shared" si="182"/>
        <v>0</v>
      </c>
      <c r="FW172" s="228"/>
      <c r="FX172" s="437">
        <f t="shared" si="183"/>
        <v>0</v>
      </c>
      <c r="FY172" s="228"/>
      <c r="FZ172" s="437">
        <f t="shared" si="184"/>
        <v>0</v>
      </c>
      <c r="GA172" s="228"/>
      <c r="GB172" s="437">
        <f t="shared" si="185"/>
        <v>0</v>
      </c>
      <c r="GC172" s="228"/>
      <c r="GD172" s="437">
        <f t="shared" si="186"/>
        <v>0</v>
      </c>
      <c r="GE172" s="228"/>
      <c r="GF172" s="437">
        <f t="shared" si="187"/>
        <v>0</v>
      </c>
      <c r="GG172" s="228"/>
      <c r="GH172" s="437">
        <f t="shared" si="188"/>
        <v>0</v>
      </c>
      <c r="GI172" s="247">
        <f t="shared" si="94"/>
        <v>0</v>
      </c>
      <c r="GJ172" s="228"/>
      <c r="GK172" s="438">
        <f t="shared" si="189"/>
        <v>0</v>
      </c>
      <c r="GL172" s="228"/>
      <c r="GM172" s="438">
        <f t="shared" si="190"/>
        <v>0</v>
      </c>
      <c r="GN172" s="228"/>
      <c r="GO172" s="438">
        <f t="shared" si="191"/>
        <v>0</v>
      </c>
      <c r="GP172" s="228"/>
      <c r="GQ172" s="438">
        <f t="shared" si="192"/>
        <v>0</v>
      </c>
      <c r="GR172" s="228"/>
      <c r="GS172" s="438">
        <f t="shared" si="193"/>
        <v>0</v>
      </c>
      <c r="GT172" s="448">
        <f t="shared" si="100"/>
        <v>0</v>
      </c>
      <c r="GU172" s="446">
        <f t="shared" si="101"/>
        <v>0</v>
      </c>
      <c r="GV172" s="268">
        <f>事業区分調整シート!J168</f>
        <v>0</v>
      </c>
    </row>
    <row r="173" spans="1:204" ht="34.5" customHeight="1">
      <c r="A173" s="248">
        <v>137</v>
      </c>
      <c r="B173" s="226" t="str">
        <f t="shared" si="107"/>
        <v>所属コード</v>
      </c>
      <c r="C173" s="227" t="str">
        <f t="shared" si="108"/>
        <v>所属名</v>
      </c>
      <c r="D173" s="449"/>
      <c r="E173" s="249"/>
      <c r="F173" s="250" t="str">
        <f t="shared" si="109"/>
        <v/>
      </c>
      <c r="G173" s="251" t="e">
        <f>IFERROR(VLOOKUP($B173&amp;$I173,番号付与!$A:$E,3,FALSE),VLOOKUP($B173&amp;$D173,番号付与!$A:$E,3,FALSE))</f>
        <v>#N/A</v>
      </c>
      <c r="H173" s="251" t="e">
        <f>IFERROR(VLOOKUP($B173&amp;$I173,番号付与!$A:$E,4,FALSE),VLOOKUP($B173&amp;$D173,番号付与!$A:$E,4,FALSE))</f>
        <v>#N/A</v>
      </c>
      <c r="I173" s="449"/>
      <c r="J173" s="231"/>
      <c r="K173" s="232">
        <f t="shared" si="110"/>
        <v>0</v>
      </c>
      <c r="L173" s="228"/>
      <c r="M173" s="232">
        <f t="shared" si="111"/>
        <v>0</v>
      </c>
      <c r="N173" s="228"/>
      <c r="O173" s="232">
        <f t="shared" si="112"/>
        <v>0</v>
      </c>
      <c r="P173" s="228"/>
      <c r="Q173" s="232">
        <f t="shared" si="113"/>
        <v>0</v>
      </c>
      <c r="R173" s="228"/>
      <c r="S173" s="232">
        <f t="shared" si="114"/>
        <v>0</v>
      </c>
      <c r="T173" s="228"/>
      <c r="U173" s="232">
        <f t="shared" si="115"/>
        <v>0</v>
      </c>
      <c r="V173" s="228"/>
      <c r="W173" s="232">
        <f t="shared" si="116"/>
        <v>0</v>
      </c>
      <c r="X173" s="228"/>
      <c r="Y173" s="232">
        <f t="shared" si="117"/>
        <v>0</v>
      </c>
      <c r="Z173" s="228"/>
      <c r="AA173" s="232">
        <f t="shared" si="118"/>
        <v>0</v>
      </c>
      <c r="AB173" s="228"/>
      <c r="AC173" s="232">
        <f t="shared" si="119"/>
        <v>0</v>
      </c>
      <c r="AD173" s="228"/>
      <c r="AE173" s="232">
        <f t="shared" si="120"/>
        <v>0</v>
      </c>
      <c r="AF173" s="228"/>
      <c r="AG173" s="232">
        <f t="shared" si="121"/>
        <v>0</v>
      </c>
      <c r="AH173" s="228"/>
      <c r="AI173" s="232">
        <f t="shared" si="122"/>
        <v>0</v>
      </c>
      <c r="AJ173" s="228"/>
      <c r="AK173" s="232">
        <f t="shared" si="123"/>
        <v>0</v>
      </c>
      <c r="AL173" s="228"/>
      <c r="AM173" s="232">
        <f t="shared" si="124"/>
        <v>0</v>
      </c>
      <c r="AN173" s="228"/>
      <c r="AO173" s="232">
        <f t="shared" si="125"/>
        <v>0</v>
      </c>
      <c r="AP173" s="228"/>
      <c r="AQ173" s="232">
        <f t="shared" si="126"/>
        <v>0</v>
      </c>
      <c r="AR173" s="228"/>
      <c r="AS173" s="232">
        <f t="shared" si="127"/>
        <v>0</v>
      </c>
      <c r="AT173" s="228"/>
      <c r="AU173" s="232">
        <f t="shared" si="128"/>
        <v>0</v>
      </c>
      <c r="AV173" s="228"/>
      <c r="AW173" s="232">
        <f t="shared" si="129"/>
        <v>0</v>
      </c>
      <c r="AX173" s="228"/>
      <c r="AY173" s="232">
        <f t="shared" si="130"/>
        <v>0</v>
      </c>
      <c r="AZ173" s="228"/>
      <c r="BA173" s="232">
        <f t="shared" si="131"/>
        <v>0</v>
      </c>
      <c r="BB173" s="228"/>
      <c r="BC173" s="232">
        <f t="shared" si="132"/>
        <v>0</v>
      </c>
      <c r="BD173" s="228"/>
      <c r="BE173" s="232">
        <f t="shared" si="133"/>
        <v>0</v>
      </c>
      <c r="BF173" s="228"/>
      <c r="BG173" s="232">
        <f t="shared" si="134"/>
        <v>0</v>
      </c>
      <c r="BH173" s="228"/>
      <c r="BI173" s="232">
        <f t="shared" si="135"/>
        <v>0</v>
      </c>
      <c r="BJ173" s="228"/>
      <c r="BK173" s="232">
        <f t="shared" si="136"/>
        <v>0</v>
      </c>
      <c r="BL173" s="228"/>
      <c r="BM173" s="232">
        <f t="shared" si="137"/>
        <v>0</v>
      </c>
      <c r="BN173" s="228"/>
      <c r="BO173" s="232">
        <f t="shared" si="138"/>
        <v>0</v>
      </c>
      <c r="BP173" s="228"/>
      <c r="BQ173" s="232">
        <f t="shared" si="139"/>
        <v>0</v>
      </c>
      <c r="BR173" s="228"/>
      <c r="BS173" s="232">
        <f t="shared" si="140"/>
        <v>0</v>
      </c>
      <c r="BT173" s="228"/>
      <c r="BU173" s="232">
        <f t="shared" si="141"/>
        <v>0</v>
      </c>
      <c r="BV173" s="228"/>
      <c r="BW173" s="232">
        <f t="shared" si="142"/>
        <v>0</v>
      </c>
      <c r="BX173" s="228"/>
      <c r="BY173" s="232">
        <f t="shared" si="143"/>
        <v>0</v>
      </c>
      <c r="BZ173" s="228"/>
      <c r="CA173" s="232">
        <f t="shared" si="144"/>
        <v>0</v>
      </c>
      <c r="CB173" s="228"/>
      <c r="CC173" s="232">
        <f t="shared" si="145"/>
        <v>0</v>
      </c>
      <c r="CD173" s="228"/>
      <c r="CE173" s="232">
        <f t="shared" si="146"/>
        <v>0</v>
      </c>
      <c r="CF173" s="228"/>
      <c r="CG173" s="232">
        <f t="shared" si="40"/>
        <v>0</v>
      </c>
      <c r="CH173" s="228"/>
      <c r="CI173" s="232">
        <f t="shared" si="41"/>
        <v>0</v>
      </c>
      <c r="CJ173" s="228"/>
      <c r="CK173" s="232">
        <f t="shared" si="42"/>
        <v>0</v>
      </c>
      <c r="CL173" s="228"/>
      <c r="CM173" s="232">
        <f t="shared" si="43"/>
        <v>0</v>
      </c>
      <c r="CN173" s="228"/>
      <c r="CO173" s="232">
        <f t="shared" si="44"/>
        <v>0</v>
      </c>
      <c r="CP173" s="228"/>
      <c r="CQ173" s="232">
        <f t="shared" si="45"/>
        <v>0</v>
      </c>
      <c r="CR173" s="228"/>
      <c r="CS173" s="232">
        <f t="shared" si="46"/>
        <v>0</v>
      </c>
      <c r="CT173" s="228"/>
      <c r="CU173" s="232">
        <f t="shared" si="147"/>
        <v>0</v>
      </c>
      <c r="CV173" s="228"/>
      <c r="CW173" s="232">
        <f t="shared" si="148"/>
        <v>0</v>
      </c>
      <c r="CX173" s="228"/>
      <c r="CY173" s="232">
        <f t="shared" si="149"/>
        <v>0</v>
      </c>
      <c r="CZ173" s="228"/>
      <c r="DA173" s="232">
        <f t="shared" si="150"/>
        <v>0</v>
      </c>
      <c r="DB173" s="228"/>
      <c r="DC173" s="232">
        <f t="shared" si="151"/>
        <v>0</v>
      </c>
      <c r="DD173" s="228"/>
      <c r="DE173" s="232">
        <f t="shared" si="152"/>
        <v>0</v>
      </c>
      <c r="DF173" s="228"/>
      <c r="DG173" s="232">
        <f t="shared" si="53"/>
        <v>0</v>
      </c>
      <c r="DH173" s="228"/>
      <c r="DI173" s="232">
        <f t="shared" si="54"/>
        <v>0</v>
      </c>
      <c r="DJ173" s="228"/>
      <c r="DK173" s="232">
        <f t="shared" si="55"/>
        <v>0</v>
      </c>
      <c r="DL173" s="228"/>
      <c r="DM173" s="232">
        <f t="shared" si="56"/>
        <v>0</v>
      </c>
      <c r="DN173" s="228"/>
      <c r="DO173" s="232">
        <f t="shared" si="153"/>
        <v>0</v>
      </c>
      <c r="DP173" s="228"/>
      <c r="DQ173" s="232">
        <f t="shared" si="154"/>
        <v>0</v>
      </c>
      <c r="DR173" s="228"/>
      <c r="DS173" s="232">
        <f t="shared" si="155"/>
        <v>0</v>
      </c>
      <c r="DT173" s="228"/>
      <c r="DU173" s="232">
        <f t="shared" si="156"/>
        <v>0</v>
      </c>
      <c r="DV173" s="228"/>
      <c r="DW173" s="232">
        <f t="shared" si="157"/>
        <v>0</v>
      </c>
      <c r="DX173" s="228"/>
      <c r="DY173" s="232">
        <f t="shared" si="158"/>
        <v>0</v>
      </c>
      <c r="DZ173" s="228"/>
      <c r="EA173" s="232">
        <f t="shared" si="159"/>
        <v>0</v>
      </c>
      <c r="EB173" s="228"/>
      <c r="EC173" s="232">
        <f t="shared" si="160"/>
        <v>0</v>
      </c>
      <c r="ED173" s="228"/>
      <c r="EE173" s="232">
        <f t="shared" si="161"/>
        <v>0</v>
      </c>
      <c r="EF173" s="228"/>
      <c r="EG173" s="232">
        <f t="shared" si="162"/>
        <v>0</v>
      </c>
      <c r="EH173" s="228"/>
      <c r="EI173" s="232">
        <f t="shared" si="163"/>
        <v>0</v>
      </c>
      <c r="EJ173" s="228"/>
      <c r="EK173" s="232">
        <f t="shared" si="164"/>
        <v>0</v>
      </c>
      <c r="EL173" s="228"/>
      <c r="EM173" s="232">
        <f t="shared" si="165"/>
        <v>0</v>
      </c>
      <c r="EN173" s="228"/>
      <c r="EO173" s="232">
        <f t="shared" si="166"/>
        <v>0</v>
      </c>
      <c r="EP173" s="228"/>
      <c r="EQ173" s="232">
        <f t="shared" si="167"/>
        <v>0</v>
      </c>
      <c r="ER173" s="228"/>
      <c r="ES173" s="232">
        <f t="shared" si="168"/>
        <v>0</v>
      </c>
      <c r="ET173" s="195">
        <f t="shared" si="73"/>
        <v>0</v>
      </c>
      <c r="EU173" s="228"/>
      <c r="EV173" s="437">
        <f t="shared" si="169"/>
        <v>0</v>
      </c>
      <c r="EW173" s="228"/>
      <c r="EX173" s="437">
        <f t="shared" si="170"/>
        <v>0</v>
      </c>
      <c r="EY173" s="228"/>
      <c r="EZ173" s="437">
        <f t="shared" si="171"/>
        <v>0</v>
      </c>
      <c r="FA173" s="228"/>
      <c r="FB173" s="437">
        <f t="shared" si="172"/>
        <v>0</v>
      </c>
      <c r="FC173" s="228"/>
      <c r="FD173" s="437">
        <f t="shared" si="173"/>
        <v>0</v>
      </c>
      <c r="FE173" s="228"/>
      <c r="FF173" s="437">
        <f t="shared" si="174"/>
        <v>0</v>
      </c>
      <c r="FG173" s="228"/>
      <c r="FH173" s="437">
        <f t="shared" si="175"/>
        <v>0</v>
      </c>
      <c r="FI173" s="228"/>
      <c r="FJ173" s="437">
        <f t="shared" si="176"/>
        <v>0</v>
      </c>
      <c r="FK173" s="228"/>
      <c r="FL173" s="437">
        <f t="shared" si="177"/>
        <v>0</v>
      </c>
      <c r="FM173" s="228"/>
      <c r="FN173" s="437">
        <f t="shared" si="178"/>
        <v>0</v>
      </c>
      <c r="FO173" s="228"/>
      <c r="FP173" s="437">
        <f t="shared" si="179"/>
        <v>0</v>
      </c>
      <c r="FQ173" s="228"/>
      <c r="FR173" s="437">
        <f t="shared" si="180"/>
        <v>0</v>
      </c>
      <c r="FS173" s="228"/>
      <c r="FT173" s="437">
        <f t="shared" si="181"/>
        <v>0</v>
      </c>
      <c r="FU173" s="228"/>
      <c r="FV173" s="437">
        <f t="shared" si="182"/>
        <v>0</v>
      </c>
      <c r="FW173" s="228"/>
      <c r="FX173" s="437">
        <f t="shared" si="183"/>
        <v>0</v>
      </c>
      <c r="FY173" s="228"/>
      <c r="FZ173" s="437">
        <f t="shared" si="184"/>
        <v>0</v>
      </c>
      <c r="GA173" s="228"/>
      <c r="GB173" s="437">
        <f t="shared" si="185"/>
        <v>0</v>
      </c>
      <c r="GC173" s="228"/>
      <c r="GD173" s="437">
        <f t="shared" si="186"/>
        <v>0</v>
      </c>
      <c r="GE173" s="228"/>
      <c r="GF173" s="437">
        <f t="shared" si="187"/>
        <v>0</v>
      </c>
      <c r="GG173" s="228"/>
      <c r="GH173" s="437">
        <f t="shared" si="188"/>
        <v>0</v>
      </c>
      <c r="GI173" s="247">
        <f t="shared" si="94"/>
        <v>0</v>
      </c>
      <c r="GJ173" s="228"/>
      <c r="GK173" s="438">
        <f t="shared" si="189"/>
        <v>0</v>
      </c>
      <c r="GL173" s="228"/>
      <c r="GM173" s="438">
        <f t="shared" si="190"/>
        <v>0</v>
      </c>
      <c r="GN173" s="228"/>
      <c r="GO173" s="438">
        <f t="shared" si="191"/>
        <v>0</v>
      </c>
      <c r="GP173" s="228"/>
      <c r="GQ173" s="438">
        <f t="shared" si="192"/>
        <v>0</v>
      </c>
      <c r="GR173" s="228"/>
      <c r="GS173" s="438">
        <f t="shared" si="193"/>
        <v>0</v>
      </c>
      <c r="GT173" s="448">
        <f t="shared" si="100"/>
        <v>0</v>
      </c>
      <c r="GU173" s="446">
        <f t="shared" si="101"/>
        <v>0</v>
      </c>
      <c r="GV173" s="268">
        <f>事業区分調整シート!J169</f>
        <v>0</v>
      </c>
    </row>
    <row r="174" spans="1:204" ht="34.5" customHeight="1">
      <c r="A174" s="248">
        <v>138</v>
      </c>
      <c r="B174" s="226" t="str">
        <f t="shared" si="107"/>
        <v>所属コード</v>
      </c>
      <c r="C174" s="227" t="str">
        <f t="shared" si="108"/>
        <v>所属名</v>
      </c>
      <c r="D174" s="449"/>
      <c r="E174" s="249"/>
      <c r="F174" s="250" t="str">
        <f t="shared" si="109"/>
        <v/>
      </c>
      <c r="G174" s="251" t="e">
        <f>IFERROR(VLOOKUP($B174&amp;$I174,番号付与!$A:$E,3,FALSE),VLOOKUP($B174&amp;$D174,番号付与!$A:$E,3,FALSE))</f>
        <v>#N/A</v>
      </c>
      <c r="H174" s="251" t="e">
        <f>IFERROR(VLOOKUP($B174&amp;$I174,番号付与!$A:$E,4,FALSE),VLOOKUP($B174&amp;$D174,番号付与!$A:$E,4,FALSE))</f>
        <v>#N/A</v>
      </c>
      <c r="I174" s="449"/>
      <c r="J174" s="231"/>
      <c r="K174" s="232">
        <f t="shared" si="110"/>
        <v>0</v>
      </c>
      <c r="L174" s="228"/>
      <c r="M174" s="232">
        <f t="shared" si="111"/>
        <v>0</v>
      </c>
      <c r="N174" s="228"/>
      <c r="O174" s="232">
        <f t="shared" si="112"/>
        <v>0</v>
      </c>
      <c r="P174" s="228"/>
      <c r="Q174" s="232">
        <f t="shared" si="113"/>
        <v>0</v>
      </c>
      <c r="R174" s="228"/>
      <c r="S174" s="232">
        <f t="shared" si="114"/>
        <v>0</v>
      </c>
      <c r="T174" s="228"/>
      <c r="U174" s="232">
        <f t="shared" si="115"/>
        <v>0</v>
      </c>
      <c r="V174" s="228"/>
      <c r="W174" s="232">
        <f t="shared" si="116"/>
        <v>0</v>
      </c>
      <c r="X174" s="228"/>
      <c r="Y174" s="232">
        <f t="shared" si="117"/>
        <v>0</v>
      </c>
      <c r="Z174" s="228"/>
      <c r="AA174" s="232">
        <f t="shared" si="118"/>
        <v>0</v>
      </c>
      <c r="AB174" s="228"/>
      <c r="AC174" s="232">
        <f t="shared" si="119"/>
        <v>0</v>
      </c>
      <c r="AD174" s="228"/>
      <c r="AE174" s="232">
        <f t="shared" si="120"/>
        <v>0</v>
      </c>
      <c r="AF174" s="228"/>
      <c r="AG174" s="232">
        <f t="shared" si="121"/>
        <v>0</v>
      </c>
      <c r="AH174" s="228"/>
      <c r="AI174" s="232">
        <f t="shared" si="122"/>
        <v>0</v>
      </c>
      <c r="AJ174" s="228"/>
      <c r="AK174" s="232">
        <f t="shared" si="123"/>
        <v>0</v>
      </c>
      <c r="AL174" s="228"/>
      <c r="AM174" s="232">
        <f t="shared" si="124"/>
        <v>0</v>
      </c>
      <c r="AN174" s="228"/>
      <c r="AO174" s="232">
        <f t="shared" si="125"/>
        <v>0</v>
      </c>
      <c r="AP174" s="228"/>
      <c r="AQ174" s="232">
        <f t="shared" si="126"/>
        <v>0</v>
      </c>
      <c r="AR174" s="228"/>
      <c r="AS174" s="232">
        <f t="shared" si="127"/>
        <v>0</v>
      </c>
      <c r="AT174" s="228"/>
      <c r="AU174" s="232">
        <f t="shared" si="128"/>
        <v>0</v>
      </c>
      <c r="AV174" s="228"/>
      <c r="AW174" s="232">
        <f t="shared" si="129"/>
        <v>0</v>
      </c>
      <c r="AX174" s="228"/>
      <c r="AY174" s="232">
        <f t="shared" si="130"/>
        <v>0</v>
      </c>
      <c r="AZ174" s="228"/>
      <c r="BA174" s="232">
        <f t="shared" si="131"/>
        <v>0</v>
      </c>
      <c r="BB174" s="228"/>
      <c r="BC174" s="232">
        <f t="shared" si="132"/>
        <v>0</v>
      </c>
      <c r="BD174" s="228"/>
      <c r="BE174" s="232">
        <f t="shared" si="133"/>
        <v>0</v>
      </c>
      <c r="BF174" s="228"/>
      <c r="BG174" s="232">
        <f t="shared" si="134"/>
        <v>0</v>
      </c>
      <c r="BH174" s="228"/>
      <c r="BI174" s="232">
        <f t="shared" si="135"/>
        <v>0</v>
      </c>
      <c r="BJ174" s="228"/>
      <c r="BK174" s="232">
        <f t="shared" si="136"/>
        <v>0</v>
      </c>
      <c r="BL174" s="228"/>
      <c r="BM174" s="232">
        <f t="shared" si="137"/>
        <v>0</v>
      </c>
      <c r="BN174" s="228"/>
      <c r="BO174" s="232">
        <f t="shared" si="138"/>
        <v>0</v>
      </c>
      <c r="BP174" s="228"/>
      <c r="BQ174" s="232">
        <f t="shared" si="139"/>
        <v>0</v>
      </c>
      <c r="BR174" s="228"/>
      <c r="BS174" s="232">
        <f t="shared" si="140"/>
        <v>0</v>
      </c>
      <c r="BT174" s="228"/>
      <c r="BU174" s="232">
        <f t="shared" si="141"/>
        <v>0</v>
      </c>
      <c r="BV174" s="228"/>
      <c r="BW174" s="232">
        <f t="shared" si="142"/>
        <v>0</v>
      </c>
      <c r="BX174" s="228"/>
      <c r="BY174" s="232">
        <f t="shared" si="143"/>
        <v>0</v>
      </c>
      <c r="BZ174" s="228"/>
      <c r="CA174" s="232">
        <f t="shared" si="144"/>
        <v>0</v>
      </c>
      <c r="CB174" s="228"/>
      <c r="CC174" s="232">
        <f t="shared" si="145"/>
        <v>0</v>
      </c>
      <c r="CD174" s="228"/>
      <c r="CE174" s="232">
        <f t="shared" si="146"/>
        <v>0</v>
      </c>
      <c r="CF174" s="228"/>
      <c r="CG174" s="232">
        <f t="shared" si="40"/>
        <v>0</v>
      </c>
      <c r="CH174" s="228"/>
      <c r="CI174" s="232">
        <f t="shared" si="41"/>
        <v>0</v>
      </c>
      <c r="CJ174" s="228"/>
      <c r="CK174" s="232">
        <f t="shared" si="42"/>
        <v>0</v>
      </c>
      <c r="CL174" s="228"/>
      <c r="CM174" s="232">
        <f t="shared" si="43"/>
        <v>0</v>
      </c>
      <c r="CN174" s="228"/>
      <c r="CO174" s="232">
        <f t="shared" si="44"/>
        <v>0</v>
      </c>
      <c r="CP174" s="228"/>
      <c r="CQ174" s="232">
        <f t="shared" si="45"/>
        <v>0</v>
      </c>
      <c r="CR174" s="228"/>
      <c r="CS174" s="232">
        <f t="shared" si="46"/>
        <v>0</v>
      </c>
      <c r="CT174" s="228"/>
      <c r="CU174" s="232">
        <f t="shared" si="147"/>
        <v>0</v>
      </c>
      <c r="CV174" s="228"/>
      <c r="CW174" s="232">
        <f t="shared" si="148"/>
        <v>0</v>
      </c>
      <c r="CX174" s="228"/>
      <c r="CY174" s="232">
        <f t="shared" si="149"/>
        <v>0</v>
      </c>
      <c r="CZ174" s="228"/>
      <c r="DA174" s="232">
        <f t="shared" si="150"/>
        <v>0</v>
      </c>
      <c r="DB174" s="228"/>
      <c r="DC174" s="232">
        <f t="shared" si="151"/>
        <v>0</v>
      </c>
      <c r="DD174" s="228"/>
      <c r="DE174" s="232">
        <f t="shared" si="152"/>
        <v>0</v>
      </c>
      <c r="DF174" s="228"/>
      <c r="DG174" s="232">
        <f t="shared" si="53"/>
        <v>0</v>
      </c>
      <c r="DH174" s="228"/>
      <c r="DI174" s="232">
        <f t="shared" si="54"/>
        <v>0</v>
      </c>
      <c r="DJ174" s="228"/>
      <c r="DK174" s="232">
        <f t="shared" si="55"/>
        <v>0</v>
      </c>
      <c r="DL174" s="228"/>
      <c r="DM174" s="232">
        <f t="shared" si="56"/>
        <v>0</v>
      </c>
      <c r="DN174" s="228"/>
      <c r="DO174" s="232">
        <f t="shared" si="153"/>
        <v>0</v>
      </c>
      <c r="DP174" s="228"/>
      <c r="DQ174" s="232">
        <f t="shared" si="154"/>
        <v>0</v>
      </c>
      <c r="DR174" s="228"/>
      <c r="DS174" s="232">
        <f t="shared" si="155"/>
        <v>0</v>
      </c>
      <c r="DT174" s="228"/>
      <c r="DU174" s="232">
        <f t="shared" si="156"/>
        <v>0</v>
      </c>
      <c r="DV174" s="228"/>
      <c r="DW174" s="232">
        <f t="shared" si="157"/>
        <v>0</v>
      </c>
      <c r="DX174" s="228"/>
      <c r="DY174" s="232">
        <f t="shared" si="158"/>
        <v>0</v>
      </c>
      <c r="DZ174" s="228"/>
      <c r="EA174" s="232">
        <f t="shared" si="159"/>
        <v>0</v>
      </c>
      <c r="EB174" s="228"/>
      <c r="EC174" s="232">
        <f t="shared" si="160"/>
        <v>0</v>
      </c>
      <c r="ED174" s="228"/>
      <c r="EE174" s="232">
        <f t="shared" si="161"/>
        <v>0</v>
      </c>
      <c r="EF174" s="228"/>
      <c r="EG174" s="232">
        <f t="shared" si="162"/>
        <v>0</v>
      </c>
      <c r="EH174" s="228"/>
      <c r="EI174" s="232">
        <f t="shared" si="163"/>
        <v>0</v>
      </c>
      <c r="EJ174" s="228"/>
      <c r="EK174" s="232">
        <f t="shared" si="164"/>
        <v>0</v>
      </c>
      <c r="EL174" s="228"/>
      <c r="EM174" s="232">
        <f t="shared" si="165"/>
        <v>0</v>
      </c>
      <c r="EN174" s="228"/>
      <c r="EO174" s="232">
        <f t="shared" si="166"/>
        <v>0</v>
      </c>
      <c r="EP174" s="228"/>
      <c r="EQ174" s="232">
        <f t="shared" si="167"/>
        <v>0</v>
      </c>
      <c r="ER174" s="228"/>
      <c r="ES174" s="232">
        <f t="shared" si="168"/>
        <v>0</v>
      </c>
      <c r="ET174" s="195">
        <f t="shared" si="73"/>
        <v>0</v>
      </c>
      <c r="EU174" s="228"/>
      <c r="EV174" s="437">
        <f t="shared" si="169"/>
        <v>0</v>
      </c>
      <c r="EW174" s="228"/>
      <c r="EX174" s="437">
        <f t="shared" si="170"/>
        <v>0</v>
      </c>
      <c r="EY174" s="228"/>
      <c r="EZ174" s="437">
        <f t="shared" si="171"/>
        <v>0</v>
      </c>
      <c r="FA174" s="228"/>
      <c r="FB174" s="437">
        <f t="shared" si="172"/>
        <v>0</v>
      </c>
      <c r="FC174" s="228"/>
      <c r="FD174" s="437">
        <f t="shared" si="173"/>
        <v>0</v>
      </c>
      <c r="FE174" s="228"/>
      <c r="FF174" s="437">
        <f t="shared" si="174"/>
        <v>0</v>
      </c>
      <c r="FG174" s="228"/>
      <c r="FH174" s="437">
        <f t="shared" si="175"/>
        <v>0</v>
      </c>
      <c r="FI174" s="228"/>
      <c r="FJ174" s="437">
        <f t="shared" si="176"/>
        <v>0</v>
      </c>
      <c r="FK174" s="228"/>
      <c r="FL174" s="437">
        <f t="shared" si="177"/>
        <v>0</v>
      </c>
      <c r="FM174" s="228"/>
      <c r="FN174" s="437">
        <f t="shared" si="178"/>
        <v>0</v>
      </c>
      <c r="FO174" s="228"/>
      <c r="FP174" s="437">
        <f t="shared" si="179"/>
        <v>0</v>
      </c>
      <c r="FQ174" s="228"/>
      <c r="FR174" s="437">
        <f t="shared" si="180"/>
        <v>0</v>
      </c>
      <c r="FS174" s="228"/>
      <c r="FT174" s="437">
        <f t="shared" si="181"/>
        <v>0</v>
      </c>
      <c r="FU174" s="228"/>
      <c r="FV174" s="437">
        <f t="shared" si="182"/>
        <v>0</v>
      </c>
      <c r="FW174" s="228"/>
      <c r="FX174" s="437">
        <f t="shared" si="183"/>
        <v>0</v>
      </c>
      <c r="FY174" s="228"/>
      <c r="FZ174" s="437">
        <f t="shared" si="184"/>
        <v>0</v>
      </c>
      <c r="GA174" s="228"/>
      <c r="GB174" s="437">
        <f t="shared" si="185"/>
        <v>0</v>
      </c>
      <c r="GC174" s="228"/>
      <c r="GD174" s="437">
        <f t="shared" si="186"/>
        <v>0</v>
      </c>
      <c r="GE174" s="228"/>
      <c r="GF174" s="437">
        <f t="shared" si="187"/>
        <v>0</v>
      </c>
      <c r="GG174" s="228"/>
      <c r="GH174" s="437">
        <f t="shared" si="188"/>
        <v>0</v>
      </c>
      <c r="GI174" s="247">
        <f t="shared" si="94"/>
        <v>0</v>
      </c>
      <c r="GJ174" s="228"/>
      <c r="GK174" s="438">
        <f t="shared" si="189"/>
        <v>0</v>
      </c>
      <c r="GL174" s="228"/>
      <c r="GM174" s="438">
        <f t="shared" si="190"/>
        <v>0</v>
      </c>
      <c r="GN174" s="228"/>
      <c r="GO174" s="438">
        <f t="shared" si="191"/>
        <v>0</v>
      </c>
      <c r="GP174" s="228"/>
      <c r="GQ174" s="438">
        <f t="shared" si="192"/>
        <v>0</v>
      </c>
      <c r="GR174" s="228"/>
      <c r="GS174" s="438">
        <f t="shared" si="193"/>
        <v>0</v>
      </c>
      <c r="GT174" s="448">
        <f t="shared" si="100"/>
        <v>0</v>
      </c>
      <c r="GU174" s="446">
        <f t="shared" si="101"/>
        <v>0</v>
      </c>
      <c r="GV174" s="268">
        <f>事業区分調整シート!J170</f>
        <v>0</v>
      </c>
    </row>
    <row r="175" spans="1:204" ht="34.5" customHeight="1">
      <c r="A175" s="248">
        <v>139</v>
      </c>
      <c r="B175" s="226" t="str">
        <f t="shared" si="107"/>
        <v>所属コード</v>
      </c>
      <c r="C175" s="227" t="str">
        <f t="shared" si="108"/>
        <v>所属名</v>
      </c>
      <c r="D175" s="449"/>
      <c r="E175" s="249"/>
      <c r="F175" s="250" t="str">
        <f t="shared" si="109"/>
        <v/>
      </c>
      <c r="G175" s="251" t="e">
        <f>IFERROR(VLOOKUP($B175&amp;$I175,番号付与!$A:$E,3,FALSE),VLOOKUP($B175&amp;$D175,番号付与!$A:$E,3,FALSE))</f>
        <v>#N/A</v>
      </c>
      <c r="H175" s="251" t="e">
        <f>IFERROR(VLOOKUP($B175&amp;$I175,番号付与!$A:$E,4,FALSE),VLOOKUP($B175&amp;$D175,番号付与!$A:$E,4,FALSE))</f>
        <v>#N/A</v>
      </c>
      <c r="I175" s="449"/>
      <c r="J175" s="231"/>
      <c r="K175" s="232">
        <f t="shared" ref="K175:K186" si="194">+$J$9*J175/100</f>
        <v>0</v>
      </c>
      <c r="L175" s="228"/>
      <c r="M175" s="232">
        <f t="shared" ref="M175:M186" si="195">+$L$9*L175/100</f>
        <v>0</v>
      </c>
      <c r="N175" s="228"/>
      <c r="O175" s="232">
        <f t="shared" ref="O175:O186" si="196">+$N$9*N175/100</f>
        <v>0</v>
      </c>
      <c r="P175" s="228"/>
      <c r="Q175" s="232">
        <f t="shared" si="113"/>
        <v>0</v>
      </c>
      <c r="R175" s="228"/>
      <c r="S175" s="232">
        <f t="shared" si="114"/>
        <v>0</v>
      </c>
      <c r="T175" s="228"/>
      <c r="U175" s="232">
        <f t="shared" si="115"/>
        <v>0</v>
      </c>
      <c r="V175" s="228"/>
      <c r="W175" s="232">
        <f t="shared" si="116"/>
        <v>0</v>
      </c>
      <c r="X175" s="228"/>
      <c r="Y175" s="232">
        <f t="shared" ref="Y175:Y186" si="197">+$X$9*X175/100</f>
        <v>0</v>
      </c>
      <c r="Z175" s="228"/>
      <c r="AA175" s="232">
        <f t="shared" ref="AA175:AA186" si="198">+$Z$9*Z175/100</f>
        <v>0</v>
      </c>
      <c r="AB175" s="228"/>
      <c r="AC175" s="232">
        <f t="shared" si="119"/>
        <v>0</v>
      </c>
      <c r="AD175" s="228"/>
      <c r="AE175" s="232">
        <f t="shared" si="120"/>
        <v>0</v>
      </c>
      <c r="AF175" s="228"/>
      <c r="AG175" s="232">
        <f t="shared" si="121"/>
        <v>0</v>
      </c>
      <c r="AH175" s="228"/>
      <c r="AI175" s="232">
        <f t="shared" si="122"/>
        <v>0</v>
      </c>
      <c r="AJ175" s="228"/>
      <c r="AK175" s="232">
        <f t="shared" ref="AK175:AK186" si="199">+$AJ$9*AJ175/100</f>
        <v>0</v>
      </c>
      <c r="AL175" s="228"/>
      <c r="AM175" s="232">
        <f t="shared" ref="AM175:AM186" si="200">+$AL$9*AL175/100</f>
        <v>0</v>
      </c>
      <c r="AN175" s="228"/>
      <c r="AO175" s="232">
        <f t="shared" si="125"/>
        <v>0</v>
      </c>
      <c r="AP175" s="228"/>
      <c r="AQ175" s="232">
        <f t="shared" si="126"/>
        <v>0</v>
      </c>
      <c r="AR175" s="228"/>
      <c r="AS175" s="232">
        <f t="shared" si="127"/>
        <v>0</v>
      </c>
      <c r="AT175" s="228"/>
      <c r="AU175" s="232">
        <f t="shared" si="128"/>
        <v>0</v>
      </c>
      <c r="AV175" s="228"/>
      <c r="AW175" s="232">
        <f t="shared" ref="AW175:AW186" si="201">+$AV$9*AV175/100</f>
        <v>0</v>
      </c>
      <c r="AX175" s="228"/>
      <c r="AY175" s="232">
        <f t="shared" ref="AY175:AY186" si="202">+$AX$9*AX175/100</f>
        <v>0</v>
      </c>
      <c r="AZ175" s="228"/>
      <c r="BA175" s="232">
        <f t="shared" si="131"/>
        <v>0</v>
      </c>
      <c r="BB175" s="228"/>
      <c r="BC175" s="232">
        <f t="shared" si="132"/>
        <v>0</v>
      </c>
      <c r="BD175" s="228"/>
      <c r="BE175" s="232">
        <f t="shared" si="133"/>
        <v>0</v>
      </c>
      <c r="BF175" s="228"/>
      <c r="BG175" s="232">
        <f t="shared" si="134"/>
        <v>0</v>
      </c>
      <c r="BH175" s="228"/>
      <c r="BI175" s="232">
        <f t="shared" ref="BI175:BI186" si="203">+$BH$9*BH175/100</f>
        <v>0</v>
      </c>
      <c r="BJ175" s="228"/>
      <c r="BK175" s="232">
        <f t="shared" ref="BK175:BK186" si="204">+$BJ$9*BJ175/100</f>
        <v>0</v>
      </c>
      <c r="BL175" s="228"/>
      <c r="BM175" s="232">
        <f t="shared" si="137"/>
        <v>0</v>
      </c>
      <c r="BN175" s="228"/>
      <c r="BO175" s="232">
        <f t="shared" si="138"/>
        <v>0</v>
      </c>
      <c r="BP175" s="228"/>
      <c r="BQ175" s="232">
        <f t="shared" si="139"/>
        <v>0</v>
      </c>
      <c r="BR175" s="228"/>
      <c r="BS175" s="232">
        <f t="shared" si="140"/>
        <v>0</v>
      </c>
      <c r="BT175" s="228"/>
      <c r="BU175" s="232">
        <f t="shared" ref="BU175:BU186" si="205">+$BT$9*BT175/100</f>
        <v>0</v>
      </c>
      <c r="BV175" s="228"/>
      <c r="BW175" s="232">
        <f t="shared" ref="BW175:BW186" si="206">+$BV$9*BV175/100</f>
        <v>0</v>
      </c>
      <c r="BX175" s="228"/>
      <c r="BY175" s="232">
        <f t="shared" si="143"/>
        <v>0</v>
      </c>
      <c r="BZ175" s="228"/>
      <c r="CA175" s="232">
        <f t="shared" si="144"/>
        <v>0</v>
      </c>
      <c r="CB175" s="228"/>
      <c r="CC175" s="232">
        <f t="shared" si="145"/>
        <v>0</v>
      </c>
      <c r="CD175" s="228"/>
      <c r="CE175" s="232">
        <f t="shared" si="146"/>
        <v>0</v>
      </c>
      <c r="CF175" s="228"/>
      <c r="CG175" s="232">
        <f t="shared" si="40"/>
        <v>0</v>
      </c>
      <c r="CH175" s="228"/>
      <c r="CI175" s="232">
        <f t="shared" si="41"/>
        <v>0</v>
      </c>
      <c r="CJ175" s="228"/>
      <c r="CK175" s="232">
        <f t="shared" si="42"/>
        <v>0</v>
      </c>
      <c r="CL175" s="228"/>
      <c r="CM175" s="232">
        <f t="shared" si="43"/>
        <v>0</v>
      </c>
      <c r="CN175" s="228"/>
      <c r="CO175" s="232">
        <f t="shared" si="44"/>
        <v>0</v>
      </c>
      <c r="CP175" s="228"/>
      <c r="CQ175" s="232">
        <f t="shared" si="45"/>
        <v>0</v>
      </c>
      <c r="CR175" s="228"/>
      <c r="CS175" s="232">
        <f t="shared" si="46"/>
        <v>0</v>
      </c>
      <c r="CT175" s="228"/>
      <c r="CU175" s="232">
        <f t="shared" si="147"/>
        <v>0</v>
      </c>
      <c r="CV175" s="228"/>
      <c r="CW175" s="232">
        <f t="shared" si="148"/>
        <v>0</v>
      </c>
      <c r="CX175" s="228"/>
      <c r="CY175" s="232">
        <f t="shared" si="149"/>
        <v>0</v>
      </c>
      <c r="CZ175" s="228"/>
      <c r="DA175" s="232">
        <f t="shared" si="150"/>
        <v>0</v>
      </c>
      <c r="DB175" s="228"/>
      <c r="DC175" s="232">
        <f t="shared" si="151"/>
        <v>0</v>
      </c>
      <c r="DD175" s="228"/>
      <c r="DE175" s="232">
        <f t="shared" si="152"/>
        <v>0</v>
      </c>
      <c r="DF175" s="228"/>
      <c r="DG175" s="232">
        <f t="shared" si="53"/>
        <v>0</v>
      </c>
      <c r="DH175" s="228"/>
      <c r="DI175" s="232">
        <f t="shared" si="54"/>
        <v>0</v>
      </c>
      <c r="DJ175" s="228"/>
      <c r="DK175" s="232">
        <f t="shared" si="55"/>
        <v>0</v>
      </c>
      <c r="DL175" s="228"/>
      <c r="DM175" s="232">
        <f t="shared" si="56"/>
        <v>0</v>
      </c>
      <c r="DN175" s="228"/>
      <c r="DO175" s="232">
        <f t="shared" si="153"/>
        <v>0</v>
      </c>
      <c r="DP175" s="228"/>
      <c r="DQ175" s="232">
        <f t="shared" si="154"/>
        <v>0</v>
      </c>
      <c r="DR175" s="228"/>
      <c r="DS175" s="232">
        <f t="shared" si="155"/>
        <v>0</v>
      </c>
      <c r="DT175" s="228"/>
      <c r="DU175" s="232">
        <f t="shared" si="156"/>
        <v>0</v>
      </c>
      <c r="DV175" s="228"/>
      <c r="DW175" s="232">
        <f t="shared" si="157"/>
        <v>0</v>
      </c>
      <c r="DX175" s="228"/>
      <c r="DY175" s="232">
        <f t="shared" si="158"/>
        <v>0</v>
      </c>
      <c r="DZ175" s="228"/>
      <c r="EA175" s="232">
        <f t="shared" si="159"/>
        <v>0</v>
      </c>
      <c r="EB175" s="228"/>
      <c r="EC175" s="232">
        <f t="shared" si="160"/>
        <v>0</v>
      </c>
      <c r="ED175" s="228"/>
      <c r="EE175" s="232">
        <f t="shared" si="161"/>
        <v>0</v>
      </c>
      <c r="EF175" s="228"/>
      <c r="EG175" s="232">
        <f t="shared" si="162"/>
        <v>0</v>
      </c>
      <c r="EH175" s="228"/>
      <c r="EI175" s="232">
        <f t="shared" si="163"/>
        <v>0</v>
      </c>
      <c r="EJ175" s="228"/>
      <c r="EK175" s="232">
        <f t="shared" si="164"/>
        <v>0</v>
      </c>
      <c r="EL175" s="228"/>
      <c r="EM175" s="232">
        <f t="shared" si="165"/>
        <v>0</v>
      </c>
      <c r="EN175" s="228"/>
      <c r="EO175" s="232">
        <f t="shared" si="166"/>
        <v>0</v>
      </c>
      <c r="EP175" s="228"/>
      <c r="EQ175" s="232">
        <f t="shared" si="167"/>
        <v>0</v>
      </c>
      <c r="ER175" s="228"/>
      <c r="ES175" s="232">
        <f t="shared" si="168"/>
        <v>0</v>
      </c>
      <c r="ET175" s="195">
        <f t="shared" si="73"/>
        <v>0</v>
      </c>
      <c r="EU175" s="228"/>
      <c r="EV175" s="437">
        <f t="shared" si="169"/>
        <v>0</v>
      </c>
      <c r="EW175" s="228"/>
      <c r="EX175" s="437">
        <f t="shared" si="170"/>
        <v>0</v>
      </c>
      <c r="EY175" s="228"/>
      <c r="EZ175" s="437">
        <f t="shared" si="171"/>
        <v>0</v>
      </c>
      <c r="FA175" s="228"/>
      <c r="FB175" s="437">
        <f t="shared" si="172"/>
        <v>0</v>
      </c>
      <c r="FC175" s="228"/>
      <c r="FD175" s="437">
        <f t="shared" si="173"/>
        <v>0</v>
      </c>
      <c r="FE175" s="228"/>
      <c r="FF175" s="437">
        <f t="shared" si="174"/>
        <v>0</v>
      </c>
      <c r="FG175" s="228"/>
      <c r="FH175" s="437">
        <f t="shared" si="175"/>
        <v>0</v>
      </c>
      <c r="FI175" s="228"/>
      <c r="FJ175" s="437">
        <f t="shared" si="176"/>
        <v>0</v>
      </c>
      <c r="FK175" s="228"/>
      <c r="FL175" s="437">
        <f t="shared" si="177"/>
        <v>0</v>
      </c>
      <c r="FM175" s="228"/>
      <c r="FN175" s="437">
        <f t="shared" si="178"/>
        <v>0</v>
      </c>
      <c r="FO175" s="228"/>
      <c r="FP175" s="437">
        <f t="shared" si="179"/>
        <v>0</v>
      </c>
      <c r="FQ175" s="228"/>
      <c r="FR175" s="437">
        <f t="shared" si="180"/>
        <v>0</v>
      </c>
      <c r="FS175" s="228"/>
      <c r="FT175" s="437">
        <f t="shared" si="181"/>
        <v>0</v>
      </c>
      <c r="FU175" s="228"/>
      <c r="FV175" s="437">
        <f t="shared" si="182"/>
        <v>0</v>
      </c>
      <c r="FW175" s="228"/>
      <c r="FX175" s="437">
        <f t="shared" si="183"/>
        <v>0</v>
      </c>
      <c r="FY175" s="228"/>
      <c r="FZ175" s="437">
        <f t="shared" si="184"/>
        <v>0</v>
      </c>
      <c r="GA175" s="228"/>
      <c r="GB175" s="437">
        <f t="shared" si="185"/>
        <v>0</v>
      </c>
      <c r="GC175" s="228"/>
      <c r="GD175" s="437">
        <f t="shared" si="186"/>
        <v>0</v>
      </c>
      <c r="GE175" s="228"/>
      <c r="GF175" s="437">
        <f t="shared" si="187"/>
        <v>0</v>
      </c>
      <c r="GG175" s="228"/>
      <c r="GH175" s="437">
        <f t="shared" si="188"/>
        <v>0</v>
      </c>
      <c r="GI175" s="247">
        <f t="shared" si="94"/>
        <v>0</v>
      </c>
      <c r="GJ175" s="228"/>
      <c r="GK175" s="438">
        <f t="shared" si="189"/>
        <v>0</v>
      </c>
      <c r="GL175" s="228"/>
      <c r="GM175" s="438">
        <f t="shared" si="190"/>
        <v>0</v>
      </c>
      <c r="GN175" s="228"/>
      <c r="GO175" s="438">
        <f t="shared" si="191"/>
        <v>0</v>
      </c>
      <c r="GP175" s="228"/>
      <c r="GQ175" s="438">
        <f t="shared" si="192"/>
        <v>0</v>
      </c>
      <c r="GR175" s="228"/>
      <c r="GS175" s="438">
        <f t="shared" si="193"/>
        <v>0</v>
      </c>
      <c r="GT175" s="448">
        <f t="shared" si="100"/>
        <v>0</v>
      </c>
      <c r="GU175" s="446">
        <f t="shared" si="101"/>
        <v>0</v>
      </c>
      <c r="GV175" s="268">
        <f>事業区分調整シート!J171</f>
        <v>0</v>
      </c>
    </row>
    <row r="176" spans="1:204" ht="34.5" customHeight="1">
      <c r="A176" s="248">
        <v>140</v>
      </c>
      <c r="B176" s="226" t="str">
        <f t="shared" si="107"/>
        <v>所属コード</v>
      </c>
      <c r="C176" s="227" t="str">
        <f t="shared" si="108"/>
        <v>所属名</v>
      </c>
      <c r="D176" s="449"/>
      <c r="E176" s="249"/>
      <c r="F176" s="250" t="str">
        <f t="shared" si="109"/>
        <v/>
      </c>
      <c r="G176" s="251" t="e">
        <f>IFERROR(VLOOKUP($B176&amp;$I176,番号付与!$A:$E,3,FALSE),VLOOKUP($B176&amp;$D176,番号付与!$A:$E,3,FALSE))</f>
        <v>#N/A</v>
      </c>
      <c r="H176" s="251" t="e">
        <f>IFERROR(VLOOKUP($B176&amp;$I176,番号付与!$A:$E,4,FALSE),VLOOKUP($B176&amp;$D176,番号付与!$A:$E,4,FALSE))</f>
        <v>#N/A</v>
      </c>
      <c r="I176" s="449"/>
      <c r="J176" s="231"/>
      <c r="K176" s="232">
        <f t="shared" si="194"/>
        <v>0</v>
      </c>
      <c r="L176" s="228"/>
      <c r="M176" s="232">
        <f t="shared" si="195"/>
        <v>0</v>
      </c>
      <c r="N176" s="228"/>
      <c r="O176" s="232">
        <f t="shared" si="196"/>
        <v>0</v>
      </c>
      <c r="P176" s="228"/>
      <c r="Q176" s="232">
        <f t="shared" si="113"/>
        <v>0</v>
      </c>
      <c r="R176" s="228"/>
      <c r="S176" s="232">
        <f t="shared" si="114"/>
        <v>0</v>
      </c>
      <c r="T176" s="228"/>
      <c r="U176" s="232">
        <f t="shared" si="115"/>
        <v>0</v>
      </c>
      <c r="V176" s="228"/>
      <c r="W176" s="232">
        <f t="shared" si="116"/>
        <v>0</v>
      </c>
      <c r="X176" s="228"/>
      <c r="Y176" s="232">
        <f t="shared" si="197"/>
        <v>0</v>
      </c>
      <c r="Z176" s="228"/>
      <c r="AA176" s="232">
        <f t="shared" si="198"/>
        <v>0</v>
      </c>
      <c r="AB176" s="228"/>
      <c r="AC176" s="232">
        <f t="shared" si="119"/>
        <v>0</v>
      </c>
      <c r="AD176" s="228"/>
      <c r="AE176" s="232">
        <f t="shared" si="120"/>
        <v>0</v>
      </c>
      <c r="AF176" s="228"/>
      <c r="AG176" s="232">
        <f t="shared" si="121"/>
        <v>0</v>
      </c>
      <c r="AH176" s="228"/>
      <c r="AI176" s="232">
        <f t="shared" si="122"/>
        <v>0</v>
      </c>
      <c r="AJ176" s="228"/>
      <c r="AK176" s="232">
        <f t="shared" si="199"/>
        <v>0</v>
      </c>
      <c r="AL176" s="228"/>
      <c r="AM176" s="232">
        <f t="shared" si="200"/>
        <v>0</v>
      </c>
      <c r="AN176" s="228"/>
      <c r="AO176" s="232">
        <f t="shared" si="125"/>
        <v>0</v>
      </c>
      <c r="AP176" s="228"/>
      <c r="AQ176" s="232">
        <f t="shared" si="126"/>
        <v>0</v>
      </c>
      <c r="AR176" s="228"/>
      <c r="AS176" s="232">
        <f t="shared" si="127"/>
        <v>0</v>
      </c>
      <c r="AT176" s="228"/>
      <c r="AU176" s="232">
        <f t="shared" si="128"/>
        <v>0</v>
      </c>
      <c r="AV176" s="228"/>
      <c r="AW176" s="232">
        <f t="shared" si="201"/>
        <v>0</v>
      </c>
      <c r="AX176" s="228"/>
      <c r="AY176" s="232">
        <f t="shared" si="202"/>
        <v>0</v>
      </c>
      <c r="AZ176" s="228"/>
      <c r="BA176" s="232">
        <f t="shared" si="131"/>
        <v>0</v>
      </c>
      <c r="BB176" s="228"/>
      <c r="BC176" s="232">
        <f t="shared" si="132"/>
        <v>0</v>
      </c>
      <c r="BD176" s="228"/>
      <c r="BE176" s="232">
        <f t="shared" si="133"/>
        <v>0</v>
      </c>
      <c r="BF176" s="228"/>
      <c r="BG176" s="232">
        <f t="shared" si="134"/>
        <v>0</v>
      </c>
      <c r="BH176" s="228"/>
      <c r="BI176" s="232">
        <f t="shared" si="203"/>
        <v>0</v>
      </c>
      <c r="BJ176" s="228"/>
      <c r="BK176" s="232">
        <f t="shared" si="204"/>
        <v>0</v>
      </c>
      <c r="BL176" s="228"/>
      <c r="BM176" s="232">
        <f t="shared" si="137"/>
        <v>0</v>
      </c>
      <c r="BN176" s="228"/>
      <c r="BO176" s="232">
        <f t="shared" si="138"/>
        <v>0</v>
      </c>
      <c r="BP176" s="228"/>
      <c r="BQ176" s="232">
        <f t="shared" si="139"/>
        <v>0</v>
      </c>
      <c r="BR176" s="228"/>
      <c r="BS176" s="232">
        <f t="shared" si="140"/>
        <v>0</v>
      </c>
      <c r="BT176" s="228"/>
      <c r="BU176" s="232">
        <f t="shared" si="205"/>
        <v>0</v>
      </c>
      <c r="BV176" s="228"/>
      <c r="BW176" s="232">
        <f t="shared" si="206"/>
        <v>0</v>
      </c>
      <c r="BX176" s="228"/>
      <c r="BY176" s="232">
        <f t="shared" si="143"/>
        <v>0</v>
      </c>
      <c r="BZ176" s="228"/>
      <c r="CA176" s="232">
        <f t="shared" si="144"/>
        <v>0</v>
      </c>
      <c r="CB176" s="228"/>
      <c r="CC176" s="232">
        <f t="shared" si="145"/>
        <v>0</v>
      </c>
      <c r="CD176" s="228"/>
      <c r="CE176" s="232">
        <f t="shared" si="146"/>
        <v>0</v>
      </c>
      <c r="CF176" s="228"/>
      <c r="CG176" s="232">
        <f t="shared" si="40"/>
        <v>0</v>
      </c>
      <c r="CH176" s="228"/>
      <c r="CI176" s="232">
        <f t="shared" si="41"/>
        <v>0</v>
      </c>
      <c r="CJ176" s="228"/>
      <c r="CK176" s="232">
        <f t="shared" si="42"/>
        <v>0</v>
      </c>
      <c r="CL176" s="228"/>
      <c r="CM176" s="232">
        <f t="shared" si="43"/>
        <v>0</v>
      </c>
      <c r="CN176" s="228"/>
      <c r="CO176" s="232">
        <f t="shared" si="44"/>
        <v>0</v>
      </c>
      <c r="CP176" s="228"/>
      <c r="CQ176" s="232">
        <f t="shared" si="45"/>
        <v>0</v>
      </c>
      <c r="CR176" s="228"/>
      <c r="CS176" s="232">
        <f t="shared" si="46"/>
        <v>0</v>
      </c>
      <c r="CT176" s="228"/>
      <c r="CU176" s="232">
        <f t="shared" si="147"/>
        <v>0</v>
      </c>
      <c r="CV176" s="228"/>
      <c r="CW176" s="232">
        <f t="shared" si="148"/>
        <v>0</v>
      </c>
      <c r="CX176" s="228"/>
      <c r="CY176" s="232">
        <f t="shared" si="149"/>
        <v>0</v>
      </c>
      <c r="CZ176" s="228"/>
      <c r="DA176" s="232">
        <f t="shared" si="150"/>
        <v>0</v>
      </c>
      <c r="DB176" s="228"/>
      <c r="DC176" s="232">
        <f t="shared" si="151"/>
        <v>0</v>
      </c>
      <c r="DD176" s="228"/>
      <c r="DE176" s="232">
        <f t="shared" si="152"/>
        <v>0</v>
      </c>
      <c r="DF176" s="228"/>
      <c r="DG176" s="232">
        <f t="shared" si="53"/>
        <v>0</v>
      </c>
      <c r="DH176" s="228"/>
      <c r="DI176" s="232">
        <f t="shared" si="54"/>
        <v>0</v>
      </c>
      <c r="DJ176" s="228"/>
      <c r="DK176" s="232">
        <f t="shared" si="55"/>
        <v>0</v>
      </c>
      <c r="DL176" s="228"/>
      <c r="DM176" s="232">
        <f t="shared" si="56"/>
        <v>0</v>
      </c>
      <c r="DN176" s="228"/>
      <c r="DO176" s="232">
        <f t="shared" si="153"/>
        <v>0</v>
      </c>
      <c r="DP176" s="228"/>
      <c r="DQ176" s="232">
        <f t="shared" si="154"/>
        <v>0</v>
      </c>
      <c r="DR176" s="228"/>
      <c r="DS176" s="232">
        <f t="shared" si="155"/>
        <v>0</v>
      </c>
      <c r="DT176" s="228"/>
      <c r="DU176" s="232">
        <f t="shared" si="156"/>
        <v>0</v>
      </c>
      <c r="DV176" s="228"/>
      <c r="DW176" s="232">
        <f t="shared" si="157"/>
        <v>0</v>
      </c>
      <c r="DX176" s="228"/>
      <c r="DY176" s="232">
        <f t="shared" si="158"/>
        <v>0</v>
      </c>
      <c r="DZ176" s="228"/>
      <c r="EA176" s="232">
        <f t="shared" si="159"/>
        <v>0</v>
      </c>
      <c r="EB176" s="228"/>
      <c r="EC176" s="232">
        <f t="shared" si="160"/>
        <v>0</v>
      </c>
      <c r="ED176" s="228"/>
      <c r="EE176" s="232">
        <f t="shared" si="161"/>
        <v>0</v>
      </c>
      <c r="EF176" s="228"/>
      <c r="EG176" s="232">
        <f t="shared" si="162"/>
        <v>0</v>
      </c>
      <c r="EH176" s="228"/>
      <c r="EI176" s="232">
        <f t="shared" si="163"/>
        <v>0</v>
      </c>
      <c r="EJ176" s="228"/>
      <c r="EK176" s="232">
        <f t="shared" si="164"/>
        <v>0</v>
      </c>
      <c r="EL176" s="228"/>
      <c r="EM176" s="232">
        <f t="shared" si="165"/>
        <v>0</v>
      </c>
      <c r="EN176" s="228"/>
      <c r="EO176" s="232">
        <f t="shared" si="166"/>
        <v>0</v>
      </c>
      <c r="EP176" s="228"/>
      <c r="EQ176" s="232">
        <f t="shared" si="167"/>
        <v>0</v>
      </c>
      <c r="ER176" s="228"/>
      <c r="ES176" s="232">
        <f t="shared" si="168"/>
        <v>0</v>
      </c>
      <c r="ET176" s="195">
        <f t="shared" si="73"/>
        <v>0</v>
      </c>
      <c r="EU176" s="228"/>
      <c r="EV176" s="437">
        <f t="shared" si="169"/>
        <v>0</v>
      </c>
      <c r="EW176" s="228"/>
      <c r="EX176" s="437">
        <f t="shared" si="170"/>
        <v>0</v>
      </c>
      <c r="EY176" s="228"/>
      <c r="EZ176" s="437">
        <f t="shared" si="171"/>
        <v>0</v>
      </c>
      <c r="FA176" s="228"/>
      <c r="FB176" s="437">
        <f t="shared" si="172"/>
        <v>0</v>
      </c>
      <c r="FC176" s="228"/>
      <c r="FD176" s="437">
        <f t="shared" si="173"/>
        <v>0</v>
      </c>
      <c r="FE176" s="228"/>
      <c r="FF176" s="437">
        <f t="shared" si="174"/>
        <v>0</v>
      </c>
      <c r="FG176" s="228"/>
      <c r="FH176" s="437">
        <f t="shared" si="175"/>
        <v>0</v>
      </c>
      <c r="FI176" s="228"/>
      <c r="FJ176" s="437">
        <f t="shared" si="176"/>
        <v>0</v>
      </c>
      <c r="FK176" s="228"/>
      <c r="FL176" s="437">
        <f t="shared" si="177"/>
        <v>0</v>
      </c>
      <c r="FM176" s="228"/>
      <c r="FN176" s="437">
        <f t="shared" si="178"/>
        <v>0</v>
      </c>
      <c r="FO176" s="228"/>
      <c r="FP176" s="437">
        <f t="shared" si="179"/>
        <v>0</v>
      </c>
      <c r="FQ176" s="228"/>
      <c r="FR176" s="437">
        <f t="shared" si="180"/>
        <v>0</v>
      </c>
      <c r="FS176" s="228"/>
      <c r="FT176" s="437">
        <f t="shared" si="181"/>
        <v>0</v>
      </c>
      <c r="FU176" s="228"/>
      <c r="FV176" s="437">
        <f t="shared" si="182"/>
        <v>0</v>
      </c>
      <c r="FW176" s="228"/>
      <c r="FX176" s="437">
        <f t="shared" si="183"/>
        <v>0</v>
      </c>
      <c r="FY176" s="228"/>
      <c r="FZ176" s="437">
        <f t="shared" si="184"/>
        <v>0</v>
      </c>
      <c r="GA176" s="228"/>
      <c r="GB176" s="437">
        <f t="shared" si="185"/>
        <v>0</v>
      </c>
      <c r="GC176" s="228"/>
      <c r="GD176" s="437">
        <f t="shared" si="186"/>
        <v>0</v>
      </c>
      <c r="GE176" s="228"/>
      <c r="GF176" s="437">
        <f t="shared" si="187"/>
        <v>0</v>
      </c>
      <c r="GG176" s="228"/>
      <c r="GH176" s="437">
        <f t="shared" si="188"/>
        <v>0</v>
      </c>
      <c r="GI176" s="247">
        <f t="shared" si="94"/>
        <v>0</v>
      </c>
      <c r="GJ176" s="228"/>
      <c r="GK176" s="438">
        <f t="shared" si="189"/>
        <v>0</v>
      </c>
      <c r="GL176" s="228"/>
      <c r="GM176" s="438">
        <f t="shared" si="190"/>
        <v>0</v>
      </c>
      <c r="GN176" s="228"/>
      <c r="GO176" s="438">
        <f t="shared" si="191"/>
        <v>0</v>
      </c>
      <c r="GP176" s="228"/>
      <c r="GQ176" s="438">
        <f t="shared" si="192"/>
        <v>0</v>
      </c>
      <c r="GR176" s="228"/>
      <c r="GS176" s="438">
        <f t="shared" si="193"/>
        <v>0</v>
      </c>
      <c r="GT176" s="448">
        <f t="shared" si="100"/>
        <v>0</v>
      </c>
      <c r="GU176" s="446">
        <f t="shared" si="101"/>
        <v>0</v>
      </c>
      <c r="GV176" s="268">
        <f>事業区分調整シート!J172</f>
        <v>0</v>
      </c>
    </row>
    <row r="177" spans="1:204" ht="34.5" customHeight="1">
      <c r="A177" s="248">
        <v>141</v>
      </c>
      <c r="B177" s="226" t="str">
        <f t="shared" si="107"/>
        <v>所属コード</v>
      </c>
      <c r="C177" s="227" t="str">
        <f t="shared" si="108"/>
        <v>所属名</v>
      </c>
      <c r="D177" s="449"/>
      <c r="E177" s="249"/>
      <c r="F177" s="250" t="str">
        <f t="shared" si="109"/>
        <v/>
      </c>
      <c r="G177" s="251" t="e">
        <f>IFERROR(VLOOKUP($B177&amp;$I177,番号付与!$A:$E,3,FALSE),VLOOKUP($B177&amp;$D177,番号付与!$A:$E,3,FALSE))</f>
        <v>#N/A</v>
      </c>
      <c r="H177" s="251" t="e">
        <f>IFERROR(VLOOKUP($B177&amp;$I177,番号付与!$A:$E,4,FALSE),VLOOKUP($B177&amp;$D177,番号付与!$A:$E,4,FALSE))</f>
        <v>#N/A</v>
      </c>
      <c r="I177" s="449"/>
      <c r="J177" s="231"/>
      <c r="K177" s="232">
        <f t="shared" si="194"/>
        <v>0</v>
      </c>
      <c r="L177" s="228"/>
      <c r="M177" s="232">
        <f t="shared" si="195"/>
        <v>0</v>
      </c>
      <c r="N177" s="228"/>
      <c r="O177" s="232">
        <f t="shared" si="196"/>
        <v>0</v>
      </c>
      <c r="P177" s="228"/>
      <c r="Q177" s="232">
        <f t="shared" si="113"/>
        <v>0</v>
      </c>
      <c r="R177" s="228"/>
      <c r="S177" s="232">
        <f t="shared" si="114"/>
        <v>0</v>
      </c>
      <c r="T177" s="228"/>
      <c r="U177" s="232">
        <f t="shared" si="115"/>
        <v>0</v>
      </c>
      <c r="V177" s="228"/>
      <c r="W177" s="232">
        <f t="shared" si="116"/>
        <v>0</v>
      </c>
      <c r="X177" s="228"/>
      <c r="Y177" s="232">
        <f t="shared" si="197"/>
        <v>0</v>
      </c>
      <c r="Z177" s="228"/>
      <c r="AA177" s="232">
        <f t="shared" si="198"/>
        <v>0</v>
      </c>
      <c r="AB177" s="228"/>
      <c r="AC177" s="232">
        <f t="shared" si="119"/>
        <v>0</v>
      </c>
      <c r="AD177" s="228"/>
      <c r="AE177" s="232">
        <f t="shared" si="120"/>
        <v>0</v>
      </c>
      <c r="AF177" s="228"/>
      <c r="AG177" s="232">
        <f t="shared" si="121"/>
        <v>0</v>
      </c>
      <c r="AH177" s="228"/>
      <c r="AI177" s="232">
        <f t="shared" si="122"/>
        <v>0</v>
      </c>
      <c r="AJ177" s="228"/>
      <c r="AK177" s="232">
        <f t="shared" si="199"/>
        <v>0</v>
      </c>
      <c r="AL177" s="228"/>
      <c r="AM177" s="232">
        <f t="shared" si="200"/>
        <v>0</v>
      </c>
      <c r="AN177" s="228"/>
      <c r="AO177" s="232">
        <f t="shared" si="125"/>
        <v>0</v>
      </c>
      <c r="AP177" s="228"/>
      <c r="AQ177" s="232">
        <f t="shared" si="126"/>
        <v>0</v>
      </c>
      <c r="AR177" s="228"/>
      <c r="AS177" s="232">
        <f t="shared" si="127"/>
        <v>0</v>
      </c>
      <c r="AT177" s="228"/>
      <c r="AU177" s="232">
        <f t="shared" si="128"/>
        <v>0</v>
      </c>
      <c r="AV177" s="228"/>
      <c r="AW177" s="232">
        <f t="shared" si="201"/>
        <v>0</v>
      </c>
      <c r="AX177" s="228"/>
      <c r="AY177" s="232">
        <f t="shared" si="202"/>
        <v>0</v>
      </c>
      <c r="AZ177" s="228"/>
      <c r="BA177" s="232">
        <f t="shared" si="131"/>
        <v>0</v>
      </c>
      <c r="BB177" s="228"/>
      <c r="BC177" s="232">
        <f t="shared" si="132"/>
        <v>0</v>
      </c>
      <c r="BD177" s="228"/>
      <c r="BE177" s="232">
        <f t="shared" si="133"/>
        <v>0</v>
      </c>
      <c r="BF177" s="228"/>
      <c r="BG177" s="232">
        <f t="shared" si="134"/>
        <v>0</v>
      </c>
      <c r="BH177" s="228"/>
      <c r="BI177" s="232">
        <f t="shared" si="203"/>
        <v>0</v>
      </c>
      <c r="BJ177" s="228"/>
      <c r="BK177" s="232">
        <f t="shared" si="204"/>
        <v>0</v>
      </c>
      <c r="BL177" s="228"/>
      <c r="BM177" s="232">
        <f t="shared" si="137"/>
        <v>0</v>
      </c>
      <c r="BN177" s="228"/>
      <c r="BO177" s="232">
        <f t="shared" si="138"/>
        <v>0</v>
      </c>
      <c r="BP177" s="228"/>
      <c r="BQ177" s="232">
        <f t="shared" si="139"/>
        <v>0</v>
      </c>
      <c r="BR177" s="228"/>
      <c r="BS177" s="232">
        <f t="shared" si="140"/>
        <v>0</v>
      </c>
      <c r="BT177" s="228"/>
      <c r="BU177" s="232">
        <f t="shared" si="205"/>
        <v>0</v>
      </c>
      <c r="BV177" s="228"/>
      <c r="BW177" s="232">
        <f t="shared" si="206"/>
        <v>0</v>
      </c>
      <c r="BX177" s="228"/>
      <c r="BY177" s="232">
        <f t="shared" si="143"/>
        <v>0</v>
      </c>
      <c r="BZ177" s="228"/>
      <c r="CA177" s="232">
        <f t="shared" si="144"/>
        <v>0</v>
      </c>
      <c r="CB177" s="228"/>
      <c r="CC177" s="232">
        <f t="shared" si="145"/>
        <v>0</v>
      </c>
      <c r="CD177" s="228"/>
      <c r="CE177" s="232">
        <f t="shared" si="146"/>
        <v>0</v>
      </c>
      <c r="CF177" s="228"/>
      <c r="CG177" s="232">
        <f t="shared" si="40"/>
        <v>0</v>
      </c>
      <c r="CH177" s="228"/>
      <c r="CI177" s="232">
        <f t="shared" si="41"/>
        <v>0</v>
      </c>
      <c r="CJ177" s="228"/>
      <c r="CK177" s="232">
        <f t="shared" si="42"/>
        <v>0</v>
      </c>
      <c r="CL177" s="228"/>
      <c r="CM177" s="232">
        <f t="shared" si="43"/>
        <v>0</v>
      </c>
      <c r="CN177" s="228"/>
      <c r="CO177" s="232">
        <f t="shared" si="44"/>
        <v>0</v>
      </c>
      <c r="CP177" s="228"/>
      <c r="CQ177" s="232">
        <f t="shared" si="45"/>
        <v>0</v>
      </c>
      <c r="CR177" s="228"/>
      <c r="CS177" s="232">
        <f t="shared" si="46"/>
        <v>0</v>
      </c>
      <c r="CT177" s="228"/>
      <c r="CU177" s="232">
        <f t="shared" si="147"/>
        <v>0</v>
      </c>
      <c r="CV177" s="228"/>
      <c r="CW177" s="232">
        <f t="shared" si="148"/>
        <v>0</v>
      </c>
      <c r="CX177" s="228"/>
      <c r="CY177" s="232">
        <f t="shared" si="149"/>
        <v>0</v>
      </c>
      <c r="CZ177" s="228"/>
      <c r="DA177" s="232">
        <f t="shared" si="150"/>
        <v>0</v>
      </c>
      <c r="DB177" s="228"/>
      <c r="DC177" s="232">
        <f t="shared" si="151"/>
        <v>0</v>
      </c>
      <c r="DD177" s="228"/>
      <c r="DE177" s="232">
        <f t="shared" si="152"/>
        <v>0</v>
      </c>
      <c r="DF177" s="228"/>
      <c r="DG177" s="232">
        <f t="shared" si="53"/>
        <v>0</v>
      </c>
      <c r="DH177" s="228"/>
      <c r="DI177" s="232">
        <f t="shared" si="54"/>
        <v>0</v>
      </c>
      <c r="DJ177" s="228"/>
      <c r="DK177" s="232">
        <f t="shared" si="55"/>
        <v>0</v>
      </c>
      <c r="DL177" s="228"/>
      <c r="DM177" s="232">
        <f t="shared" si="56"/>
        <v>0</v>
      </c>
      <c r="DN177" s="228"/>
      <c r="DO177" s="232">
        <f t="shared" si="153"/>
        <v>0</v>
      </c>
      <c r="DP177" s="228"/>
      <c r="DQ177" s="232">
        <f t="shared" si="154"/>
        <v>0</v>
      </c>
      <c r="DR177" s="228"/>
      <c r="DS177" s="232">
        <f t="shared" si="155"/>
        <v>0</v>
      </c>
      <c r="DT177" s="228"/>
      <c r="DU177" s="232">
        <f t="shared" si="156"/>
        <v>0</v>
      </c>
      <c r="DV177" s="228"/>
      <c r="DW177" s="232">
        <f t="shared" si="157"/>
        <v>0</v>
      </c>
      <c r="DX177" s="228"/>
      <c r="DY177" s="232">
        <f t="shared" si="158"/>
        <v>0</v>
      </c>
      <c r="DZ177" s="228"/>
      <c r="EA177" s="232">
        <f t="shared" si="159"/>
        <v>0</v>
      </c>
      <c r="EB177" s="228"/>
      <c r="EC177" s="232">
        <f t="shared" si="160"/>
        <v>0</v>
      </c>
      <c r="ED177" s="228"/>
      <c r="EE177" s="232">
        <f t="shared" si="161"/>
        <v>0</v>
      </c>
      <c r="EF177" s="228"/>
      <c r="EG177" s="232">
        <f t="shared" si="162"/>
        <v>0</v>
      </c>
      <c r="EH177" s="228"/>
      <c r="EI177" s="232">
        <f t="shared" si="163"/>
        <v>0</v>
      </c>
      <c r="EJ177" s="228"/>
      <c r="EK177" s="232">
        <f t="shared" si="164"/>
        <v>0</v>
      </c>
      <c r="EL177" s="228"/>
      <c r="EM177" s="232">
        <f t="shared" si="165"/>
        <v>0</v>
      </c>
      <c r="EN177" s="228"/>
      <c r="EO177" s="232">
        <f t="shared" si="166"/>
        <v>0</v>
      </c>
      <c r="EP177" s="228"/>
      <c r="EQ177" s="232">
        <f t="shared" si="167"/>
        <v>0</v>
      </c>
      <c r="ER177" s="228"/>
      <c r="ES177" s="232">
        <f t="shared" si="168"/>
        <v>0</v>
      </c>
      <c r="ET177" s="195">
        <f t="shared" si="73"/>
        <v>0</v>
      </c>
      <c r="EU177" s="228"/>
      <c r="EV177" s="437">
        <f t="shared" si="169"/>
        <v>0</v>
      </c>
      <c r="EW177" s="228"/>
      <c r="EX177" s="437">
        <f t="shared" si="170"/>
        <v>0</v>
      </c>
      <c r="EY177" s="228"/>
      <c r="EZ177" s="437">
        <f t="shared" si="171"/>
        <v>0</v>
      </c>
      <c r="FA177" s="228"/>
      <c r="FB177" s="437">
        <f t="shared" si="172"/>
        <v>0</v>
      </c>
      <c r="FC177" s="228"/>
      <c r="FD177" s="437">
        <f t="shared" si="173"/>
        <v>0</v>
      </c>
      <c r="FE177" s="228"/>
      <c r="FF177" s="437">
        <f t="shared" si="174"/>
        <v>0</v>
      </c>
      <c r="FG177" s="228"/>
      <c r="FH177" s="437">
        <f t="shared" si="175"/>
        <v>0</v>
      </c>
      <c r="FI177" s="228"/>
      <c r="FJ177" s="437">
        <f t="shared" si="176"/>
        <v>0</v>
      </c>
      <c r="FK177" s="228"/>
      <c r="FL177" s="437">
        <f t="shared" si="177"/>
        <v>0</v>
      </c>
      <c r="FM177" s="228"/>
      <c r="FN177" s="437">
        <f t="shared" si="178"/>
        <v>0</v>
      </c>
      <c r="FO177" s="228"/>
      <c r="FP177" s="437">
        <f t="shared" si="179"/>
        <v>0</v>
      </c>
      <c r="FQ177" s="228"/>
      <c r="FR177" s="437">
        <f t="shared" si="180"/>
        <v>0</v>
      </c>
      <c r="FS177" s="228"/>
      <c r="FT177" s="437">
        <f t="shared" si="181"/>
        <v>0</v>
      </c>
      <c r="FU177" s="228"/>
      <c r="FV177" s="437">
        <f t="shared" si="182"/>
        <v>0</v>
      </c>
      <c r="FW177" s="228"/>
      <c r="FX177" s="437">
        <f t="shared" si="183"/>
        <v>0</v>
      </c>
      <c r="FY177" s="228"/>
      <c r="FZ177" s="437">
        <f t="shared" si="184"/>
        <v>0</v>
      </c>
      <c r="GA177" s="228"/>
      <c r="GB177" s="437">
        <f t="shared" si="185"/>
        <v>0</v>
      </c>
      <c r="GC177" s="228"/>
      <c r="GD177" s="437">
        <f t="shared" si="186"/>
        <v>0</v>
      </c>
      <c r="GE177" s="228"/>
      <c r="GF177" s="437">
        <f t="shared" si="187"/>
        <v>0</v>
      </c>
      <c r="GG177" s="228"/>
      <c r="GH177" s="437">
        <f t="shared" si="188"/>
        <v>0</v>
      </c>
      <c r="GI177" s="247">
        <f t="shared" si="94"/>
        <v>0</v>
      </c>
      <c r="GJ177" s="228"/>
      <c r="GK177" s="438">
        <f t="shared" si="189"/>
        <v>0</v>
      </c>
      <c r="GL177" s="228"/>
      <c r="GM177" s="438">
        <f t="shared" si="190"/>
        <v>0</v>
      </c>
      <c r="GN177" s="228"/>
      <c r="GO177" s="438">
        <f t="shared" si="191"/>
        <v>0</v>
      </c>
      <c r="GP177" s="228"/>
      <c r="GQ177" s="438">
        <f t="shared" si="192"/>
        <v>0</v>
      </c>
      <c r="GR177" s="228"/>
      <c r="GS177" s="438">
        <f t="shared" si="193"/>
        <v>0</v>
      </c>
      <c r="GT177" s="448">
        <f t="shared" si="100"/>
        <v>0</v>
      </c>
      <c r="GU177" s="446">
        <f t="shared" si="101"/>
        <v>0</v>
      </c>
      <c r="GV177" s="268">
        <f>事業区分調整シート!J173</f>
        <v>0</v>
      </c>
    </row>
    <row r="178" spans="1:204" ht="34.5" customHeight="1">
      <c r="A178" s="248">
        <v>142</v>
      </c>
      <c r="B178" s="226" t="str">
        <f t="shared" si="107"/>
        <v>所属コード</v>
      </c>
      <c r="C178" s="227" t="str">
        <f t="shared" si="108"/>
        <v>所属名</v>
      </c>
      <c r="D178" s="449"/>
      <c r="E178" s="249"/>
      <c r="F178" s="250" t="str">
        <f t="shared" si="109"/>
        <v/>
      </c>
      <c r="G178" s="251" t="e">
        <f>IFERROR(VLOOKUP($B178&amp;$I178,番号付与!$A:$E,3,FALSE),VLOOKUP($B178&amp;$D178,番号付与!$A:$E,3,FALSE))</f>
        <v>#N/A</v>
      </c>
      <c r="H178" s="251" t="e">
        <f>IFERROR(VLOOKUP($B178&amp;$I178,番号付与!$A:$E,4,FALSE),VLOOKUP($B178&amp;$D178,番号付与!$A:$E,4,FALSE))</f>
        <v>#N/A</v>
      </c>
      <c r="I178" s="449"/>
      <c r="J178" s="231"/>
      <c r="K178" s="232">
        <f t="shared" si="194"/>
        <v>0</v>
      </c>
      <c r="L178" s="228"/>
      <c r="M178" s="232">
        <f t="shared" si="195"/>
        <v>0</v>
      </c>
      <c r="N178" s="228"/>
      <c r="O178" s="232">
        <f t="shared" si="196"/>
        <v>0</v>
      </c>
      <c r="P178" s="228"/>
      <c r="Q178" s="232">
        <f t="shared" si="113"/>
        <v>0</v>
      </c>
      <c r="R178" s="228"/>
      <c r="S178" s="232">
        <f t="shared" si="114"/>
        <v>0</v>
      </c>
      <c r="T178" s="228"/>
      <c r="U178" s="232">
        <f t="shared" si="115"/>
        <v>0</v>
      </c>
      <c r="V178" s="228"/>
      <c r="W178" s="232">
        <f t="shared" si="116"/>
        <v>0</v>
      </c>
      <c r="X178" s="228"/>
      <c r="Y178" s="232">
        <f t="shared" si="197"/>
        <v>0</v>
      </c>
      <c r="Z178" s="228"/>
      <c r="AA178" s="232">
        <f t="shared" si="198"/>
        <v>0</v>
      </c>
      <c r="AB178" s="228"/>
      <c r="AC178" s="232">
        <f t="shared" si="119"/>
        <v>0</v>
      </c>
      <c r="AD178" s="228"/>
      <c r="AE178" s="232">
        <f t="shared" si="120"/>
        <v>0</v>
      </c>
      <c r="AF178" s="228"/>
      <c r="AG178" s="232">
        <f t="shared" si="121"/>
        <v>0</v>
      </c>
      <c r="AH178" s="228"/>
      <c r="AI178" s="232">
        <f t="shared" si="122"/>
        <v>0</v>
      </c>
      <c r="AJ178" s="228"/>
      <c r="AK178" s="232">
        <f t="shared" si="199"/>
        <v>0</v>
      </c>
      <c r="AL178" s="228"/>
      <c r="AM178" s="232">
        <f t="shared" si="200"/>
        <v>0</v>
      </c>
      <c r="AN178" s="228"/>
      <c r="AO178" s="232">
        <f t="shared" si="125"/>
        <v>0</v>
      </c>
      <c r="AP178" s="228"/>
      <c r="AQ178" s="232">
        <f t="shared" si="126"/>
        <v>0</v>
      </c>
      <c r="AR178" s="228"/>
      <c r="AS178" s="232">
        <f t="shared" si="127"/>
        <v>0</v>
      </c>
      <c r="AT178" s="228"/>
      <c r="AU178" s="232">
        <f t="shared" si="128"/>
        <v>0</v>
      </c>
      <c r="AV178" s="228"/>
      <c r="AW178" s="232">
        <f t="shared" si="201"/>
        <v>0</v>
      </c>
      <c r="AX178" s="228"/>
      <c r="AY178" s="232">
        <f t="shared" si="202"/>
        <v>0</v>
      </c>
      <c r="AZ178" s="228"/>
      <c r="BA178" s="232">
        <f t="shared" si="131"/>
        <v>0</v>
      </c>
      <c r="BB178" s="228"/>
      <c r="BC178" s="232">
        <f t="shared" si="132"/>
        <v>0</v>
      </c>
      <c r="BD178" s="228"/>
      <c r="BE178" s="232">
        <f t="shared" si="133"/>
        <v>0</v>
      </c>
      <c r="BF178" s="228"/>
      <c r="BG178" s="232">
        <f t="shared" si="134"/>
        <v>0</v>
      </c>
      <c r="BH178" s="228"/>
      <c r="BI178" s="232">
        <f t="shared" si="203"/>
        <v>0</v>
      </c>
      <c r="BJ178" s="228"/>
      <c r="BK178" s="232">
        <f t="shared" si="204"/>
        <v>0</v>
      </c>
      <c r="BL178" s="228"/>
      <c r="BM178" s="232">
        <f t="shared" si="137"/>
        <v>0</v>
      </c>
      <c r="BN178" s="228"/>
      <c r="BO178" s="232">
        <f t="shared" si="138"/>
        <v>0</v>
      </c>
      <c r="BP178" s="228"/>
      <c r="BQ178" s="232">
        <f t="shared" si="139"/>
        <v>0</v>
      </c>
      <c r="BR178" s="228"/>
      <c r="BS178" s="232">
        <f t="shared" si="140"/>
        <v>0</v>
      </c>
      <c r="BT178" s="228"/>
      <c r="BU178" s="232">
        <f t="shared" si="205"/>
        <v>0</v>
      </c>
      <c r="BV178" s="228"/>
      <c r="BW178" s="232">
        <f t="shared" si="206"/>
        <v>0</v>
      </c>
      <c r="BX178" s="228"/>
      <c r="BY178" s="232">
        <f t="shared" si="143"/>
        <v>0</v>
      </c>
      <c r="BZ178" s="228"/>
      <c r="CA178" s="232">
        <f t="shared" si="144"/>
        <v>0</v>
      </c>
      <c r="CB178" s="228"/>
      <c r="CC178" s="232">
        <f t="shared" si="145"/>
        <v>0</v>
      </c>
      <c r="CD178" s="228"/>
      <c r="CE178" s="232">
        <f t="shared" si="146"/>
        <v>0</v>
      </c>
      <c r="CF178" s="228"/>
      <c r="CG178" s="232">
        <f t="shared" si="40"/>
        <v>0</v>
      </c>
      <c r="CH178" s="228"/>
      <c r="CI178" s="232">
        <f t="shared" si="41"/>
        <v>0</v>
      </c>
      <c r="CJ178" s="228"/>
      <c r="CK178" s="232">
        <f t="shared" si="42"/>
        <v>0</v>
      </c>
      <c r="CL178" s="228"/>
      <c r="CM178" s="232">
        <f t="shared" si="43"/>
        <v>0</v>
      </c>
      <c r="CN178" s="228"/>
      <c r="CO178" s="232">
        <f t="shared" si="44"/>
        <v>0</v>
      </c>
      <c r="CP178" s="228"/>
      <c r="CQ178" s="232">
        <f t="shared" si="45"/>
        <v>0</v>
      </c>
      <c r="CR178" s="228"/>
      <c r="CS178" s="232">
        <f t="shared" si="46"/>
        <v>0</v>
      </c>
      <c r="CT178" s="228"/>
      <c r="CU178" s="232">
        <f t="shared" si="147"/>
        <v>0</v>
      </c>
      <c r="CV178" s="228"/>
      <c r="CW178" s="232">
        <f t="shared" si="148"/>
        <v>0</v>
      </c>
      <c r="CX178" s="228"/>
      <c r="CY178" s="232">
        <f t="shared" si="149"/>
        <v>0</v>
      </c>
      <c r="CZ178" s="228"/>
      <c r="DA178" s="232">
        <f t="shared" si="150"/>
        <v>0</v>
      </c>
      <c r="DB178" s="228"/>
      <c r="DC178" s="232">
        <f t="shared" si="151"/>
        <v>0</v>
      </c>
      <c r="DD178" s="228"/>
      <c r="DE178" s="232">
        <f t="shared" si="152"/>
        <v>0</v>
      </c>
      <c r="DF178" s="228"/>
      <c r="DG178" s="232">
        <f t="shared" si="53"/>
        <v>0</v>
      </c>
      <c r="DH178" s="228"/>
      <c r="DI178" s="232">
        <f t="shared" si="54"/>
        <v>0</v>
      </c>
      <c r="DJ178" s="228"/>
      <c r="DK178" s="232">
        <f t="shared" si="55"/>
        <v>0</v>
      </c>
      <c r="DL178" s="228"/>
      <c r="DM178" s="232">
        <f t="shared" si="56"/>
        <v>0</v>
      </c>
      <c r="DN178" s="228"/>
      <c r="DO178" s="232">
        <f t="shared" si="153"/>
        <v>0</v>
      </c>
      <c r="DP178" s="228"/>
      <c r="DQ178" s="232">
        <f t="shared" si="154"/>
        <v>0</v>
      </c>
      <c r="DR178" s="228"/>
      <c r="DS178" s="232">
        <f t="shared" si="155"/>
        <v>0</v>
      </c>
      <c r="DT178" s="228"/>
      <c r="DU178" s="232">
        <f t="shared" si="156"/>
        <v>0</v>
      </c>
      <c r="DV178" s="228"/>
      <c r="DW178" s="232">
        <f t="shared" si="157"/>
        <v>0</v>
      </c>
      <c r="DX178" s="228"/>
      <c r="DY178" s="232">
        <f t="shared" si="158"/>
        <v>0</v>
      </c>
      <c r="DZ178" s="228"/>
      <c r="EA178" s="232">
        <f t="shared" si="159"/>
        <v>0</v>
      </c>
      <c r="EB178" s="228"/>
      <c r="EC178" s="232">
        <f t="shared" si="160"/>
        <v>0</v>
      </c>
      <c r="ED178" s="228"/>
      <c r="EE178" s="232">
        <f t="shared" si="161"/>
        <v>0</v>
      </c>
      <c r="EF178" s="228"/>
      <c r="EG178" s="232">
        <f t="shared" si="162"/>
        <v>0</v>
      </c>
      <c r="EH178" s="228"/>
      <c r="EI178" s="232">
        <f t="shared" si="163"/>
        <v>0</v>
      </c>
      <c r="EJ178" s="228"/>
      <c r="EK178" s="232">
        <f t="shared" si="164"/>
        <v>0</v>
      </c>
      <c r="EL178" s="228"/>
      <c r="EM178" s="232">
        <f t="shared" si="165"/>
        <v>0</v>
      </c>
      <c r="EN178" s="228"/>
      <c r="EO178" s="232">
        <f t="shared" si="166"/>
        <v>0</v>
      </c>
      <c r="EP178" s="228"/>
      <c r="EQ178" s="232">
        <f t="shared" si="167"/>
        <v>0</v>
      </c>
      <c r="ER178" s="228"/>
      <c r="ES178" s="232">
        <f t="shared" si="168"/>
        <v>0</v>
      </c>
      <c r="ET178" s="195">
        <f t="shared" si="73"/>
        <v>0</v>
      </c>
      <c r="EU178" s="228"/>
      <c r="EV178" s="437">
        <f t="shared" si="169"/>
        <v>0</v>
      </c>
      <c r="EW178" s="228"/>
      <c r="EX178" s="437">
        <f t="shared" si="170"/>
        <v>0</v>
      </c>
      <c r="EY178" s="228"/>
      <c r="EZ178" s="437">
        <f t="shared" si="171"/>
        <v>0</v>
      </c>
      <c r="FA178" s="228"/>
      <c r="FB178" s="437">
        <f t="shared" si="172"/>
        <v>0</v>
      </c>
      <c r="FC178" s="228"/>
      <c r="FD178" s="437">
        <f t="shared" si="173"/>
        <v>0</v>
      </c>
      <c r="FE178" s="228"/>
      <c r="FF178" s="437">
        <f t="shared" si="174"/>
        <v>0</v>
      </c>
      <c r="FG178" s="228"/>
      <c r="FH178" s="437">
        <f t="shared" si="175"/>
        <v>0</v>
      </c>
      <c r="FI178" s="228"/>
      <c r="FJ178" s="437">
        <f t="shared" si="176"/>
        <v>0</v>
      </c>
      <c r="FK178" s="228"/>
      <c r="FL178" s="437">
        <f t="shared" si="177"/>
        <v>0</v>
      </c>
      <c r="FM178" s="228"/>
      <c r="FN178" s="437">
        <f t="shared" si="178"/>
        <v>0</v>
      </c>
      <c r="FO178" s="228"/>
      <c r="FP178" s="437">
        <f t="shared" si="179"/>
        <v>0</v>
      </c>
      <c r="FQ178" s="228"/>
      <c r="FR178" s="437">
        <f t="shared" si="180"/>
        <v>0</v>
      </c>
      <c r="FS178" s="228"/>
      <c r="FT178" s="437">
        <f t="shared" si="181"/>
        <v>0</v>
      </c>
      <c r="FU178" s="228"/>
      <c r="FV178" s="437">
        <f t="shared" si="182"/>
        <v>0</v>
      </c>
      <c r="FW178" s="228"/>
      <c r="FX178" s="437">
        <f t="shared" si="183"/>
        <v>0</v>
      </c>
      <c r="FY178" s="228"/>
      <c r="FZ178" s="437">
        <f t="shared" si="184"/>
        <v>0</v>
      </c>
      <c r="GA178" s="228"/>
      <c r="GB178" s="437">
        <f t="shared" si="185"/>
        <v>0</v>
      </c>
      <c r="GC178" s="228"/>
      <c r="GD178" s="437">
        <f t="shared" si="186"/>
        <v>0</v>
      </c>
      <c r="GE178" s="228"/>
      <c r="GF178" s="437">
        <f t="shared" si="187"/>
        <v>0</v>
      </c>
      <c r="GG178" s="228"/>
      <c r="GH178" s="437">
        <f t="shared" si="188"/>
        <v>0</v>
      </c>
      <c r="GI178" s="247">
        <f t="shared" si="94"/>
        <v>0</v>
      </c>
      <c r="GJ178" s="228"/>
      <c r="GK178" s="438">
        <f t="shared" si="189"/>
        <v>0</v>
      </c>
      <c r="GL178" s="228"/>
      <c r="GM178" s="438">
        <f t="shared" si="190"/>
        <v>0</v>
      </c>
      <c r="GN178" s="228"/>
      <c r="GO178" s="438">
        <f t="shared" si="191"/>
        <v>0</v>
      </c>
      <c r="GP178" s="228"/>
      <c r="GQ178" s="438">
        <f t="shared" si="192"/>
        <v>0</v>
      </c>
      <c r="GR178" s="228"/>
      <c r="GS178" s="438">
        <f t="shared" si="193"/>
        <v>0</v>
      </c>
      <c r="GT178" s="448">
        <f t="shared" si="100"/>
        <v>0</v>
      </c>
      <c r="GU178" s="446">
        <f t="shared" si="101"/>
        <v>0</v>
      </c>
      <c r="GV178" s="268">
        <f>事業区分調整シート!J174</f>
        <v>0</v>
      </c>
    </row>
    <row r="179" spans="1:204" ht="34.5" customHeight="1">
      <c r="A179" s="248">
        <v>143</v>
      </c>
      <c r="B179" s="226" t="str">
        <f t="shared" si="107"/>
        <v>所属コード</v>
      </c>
      <c r="C179" s="227" t="str">
        <f t="shared" si="108"/>
        <v>所属名</v>
      </c>
      <c r="D179" s="449"/>
      <c r="E179" s="249"/>
      <c r="F179" s="250" t="str">
        <f t="shared" si="109"/>
        <v/>
      </c>
      <c r="G179" s="251" t="e">
        <f>IFERROR(VLOOKUP($B179&amp;$I179,番号付与!$A:$E,3,FALSE),VLOOKUP($B179&amp;$D179,番号付与!$A:$E,3,FALSE))</f>
        <v>#N/A</v>
      </c>
      <c r="H179" s="251" t="e">
        <f>IFERROR(VLOOKUP($B179&amp;$I179,番号付与!$A:$E,4,FALSE),VLOOKUP($B179&amp;$D179,番号付与!$A:$E,4,FALSE))</f>
        <v>#N/A</v>
      </c>
      <c r="I179" s="449"/>
      <c r="J179" s="231"/>
      <c r="K179" s="232">
        <f t="shared" si="194"/>
        <v>0</v>
      </c>
      <c r="L179" s="228"/>
      <c r="M179" s="232">
        <f t="shared" si="195"/>
        <v>0</v>
      </c>
      <c r="N179" s="228"/>
      <c r="O179" s="232">
        <f t="shared" si="196"/>
        <v>0</v>
      </c>
      <c r="P179" s="228"/>
      <c r="Q179" s="232">
        <f t="shared" si="113"/>
        <v>0</v>
      </c>
      <c r="R179" s="228"/>
      <c r="S179" s="232">
        <f t="shared" si="114"/>
        <v>0</v>
      </c>
      <c r="T179" s="228"/>
      <c r="U179" s="232">
        <f t="shared" si="115"/>
        <v>0</v>
      </c>
      <c r="V179" s="228"/>
      <c r="W179" s="232">
        <f t="shared" si="116"/>
        <v>0</v>
      </c>
      <c r="X179" s="228"/>
      <c r="Y179" s="232">
        <f t="shared" si="197"/>
        <v>0</v>
      </c>
      <c r="Z179" s="228"/>
      <c r="AA179" s="232">
        <f t="shared" si="198"/>
        <v>0</v>
      </c>
      <c r="AB179" s="228"/>
      <c r="AC179" s="232">
        <f t="shared" si="119"/>
        <v>0</v>
      </c>
      <c r="AD179" s="228"/>
      <c r="AE179" s="232">
        <f t="shared" si="120"/>
        <v>0</v>
      </c>
      <c r="AF179" s="228"/>
      <c r="AG179" s="232">
        <f t="shared" si="121"/>
        <v>0</v>
      </c>
      <c r="AH179" s="228"/>
      <c r="AI179" s="232">
        <f t="shared" si="122"/>
        <v>0</v>
      </c>
      <c r="AJ179" s="228"/>
      <c r="AK179" s="232">
        <f t="shared" si="199"/>
        <v>0</v>
      </c>
      <c r="AL179" s="228"/>
      <c r="AM179" s="232">
        <f t="shared" si="200"/>
        <v>0</v>
      </c>
      <c r="AN179" s="228"/>
      <c r="AO179" s="232">
        <f t="shared" si="125"/>
        <v>0</v>
      </c>
      <c r="AP179" s="228"/>
      <c r="AQ179" s="232">
        <f t="shared" si="126"/>
        <v>0</v>
      </c>
      <c r="AR179" s="228"/>
      <c r="AS179" s="232">
        <f t="shared" si="127"/>
        <v>0</v>
      </c>
      <c r="AT179" s="228"/>
      <c r="AU179" s="232">
        <f t="shared" si="128"/>
        <v>0</v>
      </c>
      <c r="AV179" s="228"/>
      <c r="AW179" s="232">
        <f t="shared" si="201"/>
        <v>0</v>
      </c>
      <c r="AX179" s="228"/>
      <c r="AY179" s="232">
        <f t="shared" si="202"/>
        <v>0</v>
      </c>
      <c r="AZ179" s="228"/>
      <c r="BA179" s="232">
        <f t="shared" si="131"/>
        <v>0</v>
      </c>
      <c r="BB179" s="228"/>
      <c r="BC179" s="232">
        <f t="shared" si="132"/>
        <v>0</v>
      </c>
      <c r="BD179" s="228"/>
      <c r="BE179" s="232">
        <f t="shared" si="133"/>
        <v>0</v>
      </c>
      <c r="BF179" s="228"/>
      <c r="BG179" s="232">
        <f t="shared" si="134"/>
        <v>0</v>
      </c>
      <c r="BH179" s="228"/>
      <c r="BI179" s="232">
        <f t="shared" si="203"/>
        <v>0</v>
      </c>
      <c r="BJ179" s="228"/>
      <c r="BK179" s="232">
        <f t="shared" si="204"/>
        <v>0</v>
      </c>
      <c r="BL179" s="228"/>
      <c r="BM179" s="232">
        <f t="shared" si="137"/>
        <v>0</v>
      </c>
      <c r="BN179" s="228"/>
      <c r="BO179" s="232">
        <f t="shared" si="138"/>
        <v>0</v>
      </c>
      <c r="BP179" s="228"/>
      <c r="BQ179" s="232">
        <f t="shared" si="139"/>
        <v>0</v>
      </c>
      <c r="BR179" s="228"/>
      <c r="BS179" s="232">
        <f t="shared" si="140"/>
        <v>0</v>
      </c>
      <c r="BT179" s="228"/>
      <c r="BU179" s="232">
        <f t="shared" si="205"/>
        <v>0</v>
      </c>
      <c r="BV179" s="228"/>
      <c r="BW179" s="232">
        <f t="shared" si="206"/>
        <v>0</v>
      </c>
      <c r="BX179" s="228"/>
      <c r="BY179" s="232">
        <f t="shared" si="143"/>
        <v>0</v>
      </c>
      <c r="BZ179" s="228"/>
      <c r="CA179" s="232">
        <f t="shared" si="144"/>
        <v>0</v>
      </c>
      <c r="CB179" s="228"/>
      <c r="CC179" s="232">
        <f t="shared" si="145"/>
        <v>0</v>
      </c>
      <c r="CD179" s="228"/>
      <c r="CE179" s="232">
        <f t="shared" si="146"/>
        <v>0</v>
      </c>
      <c r="CF179" s="228"/>
      <c r="CG179" s="232">
        <f t="shared" si="40"/>
        <v>0</v>
      </c>
      <c r="CH179" s="228"/>
      <c r="CI179" s="232">
        <f t="shared" si="41"/>
        <v>0</v>
      </c>
      <c r="CJ179" s="228"/>
      <c r="CK179" s="232">
        <f t="shared" si="42"/>
        <v>0</v>
      </c>
      <c r="CL179" s="228"/>
      <c r="CM179" s="232">
        <f t="shared" si="43"/>
        <v>0</v>
      </c>
      <c r="CN179" s="228"/>
      <c r="CO179" s="232">
        <f t="shared" si="44"/>
        <v>0</v>
      </c>
      <c r="CP179" s="228"/>
      <c r="CQ179" s="232">
        <f t="shared" si="45"/>
        <v>0</v>
      </c>
      <c r="CR179" s="228"/>
      <c r="CS179" s="232">
        <f t="shared" si="46"/>
        <v>0</v>
      </c>
      <c r="CT179" s="228"/>
      <c r="CU179" s="232">
        <f t="shared" si="147"/>
        <v>0</v>
      </c>
      <c r="CV179" s="228"/>
      <c r="CW179" s="232">
        <f t="shared" si="148"/>
        <v>0</v>
      </c>
      <c r="CX179" s="228"/>
      <c r="CY179" s="232">
        <f t="shared" si="149"/>
        <v>0</v>
      </c>
      <c r="CZ179" s="228"/>
      <c r="DA179" s="232">
        <f t="shared" si="150"/>
        <v>0</v>
      </c>
      <c r="DB179" s="228"/>
      <c r="DC179" s="232">
        <f t="shared" si="151"/>
        <v>0</v>
      </c>
      <c r="DD179" s="228"/>
      <c r="DE179" s="232">
        <f t="shared" si="152"/>
        <v>0</v>
      </c>
      <c r="DF179" s="228"/>
      <c r="DG179" s="232">
        <f t="shared" si="53"/>
        <v>0</v>
      </c>
      <c r="DH179" s="228"/>
      <c r="DI179" s="232">
        <f t="shared" si="54"/>
        <v>0</v>
      </c>
      <c r="DJ179" s="228"/>
      <c r="DK179" s="232">
        <f t="shared" si="55"/>
        <v>0</v>
      </c>
      <c r="DL179" s="228"/>
      <c r="DM179" s="232">
        <f t="shared" si="56"/>
        <v>0</v>
      </c>
      <c r="DN179" s="228"/>
      <c r="DO179" s="232">
        <f t="shared" si="153"/>
        <v>0</v>
      </c>
      <c r="DP179" s="228"/>
      <c r="DQ179" s="232">
        <f t="shared" si="154"/>
        <v>0</v>
      </c>
      <c r="DR179" s="228"/>
      <c r="DS179" s="232">
        <f t="shared" si="155"/>
        <v>0</v>
      </c>
      <c r="DT179" s="228"/>
      <c r="DU179" s="232">
        <f t="shared" si="156"/>
        <v>0</v>
      </c>
      <c r="DV179" s="228"/>
      <c r="DW179" s="232">
        <f t="shared" si="157"/>
        <v>0</v>
      </c>
      <c r="DX179" s="228"/>
      <c r="DY179" s="232">
        <f t="shared" si="158"/>
        <v>0</v>
      </c>
      <c r="DZ179" s="228"/>
      <c r="EA179" s="232">
        <f t="shared" si="159"/>
        <v>0</v>
      </c>
      <c r="EB179" s="228"/>
      <c r="EC179" s="232">
        <f t="shared" si="160"/>
        <v>0</v>
      </c>
      <c r="ED179" s="228"/>
      <c r="EE179" s="232">
        <f t="shared" si="161"/>
        <v>0</v>
      </c>
      <c r="EF179" s="228"/>
      <c r="EG179" s="232">
        <f t="shared" si="162"/>
        <v>0</v>
      </c>
      <c r="EH179" s="228"/>
      <c r="EI179" s="232">
        <f t="shared" si="163"/>
        <v>0</v>
      </c>
      <c r="EJ179" s="228"/>
      <c r="EK179" s="232">
        <f t="shared" si="164"/>
        <v>0</v>
      </c>
      <c r="EL179" s="228"/>
      <c r="EM179" s="232">
        <f t="shared" si="165"/>
        <v>0</v>
      </c>
      <c r="EN179" s="228"/>
      <c r="EO179" s="232">
        <f t="shared" si="166"/>
        <v>0</v>
      </c>
      <c r="EP179" s="228"/>
      <c r="EQ179" s="232">
        <f t="shared" si="167"/>
        <v>0</v>
      </c>
      <c r="ER179" s="228"/>
      <c r="ES179" s="232">
        <f t="shared" si="168"/>
        <v>0</v>
      </c>
      <c r="ET179" s="195">
        <f t="shared" si="73"/>
        <v>0</v>
      </c>
      <c r="EU179" s="228"/>
      <c r="EV179" s="437">
        <f t="shared" si="169"/>
        <v>0</v>
      </c>
      <c r="EW179" s="228"/>
      <c r="EX179" s="437">
        <f t="shared" si="170"/>
        <v>0</v>
      </c>
      <c r="EY179" s="228"/>
      <c r="EZ179" s="437">
        <f t="shared" si="171"/>
        <v>0</v>
      </c>
      <c r="FA179" s="228"/>
      <c r="FB179" s="437">
        <f t="shared" si="172"/>
        <v>0</v>
      </c>
      <c r="FC179" s="228"/>
      <c r="FD179" s="437">
        <f t="shared" si="173"/>
        <v>0</v>
      </c>
      <c r="FE179" s="228"/>
      <c r="FF179" s="437">
        <f t="shared" si="174"/>
        <v>0</v>
      </c>
      <c r="FG179" s="228"/>
      <c r="FH179" s="437">
        <f t="shared" si="175"/>
        <v>0</v>
      </c>
      <c r="FI179" s="228"/>
      <c r="FJ179" s="437">
        <f t="shared" si="176"/>
        <v>0</v>
      </c>
      <c r="FK179" s="228"/>
      <c r="FL179" s="437">
        <f t="shared" si="177"/>
        <v>0</v>
      </c>
      <c r="FM179" s="228"/>
      <c r="FN179" s="437">
        <f t="shared" si="178"/>
        <v>0</v>
      </c>
      <c r="FO179" s="228"/>
      <c r="FP179" s="437">
        <f t="shared" si="179"/>
        <v>0</v>
      </c>
      <c r="FQ179" s="228"/>
      <c r="FR179" s="437">
        <f t="shared" si="180"/>
        <v>0</v>
      </c>
      <c r="FS179" s="228"/>
      <c r="FT179" s="437">
        <f t="shared" si="181"/>
        <v>0</v>
      </c>
      <c r="FU179" s="228"/>
      <c r="FV179" s="437">
        <f t="shared" si="182"/>
        <v>0</v>
      </c>
      <c r="FW179" s="228"/>
      <c r="FX179" s="437">
        <f t="shared" si="183"/>
        <v>0</v>
      </c>
      <c r="FY179" s="228"/>
      <c r="FZ179" s="437">
        <f t="shared" si="184"/>
        <v>0</v>
      </c>
      <c r="GA179" s="228"/>
      <c r="GB179" s="437">
        <f t="shared" si="185"/>
        <v>0</v>
      </c>
      <c r="GC179" s="228"/>
      <c r="GD179" s="437">
        <f t="shared" si="186"/>
        <v>0</v>
      </c>
      <c r="GE179" s="228"/>
      <c r="GF179" s="437">
        <f t="shared" si="187"/>
        <v>0</v>
      </c>
      <c r="GG179" s="228"/>
      <c r="GH179" s="437">
        <f t="shared" si="188"/>
        <v>0</v>
      </c>
      <c r="GI179" s="247">
        <f t="shared" si="94"/>
        <v>0</v>
      </c>
      <c r="GJ179" s="228"/>
      <c r="GK179" s="438">
        <f t="shared" si="189"/>
        <v>0</v>
      </c>
      <c r="GL179" s="228"/>
      <c r="GM179" s="438">
        <f t="shared" si="190"/>
        <v>0</v>
      </c>
      <c r="GN179" s="228"/>
      <c r="GO179" s="438">
        <f t="shared" si="191"/>
        <v>0</v>
      </c>
      <c r="GP179" s="228"/>
      <c r="GQ179" s="438">
        <f t="shared" si="192"/>
        <v>0</v>
      </c>
      <c r="GR179" s="228"/>
      <c r="GS179" s="438">
        <f t="shared" si="193"/>
        <v>0</v>
      </c>
      <c r="GT179" s="448">
        <f t="shared" si="100"/>
        <v>0</v>
      </c>
      <c r="GU179" s="446">
        <f t="shared" si="101"/>
        <v>0</v>
      </c>
      <c r="GV179" s="268">
        <f>事業区分調整シート!J175</f>
        <v>0</v>
      </c>
    </row>
    <row r="180" spans="1:204" ht="34.5" customHeight="1">
      <c r="A180" s="248">
        <v>144</v>
      </c>
      <c r="B180" s="226" t="str">
        <f t="shared" si="107"/>
        <v>所属コード</v>
      </c>
      <c r="C180" s="227" t="str">
        <f t="shared" si="108"/>
        <v>所属名</v>
      </c>
      <c r="D180" s="449"/>
      <c r="E180" s="249"/>
      <c r="F180" s="250" t="str">
        <f t="shared" si="109"/>
        <v/>
      </c>
      <c r="G180" s="251" t="e">
        <f>IFERROR(VLOOKUP($B180&amp;$I180,番号付与!$A:$E,3,FALSE),VLOOKUP($B180&amp;$D180,番号付与!$A:$E,3,FALSE))</f>
        <v>#N/A</v>
      </c>
      <c r="H180" s="251" t="e">
        <f>IFERROR(VLOOKUP($B180&amp;$I180,番号付与!$A:$E,4,FALSE),VLOOKUP($B180&amp;$D180,番号付与!$A:$E,4,FALSE))</f>
        <v>#N/A</v>
      </c>
      <c r="I180" s="449"/>
      <c r="J180" s="231"/>
      <c r="K180" s="232">
        <f t="shared" si="194"/>
        <v>0</v>
      </c>
      <c r="L180" s="228"/>
      <c r="M180" s="232">
        <f t="shared" si="195"/>
        <v>0</v>
      </c>
      <c r="N180" s="228"/>
      <c r="O180" s="232">
        <f t="shared" si="196"/>
        <v>0</v>
      </c>
      <c r="P180" s="228"/>
      <c r="Q180" s="232">
        <f t="shared" si="113"/>
        <v>0</v>
      </c>
      <c r="R180" s="228"/>
      <c r="S180" s="232">
        <f t="shared" si="114"/>
        <v>0</v>
      </c>
      <c r="T180" s="228"/>
      <c r="U180" s="232">
        <f t="shared" si="115"/>
        <v>0</v>
      </c>
      <c r="V180" s="228"/>
      <c r="W180" s="232">
        <f t="shared" si="116"/>
        <v>0</v>
      </c>
      <c r="X180" s="228"/>
      <c r="Y180" s="232">
        <f t="shared" si="197"/>
        <v>0</v>
      </c>
      <c r="Z180" s="228"/>
      <c r="AA180" s="232">
        <f t="shared" si="198"/>
        <v>0</v>
      </c>
      <c r="AB180" s="228"/>
      <c r="AC180" s="232">
        <f t="shared" si="119"/>
        <v>0</v>
      </c>
      <c r="AD180" s="228"/>
      <c r="AE180" s="232">
        <f t="shared" si="120"/>
        <v>0</v>
      </c>
      <c r="AF180" s="228"/>
      <c r="AG180" s="232">
        <f t="shared" si="121"/>
        <v>0</v>
      </c>
      <c r="AH180" s="228"/>
      <c r="AI180" s="232">
        <f t="shared" si="122"/>
        <v>0</v>
      </c>
      <c r="AJ180" s="228"/>
      <c r="AK180" s="232">
        <f t="shared" si="199"/>
        <v>0</v>
      </c>
      <c r="AL180" s="228"/>
      <c r="AM180" s="232">
        <f t="shared" si="200"/>
        <v>0</v>
      </c>
      <c r="AN180" s="228"/>
      <c r="AO180" s="232">
        <f t="shared" si="125"/>
        <v>0</v>
      </c>
      <c r="AP180" s="228"/>
      <c r="AQ180" s="232">
        <f t="shared" si="126"/>
        <v>0</v>
      </c>
      <c r="AR180" s="228"/>
      <c r="AS180" s="232">
        <f t="shared" si="127"/>
        <v>0</v>
      </c>
      <c r="AT180" s="228"/>
      <c r="AU180" s="232">
        <f t="shared" si="128"/>
        <v>0</v>
      </c>
      <c r="AV180" s="228"/>
      <c r="AW180" s="232">
        <f t="shared" si="201"/>
        <v>0</v>
      </c>
      <c r="AX180" s="228"/>
      <c r="AY180" s="232">
        <f t="shared" si="202"/>
        <v>0</v>
      </c>
      <c r="AZ180" s="228"/>
      <c r="BA180" s="232">
        <f t="shared" si="131"/>
        <v>0</v>
      </c>
      <c r="BB180" s="228"/>
      <c r="BC180" s="232">
        <f t="shared" si="132"/>
        <v>0</v>
      </c>
      <c r="BD180" s="228"/>
      <c r="BE180" s="232">
        <f t="shared" si="133"/>
        <v>0</v>
      </c>
      <c r="BF180" s="228"/>
      <c r="BG180" s="232">
        <f t="shared" si="134"/>
        <v>0</v>
      </c>
      <c r="BH180" s="228"/>
      <c r="BI180" s="232">
        <f t="shared" si="203"/>
        <v>0</v>
      </c>
      <c r="BJ180" s="228"/>
      <c r="BK180" s="232">
        <f t="shared" si="204"/>
        <v>0</v>
      </c>
      <c r="BL180" s="228"/>
      <c r="BM180" s="232">
        <f t="shared" si="137"/>
        <v>0</v>
      </c>
      <c r="BN180" s="228"/>
      <c r="BO180" s="232">
        <f t="shared" si="138"/>
        <v>0</v>
      </c>
      <c r="BP180" s="228"/>
      <c r="BQ180" s="232">
        <f t="shared" si="139"/>
        <v>0</v>
      </c>
      <c r="BR180" s="228"/>
      <c r="BS180" s="232">
        <f t="shared" si="140"/>
        <v>0</v>
      </c>
      <c r="BT180" s="228"/>
      <c r="BU180" s="232">
        <f t="shared" si="205"/>
        <v>0</v>
      </c>
      <c r="BV180" s="228"/>
      <c r="BW180" s="232">
        <f t="shared" si="206"/>
        <v>0</v>
      </c>
      <c r="BX180" s="228"/>
      <c r="BY180" s="232">
        <f t="shared" si="143"/>
        <v>0</v>
      </c>
      <c r="BZ180" s="228"/>
      <c r="CA180" s="232">
        <f t="shared" si="144"/>
        <v>0</v>
      </c>
      <c r="CB180" s="228"/>
      <c r="CC180" s="232">
        <f t="shared" si="145"/>
        <v>0</v>
      </c>
      <c r="CD180" s="228"/>
      <c r="CE180" s="232">
        <f t="shared" si="146"/>
        <v>0</v>
      </c>
      <c r="CF180" s="228"/>
      <c r="CG180" s="232">
        <f t="shared" si="40"/>
        <v>0</v>
      </c>
      <c r="CH180" s="228"/>
      <c r="CI180" s="232">
        <f t="shared" si="41"/>
        <v>0</v>
      </c>
      <c r="CJ180" s="228"/>
      <c r="CK180" s="232">
        <f t="shared" si="42"/>
        <v>0</v>
      </c>
      <c r="CL180" s="228"/>
      <c r="CM180" s="232">
        <f t="shared" si="43"/>
        <v>0</v>
      </c>
      <c r="CN180" s="228"/>
      <c r="CO180" s="232">
        <f t="shared" si="44"/>
        <v>0</v>
      </c>
      <c r="CP180" s="228"/>
      <c r="CQ180" s="232">
        <f t="shared" si="45"/>
        <v>0</v>
      </c>
      <c r="CR180" s="228"/>
      <c r="CS180" s="232">
        <f t="shared" si="46"/>
        <v>0</v>
      </c>
      <c r="CT180" s="228"/>
      <c r="CU180" s="232">
        <f t="shared" si="147"/>
        <v>0</v>
      </c>
      <c r="CV180" s="228"/>
      <c r="CW180" s="232">
        <f t="shared" si="148"/>
        <v>0</v>
      </c>
      <c r="CX180" s="228"/>
      <c r="CY180" s="232">
        <f t="shared" si="149"/>
        <v>0</v>
      </c>
      <c r="CZ180" s="228"/>
      <c r="DA180" s="232">
        <f t="shared" si="150"/>
        <v>0</v>
      </c>
      <c r="DB180" s="228"/>
      <c r="DC180" s="232">
        <f t="shared" si="151"/>
        <v>0</v>
      </c>
      <c r="DD180" s="228"/>
      <c r="DE180" s="232">
        <f t="shared" si="152"/>
        <v>0</v>
      </c>
      <c r="DF180" s="228"/>
      <c r="DG180" s="232">
        <f t="shared" si="53"/>
        <v>0</v>
      </c>
      <c r="DH180" s="228"/>
      <c r="DI180" s="232">
        <f t="shared" si="54"/>
        <v>0</v>
      </c>
      <c r="DJ180" s="228"/>
      <c r="DK180" s="232">
        <f t="shared" si="55"/>
        <v>0</v>
      </c>
      <c r="DL180" s="228"/>
      <c r="DM180" s="232">
        <f t="shared" si="56"/>
        <v>0</v>
      </c>
      <c r="DN180" s="228"/>
      <c r="DO180" s="232">
        <f t="shared" si="153"/>
        <v>0</v>
      </c>
      <c r="DP180" s="228"/>
      <c r="DQ180" s="232">
        <f t="shared" si="154"/>
        <v>0</v>
      </c>
      <c r="DR180" s="228"/>
      <c r="DS180" s="232">
        <f t="shared" si="155"/>
        <v>0</v>
      </c>
      <c r="DT180" s="228"/>
      <c r="DU180" s="232">
        <f t="shared" si="156"/>
        <v>0</v>
      </c>
      <c r="DV180" s="228"/>
      <c r="DW180" s="232">
        <f t="shared" si="157"/>
        <v>0</v>
      </c>
      <c r="DX180" s="228"/>
      <c r="DY180" s="232">
        <f t="shared" si="158"/>
        <v>0</v>
      </c>
      <c r="DZ180" s="228"/>
      <c r="EA180" s="232">
        <f t="shared" si="159"/>
        <v>0</v>
      </c>
      <c r="EB180" s="228"/>
      <c r="EC180" s="232">
        <f t="shared" si="160"/>
        <v>0</v>
      </c>
      <c r="ED180" s="228"/>
      <c r="EE180" s="232">
        <f t="shared" si="161"/>
        <v>0</v>
      </c>
      <c r="EF180" s="228"/>
      <c r="EG180" s="232">
        <f t="shared" si="162"/>
        <v>0</v>
      </c>
      <c r="EH180" s="228"/>
      <c r="EI180" s="232">
        <f t="shared" si="163"/>
        <v>0</v>
      </c>
      <c r="EJ180" s="228"/>
      <c r="EK180" s="232">
        <f t="shared" si="164"/>
        <v>0</v>
      </c>
      <c r="EL180" s="228"/>
      <c r="EM180" s="232">
        <f t="shared" si="165"/>
        <v>0</v>
      </c>
      <c r="EN180" s="228"/>
      <c r="EO180" s="232">
        <f t="shared" si="166"/>
        <v>0</v>
      </c>
      <c r="EP180" s="228"/>
      <c r="EQ180" s="232">
        <f t="shared" si="167"/>
        <v>0</v>
      </c>
      <c r="ER180" s="228"/>
      <c r="ES180" s="232">
        <f t="shared" si="168"/>
        <v>0</v>
      </c>
      <c r="ET180" s="195">
        <f t="shared" si="73"/>
        <v>0</v>
      </c>
      <c r="EU180" s="228"/>
      <c r="EV180" s="437">
        <f t="shared" si="169"/>
        <v>0</v>
      </c>
      <c r="EW180" s="228"/>
      <c r="EX180" s="437">
        <f t="shared" si="170"/>
        <v>0</v>
      </c>
      <c r="EY180" s="228"/>
      <c r="EZ180" s="437">
        <f t="shared" si="171"/>
        <v>0</v>
      </c>
      <c r="FA180" s="228"/>
      <c r="FB180" s="437">
        <f t="shared" si="172"/>
        <v>0</v>
      </c>
      <c r="FC180" s="228"/>
      <c r="FD180" s="437">
        <f t="shared" si="173"/>
        <v>0</v>
      </c>
      <c r="FE180" s="228"/>
      <c r="FF180" s="437">
        <f t="shared" si="174"/>
        <v>0</v>
      </c>
      <c r="FG180" s="228"/>
      <c r="FH180" s="437">
        <f t="shared" si="175"/>
        <v>0</v>
      </c>
      <c r="FI180" s="228"/>
      <c r="FJ180" s="437">
        <f t="shared" si="176"/>
        <v>0</v>
      </c>
      <c r="FK180" s="228"/>
      <c r="FL180" s="437">
        <f t="shared" si="177"/>
        <v>0</v>
      </c>
      <c r="FM180" s="228"/>
      <c r="FN180" s="437">
        <f t="shared" si="178"/>
        <v>0</v>
      </c>
      <c r="FO180" s="228"/>
      <c r="FP180" s="437">
        <f t="shared" si="179"/>
        <v>0</v>
      </c>
      <c r="FQ180" s="228"/>
      <c r="FR180" s="437">
        <f t="shared" si="180"/>
        <v>0</v>
      </c>
      <c r="FS180" s="228"/>
      <c r="FT180" s="437">
        <f t="shared" si="181"/>
        <v>0</v>
      </c>
      <c r="FU180" s="228"/>
      <c r="FV180" s="437">
        <f t="shared" si="182"/>
        <v>0</v>
      </c>
      <c r="FW180" s="228"/>
      <c r="FX180" s="437">
        <f t="shared" si="183"/>
        <v>0</v>
      </c>
      <c r="FY180" s="228"/>
      <c r="FZ180" s="437">
        <f t="shared" si="184"/>
        <v>0</v>
      </c>
      <c r="GA180" s="228"/>
      <c r="GB180" s="437">
        <f t="shared" si="185"/>
        <v>0</v>
      </c>
      <c r="GC180" s="228"/>
      <c r="GD180" s="437">
        <f t="shared" si="186"/>
        <v>0</v>
      </c>
      <c r="GE180" s="228"/>
      <c r="GF180" s="437">
        <f t="shared" si="187"/>
        <v>0</v>
      </c>
      <c r="GG180" s="228"/>
      <c r="GH180" s="437">
        <f t="shared" si="188"/>
        <v>0</v>
      </c>
      <c r="GI180" s="247">
        <f t="shared" si="94"/>
        <v>0</v>
      </c>
      <c r="GJ180" s="228"/>
      <c r="GK180" s="438">
        <f t="shared" si="189"/>
        <v>0</v>
      </c>
      <c r="GL180" s="228"/>
      <c r="GM180" s="438">
        <f t="shared" si="190"/>
        <v>0</v>
      </c>
      <c r="GN180" s="228"/>
      <c r="GO180" s="438">
        <f t="shared" si="191"/>
        <v>0</v>
      </c>
      <c r="GP180" s="228"/>
      <c r="GQ180" s="438">
        <f t="shared" si="192"/>
        <v>0</v>
      </c>
      <c r="GR180" s="228"/>
      <c r="GS180" s="438">
        <f t="shared" si="193"/>
        <v>0</v>
      </c>
      <c r="GT180" s="448">
        <f t="shared" si="100"/>
        <v>0</v>
      </c>
      <c r="GU180" s="446">
        <f t="shared" si="101"/>
        <v>0</v>
      </c>
      <c r="GV180" s="268">
        <f>事業区分調整シート!J176</f>
        <v>0</v>
      </c>
    </row>
    <row r="181" spans="1:204" ht="34.5" customHeight="1">
      <c r="A181" s="248">
        <v>145</v>
      </c>
      <c r="B181" s="226" t="str">
        <f t="shared" si="107"/>
        <v>所属コード</v>
      </c>
      <c r="C181" s="227" t="str">
        <f t="shared" si="108"/>
        <v>所属名</v>
      </c>
      <c r="D181" s="449"/>
      <c r="E181" s="249"/>
      <c r="F181" s="250" t="str">
        <f t="shared" si="109"/>
        <v/>
      </c>
      <c r="G181" s="251" t="e">
        <f>IFERROR(VLOOKUP($B181&amp;$I181,番号付与!$A:$E,3,FALSE),VLOOKUP($B181&amp;$D181,番号付与!$A:$E,3,FALSE))</f>
        <v>#N/A</v>
      </c>
      <c r="H181" s="251" t="e">
        <f>IFERROR(VLOOKUP($B181&amp;$I181,番号付与!$A:$E,4,FALSE),VLOOKUP($B181&amp;$D181,番号付与!$A:$E,4,FALSE))</f>
        <v>#N/A</v>
      </c>
      <c r="I181" s="449"/>
      <c r="J181" s="231"/>
      <c r="K181" s="232">
        <f t="shared" si="194"/>
        <v>0</v>
      </c>
      <c r="L181" s="228"/>
      <c r="M181" s="232">
        <f t="shared" si="195"/>
        <v>0</v>
      </c>
      <c r="N181" s="228"/>
      <c r="O181" s="232">
        <f t="shared" si="196"/>
        <v>0</v>
      </c>
      <c r="P181" s="228"/>
      <c r="Q181" s="232">
        <f t="shared" si="113"/>
        <v>0</v>
      </c>
      <c r="R181" s="228"/>
      <c r="S181" s="232">
        <f t="shared" si="114"/>
        <v>0</v>
      </c>
      <c r="T181" s="228"/>
      <c r="U181" s="232">
        <f t="shared" si="115"/>
        <v>0</v>
      </c>
      <c r="V181" s="228"/>
      <c r="W181" s="232">
        <f t="shared" si="116"/>
        <v>0</v>
      </c>
      <c r="X181" s="228"/>
      <c r="Y181" s="232">
        <f t="shared" si="197"/>
        <v>0</v>
      </c>
      <c r="Z181" s="228"/>
      <c r="AA181" s="232">
        <f t="shared" si="198"/>
        <v>0</v>
      </c>
      <c r="AB181" s="228"/>
      <c r="AC181" s="232">
        <f t="shared" si="119"/>
        <v>0</v>
      </c>
      <c r="AD181" s="228"/>
      <c r="AE181" s="232">
        <f t="shared" si="120"/>
        <v>0</v>
      </c>
      <c r="AF181" s="228"/>
      <c r="AG181" s="232">
        <f t="shared" si="121"/>
        <v>0</v>
      </c>
      <c r="AH181" s="228"/>
      <c r="AI181" s="232">
        <f t="shared" si="122"/>
        <v>0</v>
      </c>
      <c r="AJ181" s="228"/>
      <c r="AK181" s="232">
        <f t="shared" si="199"/>
        <v>0</v>
      </c>
      <c r="AL181" s="228"/>
      <c r="AM181" s="232">
        <f t="shared" si="200"/>
        <v>0</v>
      </c>
      <c r="AN181" s="228"/>
      <c r="AO181" s="232">
        <f t="shared" si="125"/>
        <v>0</v>
      </c>
      <c r="AP181" s="228"/>
      <c r="AQ181" s="232">
        <f t="shared" si="126"/>
        <v>0</v>
      </c>
      <c r="AR181" s="228"/>
      <c r="AS181" s="232">
        <f t="shared" si="127"/>
        <v>0</v>
      </c>
      <c r="AT181" s="228"/>
      <c r="AU181" s="232">
        <f t="shared" si="128"/>
        <v>0</v>
      </c>
      <c r="AV181" s="228"/>
      <c r="AW181" s="232">
        <f t="shared" si="201"/>
        <v>0</v>
      </c>
      <c r="AX181" s="228"/>
      <c r="AY181" s="232">
        <f t="shared" si="202"/>
        <v>0</v>
      </c>
      <c r="AZ181" s="228"/>
      <c r="BA181" s="232">
        <f t="shared" si="131"/>
        <v>0</v>
      </c>
      <c r="BB181" s="228"/>
      <c r="BC181" s="232">
        <f t="shared" si="132"/>
        <v>0</v>
      </c>
      <c r="BD181" s="228"/>
      <c r="BE181" s="232">
        <f t="shared" si="133"/>
        <v>0</v>
      </c>
      <c r="BF181" s="228"/>
      <c r="BG181" s="232">
        <f t="shared" si="134"/>
        <v>0</v>
      </c>
      <c r="BH181" s="228"/>
      <c r="BI181" s="232">
        <f t="shared" si="203"/>
        <v>0</v>
      </c>
      <c r="BJ181" s="228"/>
      <c r="BK181" s="232">
        <f t="shared" si="204"/>
        <v>0</v>
      </c>
      <c r="BL181" s="228"/>
      <c r="BM181" s="232">
        <f t="shared" si="137"/>
        <v>0</v>
      </c>
      <c r="BN181" s="228"/>
      <c r="BO181" s="232">
        <f t="shared" si="138"/>
        <v>0</v>
      </c>
      <c r="BP181" s="228"/>
      <c r="BQ181" s="232">
        <f t="shared" si="139"/>
        <v>0</v>
      </c>
      <c r="BR181" s="228"/>
      <c r="BS181" s="232">
        <f t="shared" si="140"/>
        <v>0</v>
      </c>
      <c r="BT181" s="228"/>
      <c r="BU181" s="232">
        <f t="shared" si="205"/>
        <v>0</v>
      </c>
      <c r="BV181" s="228"/>
      <c r="BW181" s="232">
        <f t="shared" si="206"/>
        <v>0</v>
      </c>
      <c r="BX181" s="228"/>
      <c r="BY181" s="232">
        <f t="shared" si="143"/>
        <v>0</v>
      </c>
      <c r="BZ181" s="228"/>
      <c r="CA181" s="232">
        <f t="shared" si="144"/>
        <v>0</v>
      </c>
      <c r="CB181" s="228"/>
      <c r="CC181" s="232">
        <f t="shared" si="145"/>
        <v>0</v>
      </c>
      <c r="CD181" s="228"/>
      <c r="CE181" s="232">
        <f t="shared" si="146"/>
        <v>0</v>
      </c>
      <c r="CF181" s="228"/>
      <c r="CG181" s="232">
        <f t="shared" si="40"/>
        <v>0</v>
      </c>
      <c r="CH181" s="228"/>
      <c r="CI181" s="232">
        <f t="shared" si="41"/>
        <v>0</v>
      </c>
      <c r="CJ181" s="228"/>
      <c r="CK181" s="232">
        <f t="shared" si="42"/>
        <v>0</v>
      </c>
      <c r="CL181" s="228"/>
      <c r="CM181" s="232">
        <f t="shared" si="43"/>
        <v>0</v>
      </c>
      <c r="CN181" s="228"/>
      <c r="CO181" s="232">
        <f t="shared" si="44"/>
        <v>0</v>
      </c>
      <c r="CP181" s="228"/>
      <c r="CQ181" s="232">
        <f t="shared" si="45"/>
        <v>0</v>
      </c>
      <c r="CR181" s="228"/>
      <c r="CS181" s="232">
        <f t="shared" si="46"/>
        <v>0</v>
      </c>
      <c r="CT181" s="228"/>
      <c r="CU181" s="232">
        <f t="shared" si="147"/>
        <v>0</v>
      </c>
      <c r="CV181" s="228"/>
      <c r="CW181" s="232">
        <f t="shared" si="148"/>
        <v>0</v>
      </c>
      <c r="CX181" s="228"/>
      <c r="CY181" s="232">
        <f t="shared" si="149"/>
        <v>0</v>
      </c>
      <c r="CZ181" s="228"/>
      <c r="DA181" s="232">
        <f t="shared" si="150"/>
        <v>0</v>
      </c>
      <c r="DB181" s="228"/>
      <c r="DC181" s="232">
        <f t="shared" si="151"/>
        <v>0</v>
      </c>
      <c r="DD181" s="228"/>
      <c r="DE181" s="232">
        <f t="shared" si="152"/>
        <v>0</v>
      </c>
      <c r="DF181" s="228"/>
      <c r="DG181" s="232">
        <f t="shared" si="53"/>
        <v>0</v>
      </c>
      <c r="DH181" s="228"/>
      <c r="DI181" s="232">
        <f t="shared" si="54"/>
        <v>0</v>
      </c>
      <c r="DJ181" s="228"/>
      <c r="DK181" s="232">
        <f t="shared" si="55"/>
        <v>0</v>
      </c>
      <c r="DL181" s="228"/>
      <c r="DM181" s="232">
        <f t="shared" si="56"/>
        <v>0</v>
      </c>
      <c r="DN181" s="228"/>
      <c r="DO181" s="232">
        <f t="shared" si="153"/>
        <v>0</v>
      </c>
      <c r="DP181" s="228"/>
      <c r="DQ181" s="232">
        <f t="shared" si="154"/>
        <v>0</v>
      </c>
      <c r="DR181" s="228"/>
      <c r="DS181" s="232">
        <f t="shared" si="155"/>
        <v>0</v>
      </c>
      <c r="DT181" s="228"/>
      <c r="DU181" s="232">
        <f t="shared" si="156"/>
        <v>0</v>
      </c>
      <c r="DV181" s="228"/>
      <c r="DW181" s="232">
        <f t="shared" si="157"/>
        <v>0</v>
      </c>
      <c r="DX181" s="228"/>
      <c r="DY181" s="232">
        <f t="shared" si="158"/>
        <v>0</v>
      </c>
      <c r="DZ181" s="228"/>
      <c r="EA181" s="232">
        <f t="shared" si="159"/>
        <v>0</v>
      </c>
      <c r="EB181" s="228"/>
      <c r="EC181" s="232">
        <f t="shared" si="160"/>
        <v>0</v>
      </c>
      <c r="ED181" s="228"/>
      <c r="EE181" s="232">
        <f t="shared" si="161"/>
        <v>0</v>
      </c>
      <c r="EF181" s="228"/>
      <c r="EG181" s="232">
        <f t="shared" si="162"/>
        <v>0</v>
      </c>
      <c r="EH181" s="228"/>
      <c r="EI181" s="232">
        <f t="shared" si="163"/>
        <v>0</v>
      </c>
      <c r="EJ181" s="228"/>
      <c r="EK181" s="232">
        <f t="shared" si="164"/>
        <v>0</v>
      </c>
      <c r="EL181" s="228"/>
      <c r="EM181" s="232">
        <f t="shared" si="165"/>
        <v>0</v>
      </c>
      <c r="EN181" s="228"/>
      <c r="EO181" s="232">
        <f t="shared" si="166"/>
        <v>0</v>
      </c>
      <c r="EP181" s="228"/>
      <c r="EQ181" s="232">
        <f t="shared" si="167"/>
        <v>0</v>
      </c>
      <c r="ER181" s="228"/>
      <c r="ES181" s="232">
        <f t="shared" si="168"/>
        <v>0</v>
      </c>
      <c r="ET181" s="195">
        <f t="shared" si="73"/>
        <v>0</v>
      </c>
      <c r="EU181" s="228"/>
      <c r="EV181" s="437">
        <f t="shared" si="169"/>
        <v>0</v>
      </c>
      <c r="EW181" s="228"/>
      <c r="EX181" s="437">
        <f t="shared" si="170"/>
        <v>0</v>
      </c>
      <c r="EY181" s="228"/>
      <c r="EZ181" s="437">
        <f t="shared" si="171"/>
        <v>0</v>
      </c>
      <c r="FA181" s="228"/>
      <c r="FB181" s="437">
        <f t="shared" si="172"/>
        <v>0</v>
      </c>
      <c r="FC181" s="228"/>
      <c r="FD181" s="437">
        <f t="shared" si="173"/>
        <v>0</v>
      </c>
      <c r="FE181" s="228"/>
      <c r="FF181" s="437">
        <f t="shared" si="174"/>
        <v>0</v>
      </c>
      <c r="FG181" s="228"/>
      <c r="FH181" s="437">
        <f t="shared" si="175"/>
        <v>0</v>
      </c>
      <c r="FI181" s="228"/>
      <c r="FJ181" s="437">
        <f t="shared" si="176"/>
        <v>0</v>
      </c>
      <c r="FK181" s="228"/>
      <c r="FL181" s="437">
        <f t="shared" si="177"/>
        <v>0</v>
      </c>
      <c r="FM181" s="228"/>
      <c r="FN181" s="437">
        <f t="shared" si="178"/>
        <v>0</v>
      </c>
      <c r="FO181" s="228"/>
      <c r="FP181" s="437">
        <f t="shared" si="179"/>
        <v>0</v>
      </c>
      <c r="FQ181" s="228"/>
      <c r="FR181" s="437">
        <f t="shared" si="180"/>
        <v>0</v>
      </c>
      <c r="FS181" s="228"/>
      <c r="FT181" s="437">
        <f t="shared" si="181"/>
        <v>0</v>
      </c>
      <c r="FU181" s="228"/>
      <c r="FV181" s="437">
        <f t="shared" si="182"/>
        <v>0</v>
      </c>
      <c r="FW181" s="228"/>
      <c r="FX181" s="437">
        <f t="shared" si="183"/>
        <v>0</v>
      </c>
      <c r="FY181" s="228"/>
      <c r="FZ181" s="437">
        <f t="shared" si="184"/>
        <v>0</v>
      </c>
      <c r="GA181" s="228"/>
      <c r="GB181" s="437">
        <f t="shared" si="185"/>
        <v>0</v>
      </c>
      <c r="GC181" s="228"/>
      <c r="GD181" s="437">
        <f t="shared" si="186"/>
        <v>0</v>
      </c>
      <c r="GE181" s="228"/>
      <c r="GF181" s="437">
        <f t="shared" si="187"/>
        <v>0</v>
      </c>
      <c r="GG181" s="228"/>
      <c r="GH181" s="437">
        <f t="shared" si="188"/>
        <v>0</v>
      </c>
      <c r="GI181" s="247">
        <f t="shared" si="94"/>
        <v>0</v>
      </c>
      <c r="GJ181" s="228"/>
      <c r="GK181" s="438">
        <f t="shared" si="189"/>
        <v>0</v>
      </c>
      <c r="GL181" s="228"/>
      <c r="GM181" s="438">
        <f t="shared" si="190"/>
        <v>0</v>
      </c>
      <c r="GN181" s="228"/>
      <c r="GO181" s="438">
        <f t="shared" si="191"/>
        <v>0</v>
      </c>
      <c r="GP181" s="228"/>
      <c r="GQ181" s="438">
        <f t="shared" si="192"/>
        <v>0</v>
      </c>
      <c r="GR181" s="228"/>
      <c r="GS181" s="438">
        <f t="shared" si="193"/>
        <v>0</v>
      </c>
      <c r="GT181" s="448">
        <f t="shared" si="100"/>
        <v>0</v>
      </c>
      <c r="GU181" s="446">
        <f t="shared" si="101"/>
        <v>0</v>
      </c>
      <c r="GV181" s="268">
        <f>事業区分調整シート!J177</f>
        <v>0</v>
      </c>
    </row>
    <row r="182" spans="1:204" ht="34.5" customHeight="1">
      <c r="A182" s="248">
        <v>146</v>
      </c>
      <c r="B182" s="226" t="str">
        <f t="shared" si="107"/>
        <v>所属コード</v>
      </c>
      <c r="C182" s="227" t="str">
        <f t="shared" si="108"/>
        <v>所属名</v>
      </c>
      <c r="D182" s="449"/>
      <c r="E182" s="249"/>
      <c r="F182" s="250" t="str">
        <f t="shared" si="109"/>
        <v/>
      </c>
      <c r="G182" s="251" t="e">
        <f>IFERROR(VLOOKUP($B182&amp;$I182,番号付与!$A:$E,3,FALSE),VLOOKUP($B182&amp;$D182,番号付与!$A:$E,3,FALSE))</f>
        <v>#N/A</v>
      </c>
      <c r="H182" s="251" t="e">
        <f>IFERROR(VLOOKUP($B182&amp;$I182,番号付与!$A:$E,4,FALSE),VLOOKUP($B182&amp;$D182,番号付与!$A:$E,4,FALSE))</f>
        <v>#N/A</v>
      </c>
      <c r="I182" s="449"/>
      <c r="J182" s="231"/>
      <c r="K182" s="232">
        <f t="shared" si="194"/>
        <v>0</v>
      </c>
      <c r="L182" s="228"/>
      <c r="M182" s="232">
        <f t="shared" si="195"/>
        <v>0</v>
      </c>
      <c r="N182" s="228"/>
      <c r="O182" s="232">
        <f t="shared" si="196"/>
        <v>0</v>
      </c>
      <c r="P182" s="228"/>
      <c r="Q182" s="232">
        <f t="shared" si="113"/>
        <v>0</v>
      </c>
      <c r="R182" s="228"/>
      <c r="S182" s="232">
        <f t="shared" si="114"/>
        <v>0</v>
      </c>
      <c r="T182" s="228"/>
      <c r="U182" s="232">
        <f t="shared" si="115"/>
        <v>0</v>
      </c>
      <c r="V182" s="228"/>
      <c r="W182" s="232">
        <f t="shared" si="116"/>
        <v>0</v>
      </c>
      <c r="X182" s="228"/>
      <c r="Y182" s="232">
        <f t="shared" si="197"/>
        <v>0</v>
      </c>
      <c r="Z182" s="228"/>
      <c r="AA182" s="232">
        <f t="shared" si="198"/>
        <v>0</v>
      </c>
      <c r="AB182" s="228"/>
      <c r="AC182" s="232">
        <f t="shared" si="119"/>
        <v>0</v>
      </c>
      <c r="AD182" s="228"/>
      <c r="AE182" s="232">
        <f t="shared" si="120"/>
        <v>0</v>
      </c>
      <c r="AF182" s="228"/>
      <c r="AG182" s="232">
        <f t="shared" si="121"/>
        <v>0</v>
      </c>
      <c r="AH182" s="228"/>
      <c r="AI182" s="232">
        <f t="shared" si="122"/>
        <v>0</v>
      </c>
      <c r="AJ182" s="228"/>
      <c r="AK182" s="232">
        <f t="shared" si="199"/>
        <v>0</v>
      </c>
      <c r="AL182" s="228"/>
      <c r="AM182" s="232">
        <f t="shared" si="200"/>
        <v>0</v>
      </c>
      <c r="AN182" s="228"/>
      <c r="AO182" s="232">
        <f t="shared" si="125"/>
        <v>0</v>
      </c>
      <c r="AP182" s="228"/>
      <c r="AQ182" s="232">
        <f t="shared" si="126"/>
        <v>0</v>
      </c>
      <c r="AR182" s="228"/>
      <c r="AS182" s="232">
        <f t="shared" si="127"/>
        <v>0</v>
      </c>
      <c r="AT182" s="228"/>
      <c r="AU182" s="232">
        <f t="shared" si="128"/>
        <v>0</v>
      </c>
      <c r="AV182" s="228"/>
      <c r="AW182" s="232">
        <f t="shared" si="201"/>
        <v>0</v>
      </c>
      <c r="AX182" s="228"/>
      <c r="AY182" s="232">
        <f t="shared" si="202"/>
        <v>0</v>
      </c>
      <c r="AZ182" s="228"/>
      <c r="BA182" s="232">
        <f t="shared" si="131"/>
        <v>0</v>
      </c>
      <c r="BB182" s="228"/>
      <c r="BC182" s="232">
        <f t="shared" si="132"/>
        <v>0</v>
      </c>
      <c r="BD182" s="228"/>
      <c r="BE182" s="232">
        <f t="shared" si="133"/>
        <v>0</v>
      </c>
      <c r="BF182" s="228"/>
      <c r="BG182" s="232">
        <f t="shared" si="134"/>
        <v>0</v>
      </c>
      <c r="BH182" s="228"/>
      <c r="BI182" s="232">
        <f t="shared" si="203"/>
        <v>0</v>
      </c>
      <c r="BJ182" s="228"/>
      <c r="BK182" s="232">
        <f t="shared" si="204"/>
        <v>0</v>
      </c>
      <c r="BL182" s="228"/>
      <c r="BM182" s="232">
        <f t="shared" si="137"/>
        <v>0</v>
      </c>
      <c r="BN182" s="228"/>
      <c r="BO182" s="232">
        <f t="shared" si="138"/>
        <v>0</v>
      </c>
      <c r="BP182" s="228"/>
      <c r="BQ182" s="232">
        <f t="shared" si="139"/>
        <v>0</v>
      </c>
      <c r="BR182" s="228"/>
      <c r="BS182" s="232">
        <f t="shared" si="140"/>
        <v>0</v>
      </c>
      <c r="BT182" s="228"/>
      <c r="BU182" s="232">
        <f t="shared" si="205"/>
        <v>0</v>
      </c>
      <c r="BV182" s="228"/>
      <c r="BW182" s="232">
        <f t="shared" si="206"/>
        <v>0</v>
      </c>
      <c r="BX182" s="228"/>
      <c r="BY182" s="232">
        <f t="shared" si="143"/>
        <v>0</v>
      </c>
      <c r="BZ182" s="228"/>
      <c r="CA182" s="232">
        <f t="shared" si="144"/>
        <v>0</v>
      </c>
      <c r="CB182" s="228"/>
      <c r="CC182" s="232">
        <f t="shared" si="145"/>
        <v>0</v>
      </c>
      <c r="CD182" s="228"/>
      <c r="CE182" s="232">
        <f t="shared" si="146"/>
        <v>0</v>
      </c>
      <c r="CF182" s="228"/>
      <c r="CG182" s="232">
        <f t="shared" si="40"/>
        <v>0</v>
      </c>
      <c r="CH182" s="228"/>
      <c r="CI182" s="232">
        <f t="shared" si="41"/>
        <v>0</v>
      </c>
      <c r="CJ182" s="228"/>
      <c r="CK182" s="232">
        <f t="shared" si="42"/>
        <v>0</v>
      </c>
      <c r="CL182" s="228"/>
      <c r="CM182" s="232">
        <f t="shared" si="43"/>
        <v>0</v>
      </c>
      <c r="CN182" s="228"/>
      <c r="CO182" s="232">
        <f t="shared" si="44"/>
        <v>0</v>
      </c>
      <c r="CP182" s="228"/>
      <c r="CQ182" s="232">
        <f t="shared" si="45"/>
        <v>0</v>
      </c>
      <c r="CR182" s="228"/>
      <c r="CS182" s="232">
        <f t="shared" si="46"/>
        <v>0</v>
      </c>
      <c r="CT182" s="228"/>
      <c r="CU182" s="232">
        <f t="shared" si="147"/>
        <v>0</v>
      </c>
      <c r="CV182" s="228"/>
      <c r="CW182" s="232">
        <f t="shared" si="148"/>
        <v>0</v>
      </c>
      <c r="CX182" s="228"/>
      <c r="CY182" s="232">
        <f t="shared" si="149"/>
        <v>0</v>
      </c>
      <c r="CZ182" s="228"/>
      <c r="DA182" s="232">
        <f t="shared" si="150"/>
        <v>0</v>
      </c>
      <c r="DB182" s="228"/>
      <c r="DC182" s="232">
        <f t="shared" si="151"/>
        <v>0</v>
      </c>
      <c r="DD182" s="228"/>
      <c r="DE182" s="232">
        <f t="shared" si="152"/>
        <v>0</v>
      </c>
      <c r="DF182" s="228"/>
      <c r="DG182" s="232">
        <f t="shared" si="53"/>
        <v>0</v>
      </c>
      <c r="DH182" s="228"/>
      <c r="DI182" s="232">
        <f t="shared" si="54"/>
        <v>0</v>
      </c>
      <c r="DJ182" s="228"/>
      <c r="DK182" s="232">
        <f t="shared" si="55"/>
        <v>0</v>
      </c>
      <c r="DL182" s="228"/>
      <c r="DM182" s="232">
        <f t="shared" si="56"/>
        <v>0</v>
      </c>
      <c r="DN182" s="228"/>
      <c r="DO182" s="232">
        <f t="shared" si="153"/>
        <v>0</v>
      </c>
      <c r="DP182" s="228"/>
      <c r="DQ182" s="232">
        <f t="shared" si="154"/>
        <v>0</v>
      </c>
      <c r="DR182" s="228"/>
      <c r="DS182" s="232">
        <f t="shared" si="155"/>
        <v>0</v>
      </c>
      <c r="DT182" s="228"/>
      <c r="DU182" s="232">
        <f t="shared" si="156"/>
        <v>0</v>
      </c>
      <c r="DV182" s="228"/>
      <c r="DW182" s="232">
        <f t="shared" si="157"/>
        <v>0</v>
      </c>
      <c r="DX182" s="228"/>
      <c r="DY182" s="232">
        <f t="shared" si="158"/>
        <v>0</v>
      </c>
      <c r="DZ182" s="228"/>
      <c r="EA182" s="232">
        <f t="shared" si="159"/>
        <v>0</v>
      </c>
      <c r="EB182" s="228"/>
      <c r="EC182" s="232">
        <f t="shared" si="160"/>
        <v>0</v>
      </c>
      <c r="ED182" s="228"/>
      <c r="EE182" s="232">
        <f t="shared" si="161"/>
        <v>0</v>
      </c>
      <c r="EF182" s="228"/>
      <c r="EG182" s="232">
        <f t="shared" si="162"/>
        <v>0</v>
      </c>
      <c r="EH182" s="228"/>
      <c r="EI182" s="232">
        <f t="shared" si="163"/>
        <v>0</v>
      </c>
      <c r="EJ182" s="228"/>
      <c r="EK182" s="232">
        <f t="shared" si="164"/>
        <v>0</v>
      </c>
      <c r="EL182" s="228"/>
      <c r="EM182" s="232">
        <f t="shared" si="165"/>
        <v>0</v>
      </c>
      <c r="EN182" s="228"/>
      <c r="EO182" s="232">
        <f t="shared" si="166"/>
        <v>0</v>
      </c>
      <c r="EP182" s="228"/>
      <c r="EQ182" s="232">
        <f t="shared" si="167"/>
        <v>0</v>
      </c>
      <c r="ER182" s="228"/>
      <c r="ES182" s="232">
        <f t="shared" si="168"/>
        <v>0</v>
      </c>
      <c r="ET182" s="195">
        <f t="shared" si="73"/>
        <v>0</v>
      </c>
      <c r="EU182" s="228"/>
      <c r="EV182" s="437">
        <f t="shared" si="169"/>
        <v>0</v>
      </c>
      <c r="EW182" s="228"/>
      <c r="EX182" s="437">
        <f t="shared" si="170"/>
        <v>0</v>
      </c>
      <c r="EY182" s="228"/>
      <c r="EZ182" s="437">
        <f t="shared" si="171"/>
        <v>0</v>
      </c>
      <c r="FA182" s="228"/>
      <c r="FB182" s="437">
        <f t="shared" si="172"/>
        <v>0</v>
      </c>
      <c r="FC182" s="228"/>
      <c r="FD182" s="437">
        <f t="shared" si="173"/>
        <v>0</v>
      </c>
      <c r="FE182" s="228"/>
      <c r="FF182" s="437">
        <f t="shared" si="174"/>
        <v>0</v>
      </c>
      <c r="FG182" s="228"/>
      <c r="FH182" s="437">
        <f t="shared" si="175"/>
        <v>0</v>
      </c>
      <c r="FI182" s="228"/>
      <c r="FJ182" s="437">
        <f t="shared" si="176"/>
        <v>0</v>
      </c>
      <c r="FK182" s="228"/>
      <c r="FL182" s="437">
        <f t="shared" si="177"/>
        <v>0</v>
      </c>
      <c r="FM182" s="228"/>
      <c r="FN182" s="437">
        <f t="shared" si="178"/>
        <v>0</v>
      </c>
      <c r="FO182" s="228"/>
      <c r="FP182" s="437">
        <f t="shared" si="179"/>
        <v>0</v>
      </c>
      <c r="FQ182" s="228"/>
      <c r="FR182" s="437">
        <f t="shared" si="180"/>
        <v>0</v>
      </c>
      <c r="FS182" s="228"/>
      <c r="FT182" s="437">
        <f t="shared" si="181"/>
        <v>0</v>
      </c>
      <c r="FU182" s="228"/>
      <c r="FV182" s="437">
        <f t="shared" si="182"/>
        <v>0</v>
      </c>
      <c r="FW182" s="228"/>
      <c r="FX182" s="437">
        <f t="shared" si="183"/>
        <v>0</v>
      </c>
      <c r="FY182" s="228"/>
      <c r="FZ182" s="437">
        <f t="shared" si="184"/>
        <v>0</v>
      </c>
      <c r="GA182" s="228"/>
      <c r="GB182" s="437">
        <f t="shared" si="185"/>
        <v>0</v>
      </c>
      <c r="GC182" s="228"/>
      <c r="GD182" s="437">
        <f t="shared" si="186"/>
        <v>0</v>
      </c>
      <c r="GE182" s="228"/>
      <c r="GF182" s="437">
        <f t="shared" si="187"/>
        <v>0</v>
      </c>
      <c r="GG182" s="228"/>
      <c r="GH182" s="437">
        <f t="shared" si="188"/>
        <v>0</v>
      </c>
      <c r="GI182" s="247">
        <f t="shared" si="94"/>
        <v>0</v>
      </c>
      <c r="GJ182" s="228"/>
      <c r="GK182" s="438">
        <f t="shared" si="189"/>
        <v>0</v>
      </c>
      <c r="GL182" s="228"/>
      <c r="GM182" s="438">
        <f t="shared" si="190"/>
        <v>0</v>
      </c>
      <c r="GN182" s="228"/>
      <c r="GO182" s="438">
        <f t="shared" si="191"/>
        <v>0</v>
      </c>
      <c r="GP182" s="228"/>
      <c r="GQ182" s="438">
        <f t="shared" si="192"/>
        <v>0</v>
      </c>
      <c r="GR182" s="228"/>
      <c r="GS182" s="438">
        <f t="shared" si="193"/>
        <v>0</v>
      </c>
      <c r="GT182" s="448">
        <f t="shared" si="100"/>
        <v>0</v>
      </c>
      <c r="GU182" s="446">
        <f t="shared" si="101"/>
        <v>0</v>
      </c>
      <c r="GV182" s="268">
        <f>事業区分調整シート!J178</f>
        <v>0</v>
      </c>
    </row>
    <row r="183" spans="1:204" ht="34.5" customHeight="1">
      <c r="A183" s="248">
        <v>147</v>
      </c>
      <c r="B183" s="226" t="str">
        <f t="shared" si="107"/>
        <v>所属コード</v>
      </c>
      <c r="C183" s="227" t="str">
        <f t="shared" si="108"/>
        <v>所属名</v>
      </c>
      <c r="D183" s="449"/>
      <c r="E183" s="249"/>
      <c r="F183" s="250" t="str">
        <f t="shared" si="109"/>
        <v/>
      </c>
      <c r="G183" s="251" t="e">
        <f>IFERROR(VLOOKUP($B183&amp;$I183,番号付与!$A:$E,3,FALSE),VLOOKUP($B183&amp;$D183,番号付与!$A:$E,3,FALSE))</f>
        <v>#N/A</v>
      </c>
      <c r="H183" s="251" t="e">
        <f>IFERROR(VLOOKUP($B183&amp;$I183,番号付与!$A:$E,4,FALSE),VLOOKUP($B183&amp;$D183,番号付与!$A:$E,4,FALSE))</f>
        <v>#N/A</v>
      </c>
      <c r="I183" s="449"/>
      <c r="J183" s="231"/>
      <c r="K183" s="232">
        <f t="shared" si="194"/>
        <v>0</v>
      </c>
      <c r="L183" s="228"/>
      <c r="M183" s="232">
        <f t="shared" si="195"/>
        <v>0</v>
      </c>
      <c r="N183" s="228"/>
      <c r="O183" s="232">
        <f t="shared" si="196"/>
        <v>0</v>
      </c>
      <c r="P183" s="228"/>
      <c r="Q183" s="232">
        <f t="shared" si="113"/>
        <v>0</v>
      </c>
      <c r="R183" s="228"/>
      <c r="S183" s="232">
        <f t="shared" si="114"/>
        <v>0</v>
      </c>
      <c r="T183" s="228"/>
      <c r="U183" s="232">
        <f t="shared" si="115"/>
        <v>0</v>
      </c>
      <c r="V183" s="228"/>
      <c r="W183" s="232">
        <f t="shared" si="116"/>
        <v>0</v>
      </c>
      <c r="X183" s="228"/>
      <c r="Y183" s="232">
        <f t="shared" si="197"/>
        <v>0</v>
      </c>
      <c r="Z183" s="228"/>
      <c r="AA183" s="232">
        <f t="shared" si="198"/>
        <v>0</v>
      </c>
      <c r="AB183" s="228"/>
      <c r="AC183" s="232">
        <f t="shared" si="119"/>
        <v>0</v>
      </c>
      <c r="AD183" s="228"/>
      <c r="AE183" s="232">
        <f t="shared" si="120"/>
        <v>0</v>
      </c>
      <c r="AF183" s="228"/>
      <c r="AG183" s="232">
        <f t="shared" si="121"/>
        <v>0</v>
      </c>
      <c r="AH183" s="228"/>
      <c r="AI183" s="232">
        <f t="shared" si="122"/>
        <v>0</v>
      </c>
      <c r="AJ183" s="228"/>
      <c r="AK183" s="232">
        <f t="shared" si="199"/>
        <v>0</v>
      </c>
      <c r="AL183" s="228"/>
      <c r="AM183" s="232">
        <f t="shared" si="200"/>
        <v>0</v>
      </c>
      <c r="AN183" s="228"/>
      <c r="AO183" s="232">
        <f t="shared" si="125"/>
        <v>0</v>
      </c>
      <c r="AP183" s="228"/>
      <c r="AQ183" s="232">
        <f t="shared" si="126"/>
        <v>0</v>
      </c>
      <c r="AR183" s="228"/>
      <c r="AS183" s="232">
        <f t="shared" si="127"/>
        <v>0</v>
      </c>
      <c r="AT183" s="228"/>
      <c r="AU183" s="232">
        <f t="shared" si="128"/>
        <v>0</v>
      </c>
      <c r="AV183" s="228"/>
      <c r="AW183" s="232">
        <f t="shared" si="201"/>
        <v>0</v>
      </c>
      <c r="AX183" s="228"/>
      <c r="AY183" s="232">
        <f t="shared" si="202"/>
        <v>0</v>
      </c>
      <c r="AZ183" s="228"/>
      <c r="BA183" s="232">
        <f t="shared" si="131"/>
        <v>0</v>
      </c>
      <c r="BB183" s="228"/>
      <c r="BC183" s="232">
        <f t="shared" si="132"/>
        <v>0</v>
      </c>
      <c r="BD183" s="228"/>
      <c r="BE183" s="232">
        <f t="shared" si="133"/>
        <v>0</v>
      </c>
      <c r="BF183" s="228"/>
      <c r="BG183" s="232">
        <f t="shared" si="134"/>
        <v>0</v>
      </c>
      <c r="BH183" s="228"/>
      <c r="BI183" s="232">
        <f t="shared" si="203"/>
        <v>0</v>
      </c>
      <c r="BJ183" s="228"/>
      <c r="BK183" s="232">
        <f t="shared" si="204"/>
        <v>0</v>
      </c>
      <c r="BL183" s="228"/>
      <c r="BM183" s="232">
        <f t="shared" si="137"/>
        <v>0</v>
      </c>
      <c r="BN183" s="228"/>
      <c r="BO183" s="232">
        <f t="shared" si="138"/>
        <v>0</v>
      </c>
      <c r="BP183" s="228"/>
      <c r="BQ183" s="232">
        <f t="shared" si="139"/>
        <v>0</v>
      </c>
      <c r="BR183" s="228"/>
      <c r="BS183" s="232">
        <f t="shared" si="140"/>
        <v>0</v>
      </c>
      <c r="BT183" s="228"/>
      <c r="BU183" s="232">
        <f t="shared" si="205"/>
        <v>0</v>
      </c>
      <c r="BV183" s="228"/>
      <c r="BW183" s="232">
        <f t="shared" si="206"/>
        <v>0</v>
      </c>
      <c r="BX183" s="228"/>
      <c r="BY183" s="232">
        <f t="shared" si="143"/>
        <v>0</v>
      </c>
      <c r="BZ183" s="228"/>
      <c r="CA183" s="232">
        <f t="shared" si="144"/>
        <v>0</v>
      </c>
      <c r="CB183" s="228"/>
      <c r="CC183" s="232">
        <f t="shared" si="145"/>
        <v>0</v>
      </c>
      <c r="CD183" s="228"/>
      <c r="CE183" s="232">
        <f t="shared" si="146"/>
        <v>0</v>
      </c>
      <c r="CF183" s="228"/>
      <c r="CG183" s="232">
        <f t="shared" si="40"/>
        <v>0</v>
      </c>
      <c r="CH183" s="228"/>
      <c r="CI183" s="232">
        <f t="shared" si="41"/>
        <v>0</v>
      </c>
      <c r="CJ183" s="228"/>
      <c r="CK183" s="232">
        <f t="shared" si="42"/>
        <v>0</v>
      </c>
      <c r="CL183" s="228"/>
      <c r="CM183" s="232">
        <f t="shared" si="43"/>
        <v>0</v>
      </c>
      <c r="CN183" s="228"/>
      <c r="CO183" s="232">
        <f t="shared" si="44"/>
        <v>0</v>
      </c>
      <c r="CP183" s="228"/>
      <c r="CQ183" s="232">
        <f t="shared" si="45"/>
        <v>0</v>
      </c>
      <c r="CR183" s="228"/>
      <c r="CS183" s="232">
        <f t="shared" si="46"/>
        <v>0</v>
      </c>
      <c r="CT183" s="228"/>
      <c r="CU183" s="232">
        <f t="shared" si="147"/>
        <v>0</v>
      </c>
      <c r="CV183" s="228"/>
      <c r="CW183" s="232">
        <f t="shared" si="148"/>
        <v>0</v>
      </c>
      <c r="CX183" s="228"/>
      <c r="CY183" s="232">
        <f t="shared" si="149"/>
        <v>0</v>
      </c>
      <c r="CZ183" s="228"/>
      <c r="DA183" s="232">
        <f t="shared" si="150"/>
        <v>0</v>
      </c>
      <c r="DB183" s="228"/>
      <c r="DC183" s="232">
        <f t="shared" si="151"/>
        <v>0</v>
      </c>
      <c r="DD183" s="228"/>
      <c r="DE183" s="232">
        <f t="shared" si="152"/>
        <v>0</v>
      </c>
      <c r="DF183" s="228"/>
      <c r="DG183" s="232">
        <f t="shared" si="53"/>
        <v>0</v>
      </c>
      <c r="DH183" s="228"/>
      <c r="DI183" s="232">
        <f t="shared" si="54"/>
        <v>0</v>
      </c>
      <c r="DJ183" s="228"/>
      <c r="DK183" s="232">
        <f t="shared" si="55"/>
        <v>0</v>
      </c>
      <c r="DL183" s="228"/>
      <c r="DM183" s="232">
        <f t="shared" si="56"/>
        <v>0</v>
      </c>
      <c r="DN183" s="228"/>
      <c r="DO183" s="232">
        <f t="shared" si="153"/>
        <v>0</v>
      </c>
      <c r="DP183" s="228"/>
      <c r="DQ183" s="232">
        <f t="shared" si="154"/>
        <v>0</v>
      </c>
      <c r="DR183" s="228"/>
      <c r="DS183" s="232">
        <f t="shared" si="155"/>
        <v>0</v>
      </c>
      <c r="DT183" s="228"/>
      <c r="DU183" s="232">
        <f t="shared" si="156"/>
        <v>0</v>
      </c>
      <c r="DV183" s="228"/>
      <c r="DW183" s="232">
        <f t="shared" si="157"/>
        <v>0</v>
      </c>
      <c r="DX183" s="228"/>
      <c r="DY183" s="232">
        <f t="shared" si="158"/>
        <v>0</v>
      </c>
      <c r="DZ183" s="228"/>
      <c r="EA183" s="232">
        <f t="shared" si="159"/>
        <v>0</v>
      </c>
      <c r="EB183" s="228"/>
      <c r="EC183" s="232">
        <f t="shared" si="160"/>
        <v>0</v>
      </c>
      <c r="ED183" s="228"/>
      <c r="EE183" s="232">
        <f t="shared" si="161"/>
        <v>0</v>
      </c>
      <c r="EF183" s="228"/>
      <c r="EG183" s="232">
        <f t="shared" si="162"/>
        <v>0</v>
      </c>
      <c r="EH183" s="228"/>
      <c r="EI183" s="232">
        <f t="shared" si="163"/>
        <v>0</v>
      </c>
      <c r="EJ183" s="228"/>
      <c r="EK183" s="232">
        <f t="shared" si="164"/>
        <v>0</v>
      </c>
      <c r="EL183" s="228"/>
      <c r="EM183" s="232">
        <f t="shared" si="165"/>
        <v>0</v>
      </c>
      <c r="EN183" s="228"/>
      <c r="EO183" s="232">
        <f t="shared" si="166"/>
        <v>0</v>
      </c>
      <c r="EP183" s="228"/>
      <c r="EQ183" s="232">
        <f t="shared" si="167"/>
        <v>0</v>
      </c>
      <c r="ER183" s="228"/>
      <c r="ES183" s="232">
        <f t="shared" si="168"/>
        <v>0</v>
      </c>
      <c r="ET183" s="195">
        <f t="shared" si="73"/>
        <v>0</v>
      </c>
      <c r="EU183" s="228"/>
      <c r="EV183" s="437">
        <f t="shared" si="169"/>
        <v>0</v>
      </c>
      <c r="EW183" s="228"/>
      <c r="EX183" s="437">
        <f t="shared" si="170"/>
        <v>0</v>
      </c>
      <c r="EY183" s="228"/>
      <c r="EZ183" s="437">
        <f t="shared" si="171"/>
        <v>0</v>
      </c>
      <c r="FA183" s="228"/>
      <c r="FB183" s="437">
        <f t="shared" si="172"/>
        <v>0</v>
      </c>
      <c r="FC183" s="228"/>
      <c r="FD183" s="437">
        <f t="shared" si="173"/>
        <v>0</v>
      </c>
      <c r="FE183" s="228"/>
      <c r="FF183" s="437">
        <f t="shared" si="174"/>
        <v>0</v>
      </c>
      <c r="FG183" s="228"/>
      <c r="FH183" s="437">
        <f t="shared" si="175"/>
        <v>0</v>
      </c>
      <c r="FI183" s="228"/>
      <c r="FJ183" s="437">
        <f t="shared" si="176"/>
        <v>0</v>
      </c>
      <c r="FK183" s="228"/>
      <c r="FL183" s="437">
        <f t="shared" si="177"/>
        <v>0</v>
      </c>
      <c r="FM183" s="228"/>
      <c r="FN183" s="437">
        <f t="shared" si="178"/>
        <v>0</v>
      </c>
      <c r="FO183" s="228"/>
      <c r="FP183" s="437">
        <f t="shared" si="179"/>
        <v>0</v>
      </c>
      <c r="FQ183" s="228"/>
      <c r="FR183" s="437">
        <f t="shared" si="180"/>
        <v>0</v>
      </c>
      <c r="FS183" s="228"/>
      <c r="FT183" s="437">
        <f t="shared" si="181"/>
        <v>0</v>
      </c>
      <c r="FU183" s="228"/>
      <c r="FV183" s="437">
        <f t="shared" si="182"/>
        <v>0</v>
      </c>
      <c r="FW183" s="228"/>
      <c r="FX183" s="437">
        <f t="shared" si="183"/>
        <v>0</v>
      </c>
      <c r="FY183" s="228"/>
      <c r="FZ183" s="437">
        <f t="shared" si="184"/>
        <v>0</v>
      </c>
      <c r="GA183" s="228"/>
      <c r="GB183" s="437">
        <f t="shared" si="185"/>
        <v>0</v>
      </c>
      <c r="GC183" s="228"/>
      <c r="GD183" s="437">
        <f t="shared" si="186"/>
        <v>0</v>
      </c>
      <c r="GE183" s="228"/>
      <c r="GF183" s="437">
        <f t="shared" si="187"/>
        <v>0</v>
      </c>
      <c r="GG183" s="228"/>
      <c r="GH183" s="437">
        <f t="shared" si="188"/>
        <v>0</v>
      </c>
      <c r="GI183" s="247">
        <f t="shared" si="94"/>
        <v>0</v>
      </c>
      <c r="GJ183" s="228"/>
      <c r="GK183" s="438">
        <f t="shared" si="189"/>
        <v>0</v>
      </c>
      <c r="GL183" s="228"/>
      <c r="GM183" s="438">
        <f t="shared" si="190"/>
        <v>0</v>
      </c>
      <c r="GN183" s="228"/>
      <c r="GO183" s="438">
        <f t="shared" si="191"/>
        <v>0</v>
      </c>
      <c r="GP183" s="228"/>
      <c r="GQ183" s="438">
        <f t="shared" si="192"/>
        <v>0</v>
      </c>
      <c r="GR183" s="228"/>
      <c r="GS183" s="438">
        <f t="shared" si="193"/>
        <v>0</v>
      </c>
      <c r="GT183" s="448">
        <f t="shared" si="100"/>
        <v>0</v>
      </c>
      <c r="GU183" s="446">
        <f t="shared" si="101"/>
        <v>0</v>
      </c>
      <c r="GV183" s="268">
        <f>事業区分調整シート!J179</f>
        <v>0</v>
      </c>
    </row>
    <row r="184" spans="1:204" ht="34.5" customHeight="1">
      <c r="A184" s="248">
        <v>148</v>
      </c>
      <c r="B184" s="226" t="str">
        <f t="shared" si="107"/>
        <v>所属コード</v>
      </c>
      <c r="C184" s="227" t="str">
        <f t="shared" si="108"/>
        <v>所属名</v>
      </c>
      <c r="D184" s="449"/>
      <c r="E184" s="249"/>
      <c r="F184" s="250" t="str">
        <f t="shared" si="109"/>
        <v/>
      </c>
      <c r="G184" s="251" t="e">
        <f>IFERROR(VLOOKUP($B184&amp;$I184,番号付与!$A:$E,3,FALSE),VLOOKUP($B184&amp;$D184,番号付与!$A:$E,3,FALSE))</f>
        <v>#N/A</v>
      </c>
      <c r="H184" s="251" t="e">
        <f>IFERROR(VLOOKUP($B184&amp;$I184,番号付与!$A:$E,4,FALSE),VLOOKUP($B184&amp;$D184,番号付与!$A:$E,4,FALSE))</f>
        <v>#N/A</v>
      </c>
      <c r="I184" s="449"/>
      <c r="J184" s="231"/>
      <c r="K184" s="232">
        <f t="shared" si="194"/>
        <v>0</v>
      </c>
      <c r="L184" s="228"/>
      <c r="M184" s="232">
        <f t="shared" si="195"/>
        <v>0</v>
      </c>
      <c r="N184" s="228"/>
      <c r="O184" s="232">
        <f t="shared" si="196"/>
        <v>0</v>
      </c>
      <c r="P184" s="228"/>
      <c r="Q184" s="232">
        <f t="shared" si="113"/>
        <v>0</v>
      </c>
      <c r="R184" s="228"/>
      <c r="S184" s="232">
        <f t="shared" si="114"/>
        <v>0</v>
      </c>
      <c r="T184" s="228"/>
      <c r="U184" s="232">
        <f t="shared" si="115"/>
        <v>0</v>
      </c>
      <c r="V184" s="228"/>
      <c r="W184" s="232">
        <f t="shared" si="116"/>
        <v>0</v>
      </c>
      <c r="X184" s="228"/>
      <c r="Y184" s="232">
        <f t="shared" si="197"/>
        <v>0</v>
      </c>
      <c r="Z184" s="228"/>
      <c r="AA184" s="232">
        <f t="shared" si="198"/>
        <v>0</v>
      </c>
      <c r="AB184" s="228"/>
      <c r="AC184" s="232">
        <f t="shared" si="119"/>
        <v>0</v>
      </c>
      <c r="AD184" s="228"/>
      <c r="AE184" s="232">
        <f t="shared" si="120"/>
        <v>0</v>
      </c>
      <c r="AF184" s="228"/>
      <c r="AG184" s="232">
        <f t="shared" si="121"/>
        <v>0</v>
      </c>
      <c r="AH184" s="228"/>
      <c r="AI184" s="232">
        <f t="shared" si="122"/>
        <v>0</v>
      </c>
      <c r="AJ184" s="228"/>
      <c r="AK184" s="232">
        <f t="shared" si="199"/>
        <v>0</v>
      </c>
      <c r="AL184" s="228"/>
      <c r="AM184" s="232">
        <f t="shared" si="200"/>
        <v>0</v>
      </c>
      <c r="AN184" s="228"/>
      <c r="AO184" s="232">
        <f t="shared" si="125"/>
        <v>0</v>
      </c>
      <c r="AP184" s="228"/>
      <c r="AQ184" s="232">
        <f t="shared" si="126"/>
        <v>0</v>
      </c>
      <c r="AR184" s="228"/>
      <c r="AS184" s="232">
        <f t="shared" si="127"/>
        <v>0</v>
      </c>
      <c r="AT184" s="228"/>
      <c r="AU184" s="232">
        <f t="shared" si="128"/>
        <v>0</v>
      </c>
      <c r="AV184" s="228"/>
      <c r="AW184" s="232">
        <f t="shared" si="201"/>
        <v>0</v>
      </c>
      <c r="AX184" s="228"/>
      <c r="AY184" s="232">
        <f t="shared" si="202"/>
        <v>0</v>
      </c>
      <c r="AZ184" s="228"/>
      <c r="BA184" s="232">
        <f t="shared" si="131"/>
        <v>0</v>
      </c>
      <c r="BB184" s="228"/>
      <c r="BC184" s="232">
        <f t="shared" si="132"/>
        <v>0</v>
      </c>
      <c r="BD184" s="228"/>
      <c r="BE184" s="232">
        <f t="shared" si="133"/>
        <v>0</v>
      </c>
      <c r="BF184" s="228"/>
      <c r="BG184" s="232">
        <f t="shared" si="134"/>
        <v>0</v>
      </c>
      <c r="BH184" s="228"/>
      <c r="BI184" s="232">
        <f t="shared" si="203"/>
        <v>0</v>
      </c>
      <c r="BJ184" s="228"/>
      <c r="BK184" s="232">
        <f t="shared" si="204"/>
        <v>0</v>
      </c>
      <c r="BL184" s="228"/>
      <c r="BM184" s="232">
        <f t="shared" si="137"/>
        <v>0</v>
      </c>
      <c r="BN184" s="228"/>
      <c r="BO184" s="232">
        <f t="shared" si="138"/>
        <v>0</v>
      </c>
      <c r="BP184" s="228"/>
      <c r="BQ184" s="232">
        <f t="shared" si="139"/>
        <v>0</v>
      </c>
      <c r="BR184" s="228"/>
      <c r="BS184" s="232">
        <f t="shared" si="140"/>
        <v>0</v>
      </c>
      <c r="BT184" s="228"/>
      <c r="BU184" s="232">
        <f t="shared" si="205"/>
        <v>0</v>
      </c>
      <c r="BV184" s="228"/>
      <c r="BW184" s="232">
        <f t="shared" si="206"/>
        <v>0</v>
      </c>
      <c r="BX184" s="228"/>
      <c r="BY184" s="232">
        <f t="shared" si="143"/>
        <v>0</v>
      </c>
      <c r="BZ184" s="228"/>
      <c r="CA184" s="232">
        <f t="shared" si="144"/>
        <v>0</v>
      </c>
      <c r="CB184" s="228"/>
      <c r="CC184" s="232">
        <f t="shared" si="145"/>
        <v>0</v>
      </c>
      <c r="CD184" s="228"/>
      <c r="CE184" s="232">
        <f t="shared" si="146"/>
        <v>0</v>
      </c>
      <c r="CF184" s="228"/>
      <c r="CG184" s="232">
        <f t="shared" si="40"/>
        <v>0</v>
      </c>
      <c r="CH184" s="228"/>
      <c r="CI184" s="232">
        <f t="shared" si="41"/>
        <v>0</v>
      </c>
      <c r="CJ184" s="228"/>
      <c r="CK184" s="232">
        <f t="shared" si="42"/>
        <v>0</v>
      </c>
      <c r="CL184" s="228"/>
      <c r="CM184" s="232">
        <f t="shared" si="43"/>
        <v>0</v>
      </c>
      <c r="CN184" s="228"/>
      <c r="CO184" s="232">
        <f t="shared" si="44"/>
        <v>0</v>
      </c>
      <c r="CP184" s="228"/>
      <c r="CQ184" s="232">
        <f t="shared" si="45"/>
        <v>0</v>
      </c>
      <c r="CR184" s="228"/>
      <c r="CS184" s="232">
        <f t="shared" si="46"/>
        <v>0</v>
      </c>
      <c r="CT184" s="228"/>
      <c r="CU184" s="232">
        <f t="shared" si="147"/>
        <v>0</v>
      </c>
      <c r="CV184" s="228"/>
      <c r="CW184" s="232">
        <f t="shared" si="148"/>
        <v>0</v>
      </c>
      <c r="CX184" s="228"/>
      <c r="CY184" s="232">
        <f t="shared" si="149"/>
        <v>0</v>
      </c>
      <c r="CZ184" s="228"/>
      <c r="DA184" s="232">
        <f t="shared" si="150"/>
        <v>0</v>
      </c>
      <c r="DB184" s="228"/>
      <c r="DC184" s="232">
        <f t="shared" si="151"/>
        <v>0</v>
      </c>
      <c r="DD184" s="228"/>
      <c r="DE184" s="232">
        <f t="shared" si="152"/>
        <v>0</v>
      </c>
      <c r="DF184" s="228"/>
      <c r="DG184" s="232">
        <f t="shared" si="53"/>
        <v>0</v>
      </c>
      <c r="DH184" s="228"/>
      <c r="DI184" s="232">
        <f t="shared" si="54"/>
        <v>0</v>
      </c>
      <c r="DJ184" s="228"/>
      <c r="DK184" s="232">
        <f t="shared" si="55"/>
        <v>0</v>
      </c>
      <c r="DL184" s="228"/>
      <c r="DM184" s="232">
        <f t="shared" si="56"/>
        <v>0</v>
      </c>
      <c r="DN184" s="228"/>
      <c r="DO184" s="232">
        <f t="shared" si="153"/>
        <v>0</v>
      </c>
      <c r="DP184" s="228"/>
      <c r="DQ184" s="232">
        <f t="shared" si="154"/>
        <v>0</v>
      </c>
      <c r="DR184" s="228"/>
      <c r="DS184" s="232">
        <f t="shared" si="155"/>
        <v>0</v>
      </c>
      <c r="DT184" s="228"/>
      <c r="DU184" s="232">
        <f t="shared" si="156"/>
        <v>0</v>
      </c>
      <c r="DV184" s="228"/>
      <c r="DW184" s="232">
        <f t="shared" si="157"/>
        <v>0</v>
      </c>
      <c r="DX184" s="228"/>
      <c r="DY184" s="232">
        <f t="shared" si="158"/>
        <v>0</v>
      </c>
      <c r="DZ184" s="228"/>
      <c r="EA184" s="232">
        <f t="shared" si="159"/>
        <v>0</v>
      </c>
      <c r="EB184" s="228"/>
      <c r="EC184" s="232">
        <f t="shared" si="160"/>
        <v>0</v>
      </c>
      <c r="ED184" s="228"/>
      <c r="EE184" s="232">
        <f t="shared" si="161"/>
        <v>0</v>
      </c>
      <c r="EF184" s="228"/>
      <c r="EG184" s="232">
        <f t="shared" si="162"/>
        <v>0</v>
      </c>
      <c r="EH184" s="228"/>
      <c r="EI184" s="232">
        <f t="shared" si="163"/>
        <v>0</v>
      </c>
      <c r="EJ184" s="228"/>
      <c r="EK184" s="232">
        <f t="shared" si="164"/>
        <v>0</v>
      </c>
      <c r="EL184" s="228"/>
      <c r="EM184" s="232">
        <f t="shared" si="165"/>
        <v>0</v>
      </c>
      <c r="EN184" s="228"/>
      <c r="EO184" s="232">
        <f t="shared" si="166"/>
        <v>0</v>
      </c>
      <c r="EP184" s="228"/>
      <c r="EQ184" s="232">
        <f t="shared" si="167"/>
        <v>0</v>
      </c>
      <c r="ER184" s="228"/>
      <c r="ES184" s="232">
        <f t="shared" si="168"/>
        <v>0</v>
      </c>
      <c r="ET184" s="195">
        <f t="shared" si="73"/>
        <v>0</v>
      </c>
      <c r="EU184" s="228"/>
      <c r="EV184" s="437">
        <f t="shared" si="169"/>
        <v>0</v>
      </c>
      <c r="EW184" s="228"/>
      <c r="EX184" s="437">
        <f t="shared" si="170"/>
        <v>0</v>
      </c>
      <c r="EY184" s="228"/>
      <c r="EZ184" s="437">
        <f t="shared" si="171"/>
        <v>0</v>
      </c>
      <c r="FA184" s="228"/>
      <c r="FB184" s="437">
        <f t="shared" si="172"/>
        <v>0</v>
      </c>
      <c r="FC184" s="228"/>
      <c r="FD184" s="437">
        <f t="shared" si="173"/>
        <v>0</v>
      </c>
      <c r="FE184" s="228"/>
      <c r="FF184" s="437">
        <f t="shared" si="174"/>
        <v>0</v>
      </c>
      <c r="FG184" s="228"/>
      <c r="FH184" s="437">
        <f t="shared" si="175"/>
        <v>0</v>
      </c>
      <c r="FI184" s="228"/>
      <c r="FJ184" s="437">
        <f t="shared" si="176"/>
        <v>0</v>
      </c>
      <c r="FK184" s="228"/>
      <c r="FL184" s="437">
        <f t="shared" si="177"/>
        <v>0</v>
      </c>
      <c r="FM184" s="228"/>
      <c r="FN184" s="437">
        <f t="shared" si="178"/>
        <v>0</v>
      </c>
      <c r="FO184" s="228"/>
      <c r="FP184" s="437">
        <f t="shared" si="179"/>
        <v>0</v>
      </c>
      <c r="FQ184" s="228"/>
      <c r="FR184" s="437">
        <f t="shared" si="180"/>
        <v>0</v>
      </c>
      <c r="FS184" s="228"/>
      <c r="FT184" s="437">
        <f t="shared" si="181"/>
        <v>0</v>
      </c>
      <c r="FU184" s="228"/>
      <c r="FV184" s="437">
        <f t="shared" si="182"/>
        <v>0</v>
      </c>
      <c r="FW184" s="228"/>
      <c r="FX184" s="437">
        <f t="shared" si="183"/>
        <v>0</v>
      </c>
      <c r="FY184" s="228"/>
      <c r="FZ184" s="437">
        <f t="shared" si="184"/>
        <v>0</v>
      </c>
      <c r="GA184" s="228"/>
      <c r="GB184" s="437">
        <f t="shared" si="185"/>
        <v>0</v>
      </c>
      <c r="GC184" s="228"/>
      <c r="GD184" s="437">
        <f t="shared" si="186"/>
        <v>0</v>
      </c>
      <c r="GE184" s="228"/>
      <c r="GF184" s="437">
        <f t="shared" si="187"/>
        <v>0</v>
      </c>
      <c r="GG184" s="228"/>
      <c r="GH184" s="437">
        <f t="shared" si="188"/>
        <v>0</v>
      </c>
      <c r="GI184" s="247">
        <f t="shared" si="94"/>
        <v>0</v>
      </c>
      <c r="GJ184" s="228"/>
      <c r="GK184" s="438">
        <f t="shared" si="189"/>
        <v>0</v>
      </c>
      <c r="GL184" s="228"/>
      <c r="GM184" s="438">
        <f t="shared" si="190"/>
        <v>0</v>
      </c>
      <c r="GN184" s="228"/>
      <c r="GO184" s="438">
        <f t="shared" si="191"/>
        <v>0</v>
      </c>
      <c r="GP184" s="228"/>
      <c r="GQ184" s="438">
        <f t="shared" si="192"/>
        <v>0</v>
      </c>
      <c r="GR184" s="228"/>
      <c r="GS184" s="438">
        <f t="shared" si="193"/>
        <v>0</v>
      </c>
      <c r="GT184" s="448">
        <f t="shared" si="100"/>
        <v>0</v>
      </c>
      <c r="GU184" s="446">
        <f t="shared" si="101"/>
        <v>0</v>
      </c>
      <c r="GV184" s="268">
        <f>事業区分調整シート!J180</f>
        <v>0</v>
      </c>
    </row>
    <row r="185" spans="1:204" ht="34.5" customHeight="1">
      <c r="A185" s="248">
        <v>149</v>
      </c>
      <c r="B185" s="226" t="str">
        <f t="shared" si="107"/>
        <v>所属コード</v>
      </c>
      <c r="C185" s="227" t="str">
        <f t="shared" si="108"/>
        <v>所属名</v>
      </c>
      <c r="D185" s="449"/>
      <c r="E185" s="249"/>
      <c r="F185" s="250" t="str">
        <f t="shared" si="109"/>
        <v/>
      </c>
      <c r="G185" s="251" t="e">
        <f>IFERROR(VLOOKUP($B185&amp;$I185,番号付与!$A:$E,3,FALSE),VLOOKUP($B185&amp;$D185,番号付与!$A:$E,3,FALSE))</f>
        <v>#N/A</v>
      </c>
      <c r="H185" s="251" t="e">
        <f>IFERROR(VLOOKUP($B185&amp;$I185,番号付与!$A:$E,4,FALSE),VLOOKUP($B185&amp;$D185,番号付与!$A:$E,4,FALSE))</f>
        <v>#N/A</v>
      </c>
      <c r="I185" s="449"/>
      <c r="J185" s="231"/>
      <c r="K185" s="232">
        <f t="shared" si="194"/>
        <v>0</v>
      </c>
      <c r="L185" s="228"/>
      <c r="M185" s="232">
        <f t="shared" si="195"/>
        <v>0</v>
      </c>
      <c r="N185" s="228"/>
      <c r="O185" s="232">
        <f t="shared" si="196"/>
        <v>0</v>
      </c>
      <c r="P185" s="228"/>
      <c r="Q185" s="232">
        <f t="shared" si="113"/>
        <v>0</v>
      </c>
      <c r="R185" s="228"/>
      <c r="S185" s="232">
        <f t="shared" si="114"/>
        <v>0</v>
      </c>
      <c r="T185" s="228"/>
      <c r="U185" s="232">
        <f t="shared" si="115"/>
        <v>0</v>
      </c>
      <c r="V185" s="228"/>
      <c r="W185" s="232">
        <f t="shared" si="116"/>
        <v>0</v>
      </c>
      <c r="X185" s="228"/>
      <c r="Y185" s="232">
        <f t="shared" si="197"/>
        <v>0</v>
      </c>
      <c r="Z185" s="228"/>
      <c r="AA185" s="232">
        <f t="shared" si="198"/>
        <v>0</v>
      </c>
      <c r="AB185" s="228"/>
      <c r="AC185" s="232">
        <f t="shared" si="119"/>
        <v>0</v>
      </c>
      <c r="AD185" s="228"/>
      <c r="AE185" s="232">
        <f t="shared" si="120"/>
        <v>0</v>
      </c>
      <c r="AF185" s="228"/>
      <c r="AG185" s="232">
        <f t="shared" si="121"/>
        <v>0</v>
      </c>
      <c r="AH185" s="228"/>
      <c r="AI185" s="232">
        <f t="shared" si="122"/>
        <v>0</v>
      </c>
      <c r="AJ185" s="228"/>
      <c r="AK185" s="232">
        <f t="shared" si="199"/>
        <v>0</v>
      </c>
      <c r="AL185" s="228"/>
      <c r="AM185" s="232">
        <f t="shared" si="200"/>
        <v>0</v>
      </c>
      <c r="AN185" s="228"/>
      <c r="AO185" s="232">
        <f t="shared" si="125"/>
        <v>0</v>
      </c>
      <c r="AP185" s="228"/>
      <c r="AQ185" s="232">
        <f t="shared" si="126"/>
        <v>0</v>
      </c>
      <c r="AR185" s="228"/>
      <c r="AS185" s="232">
        <f t="shared" si="127"/>
        <v>0</v>
      </c>
      <c r="AT185" s="228"/>
      <c r="AU185" s="232">
        <f t="shared" si="128"/>
        <v>0</v>
      </c>
      <c r="AV185" s="228"/>
      <c r="AW185" s="232">
        <f t="shared" si="201"/>
        <v>0</v>
      </c>
      <c r="AX185" s="228"/>
      <c r="AY185" s="232">
        <f t="shared" si="202"/>
        <v>0</v>
      </c>
      <c r="AZ185" s="228"/>
      <c r="BA185" s="232">
        <f t="shared" si="131"/>
        <v>0</v>
      </c>
      <c r="BB185" s="228"/>
      <c r="BC185" s="232">
        <f t="shared" si="132"/>
        <v>0</v>
      </c>
      <c r="BD185" s="228"/>
      <c r="BE185" s="232">
        <f t="shared" si="133"/>
        <v>0</v>
      </c>
      <c r="BF185" s="228"/>
      <c r="BG185" s="232">
        <f t="shared" si="134"/>
        <v>0</v>
      </c>
      <c r="BH185" s="228"/>
      <c r="BI185" s="232">
        <f t="shared" si="203"/>
        <v>0</v>
      </c>
      <c r="BJ185" s="228"/>
      <c r="BK185" s="232">
        <f t="shared" si="204"/>
        <v>0</v>
      </c>
      <c r="BL185" s="228"/>
      <c r="BM185" s="232">
        <f t="shared" si="137"/>
        <v>0</v>
      </c>
      <c r="BN185" s="228"/>
      <c r="BO185" s="232">
        <f t="shared" si="138"/>
        <v>0</v>
      </c>
      <c r="BP185" s="228"/>
      <c r="BQ185" s="232">
        <f t="shared" si="139"/>
        <v>0</v>
      </c>
      <c r="BR185" s="228"/>
      <c r="BS185" s="232">
        <f t="shared" si="140"/>
        <v>0</v>
      </c>
      <c r="BT185" s="228"/>
      <c r="BU185" s="232">
        <f t="shared" si="205"/>
        <v>0</v>
      </c>
      <c r="BV185" s="228"/>
      <c r="BW185" s="232">
        <f t="shared" si="206"/>
        <v>0</v>
      </c>
      <c r="BX185" s="228"/>
      <c r="BY185" s="232">
        <f t="shared" si="143"/>
        <v>0</v>
      </c>
      <c r="BZ185" s="228"/>
      <c r="CA185" s="232">
        <f t="shared" si="144"/>
        <v>0</v>
      </c>
      <c r="CB185" s="228"/>
      <c r="CC185" s="232">
        <f t="shared" si="145"/>
        <v>0</v>
      </c>
      <c r="CD185" s="228"/>
      <c r="CE185" s="232">
        <f t="shared" si="146"/>
        <v>0</v>
      </c>
      <c r="CF185" s="228"/>
      <c r="CG185" s="232">
        <f t="shared" si="40"/>
        <v>0</v>
      </c>
      <c r="CH185" s="228"/>
      <c r="CI185" s="232">
        <f t="shared" si="41"/>
        <v>0</v>
      </c>
      <c r="CJ185" s="228"/>
      <c r="CK185" s="232">
        <f t="shared" si="42"/>
        <v>0</v>
      </c>
      <c r="CL185" s="228"/>
      <c r="CM185" s="232">
        <f t="shared" si="43"/>
        <v>0</v>
      </c>
      <c r="CN185" s="228"/>
      <c r="CO185" s="232">
        <f t="shared" si="44"/>
        <v>0</v>
      </c>
      <c r="CP185" s="228"/>
      <c r="CQ185" s="232">
        <f t="shared" si="45"/>
        <v>0</v>
      </c>
      <c r="CR185" s="228"/>
      <c r="CS185" s="232">
        <f t="shared" si="46"/>
        <v>0</v>
      </c>
      <c r="CT185" s="228"/>
      <c r="CU185" s="232">
        <f t="shared" si="147"/>
        <v>0</v>
      </c>
      <c r="CV185" s="228"/>
      <c r="CW185" s="232">
        <f t="shared" si="148"/>
        <v>0</v>
      </c>
      <c r="CX185" s="228"/>
      <c r="CY185" s="232">
        <f t="shared" si="149"/>
        <v>0</v>
      </c>
      <c r="CZ185" s="228"/>
      <c r="DA185" s="232">
        <f t="shared" si="150"/>
        <v>0</v>
      </c>
      <c r="DB185" s="228"/>
      <c r="DC185" s="232">
        <f t="shared" si="151"/>
        <v>0</v>
      </c>
      <c r="DD185" s="228"/>
      <c r="DE185" s="232">
        <f t="shared" si="152"/>
        <v>0</v>
      </c>
      <c r="DF185" s="228"/>
      <c r="DG185" s="232">
        <f t="shared" si="53"/>
        <v>0</v>
      </c>
      <c r="DH185" s="228"/>
      <c r="DI185" s="232">
        <f t="shared" si="54"/>
        <v>0</v>
      </c>
      <c r="DJ185" s="228"/>
      <c r="DK185" s="232">
        <f t="shared" si="55"/>
        <v>0</v>
      </c>
      <c r="DL185" s="228"/>
      <c r="DM185" s="232">
        <f t="shared" si="56"/>
        <v>0</v>
      </c>
      <c r="DN185" s="228"/>
      <c r="DO185" s="232">
        <f t="shared" si="153"/>
        <v>0</v>
      </c>
      <c r="DP185" s="228"/>
      <c r="DQ185" s="232">
        <f t="shared" si="154"/>
        <v>0</v>
      </c>
      <c r="DR185" s="228"/>
      <c r="DS185" s="232">
        <f t="shared" si="155"/>
        <v>0</v>
      </c>
      <c r="DT185" s="228"/>
      <c r="DU185" s="232">
        <f t="shared" si="156"/>
        <v>0</v>
      </c>
      <c r="DV185" s="228"/>
      <c r="DW185" s="232">
        <f t="shared" si="157"/>
        <v>0</v>
      </c>
      <c r="DX185" s="228"/>
      <c r="DY185" s="232">
        <f t="shared" si="158"/>
        <v>0</v>
      </c>
      <c r="DZ185" s="228"/>
      <c r="EA185" s="232">
        <f t="shared" si="159"/>
        <v>0</v>
      </c>
      <c r="EB185" s="228"/>
      <c r="EC185" s="232">
        <f t="shared" si="160"/>
        <v>0</v>
      </c>
      <c r="ED185" s="228"/>
      <c r="EE185" s="232">
        <f t="shared" si="161"/>
        <v>0</v>
      </c>
      <c r="EF185" s="228"/>
      <c r="EG185" s="232">
        <f t="shared" si="162"/>
        <v>0</v>
      </c>
      <c r="EH185" s="228"/>
      <c r="EI185" s="232">
        <f t="shared" si="163"/>
        <v>0</v>
      </c>
      <c r="EJ185" s="228"/>
      <c r="EK185" s="232">
        <f t="shared" si="164"/>
        <v>0</v>
      </c>
      <c r="EL185" s="228"/>
      <c r="EM185" s="232">
        <f t="shared" si="165"/>
        <v>0</v>
      </c>
      <c r="EN185" s="228"/>
      <c r="EO185" s="232">
        <f t="shared" si="166"/>
        <v>0</v>
      </c>
      <c r="EP185" s="228"/>
      <c r="EQ185" s="232">
        <f t="shared" si="167"/>
        <v>0</v>
      </c>
      <c r="ER185" s="228"/>
      <c r="ES185" s="232">
        <f t="shared" si="168"/>
        <v>0</v>
      </c>
      <c r="ET185" s="195">
        <f t="shared" si="73"/>
        <v>0</v>
      </c>
      <c r="EU185" s="228"/>
      <c r="EV185" s="437">
        <f t="shared" si="169"/>
        <v>0</v>
      </c>
      <c r="EW185" s="228"/>
      <c r="EX185" s="437">
        <f t="shared" si="170"/>
        <v>0</v>
      </c>
      <c r="EY185" s="228"/>
      <c r="EZ185" s="437">
        <f t="shared" si="171"/>
        <v>0</v>
      </c>
      <c r="FA185" s="228"/>
      <c r="FB185" s="437">
        <f t="shared" si="172"/>
        <v>0</v>
      </c>
      <c r="FC185" s="228"/>
      <c r="FD185" s="437">
        <f t="shared" si="173"/>
        <v>0</v>
      </c>
      <c r="FE185" s="228"/>
      <c r="FF185" s="437">
        <f t="shared" si="174"/>
        <v>0</v>
      </c>
      <c r="FG185" s="228"/>
      <c r="FH185" s="437">
        <f t="shared" si="175"/>
        <v>0</v>
      </c>
      <c r="FI185" s="228"/>
      <c r="FJ185" s="437">
        <f t="shared" si="176"/>
        <v>0</v>
      </c>
      <c r="FK185" s="228"/>
      <c r="FL185" s="437">
        <f t="shared" si="177"/>
        <v>0</v>
      </c>
      <c r="FM185" s="228"/>
      <c r="FN185" s="437">
        <f t="shared" si="178"/>
        <v>0</v>
      </c>
      <c r="FO185" s="228"/>
      <c r="FP185" s="437">
        <f t="shared" si="179"/>
        <v>0</v>
      </c>
      <c r="FQ185" s="228"/>
      <c r="FR185" s="437">
        <f t="shared" si="180"/>
        <v>0</v>
      </c>
      <c r="FS185" s="228"/>
      <c r="FT185" s="437">
        <f t="shared" si="181"/>
        <v>0</v>
      </c>
      <c r="FU185" s="228"/>
      <c r="FV185" s="437">
        <f t="shared" si="182"/>
        <v>0</v>
      </c>
      <c r="FW185" s="228"/>
      <c r="FX185" s="437">
        <f t="shared" si="183"/>
        <v>0</v>
      </c>
      <c r="FY185" s="228"/>
      <c r="FZ185" s="437">
        <f t="shared" si="184"/>
        <v>0</v>
      </c>
      <c r="GA185" s="228"/>
      <c r="GB185" s="437">
        <f t="shared" si="185"/>
        <v>0</v>
      </c>
      <c r="GC185" s="228"/>
      <c r="GD185" s="437">
        <f t="shared" si="186"/>
        <v>0</v>
      </c>
      <c r="GE185" s="228"/>
      <c r="GF185" s="437">
        <f t="shared" si="187"/>
        <v>0</v>
      </c>
      <c r="GG185" s="228"/>
      <c r="GH185" s="437">
        <f t="shared" si="188"/>
        <v>0</v>
      </c>
      <c r="GI185" s="247">
        <f t="shared" si="94"/>
        <v>0</v>
      </c>
      <c r="GJ185" s="228"/>
      <c r="GK185" s="438">
        <f t="shared" si="189"/>
        <v>0</v>
      </c>
      <c r="GL185" s="228"/>
      <c r="GM185" s="438">
        <f t="shared" si="190"/>
        <v>0</v>
      </c>
      <c r="GN185" s="228"/>
      <c r="GO185" s="438">
        <f t="shared" si="191"/>
        <v>0</v>
      </c>
      <c r="GP185" s="228"/>
      <c r="GQ185" s="438">
        <f t="shared" si="192"/>
        <v>0</v>
      </c>
      <c r="GR185" s="228"/>
      <c r="GS185" s="438">
        <f t="shared" si="193"/>
        <v>0</v>
      </c>
      <c r="GT185" s="448">
        <f t="shared" si="100"/>
        <v>0</v>
      </c>
      <c r="GU185" s="446">
        <f t="shared" si="101"/>
        <v>0</v>
      </c>
      <c r="GV185" s="268">
        <f>事業区分調整シート!J181</f>
        <v>0</v>
      </c>
    </row>
    <row r="186" spans="1:204" ht="34.5" customHeight="1">
      <c r="A186" s="248">
        <v>150</v>
      </c>
      <c r="B186" s="226" t="str">
        <f t="shared" si="107"/>
        <v>所属コード</v>
      </c>
      <c r="C186" s="227" t="str">
        <f t="shared" si="108"/>
        <v>所属名</v>
      </c>
      <c r="D186" s="449"/>
      <c r="E186" s="249"/>
      <c r="F186" s="250" t="str">
        <f t="shared" si="109"/>
        <v/>
      </c>
      <c r="G186" s="251" t="e">
        <f>IFERROR(VLOOKUP($B186&amp;$I186,番号付与!$A:$E,3,FALSE),VLOOKUP($B186&amp;$D186,番号付与!$A:$E,3,FALSE))</f>
        <v>#N/A</v>
      </c>
      <c r="H186" s="251" t="e">
        <f>IFERROR(VLOOKUP($B186&amp;$I186,番号付与!$A:$E,4,FALSE),VLOOKUP($B186&amp;$D186,番号付与!$A:$E,4,FALSE))</f>
        <v>#N/A</v>
      </c>
      <c r="I186" s="449"/>
      <c r="J186" s="231"/>
      <c r="K186" s="232">
        <f t="shared" si="194"/>
        <v>0</v>
      </c>
      <c r="L186" s="228"/>
      <c r="M186" s="232">
        <f t="shared" si="195"/>
        <v>0</v>
      </c>
      <c r="N186" s="228"/>
      <c r="O186" s="232">
        <f t="shared" si="196"/>
        <v>0</v>
      </c>
      <c r="P186" s="228"/>
      <c r="Q186" s="232">
        <f t="shared" si="113"/>
        <v>0</v>
      </c>
      <c r="R186" s="228"/>
      <c r="S186" s="232">
        <f t="shared" si="114"/>
        <v>0</v>
      </c>
      <c r="T186" s="228"/>
      <c r="U186" s="232">
        <f t="shared" si="115"/>
        <v>0</v>
      </c>
      <c r="V186" s="228"/>
      <c r="W186" s="232">
        <f t="shared" si="116"/>
        <v>0</v>
      </c>
      <c r="X186" s="228"/>
      <c r="Y186" s="232">
        <f t="shared" si="197"/>
        <v>0</v>
      </c>
      <c r="Z186" s="228"/>
      <c r="AA186" s="232">
        <f t="shared" si="198"/>
        <v>0</v>
      </c>
      <c r="AB186" s="228"/>
      <c r="AC186" s="232">
        <f t="shared" si="119"/>
        <v>0</v>
      </c>
      <c r="AD186" s="228"/>
      <c r="AE186" s="232">
        <f t="shared" si="120"/>
        <v>0</v>
      </c>
      <c r="AF186" s="228"/>
      <c r="AG186" s="232">
        <f t="shared" si="121"/>
        <v>0</v>
      </c>
      <c r="AH186" s="228"/>
      <c r="AI186" s="232">
        <f t="shared" si="122"/>
        <v>0</v>
      </c>
      <c r="AJ186" s="228"/>
      <c r="AK186" s="232">
        <f t="shared" si="199"/>
        <v>0</v>
      </c>
      <c r="AL186" s="228"/>
      <c r="AM186" s="232">
        <f t="shared" si="200"/>
        <v>0</v>
      </c>
      <c r="AN186" s="228"/>
      <c r="AO186" s="232">
        <f t="shared" si="125"/>
        <v>0</v>
      </c>
      <c r="AP186" s="228"/>
      <c r="AQ186" s="232">
        <f t="shared" si="126"/>
        <v>0</v>
      </c>
      <c r="AR186" s="228"/>
      <c r="AS186" s="232">
        <f t="shared" si="127"/>
        <v>0</v>
      </c>
      <c r="AT186" s="228"/>
      <c r="AU186" s="232">
        <f t="shared" si="128"/>
        <v>0</v>
      </c>
      <c r="AV186" s="228"/>
      <c r="AW186" s="232">
        <f t="shared" si="201"/>
        <v>0</v>
      </c>
      <c r="AX186" s="228"/>
      <c r="AY186" s="232">
        <f t="shared" si="202"/>
        <v>0</v>
      </c>
      <c r="AZ186" s="228"/>
      <c r="BA186" s="232">
        <f t="shared" si="131"/>
        <v>0</v>
      </c>
      <c r="BB186" s="228"/>
      <c r="BC186" s="232">
        <f t="shared" si="132"/>
        <v>0</v>
      </c>
      <c r="BD186" s="228"/>
      <c r="BE186" s="232">
        <f t="shared" si="133"/>
        <v>0</v>
      </c>
      <c r="BF186" s="228"/>
      <c r="BG186" s="232">
        <f t="shared" si="134"/>
        <v>0</v>
      </c>
      <c r="BH186" s="228"/>
      <c r="BI186" s="232">
        <f t="shared" si="203"/>
        <v>0</v>
      </c>
      <c r="BJ186" s="228"/>
      <c r="BK186" s="232">
        <f t="shared" si="204"/>
        <v>0</v>
      </c>
      <c r="BL186" s="228"/>
      <c r="BM186" s="232">
        <f t="shared" si="137"/>
        <v>0</v>
      </c>
      <c r="BN186" s="228"/>
      <c r="BO186" s="232">
        <f t="shared" si="138"/>
        <v>0</v>
      </c>
      <c r="BP186" s="228"/>
      <c r="BQ186" s="232">
        <f t="shared" si="139"/>
        <v>0</v>
      </c>
      <c r="BR186" s="228"/>
      <c r="BS186" s="232">
        <f t="shared" si="140"/>
        <v>0</v>
      </c>
      <c r="BT186" s="228"/>
      <c r="BU186" s="232">
        <f t="shared" si="205"/>
        <v>0</v>
      </c>
      <c r="BV186" s="228"/>
      <c r="BW186" s="232">
        <f t="shared" si="206"/>
        <v>0</v>
      </c>
      <c r="BX186" s="228"/>
      <c r="BY186" s="232">
        <f t="shared" si="143"/>
        <v>0</v>
      </c>
      <c r="BZ186" s="228"/>
      <c r="CA186" s="232">
        <f t="shared" si="144"/>
        <v>0</v>
      </c>
      <c r="CB186" s="228"/>
      <c r="CC186" s="232">
        <f t="shared" si="145"/>
        <v>0</v>
      </c>
      <c r="CD186" s="228"/>
      <c r="CE186" s="232">
        <f t="shared" si="146"/>
        <v>0</v>
      </c>
      <c r="CF186" s="228"/>
      <c r="CG186" s="232">
        <f t="shared" si="40"/>
        <v>0</v>
      </c>
      <c r="CH186" s="228"/>
      <c r="CI186" s="232">
        <f t="shared" si="41"/>
        <v>0</v>
      </c>
      <c r="CJ186" s="228"/>
      <c r="CK186" s="232">
        <f t="shared" si="42"/>
        <v>0</v>
      </c>
      <c r="CL186" s="228"/>
      <c r="CM186" s="232">
        <f t="shared" si="43"/>
        <v>0</v>
      </c>
      <c r="CN186" s="228"/>
      <c r="CO186" s="232">
        <f t="shared" si="44"/>
        <v>0</v>
      </c>
      <c r="CP186" s="228"/>
      <c r="CQ186" s="232">
        <f t="shared" si="45"/>
        <v>0</v>
      </c>
      <c r="CR186" s="228"/>
      <c r="CS186" s="232">
        <f t="shared" si="46"/>
        <v>0</v>
      </c>
      <c r="CT186" s="228"/>
      <c r="CU186" s="232">
        <f t="shared" si="147"/>
        <v>0</v>
      </c>
      <c r="CV186" s="228"/>
      <c r="CW186" s="232">
        <f t="shared" si="148"/>
        <v>0</v>
      </c>
      <c r="CX186" s="228"/>
      <c r="CY186" s="232">
        <f t="shared" si="149"/>
        <v>0</v>
      </c>
      <c r="CZ186" s="228"/>
      <c r="DA186" s="232">
        <f t="shared" si="150"/>
        <v>0</v>
      </c>
      <c r="DB186" s="228"/>
      <c r="DC186" s="232">
        <f t="shared" si="151"/>
        <v>0</v>
      </c>
      <c r="DD186" s="228"/>
      <c r="DE186" s="232">
        <f t="shared" si="152"/>
        <v>0</v>
      </c>
      <c r="DF186" s="228"/>
      <c r="DG186" s="232">
        <f t="shared" si="53"/>
        <v>0</v>
      </c>
      <c r="DH186" s="228"/>
      <c r="DI186" s="232">
        <f t="shared" si="54"/>
        <v>0</v>
      </c>
      <c r="DJ186" s="228"/>
      <c r="DK186" s="232">
        <f t="shared" si="55"/>
        <v>0</v>
      </c>
      <c r="DL186" s="228"/>
      <c r="DM186" s="232">
        <f t="shared" si="56"/>
        <v>0</v>
      </c>
      <c r="DN186" s="228"/>
      <c r="DO186" s="232">
        <f t="shared" si="153"/>
        <v>0</v>
      </c>
      <c r="DP186" s="228"/>
      <c r="DQ186" s="232">
        <f t="shared" si="154"/>
        <v>0</v>
      </c>
      <c r="DR186" s="228"/>
      <c r="DS186" s="232">
        <f t="shared" si="155"/>
        <v>0</v>
      </c>
      <c r="DT186" s="228"/>
      <c r="DU186" s="232">
        <f t="shared" si="156"/>
        <v>0</v>
      </c>
      <c r="DV186" s="228"/>
      <c r="DW186" s="232">
        <f t="shared" si="157"/>
        <v>0</v>
      </c>
      <c r="DX186" s="228"/>
      <c r="DY186" s="232">
        <f t="shared" si="158"/>
        <v>0</v>
      </c>
      <c r="DZ186" s="228"/>
      <c r="EA186" s="232">
        <f t="shared" si="159"/>
        <v>0</v>
      </c>
      <c r="EB186" s="228"/>
      <c r="EC186" s="232">
        <f t="shared" si="160"/>
        <v>0</v>
      </c>
      <c r="ED186" s="228"/>
      <c r="EE186" s="232">
        <f t="shared" si="161"/>
        <v>0</v>
      </c>
      <c r="EF186" s="228"/>
      <c r="EG186" s="232">
        <f t="shared" si="162"/>
        <v>0</v>
      </c>
      <c r="EH186" s="228"/>
      <c r="EI186" s="232">
        <f t="shared" si="163"/>
        <v>0</v>
      </c>
      <c r="EJ186" s="228"/>
      <c r="EK186" s="232">
        <f t="shared" si="164"/>
        <v>0</v>
      </c>
      <c r="EL186" s="228"/>
      <c r="EM186" s="232">
        <f t="shared" si="165"/>
        <v>0</v>
      </c>
      <c r="EN186" s="228"/>
      <c r="EO186" s="232">
        <f t="shared" si="166"/>
        <v>0</v>
      </c>
      <c r="EP186" s="228"/>
      <c r="EQ186" s="232">
        <f t="shared" si="167"/>
        <v>0</v>
      </c>
      <c r="ER186" s="228"/>
      <c r="ES186" s="232">
        <f t="shared" si="168"/>
        <v>0</v>
      </c>
      <c r="ET186" s="195">
        <f t="shared" si="73"/>
        <v>0</v>
      </c>
      <c r="EU186" s="228"/>
      <c r="EV186" s="437">
        <f t="shared" si="169"/>
        <v>0</v>
      </c>
      <c r="EW186" s="228"/>
      <c r="EX186" s="437">
        <f t="shared" si="170"/>
        <v>0</v>
      </c>
      <c r="EY186" s="228"/>
      <c r="EZ186" s="437">
        <f t="shared" si="171"/>
        <v>0</v>
      </c>
      <c r="FA186" s="228"/>
      <c r="FB186" s="437">
        <f t="shared" si="172"/>
        <v>0</v>
      </c>
      <c r="FC186" s="228"/>
      <c r="FD186" s="437">
        <f t="shared" si="173"/>
        <v>0</v>
      </c>
      <c r="FE186" s="228"/>
      <c r="FF186" s="437">
        <f t="shared" si="174"/>
        <v>0</v>
      </c>
      <c r="FG186" s="228"/>
      <c r="FH186" s="437">
        <f t="shared" si="175"/>
        <v>0</v>
      </c>
      <c r="FI186" s="228"/>
      <c r="FJ186" s="437">
        <f t="shared" si="176"/>
        <v>0</v>
      </c>
      <c r="FK186" s="228"/>
      <c r="FL186" s="437">
        <f t="shared" si="177"/>
        <v>0</v>
      </c>
      <c r="FM186" s="228"/>
      <c r="FN186" s="437">
        <f t="shared" si="178"/>
        <v>0</v>
      </c>
      <c r="FO186" s="228"/>
      <c r="FP186" s="437">
        <f t="shared" si="179"/>
        <v>0</v>
      </c>
      <c r="FQ186" s="228"/>
      <c r="FR186" s="437">
        <f t="shared" si="180"/>
        <v>0</v>
      </c>
      <c r="FS186" s="228"/>
      <c r="FT186" s="437">
        <f t="shared" si="181"/>
        <v>0</v>
      </c>
      <c r="FU186" s="228"/>
      <c r="FV186" s="437">
        <f t="shared" si="182"/>
        <v>0</v>
      </c>
      <c r="FW186" s="228"/>
      <c r="FX186" s="437">
        <f t="shared" si="183"/>
        <v>0</v>
      </c>
      <c r="FY186" s="228"/>
      <c r="FZ186" s="437">
        <f t="shared" si="184"/>
        <v>0</v>
      </c>
      <c r="GA186" s="228"/>
      <c r="GB186" s="437">
        <f t="shared" si="185"/>
        <v>0</v>
      </c>
      <c r="GC186" s="228"/>
      <c r="GD186" s="437">
        <f t="shared" si="186"/>
        <v>0</v>
      </c>
      <c r="GE186" s="228"/>
      <c r="GF186" s="437">
        <f t="shared" si="187"/>
        <v>0</v>
      </c>
      <c r="GG186" s="228"/>
      <c r="GH186" s="437">
        <f t="shared" si="188"/>
        <v>0</v>
      </c>
      <c r="GI186" s="247">
        <f t="shared" si="94"/>
        <v>0</v>
      </c>
      <c r="GJ186" s="228"/>
      <c r="GK186" s="438">
        <f t="shared" si="189"/>
        <v>0</v>
      </c>
      <c r="GL186" s="228"/>
      <c r="GM186" s="438">
        <f t="shared" si="190"/>
        <v>0</v>
      </c>
      <c r="GN186" s="228"/>
      <c r="GO186" s="438">
        <f t="shared" si="191"/>
        <v>0</v>
      </c>
      <c r="GP186" s="228"/>
      <c r="GQ186" s="438">
        <f t="shared" si="192"/>
        <v>0</v>
      </c>
      <c r="GR186" s="228"/>
      <c r="GS186" s="438">
        <f t="shared" si="193"/>
        <v>0</v>
      </c>
      <c r="GT186" s="448">
        <f t="shared" si="100"/>
        <v>0</v>
      </c>
      <c r="GU186" s="446">
        <f t="shared" si="101"/>
        <v>0</v>
      </c>
      <c r="GV186" s="268">
        <f>事業区分調整シート!J182</f>
        <v>0</v>
      </c>
    </row>
    <row r="187" spans="1:204" ht="43.5" customHeight="1">
      <c r="A187" s="2" t="s">
        <v>113</v>
      </c>
      <c r="B187" s="2" t="s">
        <v>113</v>
      </c>
      <c r="C187" s="2" t="s">
        <v>113</v>
      </c>
      <c r="D187" s="2" t="s">
        <v>113</v>
      </c>
      <c r="E187" s="2" t="s">
        <v>113</v>
      </c>
      <c r="F187" s="2" t="s">
        <v>113</v>
      </c>
      <c r="G187" s="2" t="s">
        <v>113</v>
      </c>
      <c r="H187" s="2" t="s">
        <v>113</v>
      </c>
      <c r="I187" s="2" t="s">
        <v>113</v>
      </c>
      <c r="J187" s="2" t="s">
        <v>113</v>
      </c>
      <c r="K187" s="2" t="s">
        <v>113</v>
      </c>
      <c r="L187" s="2" t="s">
        <v>113</v>
      </c>
      <c r="M187" s="2" t="s">
        <v>113</v>
      </c>
      <c r="N187" s="2" t="s">
        <v>113</v>
      </c>
      <c r="O187" s="2" t="s">
        <v>113</v>
      </c>
      <c r="P187" s="2" t="s">
        <v>113</v>
      </c>
      <c r="Q187" s="2" t="s">
        <v>113</v>
      </c>
      <c r="R187" s="2" t="s">
        <v>113</v>
      </c>
      <c r="S187" s="2" t="s">
        <v>113</v>
      </c>
      <c r="T187" s="2" t="s">
        <v>113</v>
      </c>
      <c r="U187" s="2" t="s">
        <v>113</v>
      </c>
      <c r="V187" s="2" t="s">
        <v>113</v>
      </c>
      <c r="W187" s="2" t="s">
        <v>113</v>
      </c>
      <c r="X187" s="2" t="s">
        <v>113</v>
      </c>
      <c r="Y187" s="2" t="s">
        <v>113</v>
      </c>
      <c r="Z187" s="2" t="s">
        <v>113</v>
      </c>
      <c r="AA187" s="2" t="s">
        <v>113</v>
      </c>
      <c r="AB187" s="2" t="s">
        <v>113</v>
      </c>
      <c r="AC187" s="2" t="s">
        <v>113</v>
      </c>
      <c r="AD187" s="2" t="s">
        <v>113</v>
      </c>
      <c r="AE187" s="2" t="s">
        <v>113</v>
      </c>
      <c r="AF187" s="2" t="s">
        <v>113</v>
      </c>
      <c r="AG187" s="2" t="s">
        <v>113</v>
      </c>
      <c r="AH187" s="2" t="s">
        <v>113</v>
      </c>
      <c r="AI187" s="2" t="s">
        <v>113</v>
      </c>
      <c r="AJ187" s="2" t="s">
        <v>113</v>
      </c>
      <c r="AK187" s="2" t="s">
        <v>113</v>
      </c>
      <c r="AL187" s="2" t="s">
        <v>113</v>
      </c>
      <c r="AM187" s="2" t="s">
        <v>113</v>
      </c>
      <c r="AN187" s="2" t="s">
        <v>113</v>
      </c>
      <c r="AO187" s="2" t="s">
        <v>113</v>
      </c>
      <c r="AP187" s="2" t="s">
        <v>113</v>
      </c>
      <c r="AQ187" s="2" t="s">
        <v>113</v>
      </c>
      <c r="AR187" s="2" t="s">
        <v>113</v>
      </c>
      <c r="AS187" s="2" t="s">
        <v>113</v>
      </c>
      <c r="AT187" s="2" t="s">
        <v>113</v>
      </c>
      <c r="AU187" s="2" t="s">
        <v>113</v>
      </c>
      <c r="AV187" s="2" t="s">
        <v>113</v>
      </c>
      <c r="AW187" s="2" t="s">
        <v>113</v>
      </c>
      <c r="AX187" s="2" t="s">
        <v>113</v>
      </c>
      <c r="AY187" s="2" t="s">
        <v>113</v>
      </c>
      <c r="AZ187" s="2" t="s">
        <v>113</v>
      </c>
      <c r="BA187" s="2" t="s">
        <v>113</v>
      </c>
      <c r="BB187" s="2" t="s">
        <v>113</v>
      </c>
      <c r="BC187" s="2" t="s">
        <v>113</v>
      </c>
      <c r="BD187" s="2" t="s">
        <v>113</v>
      </c>
      <c r="BE187" s="2" t="s">
        <v>113</v>
      </c>
      <c r="BF187" s="2" t="s">
        <v>113</v>
      </c>
      <c r="BG187" s="2" t="s">
        <v>113</v>
      </c>
      <c r="BH187" s="2" t="s">
        <v>113</v>
      </c>
      <c r="BI187" s="2" t="s">
        <v>113</v>
      </c>
      <c r="BJ187" s="2" t="s">
        <v>113</v>
      </c>
      <c r="BK187" s="2" t="s">
        <v>113</v>
      </c>
      <c r="BL187" s="2" t="s">
        <v>113</v>
      </c>
      <c r="BM187" s="2" t="s">
        <v>113</v>
      </c>
      <c r="BN187" s="2" t="s">
        <v>113</v>
      </c>
      <c r="BO187" s="2" t="s">
        <v>113</v>
      </c>
      <c r="BP187" s="2" t="s">
        <v>113</v>
      </c>
      <c r="BQ187" s="2" t="s">
        <v>113</v>
      </c>
      <c r="BR187" s="2" t="s">
        <v>113</v>
      </c>
      <c r="BS187" s="2" t="s">
        <v>113</v>
      </c>
      <c r="BT187" s="2" t="s">
        <v>113</v>
      </c>
      <c r="BU187" s="2" t="s">
        <v>113</v>
      </c>
      <c r="BV187" s="2" t="s">
        <v>113</v>
      </c>
      <c r="BW187" s="2" t="s">
        <v>113</v>
      </c>
      <c r="BX187" s="2" t="s">
        <v>113</v>
      </c>
      <c r="BY187" s="2" t="s">
        <v>113</v>
      </c>
      <c r="BZ187" s="2" t="s">
        <v>113</v>
      </c>
      <c r="CA187" s="2" t="s">
        <v>113</v>
      </c>
      <c r="CB187" s="2" t="s">
        <v>113</v>
      </c>
      <c r="CC187" s="2" t="s">
        <v>113</v>
      </c>
      <c r="CD187" s="2" t="s">
        <v>113</v>
      </c>
      <c r="CE187" s="2" t="s">
        <v>113</v>
      </c>
      <c r="CF187" s="2" t="s">
        <v>113</v>
      </c>
      <c r="CG187" s="2" t="s">
        <v>113</v>
      </c>
      <c r="CH187" s="2" t="s">
        <v>113</v>
      </c>
      <c r="CI187" s="2" t="s">
        <v>113</v>
      </c>
      <c r="CJ187" s="2" t="s">
        <v>113</v>
      </c>
      <c r="CK187" s="2" t="s">
        <v>113</v>
      </c>
      <c r="CL187" s="2" t="s">
        <v>113</v>
      </c>
      <c r="CM187" s="2" t="s">
        <v>113</v>
      </c>
      <c r="CN187" s="2" t="s">
        <v>113</v>
      </c>
      <c r="CO187" s="2" t="s">
        <v>113</v>
      </c>
      <c r="CP187" s="2" t="s">
        <v>113</v>
      </c>
      <c r="CQ187" s="2" t="s">
        <v>113</v>
      </c>
      <c r="CR187" s="2" t="s">
        <v>113</v>
      </c>
      <c r="CS187" s="2" t="s">
        <v>113</v>
      </c>
      <c r="CT187" s="2" t="s">
        <v>113</v>
      </c>
      <c r="CU187" s="2" t="s">
        <v>113</v>
      </c>
      <c r="CV187" s="2" t="s">
        <v>113</v>
      </c>
      <c r="CW187" s="2" t="s">
        <v>113</v>
      </c>
      <c r="CX187" s="2" t="s">
        <v>113</v>
      </c>
      <c r="CY187" s="2" t="s">
        <v>113</v>
      </c>
      <c r="CZ187" s="2" t="s">
        <v>113</v>
      </c>
      <c r="DA187" s="2" t="s">
        <v>113</v>
      </c>
      <c r="DB187" s="2" t="s">
        <v>113</v>
      </c>
      <c r="DC187" s="2" t="s">
        <v>113</v>
      </c>
      <c r="DD187" s="2" t="s">
        <v>113</v>
      </c>
      <c r="DE187" s="2" t="s">
        <v>113</v>
      </c>
      <c r="DF187" s="2" t="s">
        <v>113</v>
      </c>
      <c r="DG187" s="2" t="s">
        <v>113</v>
      </c>
      <c r="DH187" s="2" t="s">
        <v>113</v>
      </c>
      <c r="DI187" s="2" t="s">
        <v>113</v>
      </c>
      <c r="DJ187" s="2" t="s">
        <v>113</v>
      </c>
      <c r="DK187" s="2" t="s">
        <v>113</v>
      </c>
      <c r="DL187" s="2" t="s">
        <v>113</v>
      </c>
      <c r="DM187" s="2" t="s">
        <v>113</v>
      </c>
      <c r="DN187" s="2" t="s">
        <v>113</v>
      </c>
      <c r="DO187" s="2" t="s">
        <v>113</v>
      </c>
      <c r="DP187" s="2" t="s">
        <v>113</v>
      </c>
      <c r="DQ187" s="2" t="s">
        <v>113</v>
      </c>
      <c r="DR187" s="2" t="s">
        <v>113</v>
      </c>
      <c r="DS187" s="2" t="s">
        <v>113</v>
      </c>
      <c r="DT187" s="2" t="s">
        <v>113</v>
      </c>
      <c r="DU187" s="2" t="s">
        <v>113</v>
      </c>
      <c r="DV187" s="2" t="s">
        <v>113</v>
      </c>
      <c r="DW187" s="2" t="s">
        <v>113</v>
      </c>
      <c r="DX187" s="2" t="s">
        <v>113</v>
      </c>
      <c r="DY187" s="2" t="s">
        <v>113</v>
      </c>
      <c r="DZ187" s="2" t="s">
        <v>113</v>
      </c>
      <c r="EA187" s="2" t="s">
        <v>113</v>
      </c>
      <c r="EB187" s="2" t="s">
        <v>113</v>
      </c>
      <c r="EC187" s="2" t="s">
        <v>113</v>
      </c>
      <c r="ED187" s="2" t="s">
        <v>113</v>
      </c>
      <c r="EE187" s="2" t="s">
        <v>113</v>
      </c>
      <c r="EF187" s="2" t="s">
        <v>113</v>
      </c>
      <c r="EG187" s="2" t="s">
        <v>113</v>
      </c>
      <c r="EH187" s="2" t="s">
        <v>113</v>
      </c>
      <c r="EI187" s="2" t="s">
        <v>113</v>
      </c>
      <c r="EJ187" s="2" t="s">
        <v>113</v>
      </c>
      <c r="EK187" s="2" t="s">
        <v>113</v>
      </c>
      <c r="EL187" s="2" t="s">
        <v>113</v>
      </c>
      <c r="EM187" s="2" t="s">
        <v>113</v>
      </c>
      <c r="EN187" s="2" t="s">
        <v>113</v>
      </c>
      <c r="EO187" s="2" t="s">
        <v>113</v>
      </c>
      <c r="EP187" s="2" t="s">
        <v>113</v>
      </c>
      <c r="EQ187" s="2" t="s">
        <v>113</v>
      </c>
      <c r="ER187" s="2" t="s">
        <v>113</v>
      </c>
      <c r="ES187" s="2" t="s">
        <v>113</v>
      </c>
      <c r="ET187" s="2" t="s">
        <v>113</v>
      </c>
      <c r="EU187" s="2" t="s">
        <v>113</v>
      </c>
      <c r="EV187" s="2" t="s">
        <v>113</v>
      </c>
      <c r="EW187" s="2" t="s">
        <v>113</v>
      </c>
      <c r="EX187" s="2" t="s">
        <v>113</v>
      </c>
      <c r="EY187" s="2" t="s">
        <v>113</v>
      </c>
      <c r="EZ187" s="2" t="s">
        <v>113</v>
      </c>
      <c r="FA187" s="2" t="s">
        <v>113</v>
      </c>
      <c r="FB187" s="2" t="s">
        <v>113</v>
      </c>
      <c r="FC187" s="2" t="s">
        <v>113</v>
      </c>
      <c r="FD187" s="2" t="s">
        <v>113</v>
      </c>
      <c r="FE187" s="2" t="s">
        <v>113</v>
      </c>
      <c r="FF187" s="2" t="s">
        <v>113</v>
      </c>
      <c r="FG187" s="2" t="s">
        <v>113</v>
      </c>
      <c r="FH187" s="2" t="s">
        <v>113</v>
      </c>
      <c r="FI187" s="2" t="s">
        <v>113</v>
      </c>
      <c r="FJ187" s="2" t="s">
        <v>113</v>
      </c>
      <c r="FK187" s="2" t="s">
        <v>113</v>
      </c>
      <c r="FL187" s="2" t="s">
        <v>113</v>
      </c>
      <c r="FM187" s="2" t="s">
        <v>113</v>
      </c>
      <c r="FN187" s="2" t="s">
        <v>113</v>
      </c>
      <c r="FO187" s="2" t="s">
        <v>113</v>
      </c>
      <c r="FP187" s="2" t="s">
        <v>113</v>
      </c>
      <c r="FQ187" s="2" t="s">
        <v>113</v>
      </c>
      <c r="FR187" s="2" t="s">
        <v>113</v>
      </c>
      <c r="FS187" s="2" t="s">
        <v>113</v>
      </c>
      <c r="FT187" s="2" t="s">
        <v>113</v>
      </c>
      <c r="FU187" s="2" t="s">
        <v>113</v>
      </c>
      <c r="FV187" s="2" t="s">
        <v>113</v>
      </c>
      <c r="FW187" s="2" t="s">
        <v>113</v>
      </c>
      <c r="FX187" s="2" t="s">
        <v>113</v>
      </c>
      <c r="FY187" s="2" t="s">
        <v>113</v>
      </c>
      <c r="FZ187" s="2" t="s">
        <v>113</v>
      </c>
      <c r="GA187" s="2" t="s">
        <v>113</v>
      </c>
      <c r="GB187" s="2" t="s">
        <v>113</v>
      </c>
      <c r="GC187" s="2" t="s">
        <v>113</v>
      </c>
      <c r="GD187" s="2" t="s">
        <v>113</v>
      </c>
      <c r="GE187" s="2" t="s">
        <v>113</v>
      </c>
      <c r="GF187" s="2" t="s">
        <v>113</v>
      </c>
      <c r="GG187" s="2" t="s">
        <v>113</v>
      </c>
      <c r="GH187" s="2" t="s">
        <v>113</v>
      </c>
      <c r="GI187" s="2" t="s">
        <v>113</v>
      </c>
      <c r="GJ187" s="2" t="s">
        <v>113</v>
      </c>
      <c r="GK187" s="2" t="s">
        <v>113</v>
      </c>
      <c r="GL187" s="2" t="s">
        <v>113</v>
      </c>
      <c r="GM187" s="2" t="s">
        <v>113</v>
      </c>
      <c r="GN187" s="2" t="s">
        <v>113</v>
      </c>
      <c r="GO187" s="2" t="s">
        <v>113</v>
      </c>
      <c r="GP187" s="2" t="s">
        <v>113</v>
      </c>
      <c r="GQ187" s="2" t="s">
        <v>113</v>
      </c>
      <c r="GR187" s="2" t="s">
        <v>113</v>
      </c>
      <c r="GS187" s="2" t="s">
        <v>113</v>
      </c>
      <c r="GT187" s="2" t="s">
        <v>113</v>
      </c>
      <c r="GU187" s="2" t="s">
        <v>113</v>
      </c>
      <c r="GV187" s="2" t="s">
        <v>113</v>
      </c>
    </row>
  </sheetData>
  <mergeCells count="396">
    <mergeCell ref="P6:Q6"/>
    <mergeCell ref="R6:S6"/>
    <mergeCell ref="J7:K7"/>
    <mergeCell ref="L7:M7"/>
    <mergeCell ref="N7:O7"/>
    <mergeCell ref="P7:Q7"/>
    <mergeCell ref="R7:S7"/>
    <mergeCell ref="AD6:AE6"/>
    <mergeCell ref="AB7:AC7"/>
    <mergeCell ref="AD7:AE7"/>
    <mergeCell ref="AF6:AG6"/>
    <mergeCell ref="AH6:AI6"/>
    <mergeCell ref="AF7:AG7"/>
    <mergeCell ref="AH7:AI7"/>
    <mergeCell ref="AJ6:AK6"/>
    <mergeCell ref="AL6:AM6"/>
    <mergeCell ref="AJ7:AK7"/>
    <mergeCell ref="AL7:AM7"/>
    <mergeCell ref="T6:U6"/>
    <mergeCell ref="V6:W6"/>
    <mergeCell ref="T7:U7"/>
    <mergeCell ref="V7:W7"/>
    <mergeCell ref="X6:Y6"/>
    <mergeCell ref="Z6:AA6"/>
    <mergeCell ref="X7:Y7"/>
    <mergeCell ref="Z7:AA7"/>
    <mergeCell ref="AB6:AC6"/>
    <mergeCell ref="A36:I36"/>
    <mergeCell ref="A5:A10"/>
    <mergeCell ref="B5:B10"/>
    <mergeCell ref="C5:C10"/>
    <mergeCell ref="D5:D10"/>
    <mergeCell ref="E5:E10"/>
    <mergeCell ref="F5:F10"/>
    <mergeCell ref="G5:G10"/>
    <mergeCell ref="A11:I11"/>
    <mergeCell ref="X8:Y8"/>
    <mergeCell ref="Z8:AA8"/>
    <mergeCell ref="J8:K8"/>
    <mergeCell ref="L8:M8"/>
    <mergeCell ref="N8:O8"/>
    <mergeCell ref="P8:Q8"/>
    <mergeCell ref="R8:S8"/>
    <mergeCell ref="T8:U8"/>
    <mergeCell ref="V8:W8"/>
    <mergeCell ref="EU6:EV6"/>
    <mergeCell ref="EW6:EX6"/>
    <mergeCell ref="EY6:EZ6"/>
    <mergeCell ref="FA6:FB6"/>
    <mergeCell ref="FC6:FD6"/>
    <mergeCell ref="FE6:FF6"/>
    <mergeCell ref="FG6:FH6"/>
    <mergeCell ref="FI6:FJ6"/>
    <mergeCell ref="FK6:FL6"/>
    <mergeCell ref="DV6:DW6"/>
    <mergeCell ref="DX6:DY6"/>
    <mergeCell ref="DZ6:EA6"/>
    <mergeCell ref="EB6:EC6"/>
    <mergeCell ref="ED6:EE6"/>
    <mergeCell ref="EF6:EG6"/>
    <mergeCell ref="EH6:EI6"/>
    <mergeCell ref="EJ6:EK6"/>
    <mergeCell ref="EL6:EM6"/>
    <mergeCell ref="DD6:DE6"/>
    <mergeCell ref="DF6:DG6"/>
    <mergeCell ref="DH6:DI6"/>
    <mergeCell ref="DJ6:DK6"/>
    <mergeCell ref="DL6:DM6"/>
    <mergeCell ref="DN6:DO6"/>
    <mergeCell ref="DP6:DQ6"/>
    <mergeCell ref="DR6:DS6"/>
    <mergeCell ref="DT6:DU6"/>
    <mergeCell ref="CL6:CM6"/>
    <mergeCell ref="CN6:CO6"/>
    <mergeCell ref="CP6:CQ6"/>
    <mergeCell ref="CR6:CS6"/>
    <mergeCell ref="CT6:CU6"/>
    <mergeCell ref="CV6:CW6"/>
    <mergeCell ref="CX6:CY6"/>
    <mergeCell ref="CZ6:DA6"/>
    <mergeCell ref="DB6:DC6"/>
    <mergeCell ref="BT6:BU6"/>
    <mergeCell ref="BV6:BW6"/>
    <mergeCell ref="BX6:BY6"/>
    <mergeCell ref="BZ6:CA6"/>
    <mergeCell ref="CB6:CC6"/>
    <mergeCell ref="CD6:CE6"/>
    <mergeCell ref="CF6:CG6"/>
    <mergeCell ref="CH6:CI6"/>
    <mergeCell ref="CJ6:CK6"/>
    <mergeCell ref="GP9:GQ9"/>
    <mergeCell ref="H5:H10"/>
    <mergeCell ref="I5:I10"/>
    <mergeCell ref="GU5:GU8"/>
    <mergeCell ref="GV5:GV10"/>
    <mergeCell ref="J6:K6"/>
    <mergeCell ref="L6:M6"/>
    <mergeCell ref="GT6:GT8"/>
    <mergeCell ref="GR9:GS9"/>
    <mergeCell ref="EU9:EV9"/>
    <mergeCell ref="EW9:EX9"/>
    <mergeCell ref="EY9:EZ9"/>
    <mergeCell ref="FA9:FB9"/>
    <mergeCell ref="FC9:FD9"/>
    <mergeCell ref="FE9:FF9"/>
    <mergeCell ref="FG9:FH9"/>
    <mergeCell ref="FI9:FJ9"/>
    <mergeCell ref="FK9:FL9"/>
    <mergeCell ref="FM9:FN9"/>
    <mergeCell ref="FO9:FP9"/>
    <mergeCell ref="FQ9:FR9"/>
    <mergeCell ref="FS9:FT9"/>
    <mergeCell ref="FU9:FV9"/>
    <mergeCell ref="AN6:AO6"/>
    <mergeCell ref="FW9:FX9"/>
    <mergeCell ref="FY9:FZ9"/>
    <mergeCell ref="GA9:GB9"/>
    <mergeCell ref="GC9:GD9"/>
    <mergeCell ref="GE9:GF9"/>
    <mergeCell ref="GG9:GH9"/>
    <mergeCell ref="GJ9:GK9"/>
    <mergeCell ref="GL9:GM9"/>
    <mergeCell ref="GN9:GO9"/>
    <mergeCell ref="EF9:EG9"/>
    <mergeCell ref="EH9:EI9"/>
    <mergeCell ref="EJ9:EK9"/>
    <mergeCell ref="EL9:EM9"/>
    <mergeCell ref="EN9:EO9"/>
    <mergeCell ref="EP9:EQ9"/>
    <mergeCell ref="ER9:ES9"/>
    <mergeCell ref="N6:O6"/>
    <mergeCell ref="AN7:AO7"/>
    <mergeCell ref="AP6:AQ6"/>
    <mergeCell ref="AR6:AS6"/>
    <mergeCell ref="AT6:AU6"/>
    <mergeCell ref="AV6:AW6"/>
    <mergeCell ref="AX6:AY6"/>
    <mergeCell ref="AZ6:BA6"/>
    <mergeCell ref="BB6:BC6"/>
    <mergeCell ref="BD6:BE6"/>
    <mergeCell ref="BF6:BG6"/>
    <mergeCell ref="BH6:BI6"/>
    <mergeCell ref="BJ6:BK6"/>
    <mergeCell ref="BL6:BM6"/>
    <mergeCell ref="BN6:BO6"/>
    <mergeCell ref="BP6:BQ6"/>
    <mergeCell ref="BR6:BS6"/>
    <mergeCell ref="DN9:DO9"/>
    <mergeCell ref="DP9:DQ9"/>
    <mergeCell ref="DR9:DS9"/>
    <mergeCell ref="DT9:DU9"/>
    <mergeCell ref="DV9:DW9"/>
    <mergeCell ref="DX9:DY9"/>
    <mergeCell ref="DZ9:EA9"/>
    <mergeCell ref="EB9:EC9"/>
    <mergeCell ref="ED9:EE9"/>
    <mergeCell ref="CV9:CW9"/>
    <mergeCell ref="CX9:CY9"/>
    <mergeCell ref="CZ9:DA9"/>
    <mergeCell ref="DB9:DC9"/>
    <mergeCell ref="DD9:DE9"/>
    <mergeCell ref="DF9:DG9"/>
    <mergeCell ref="DH9:DI9"/>
    <mergeCell ref="DJ9:DK9"/>
    <mergeCell ref="DL9:DM9"/>
    <mergeCell ref="CD9:CE9"/>
    <mergeCell ref="CF9:CG9"/>
    <mergeCell ref="CH9:CI9"/>
    <mergeCell ref="CJ9:CK9"/>
    <mergeCell ref="CL9:CM9"/>
    <mergeCell ref="CN9:CO9"/>
    <mergeCell ref="CP9:CQ9"/>
    <mergeCell ref="CR9:CS9"/>
    <mergeCell ref="CT9:CU9"/>
    <mergeCell ref="BL9:BM9"/>
    <mergeCell ref="BN9:BO9"/>
    <mergeCell ref="BP9:BQ9"/>
    <mergeCell ref="BR9:BS9"/>
    <mergeCell ref="BT9:BU9"/>
    <mergeCell ref="BV9:BW9"/>
    <mergeCell ref="BX9:BY9"/>
    <mergeCell ref="BZ9:CA9"/>
    <mergeCell ref="CB9:CC9"/>
    <mergeCell ref="AT9:AU9"/>
    <mergeCell ref="AV9:AW9"/>
    <mergeCell ref="AX9:AY9"/>
    <mergeCell ref="AZ9:BA9"/>
    <mergeCell ref="BB9:BC9"/>
    <mergeCell ref="BD9:BE9"/>
    <mergeCell ref="BF9:BG9"/>
    <mergeCell ref="BH9:BI9"/>
    <mergeCell ref="BJ9:BK9"/>
    <mergeCell ref="AB9:AC9"/>
    <mergeCell ref="AD9:AE9"/>
    <mergeCell ref="AF9:AG9"/>
    <mergeCell ref="AH9:AI9"/>
    <mergeCell ref="AJ9:AK9"/>
    <mergeCell ref="AL9:AM9"/>
    <mergeCell ref="AN9:AO9"/>
    <mergeCell ref="AP9:AQ9"/>
    <mergeCell ref="AR9:AS9"/>
    <mergeCell ref="J9:K9"/>
    <mergeCell ref="L9:M9"/>
    <mergeCell ref="N9:O9"/>
    <mergeCell ref="P9:Q9"/>
    <mergeCell ref="R9:S9"/>
    <mergeCell ref="T9:U9"/>
    <mergeCell ref="V9:W9"/>
    <mergeCell ref="X9:Y9"/>
    <mergeCell ref="Z9:AA9"/>
    <mergeCell ref="AB8:AC8"/>
    <mergeCell ref="AD8:AE8"/>
    <mergeCell ref="AF8:AG8"/>
    <mergeCell ref="AH8:AI8"/>
    <mergeCell ref="AJ8:AK8"/>
    <mergeCell ref="AL8:AM8"/>
    <mergeCell ref="AN8:AO8"/>
    <mergeCell ref="BZ8:CA8"/>
    <mergeCell ref="CB8:CC8"/>
    <mergeCell ref="AP8:AQ8"/>
    <mergeCell ref="AR8:AS8"/>
    <mergeCell ref="AT8:AU8"/>
    <mergeCell ref="AV8:AW8"/>
    <mergeCell ref="AX8:AY8"/>
    <mergeCell ref="AZ8:BA8"/>
    <mergeCell ref="BB8:BC8"/>
    <mergeCell ref="BV8:BW8"/>
    <mergeCell ref="BX8:BY8"/>
    <mergeCell ref="BH8:BI8"/>
    <mergeCell ref="BJ8:BK8"/>
    <mergeCell ref="BL8:BM8"/>
    <mergeCell ref="BN8:BO8"/>
    <mergeCell ref="BP8:BQ8"/>
    <mergeCell ref="BR8:BS8"/>
    <mergeCell ref="BT8:BU8"/>
    <mergeCell ref="FI7:FJ7"/>
    <mergeCell ref="ER7:ES7"/>
    <mergeCell ref="EU7:EV7"/>
    <mergeCell ref="EW7:EX7"/>
    <mergeCell ref="EY7:EZ7"/>
    <mergeCell ref="FA7:FB7"/>
    <mergeCell ref="FC7:FD7"/>
    <mergeCell ref="FE7:FF7"/>
    <mergeCell ref="FG7:FH7"/>
    <mergeCell ref="CV7:CW7"/>
    <mergeCell ref="CF7:CG7"/>
    <mergeCell ref="CH7:CI7"/>
    <mergeCell ref="CJ7:CK7"/>
    <mergeCell ref="CL7:CM7"/>
    <mergeCell ref="CN7:CO7"/>
    <mergeCell ref="CP7:CQ7"/>
    <mergeCell ref="CR7:CS7"/>
    <mergeCell ref="DL7:DM7"/>
    <mergeCell ref="EB8:EC8"/>
    <mergeCell ref="ED8:EE8"/>
    <mergeCell ref="EF8:EG8"/>
    <mergeCell ref="EU8:EV8"/>
    <mergeCell ref="EW8:EX8"/>
    <mergeCell ref="BD8:BE8"/>
    <mergeCell ref="BF8:BG8"/>
    <mergeCell ref="CD8:CE8"/>
    <mergeCell ref="CF8:CG8"/>
    <mergeCell ref="CH8:CI8"/>
    <mergeCell ref="CJ8:CK8"/>
    <mergeCell ref="CL8:CM8"/>
    <mergeCell ref="EF7:EG7"/>
    <mergeCell ref="DP7:DQ7"/>
    <mergeCell ref="DR7:DS7"/>
    <mergeCell ref="DT7:DU7"/>
    <mergeCell ref="DV7:DW7"/>
    <mergeCell ref="DX7:DY7"/>
    <mergeCell ref="DZ7:EA7"/>
    <mergeCell ref="EB7:EC7"/>
    <mergeCell ref="DN7:DO7"/>
    <mergeCell ref="CX7:CY7"/>
    <mergeCell ref="CZ7:DA7"/>
    <mergeCell ref="DB7:DC7"/>
    <mergeCell ref="DD7:DE7"/>
    <mergeCell ref="DF7:DG7"/>
    <mergeCell ref="DH7:DI7"/>
    <mergeCell ref="DJ7:DK7"/>
    <mergeCell ref="ED7:EE7"/>
    <mergeCell ref="GA8:GB8"/>
    <mergeCell ref="GC8:GD8"/>
    <mergeCell ref="GE8:GF8"/>
    <mergeCell ref="GG8:GH8"/>
    <mergeCell ref="FQ8:FR8"/>
    <mergeCell ref="FS8:FT8"/>
    <mergeCell ref="FU8:FV8"/>
    <mergeCell ref="FW8:FX8"/>
    <mergeCell ref="FY8:FZ8"/>
    <mergeCell ref="AP7:AQ7"/>
    <mergeCell ref="AR7:AS7"/>
    <mergeCell ref="BV7:BW7"/>
    <mergeCell ref="BX7:BY7"/>
    <mergeCell ref="BZ7:CA7"/>
    <mergeCell ref="CB7:CC7"/>
    <mergeCell ref="CD7:CE7"/>
    <mergeCell ref="DX8:DY8"/>
    <mergeCell ref="DZ8:EA8"/>
    <mergeCell ref="AT7:AU7"/>
    <mergeCell ref="AV7:AW7"/>
    <mergeCell ref="AX7:AY7"/>
    <mergeCell ref="AZ7:BA7"/>
    <mergeCell ref="BB7:BC7"/>
    <mergeCell ref="BD7:BE7"/>
    <mergeCell ref="BF7:BG7"/>
    <mergeCell ref="BH7:BI7"/>
    <mergeCell ref="BJ7:BK7"/>
    <mergeCell ref="BL7:BM7"/>
    <mergeCell ref="BN7:BO7"/>
    <mergeCell ref="BP7:BQ7"/>
    <mergeCell ref="BR7:BS7"/>
    <mergeCell ref="BT7:BU7"/>
    <mergeCell ref="CT7:CU7"/>
    <mergeCell ref="GN6:GO6"/>
    <mergeCell ref="GL7:GM7"/>
    <mergeCell ref="GN7:GO7"/>
    <mergeCell ref="GL8:GM8"/>
    <mergeCell ref="GN8:GO8"/>
    <mergeCell ref="GP6:GQ6"/>
    <mergeCell ref="GR6:GS6"/>
    <mergeCell ref="GP7:GQ7"/>
    <mergeCell ref="GR7:GS7"/>
    <mergeCell ref="GP8:GQ8"/>
    <mergeCell ref="GR8:GS8"/>
    <mergeCell ref="GE6:GF6"/>
    <mergeCell ref="GG6:GH6"/>
    <mergeCell ref="GE7:GF7"/>
    <mergeCell ref="GG7:GH7"/>
    <mergeCell ref="GI6:GI8"/>
    <mergeCell ref="GJ6:GK6"/>
    <mergeCell ref="GJ7:GK7"/>
    <mergeCell ref="GJ8:GK8"/>
    <mergeCell ref="GL6:GM6"/>
    <mergeCell ref="FM8:FN8"/>
    <mergeCell ref="FO8:FP8"/>
    <mergeCell ref="EY8:EZ8"/>
    <mergeCell ref="FA8:FB8"/>
    <mergeCell ref="FC8:FD8"/>
    <mergeCell ref="FE8:FF8"/>
    <mergeCell ref="FG8:FH8"/>
    <mergeCell ref="FI8:FJ8"/>
    <mergeCell ref="FK8:FL8"/>
    <mergeCell ref="EH8:EI8"/>
    <mergeCell ref="EJ8:EK8"/>
    <mergeCell ref="EL8:EM8"/>
    <mergeCell ref="EN8:EO8"/>
    <mergeCell ref="EP8:EQ8"/>
    <mergeCell ref="ER8:ES8"/>
    <mergeCell ref="ER6:ES6"/>
    <mergeCell ref="ET6:ET8"/>
    <mergeCell ref="EH7:EI7"/>
    <mergeCell ref="EJ7:EK7"/>
    <mergeCell ref="EL7:EM7"/>
    <mergeCell ref="EN7:EO7"/>
    <mergeCell ref="EP7:EQ7"/>
    <mergeCell ref="EN6:EO6"/>
    <mergeCell ref="EP6:EQ6"/>
    <mergeCell ref="DT8:DU8"/>
    <mergeCell ref="DV8:DW8"/>
    <mergeCell ref="DF8:DG8"/>
    <mergeCell ref="DH8:DI8"/>
    <mergeCell ref="DJ8:DK8"/>
    <mergeCell ref="DL8:DM8"/>
    <mergeCell ref="DN8:DO8"/>
    <mergeCell ref="DP8:DQ8"/>
    <mergeCell ref="DR8:DS8"/>
    <mergeCell ref="DB8:DC8"/>
    <mergeCell ref="DD8:DE8"/>
    <mergeCell ref="CN8:CO8"/>
    <mergeCell ref="CP8:CQ8"/>
    <mergeCell ref="CR8:CS8"/>
    <mergeCell ref="CT8:CU8"/>
    <mergeCell ref="CV8:CW8"/>
    <mergeCell ref="CX8:CY8"/>
    <mergeCell ref="CZ8:DA8"/>
    <mergeCell ref="FY7:FZ7"/>
    <mergeCell ref="GA7:GB7"/>
    <mergeCell ref="GA6:GB6"/>
    <mergeCell ref="GC6:GD6"/>
    <mergeCell ref="FK7:FL7"/>
    <mergeCell ref="FM7:FN7"/>
    <mergeCell ref="FO7:FP7"/>
    <mergeCell ref="FQ7:FR7"/>
    <mergeCell ref="FS7:FT7"/>
    <mergeCell ref="GC7:GD7"/>
    <mergeCell ref="FU7:FV7"/>
    <mergeCell ref="FW7:FX7"/>
    <mergeCell ref="FM6:FN6"/>
    <mergeCell ref="FO6:FP6"/>
    <mergeCell ref="FQ6:FR6"/>
    <mergeCell ref="FS6:FT6"/>
    <mergeCell ref="FU6:FV6"/>
    <mergeCell ref="FW6:FX6"/>
    <mergeCell ref="FY6:FZ6"/>
  </mergeCells>
  <phoneticPr fontId="23"/>
  <dataValidations count="1">
    <dataValidation type="list" allowBlank="1" showErrorMessage="1" sqref="E12:F35 E37:E186" xr:uid="{00000000-0002-0000-0100-000000000000}">
      <formula1>"新規,継続,使用しない"</formula1>
    </dataValidation>
  </dataValidations>
  <pageMargins left="0.51181102362204722" right="0.31496062992125984" top="0.55118110236220474" bottom="0.35433070866141736" header="0" footer="0"/>
  <pageSetup paperSize="8" scale="5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xSplit="1" ySplit="1" topLeftCell="B2" activePane="bottomRight" state="frozen"/>
      <selection pane="topRight" activeCell="B1" sqref="B1"/>
      <selection pane="bottomLeft" activeCell="A2" sqref="A2"/>
      <selection pane="bottomRight" activeCell="Q1" sqref="Q1"/>
    </sheetView>
  </sheetViews>
  <sheetFormatPr defaultColWidth="14.33203125" defaultRowHeight="15" customHeight="1"/>
  <cols>
    <col min="1" max="1" width="5" style="275" customWidth="1"/>
    <col min="2" max="2" width="7.33203125" customWidth="1"/>
    <col min="3" max="3" width="10.6640625" customWidth="1"/>
    <col min="4" max="4" width="15" customWidth="1"/>
    <col min="5" max="5" width="7.33203125" style="275" customWidth="1"/>
    <col min="6" max="7" width="12.33203125" customWidth="1"/>
    <col min="8" max="8" width="10.33203125" style="275" customWidth="1"/>
    <col min="9" max="10" width="10.1328125" customWidth="1"/>
    <col min="11" max="11" width="10.33203125" style="275" customWidth="1"/>
    <col min="12" max="12" width="18.6640625" customWidth="1"/>
    <col min="13" max="13" width="10" style="275" customWidth="1"/>
    <col min="14" max="14" width="25.33203125" customWidth="1"/>
    <col min="15" max="15" width="9" style="275" customWidth="1"/>
    <col min="16" max="16" width="15" style="275" customWidth="1"/>
    <col min="17" max="26" width="9" style="275" customWidth="1"/>
  </cols>
  <sheetData>
    <row r="1" spans="1:17" ht="41.25" customHeight="1">
      <c r="A1" s="269" t="s">
        <v>114</v>
      </c>
      <c r="B1" s="270" t="s">
        <v>115</v>
      </c>
      <c r="C1" s="270" t="s">
        <v>116</v>
      </c>
      <c r="D1" s="270" t="s">
        <v>117</v>
      </c>
      <c r="E1" s="270" t="s">
        <v>118</v>
      </c>
      <c r="F1" s="271" t="s">
        <v>119</v>
      </c>
      <c r="G1" s="271" t="s">
        <v>120</v>
      </c>
      <c r="H1" s="270" t="s">
        <v>121</v>
      </c>
      <c r="I1" s="271" t="s">
        <v>122</v>
      </c>
      <c r="J1" s="271" t="s">
        <v>123</v>
      </c>
      <c r="K1" s="272" t="s">
        <v>124</v>
      </c>
      <c r="L1" s="273" t="s">
        <v>125</v>
      </c>
      <c r="M1" s="274" t="s">
        <v>126</v>
      </c>
      <c r="N1" s="274" t="s">
        <v>77</v>
      </c>
      <c r="P1" s="276" t="s">
        <v>127</v>
      </c>
      <c r="Q1" s="277">
        <v>2</v>
      </c>
    </row>
    <row r="2" spans="1:17" ht="15.75" customHeight="1">
      <c r="A2" s="278">
        <v>1</v>
      </c>
      <c r="B2" s="279"/>
      <c r="C2" s="280"/>
      <c r="D2" s="280"/>
      <c r="E2" s="454">
        <f t="shared" ref="E2:E71" si="0">IF(D2="",0,1883.25)</f>
        <v>0</v>
      </c>
      <c r="F2" s="455"/>
      <c r="G2" s="455">
        <f t="shared" ref="G2:G71" si="1">IF(D2="",0,12-F2)</f>
        <v>0</v>
      </c>
      <c r="H2" s="456">
        <f t="shared" ref="H2:H71" si="2">IF(D2="",0,ROUNDDOWN(E2*G2/12,$Q$1))</f>
        <v>0</v>
      </c>
      <c r="I2" s="457"/>
      <c r="J2" s="458"/>
      <c r="K2" s="281">
        <f t="shared" ref="K2:K71" si="3">H2+M2</f>
        <v>0</v>
      </c>
      <c r="L2" s="282"/>
      <c r="M2" s="283">
        <f t="shared" ref="M2:M71" si="4">IF(G2=0,0,ROUNDDOWN(SUM(I2:J2)*G2/(12-F2),$Q$1))</f>
        <v>0</v>
      </c>
      <c r="N2" s="275"/>
    </row>
    <row r="3" spans="1:17" ht="15.75" customHeight="1">
      <c r="A3" s="284">
        <v>2</v>
      </c>
      <c r="B3" s="279"/>
      <c r="C3" s="459"/>
      <c r="D3" s="279"/>
      <c r="E3" s="285">
        <f t="shared" si="0"/>
        <v>0</v>
      </c>
      <c r="F3" s="286"/>
      <c r="G3" s="455">
        <f t="shared" si="1"/>
        <v>0</v>
      </c>
      <c r="H3" s="456">
        <f t="shared" si="2"/>
        <v>0</v>
      </c>
      <c r="I3" s="287"/>
      <c r="J3" s="288"/>
      <c r="K3" s="289">
        <f t="shared" si="3"/>
        <v>0</v>
      </c>
      <c r="L3" s="290"/>
      <c r="M3" s="283">
        <f t="shared" si="4"/>
        <v>0</v>
      </c>
      <c r="N3" s="275"/>
    </row>
    <row r="4" spans="1:17" ht="15.75" customHeight="1">
      <c r="A4" s="284">
        <v>3</v>
      </c>
      <c r="B4" s="279"/>
      <c r="C4" s="459"/>
      <c r="D4" s="279"/>
      <c r="E4" s="285">
        <f t="shared" si="0"/>
        <v>0</v>
      </c>
      <c r="F4" s="286"/>
      <c r="G4" s="455">
        <f t="shared" si="1"/>
        <v>0</v>
      </c>
      <c r="H4" s="456">
        <f t="shared" si="2"/>
        <v>0</v>
      </c>
      <c r="I4" s="287"/>
      <c r="J4" s="288"/>
      <c r="K4" s="289">
        <f t="shared" si="3"/>
        <v>0</v>
      </c>
      <c r="L4" s="290"/>
      <c r="M4" s="283">
        <f t="shared" si="4"/>
        <v>0</v>
      </c>
      <c r="N4" s="275"/>
    </row>
    <row r="5" spans="1:17" ht="15.75" customHeight="1">
      <c r="A5" s="284">
        <v>4</v>
      </c>
      <c r="B5" s="279"/>
      <c r="C5" s="459"/>
      <c r="D5" s="279"/>
      <c r="E5" s="285">
        <f t="shared" si="0"/>
        <v>0</v>
      </c>
      <c r="F5" s="286"/>
      <c r="G5" s="455">
        <f t="shared" si="1"/>
        <v>0</v>
      </c>
      <c r="H5" s="456">
        <f t="shared" si="2"/>
        <v>0</v>
      </c>
      <c r="I5" s="287"/>
      <c r="J5" s="288"/>
      <c r="K5" s="289">
        <f t="shared" si="3"/>
        <v>0</v>
      </c>
      <c r="L5" s="290"/>
      <c r="M5" s="283">
        <f t="shared" si="4"/>
        <v>0</v>
      </c>
      <c r="N5" s="275"/>
    </row>
    <row r="6" spans="1:17" ht="15.75" customHeight="1">
      <c r="A6" s="284">
        <v>5</v>
      </c>
      <c r="B6" s="279"/>
      <c r="C6" s="279"/>
      <c r="D6" s="279"/>
      <c r="E6" s="285">
        <f t="shared" si="0"/>
        <v>0</v>
      </c>
      <c r="F6" s="286"/>
      <c r="G6" s="455">
        <f t="shared" si="1"/>
        <v>0</v>
      </c>
      <c r="H6" s="456">
        <f t="shared" si="2"/>
        <v>0</v>
      </c>
      <c r="I6" s="287"/>
      <c r="J6" s="288"/>
      <c r="K6" s="289">
        <f t="shared" si="3"/>
        <v>0</v>
      </c>
      <c r="L6" s="290"/>
      <c r="M6" s="283">
        <f t="shared" si="4"/>
        <v>0</v>
      </c>
      <c r="N6" s="275"/>
    </row>
    <row r="7" spans="1:17" ht="15.75" customHeight="1">
      <c r="A7" s="284">
        <v>6</v>
      </c>
      <c r="B7" s="279"/>
      <c r="C7" s="459"/>
      <c r="D7" s="291"/>
      <c r="E7" s="285">
        <f t="shared" si="0"/>
        <v>0</v>
      </c>
      <c r="F7" s="286"/>
      <c r="G7" s="455">
        <f t="shared" si="1"/>
        <v>0</v>
      </c>
      <c r="H7" s="456">
        <f t="shared" si="2"/>
        <v>0</v>
      </c>
      <c r="I7" s="287"/>
      <c r="J7" s="288"/>
      <c r="K7" s="289">
        <f t="shared" si="3"/>
        <v>0</v>
      </c>
      <c r="L7" s="290"/>
      <c r="M7" s="283">
        <f t="shared" si="4"/>
        <v>0</v>
      </c>
      <c r="N7" s="275"/>
    </row>
    <row r="8" spans="1:17" ht="15.75" customHeight="1">
      <c r="A8" s="284">
        <v>7</v>
      </c>
      <c r="B8" s="279"/>
      <c r="C8" s="459"/>
      <c r="D8" s="279"/>
      <c r="E8" s="285">
        <f t="shared" si="0"/>
        <v>0</v>
      </c>
      <c r="F8" s="286"/>
      <c r="G8" s="455">
        <f t="shared" si="1"/>
        <v>0</v>
      </c>
      <c r="H8" s="456">
        <f t="shared" si="2"/>
        <v>0</v>
      </c>
      <c r="I8" s="287"/>
      <c r="J8" s="288"/>
      <c r="K8" s="289">
        <f t="shared" si="3"/>
        <v>0</v>
      </c>
      <c r="L8" s="290"/>
      <c r="M8" s="283">
        <f t="shared" si="4"/>
        <v>0</v>
      </c>
      <c r="N8" s="275"/>
    </row>
    <row r="9" spans="1:17" ht="15.75" customHeight="1">
      <c r="A9" s="284">
        <v>8</v>
      </c>
      <c r="B9" s="291"/>
      <c r="C9" s="279"/>
      <c r="D9" s="279"/>
      <c r="E9" s="285">
        <f t="shared" si="0"/>
        <v>0</v>
      </c>
      <c r="F9" s="286"/>
      <c r="G9" s="455">
        <f t="shared" si="1"/>
        <v>0</v>
      </c>
      <c r="H9" s="456">
        <f t="shared" si="2"/>
        <v>0</v>
      </c>
      <c r="I9" s="287"/>
      <c r="J9" s="288"/>
      <c r="K9" s="289">
        <f t="shared" si="3"/>
        <v>0</v>
      </c>
      <c r="L9" s="290"/>
      <c r="M9" s="283">
        <f t="shared" si="4"/>
        <v>0</v>
      </c>
      <c r="N9" s="292"/>
    </row>
    <row r="10" spans="1:17" ht="15.75" customHeight="1">
      <c r="A10" s="284">
        <v>9</v>
      </c>
      <c r="B10" s="291"/>
      <c r="C10" s="279"/>
      <c r="D10" s="279"/>
      <c r="E10" s="285">
        <f t="shared" si="0"/>
        <v>0</v>
      </c>
      <c r="F10" s="286"/>
      <c r="G10" s="455">
        <f t="shared" si="1"/>
        <v>0</v>
      </c>
      <c r="H10" s="456">
        <f t="shared" si="2"/>
        <v>0</v>
      </c>
      <c r="I10" s="287"/>
      <c r="J10" s="288"/>
      <c r="K10" s="289">
        <f t="shared" si="3"/>
        <v>0</v>
      </c>
      <c r="L10" s="290"/>
      <c r="M10" s="283">
        <f t="shared" si="4"/>
        <v>0</v>
      </c>
      <c r="N10" s="275"/>
    </row>
    <row r="11" spans="1:17" ht="15.75" customHeight="1">
      <c r="A11" s="284">
        <v>10</v>
      </c>
      <c r="B11" s="291"/>
      <c r="C11" s="279"/>
      <c r="D11" s="279"/>
      <c r="E11" s="285">
        <f t="shared" si="0"/>
        <v>0</v>
      </c>
      <c r="F11" s="286"/>
      <c r="G11" s="455">
        <f t="shared" si="1"/>
        <v>0</v>
      </c>
      <c r="H11" s="456">
        <f t="shared" si="2"/>
        <v>0</v>
      </c>
      <c r="I11" s="287"/>
      <c r="J11" s="288"/>
      <c r="K11" s="289">
        <f t="shared" si="3"/>
        <v>0</v>
      </c>
      <c r="L11" s="290"/>
      <c r="M11" s="283">
        <f t="shared" si="4"/>
        <v>0</v>
      </c>
      <c r="N11" s="275"/>
    </row>
    <row r="12" spans="1:17" ht="15.75" customHeight="1">
      <c r="A12" s="284">
        <v>11</v>
      </c>
      <c r="B12" s="291"/>
      <c r="C12" s="279"/>
      <c r="D12" s="279"/>
      <c r="E12" s="285">
        <f t="shared" si="0"/>
        <v>0</v>
      </c>
      <c r="F12" s="286"/>
      <c r="G12" s="455">
        <f t="shared" si="1"/>
        <v>0</v>
      </c>
      <c r="H12" s="456">
        <f t="shared" si="2"/>
        <v>0</v>
      </c>
      <c r="I12" s="287"/>
      <c r="J12" s="288"/>
      <c r="K12" s="289">
        <f t="shared" si="3"/>
        <v>0</v>
      </c>
      <c r="L12" s="290"/>
      <c r="M12" s="283">
        <f t="shared" si="4"/>
        <v>0</v>
      </c>
      <c r="N12" s="275"/>
    </row>
    <row r="13" spans="1:17" ht="15.75" customHeight="1">
      <c r="A13" s="284">
        <v>12</v>
      </c>
      <c r="B13" s="291"/>
      <c r="C13" s="279"/>
      <c r="D13" s="279"/>
      <c r="E13" s="285">
        <f t="shared" si="0"/>
        <v>0</v>
      </c>
      <c r="F13" s="286"/>
      <c r="G13" s="455">
        <f t="shared" si="1"/>
        <v>0</v>
      </c>
      <c r="H13" s="456">
        <f t="shared" si="2"/>
        <v>0</v>
      </c>
      <c r="I13" s="287"/>
      <c r="J13" s="288"/>
      <c r="K13" s="289">
        <f t="shared" si="3"/>
        <v>0</v>
      </c>
      <c r="L13" s="290"/>
      <c r="M13" s="283">
        <f t="shared" si="4"/>
        <v>0</v>
      </c>
      <c r="N13" s="275"/>
    </row>
    <row r="14" spans="1:17" ht="15.75" customHeight="1">
      <c r="A14" s="284">
        <v>13</v>
      </c>
      <c r="B14" s="291"/>
      <c r="C14" s="279"/>
      <c r="D14" s="279"/>
      <c r="E14" s="285">
        <f t="shared" si="0"/>
        <v>0</v>
      </c>
      <c r="F14" s="286"/>
      <c r="G14" s="455">
        <f t="shared" si="1"/>
        <v>0</v>
      </c>
      <c r="H14" s="456">
        <f t="shared" si="2"/>
        <v>0</v>
      </c>
      <c r="I14" s="287"/>
      <c r="J14" s="288"/>
      <c r="K14" s="289">
        <f t="shared" si="3"/>
        <v>0</v>
      </c>
      <c r="L14" s="290"/>
      <c r="M14" s="283">
        <f t="shared" si="4"/>
        <v>0</v>
      </c>
      <c r="N14" s="275"/>
    </row>
    <row r="15" spans="1:17" ht="15.75" customHeight="1">
      <c r="A15" s="284">
        <v>14</v>
      </c>
      <c r="B15" s="291"/>
      <c r="C15" s="279"/>
      <c r="D15" s="279"/>
      <c r="E15" s="285">
        <f t="shared" si="0"/>
        <v>0</v>
      </c>
      <c r="F15" s="286"/>
      <c r="G15" s="455">
        <f t="shared" si="1"/>
        <v>0</v>
      </c>
      <c r="H15" s="456">
        <f t="shared" si="2"/>
        <v>0</v>
      </c>
      <c r="I15" s="287"/>
      <c r="J15" s="288"/>
      <c r="K15" s="289">
        <f t="shared" si="3"/>
        <v>0</v>
      </c>
      <c r="L15" s="290"/>
      <c r="M15" s="283">
        <f t="shared" si="4"/>
        <v>0</v>
      </c>
      <c r="N15" s="275"/>
    </row>
    <row r="16" spans="1:17" ht="15.75" customHeight="1">
      <c r="A16" s="284">
        <v>15</v>
      </c>
      <c r="B16" s="291"/>
      <c r="C16" s="279"/>
      <c r="D16" s="279"/>
      <c r="E16" s="285">
        <f t="shared" si="0"/>
        <v>0</v>
      </c>
      <c r="F16" s="286"/>
      <c r="G16" s="455">
        <f t="shared" si="1"/>
        <v>0</v>
      </c>
      <c r="H16" s="456">
        <f t="shared" si="2"/>
        <v>0</v>
      </c>
      <c r="I16" s="287"/>
      <c r="J16" s="288"/>
      <c r="K16" s="289">
        <f t="shared" si="3"/>
        <v>0</v>
      </c>
      <c r="L16" s="290"/>
      <c r="M16" s="283">
        <f t="shared" si="4"/>
        <v>0</v>
      </c>
      <c r="N16" s="275"/>
    </row>
    <row r="17" spans="1:14" ht="15.75" customHeight="1">
      <c r="A17" s="284">
        <v>16</v>
      </c>
      <c r="B17" s="291"/>
      <c r="C17" s="279"/>
      <c r="D17" s="279"/>
      <c r="E17" s="285">
        <f t="shared" si="0"/>
        <v>0</v>
      </c>
      <c r="F17" s="286"/>
      <c r="G17" s="455">
        <f t="shared" si="1"/>
        <v>0</v>
      </c>
      <c r="H17" s="456">
        <f t="shared" si="2"/>
        <v>0</v>
      </c>
      <c r="I17" s="287"/>
      <c r="J17" s="288"/>
      <c r="K17" s="289">
        <f t="shared" si="3"/>
        <v>0</v>
      </c>
      <c r="L17" s="290"/>
      <c r="M17" s="283">
        <f t="shared" si="4"/>
        <v>0</v>
      </c>
      <c r="N17" s="275"/>
    </row>
    <row r="18" spans="1:14" ht="15.75" customHeight="1">
      <c r="A18" s="284">
        <v>17</v>
      </c>
      <c r="B18" s="291"/>
      <c r="C18" s="279"/>
      <c r="D18" s="279"/>
      <c r="E18" s="285">
        <f t="shared" si="0"/>
        <v>0</v>
      </c>
      <c r="F18" s="286"/>
      <c r="G18" s="455">
        <f t="shared" si="1"/>
        <v>0</v>
      </c>
      <c r="H18" s="456">
        <f t="shared" si="2"/>
        <v>0</v>
      </c>
      <c r="I18" s="287"/>
      <c r="J18" s="288"/>
      <c r="K18" s="289">
        <f t="shared" si="3"/>
        <v>0</v>
      </c>
      <c r="L18" s="290"/>
      <c r="M18" s="283">
        <f t="shared" si="4"/>
        <v>0</v>
      </c>
      <c r="N18" s="275"/>
    </row>
    <row r="19" spans="1:14" ht="15.75" customHeight="1">
      <c r="A19" s="284">
        <v>18</v>
      </c>
      <c r="B19" s="291"/>
      <c r="C19" s="279"/>
      <c r="D19" s="279"/>
      <c r="E19" s="285">
        <f t="shared" si="0"/>
        <v>0</v>
      </c>
      <c r="F19" s="286"/>
      <c r="G19" s="455">
        <f t="shared" si="1"/>
        <v>0</v>
      </c>
      <c r="H19" s="456">
        <f t="shared" si="2"/>
        <v>0</v>
      </c>
      <c r="I19" s="287"/>
      <c r="J19" s="288"/>
      <c r="K19" s="289">
        <f t="shared" si="3"/>
        <v>0</v>
      </c>
      <c r="L19" s="290"/>
      <c r="M19" s="283">
        <f t="shared" si="4"/>
        <v>0</v>
      </c>
      <c r="N19" s="275"/>
    </row>
    <row r="20" spans="1:14" ht="15.75" customHeight="1">
      <c r="A20" s="284">
        <v>19</v>
      </c>
      <c r="B20" s="291"/>
      <c r="C20" s="279"/>
      <c r="D20" s="279"/>
      <c r="E20" s="285">
        <f t="shared" si="0"/>
        <v>0</v>
      </c>
      <c r="F20" s="286"/>
      <c r="G20" s="455">
        <f t="shared" si="1"/>
        <v>0</v>
      </c>
      <c r="H20" s="456">
        <f t="shared" si="2"/>
        <v>0</v>
      </c>
      <c r="I20" s="287"/>
      <c r="J20" s="288"/>
      <c r="K20" s="289">
        <f t="shared" si="3"/>
        <v>0</v>
      </c>
      <c r="L20" s="290"/>
      <c r="M20" s="283">
        <f t="shared" si="4"/>
        <v>0</v>
      </c>
      <c r="N20" s="275"/>
    </row>
    <row r="21" spans="1:14" ht="15.75" customHeight="1">
      <c r="A21" s="284">
        <v>20</v>
      </c>
      <c r="B21" s="291"/>
      <c r="C21" s="279"/>
      <c r="D21" s="279"/>
      <c r="E21" s="285">
        <f t="shared" si="0"/>
        <v>0</v>
      </c>
      <c r="F21" s="286"/>
      <c r="G21" s="455">
        <f t="shared" si="1"/>
        <v>0</v>
      </c>
      <c r="H21" s="456">
        <f t="shared" si="2"/>
        <v>0</v>
      </c>
      <c r="I21" s="287"/>
      <c r="J21" s="288"/>
      <c r="K21" s="289">
        <f t="shared" si="3"/>
        <v>0</v>
      </c>
      <c r="L21" s="290"/>
      <c r="M21" s="283">
        <f t="shared" si="4"/>
        <v>0</v>
      </c>
      <c r="N21" s="275"/>
    </row>
    <row r="22" spans="1:14" ht="15.75" customHeight="1">
      <c r="A22" s="284">
        <v>21</v>
      </c>
      <c r="B22" s="291"/>
      <c r="C22" s="279"/>
      <c r="D22" s="279"/>
      <c r="E22" s="285">
        <f t="shared" si="0"/>
        <v>0</v>
      </c>
      <c r="F22" s="286"/>
      <c r="G22" s="455">
        <f t="shared" si="1"/>
        <v>0</v>
      </c>
      <c r="H22" s="456">
        <f t="shared" si="2"/>
        <v>0</v>
      </c>
      <c r="I22" s="287"/>
      <c r="J22" s="288"/>
      <c r="K22" s="289">
        <f t="shared" si="3"/>
        <v>0</v>
      </c>
      <c r="L22" s="290"/>
      <c r="M22" s="283">
        <f t="shared" si="4"/>
        <v>0</v>
      </c>
      <c r="N22" s="275"/>
    </row>
    <row r="23" spans="1:14" ht="15.75" customHeight="1">
      <c r="A23" s="284">
        <v>22</v>
      </c>
      <c r="B23" s="291"/>
      <c r="C23" s="279"/>
      <c r="D23" s="279"/>
      <c r="E23" s="285">
        <f t="shared" si="0"/>
        <v>0</v>
      </c>
      <c r="F23" s="286"/>
      <c r="G23" s="455">
        <f t="shared" si="1"/>
        <v>0</v>
      </c>
      <c r="H23" s="456">
        <f t="shared" si="2"/>
        <v>0</v>
      </c>
      <c r="I23" s="287"/>
      <c r="J23" s="288"/>
      <c r="K23" s="289">
        <f t="shared" si="3"/>
        <v>0</v>
      </c>
      <c r="L23" s="290"/>
      <c r="M23" s="283">
        <f t="shared" si="4"/>
        <v>0</v>
      </c>
      <c r="N23" s="275"/>
    </row>
    <row r="24" spans="1:14" ht="15.75" customHeight="1">
      <c r="A24" s="284">
        <v>23</v>
      </c>
      <c r="B24" s="291"/>
      <c r="C24" s="279"/>
      <c r="D24" s="279"/>
      <c r="E24" s="285">
        <f t="shared" si="0"/>
        <v>0</v>
      </c>
      <c r="F24" s="286"/>
      <c r="G24" s="455">
        <f t="shared" si="1"/>
        <v>0</v>
      </c>
      <c r="H24" s="456">
        <f t="shared" si="2"/>
        <v>0</v>
      </c>
      <c r="I24" s="287"/>
      <c r="J24" s="288"/>
      <c r="K24" s="289">
        <f t="shared" si="3"/>
        <v>0</v>
      </c>
      <c r="L24" s="290"/>
      <c r="M24" s="283">
        <f t="shared" si="4"/>
        <v>0</v>
      </c>
      <c r="N24" s="275"/>
    </row>
    <row r="25" spans="1:14" ht="15.75" customHeight="1">
      <c r="A25" s="284">
        <v>24</v>
      </c>
      <c r="B25" s="291"/>
      <c r="C25" s="279"/>
      <c r="D25" s="279"/>
      <c r="E25" s="285">
        <f t="shared" si="0"/>
        <v>0</v>
      </c>
      <c r="F25" s="286"/>
      <c r="G25" s="455">
        <f t="shared" si="1"/>
        <v>0</v>
      </c>
      <c r="H25" s="456">
        <f t="shared" si="2"/>
        <v>0</v>
      </c>
      <c r="I25" s="287"/>
      <c r="J25" s="288"/>
      <c r="K25" s="289">
        <f t="shared" si="3"/>
        <v>0</v>
      </c>
      <c r="L25" s="290"/>
      <c r="M25" s="283">
        <f t="shared" si="4"/>
        <v>0</v>
      </c>
      <c r="N25" s="275"/>
    </row>
    <row r="26" spans="1:14" ht="15.75" customHeight="1">
      <c r="A26" s="284">
        <v>25</v>
      </c>
      <c r="B26" s="291"/>
      <c r="C26" s="279"/>
      <c r="D26" s="279"/>
      <c r="E26" s="285">
        <f t="shared" si="0"/>
        <v>0</v>
      </c>
      <c r="F26" s="286"/>
      <c r="G26" s="455">
        <f t="shared" si="1"/>
        <v>0</v>
      </c>
      <c r="H26" s="456">
        <f t="shared" si="2"/>
        <v>0</v>
      </c>
      <c r="I26" s="287"/>
      <c r="J26" s="288"/>
      <c r="K26" s="289">
        <f t="shared" si="3"/>
        <v>0</v>
      </c>
      <c r="L26" s="290"/>
      <c r="M26" s="283">
        <f t="shared" si="4"/>
        <v>0</v>
      </c>
      <c r="N26" s="275"/>
    </row>
    <row r="27" spans="1:14" ht="15.75" customHeight="1">
      <c r="A27" s="284">
        <v>26</v>
      </c>
      <c r="B27" s="291"/>
      <c r="C27" s="279"/>
      <c r="D27" s="279"/>
      <c r="E27" s="285">
        <f t="shared" si="0"/>
        <v>0</v>
      </c>
      <c r="F27" s="286"/>
      <c r="G27" s="455">
        <f t="shared" si="1"/>
        <v>0</v>
      </c>
      <c r="H27" s="456">
        <f t="shared" si="2"/>
        <v>0</v>
      </c>
      <c r="I27" s="287"/>
      <c r="J27" s="288"/>
      <c r="K27" s="289">
        <f t="shared" si="3"/>
        <v>0</v>
      </c>
      <c r="L27" s="290"/>
      <c r="M27" s="283">
        <f t="shared" si="4"/>
        <v>0</v>
      </c>
      <c r="N27" s="275"/>
    </row>
    <row r="28" spans="1:14" ht="15.75" customHeight="1">
      <c r="A28" s="284">
        <v>27</v>
      </c>
      <c r="B28" s="291"/>
      <c r="C28" s="279"/>
      <c r="D28" s="279"/>
      <c r="E28" s="285">
        <f t="shared" si="0"/>
        <v>0</v>
      </c>
      <c r="F28" s="286"/>
      <c r="G28" s="455">
        <f t="shared" si="1"/>
        <v>0</v>
      </c>
      <c r="H28" s="456">
        <f t="shared" si="2"/>
        <v>0</v>
      </c>
      <c r="I28" s="287"/>
      <c r="J28" s="288"/>
      <c r="K28" s="289">
        <f t="shared" si="3"/>
        <v>0</v>
      </c>
      <c r="L28" s="290"/>
      <c r="M28" s="283">
        <f t="shared" si="4"/>
        <v>0</v>
      </c>
      <c r="N28" s="275"/>
    </row>
    <row r="29" spans="1:14" ht="15.75" customHeight="1">
      <c r="A29" s="284">
        <v>28</v>
      </c>
      <c r="B29" s="279"/>
      <c r="C29" s="279"/>
      <c r="D29" s="279"/>
      <c r="E29" s="285">
        <f t="shared" si="0"/>
        <v>0</v>
      </c>
      <c r="F29" s="286"/>
      <c r="G29" s="455">
        <f t="shared" si="1"/>
        <v>0</v>
      </c>
      <c r="H29" s="456">
        <f t="shared" si="2"/>
        <v>0</v>
      </c>
      <c r="I29" s="287"/>
      <c r="J29" s="288"/>
      <c r="K29" s="289">
        <f t="shared" si="3"/>
        <v>0</v>
      </c>
      <c r="L29" s="290"/>
      <c r="M29" s="283">
        <f t="shared" si="4"/>
        <v>0</v>
      </c>
      <c r="N29" s="275"/>
    </row>
    <row r="30" spans="1:14" ht="15.75" customHeight="1">
      <c r="A30" s="284">
        <v>29</v>
      </c>
      <c r="B30" s="279"/>
      <c r="C30" s="279"/>
      <c r="D30" s="279"/>
      <c r="E30" s="285">
        <f t="shared" si="0"/>
        <v>0</v>
      </c>
      <c r="F30" s="286"/>
      <c r="G30" s="455">
        <f t="shared" si="1"/>
        <v>0</v>
      </c>
      <c r="H30" s="456">
        <f t="shared" si="2"/>
        <v>0</v>
      </c>
      <c r="I30" s="287"/>
      <c r="J30" s="288"/>
      <c r="K30" s="289">
        <f t="shared" si="3"/>
        <v>0</v>
      </c>
      <c r="L30" s="290"/>
      <c r="M30" s="283">
        <f t="shared" si="4"/>
        <v>0</v>
      </c>
      <c r="N30" s="275"/>
    </row>
    <row r="31" spans="1:14" ht="15.75" customHeight="1">
      <c r="A31" s="284">
        <v>30</v>
      </c>
      <c r="B31" s="279"/>
      <c r="C31" s="279"/>
      <c r="D31" s="279"/>
      <c r="E31" s="285">
        <f t="shared" si="0"/>
        <v>0</v>
      </c>
      <c r="F31" s="286"/>
      <c r="G31" s="455">
        <f t="shared" si="1"/>
        <v>0</v>
      </c>
      <c r="H31" s="456">
        <f t="shared" si="2"/>
        <v>0</v>
      </c>
      <c r="I31" s="287"/>
      <c r="J31" s="288"/>
      <c r="K31" s="289">
        <f t="shared" si="3"/>
        <v>0</v>
      </c>
      <c r="L31" s="290"/>
      <c r="M31" s="283">
        <f t="shared" si="4"/>
        <v>0</v>
      </c>
      <c r="N31" s="275"/>
    </row>
    <row r="32" spans="1:14" ht="15.75" customHeight="1">
      <c r="A32" s="284">
        <v>31</v>
      </c>
      <c r="B32" s="279"/>
      <c r="C32" s="279"/>
      <c r="D32" s="279"/>
      <c r="E32" s="285">
        <f t="shared" si="0"/>
        <v>0</v>
      </c>
      <c r="F32" s="286"/>
      <c r="G32" s="455">
        <f t="shared" si="1"/>
        <v>0</v>
      </c>
      <c r="H32" s="456">
        <f t="shared" si="2"/>
        <v>0</v>
      </c>
      <c r="I32" s="287"/>
      <c r="J32" s="288"/>
      <c r="K32" s="289">
        <f t="shared" si="3"/>
        <v>0</v>
      </c>
      <c r="L32" s="290"/>
      <c r="M32" s="283">
        <f t="shared" si="4"/>
        <v>0</v>
      </c>
      <c r="N32" s="275"/>
    </row>
    <row r="33" spans="1:14" ht="15.75" customHeight="1">
      <c r="A33" s="284">
        <v>32</v>
      </c>
      <c r="B33" s="279"/>
      <c r="C33" s="279"/>
      <c r="D33" s="279"/>
      <c r="E33" s="285">
        <f t="shared" si="0"/>
        <v>0</v>
      </c>
      <c r="F33" s="286"/>
      <c r="G33" s="455">
        <f t="shared" si="1"/>
        <v>0</v>
      </c>
      <c r="H33" s="456">
        <f t="shared" si="2"/>
        <v>0</v>
      </c>
      <c r="I33" s="287"/>
      <c r="J33" s="288"/>
      <c r="K33" s="289">
        <f t="shared" si="3"/>
        <v>0</v>
      </c>
      <c r="L33" s="290"/>
      <c r="M33" s="283">
        <f t="shared" si="4"/>
        <v>0</v>
      </c>
      <c r="N33" s="275"/>
    </row>
    <row r="34" spans="1:14" ht="15.75" customHeight="1">
      <c r="A34" s="284">
        <v>33</v>
      </c>
      <c r="B34" s="279"/>
      <c r="C34" s="279"/>
      <c r="D34" s="279"/>
      <c r="E34" s="285">
        <f t="shared" si="0"/>
        <v>0</v>
      </c>
      <c r="F34" s="286"/>
      <c r="G34" s="455">
        <f t="shared" si="1"/>
        <v>0</v>
      </c>
      <c r="H34" s="456">
        <f t="shared" si="2"/>
        <v>0</v>
      </c>
      <c r="I34" s="287"/>
      <c r="J34" s="288"/>
      <c r="K34" s="289">
        <f t="shared" si="3"/>
        <v>0</v>
      </c>
      <c r="L34" s="290"/>
      <c r="M34" s="283">
        <f t="shared" si="4"/>
        <v>0</v>
      </c>
      <c r="N34" s="275"/>
    </row>
    <row r="35" spans="1:14" ht="15.75" customHeight="1">
      <c r="A35" s="284">
        <v>34</v>
      </c>
      <c r="B35" s="279"/>
      <c r="C35" s="279"/>
      <c r="D35" s="279"/>
      <c r="E35" s="285">
        <f t="shared" si="0"/>
        <v>0</v>
      </c>
      <c r="F35" s="286"/>
      <c r="G35" s="455">
        <f t="shared" si="1"/>
        <v>0</v>
      </c>
      <c r="H35" s="456">
        <f t="shared" si="2"/>
        <v>0</v>
      </c>
      <c r="I35" s="287"/>
      <c r="J35" s="288"/>
      <c r="K35" s="289">
        <f t="shared" si="3"/>
        <v>0</v>
      </c>
      <c r="L35" s="290"/>
      <c r="M35" s="283">
        <f t="shared" si="4"/>
        <v>0</v>
      </c>
      <c r="N35" s="275"/>
    </row>
    <row r="36" spans="1:14" ht="15.75" customHeight="1">
      <c r="A36" s="284">
        <v>35</v>
      </c>
      <c r="B36" s="279"/>
      <c r="C36" s="279"/>
      <c r="D36" s="279"/>
      <c r="E36" s="285">
        <f t="shared" si="0"/>
        <v>0</v>
      </c>
      <c r="F36" s="286"/>
      <c r="G36" s="455">
        <f t="shared" si="1"/>
        <v>0</v>
      </c>
      <c r="H36" s="456">
        <f t="shared" si="2"/>
        <v>0</v>
      </c>
      <c r="I36" s="287"/>
      <c r="J36" s="288"/>
      <c r="K36" s="289">
        <f t="shared" si="3"/>
        <v>0</v>
      </c>
      <c r="L36" s="290"/>
      <c r="M36" s="283">
        <f t="shared" si="4"/>
        <v>0</v>
      </c>
      <c r="N36" s="275"/>
    </row>
    <row r="37" spans="1:14" ht="15.75" customHeight="1">
      <c r="A37" s="284">
        <v>36</v>
      </c>
      <c r="B37" s="279"/>
      <c r="C37" s="279"/>
      <c r="D37" s="279"/>
      <c r="E37" s="285">
        <f t="shared" si="0"/>
        <v>0</v>
      </c>
      <c r="F37" s="286"/>
      <c r="G37" s="455">
        <f t="shared" si="1"/>
        <v>0</v>
      </c>
      <c r="H37" s="456">
        <f t="shared" si="2"/>
        <v>0</v>
      </c>
      <c r="I37" s="287"/>
      <c r="J37" s="288"/>
      <c r="K37" s="289">
        <f t="shared" si="3"/>
        <v>0</v>
      </c>
      <c r="L37" s="290"/>
      <c r="M37" s="283">
        <f t="shared" si="4"/>
        <v>0</v>
      </c>
      <c r="N37" s="275"/>
    </row>
    <row r="38" spans="1:14" ht="15.75" customHeight="1">
      <c r="A38" s="284">
        <v>37</v>
      </c>
      <c r="B38" s="279"/>
      <c r="C38" s="279"/>
      <c r="D38" s="279"/>
      <c r="E38" s="285">
        <f t="shared" si="0"/>
        <v>0</v>
      </c>
      <c r="F38" s="286"/>
      <c r="G38" s="455">
        <f t="shared" si="1"/>
        <v>0</v>
      </c>
      <c r="H38" s="456">
        <f t="shared" si="2"/>
        <v>0</v>
      </c>
      <c r="I38" s="287"/>
      <c r="J38" s="288"/>
      <c r="K38" s="289">
        <f t="shared" si="3"/>
        <v>0</v>
      </c>
      <c r="L38" s="290"/>
      <c r="M38" s="283">
        <f t="shared" si="4"/>
        <v>0</v>
      </c>
      <c r="N38" s="275"/>
    </row>
    <row r="39" spans="1:14" ht="15.75" customHeight="1">
      <c r="A39" s="284">
        <v>38</v>
      </c>
      <c r="B39" s="279"/>
      <c r="C39" s="279"/>
      <c r="D39" s="279"/>
      <c r="E39" s="285">
        <f t="shared" si="0"/>
        <v>0</v>
      </c>
      <c r="F39" s="286"/>
      <c r="G39" s="455">
        <f t="shared" si="1"/>
        <v>0</v>
      </c>
      <c r="H39" s="456">
        <f t="shared" si="2"/>
        <v>0</v>
      </c>
      <c r="I39" s="287"/>
      <c r="J39" s="288"/>
      <c r="K39" s="289">
        <f t="shared" si="3"/>
        <v>0</v>
      </c>
      <c r="L39" s="290"/>
      <c r="M39" s="283">
        <f t="shared" si="4"/>
        <v>0</v>
      </c>
      <c r="N39" s="275"/>
    </row>
    <row r="40" spans="1:14" ht="15.75" customHeight="1">
      <c r="A40" s="284">
        <v>39</v>
      </c>
      <c r="B40" s="279"/>
      <c r="C40" s="279"/>
      <c r="D40" s="279"/>
      <c r="E40" s="285">
        <f t="shared" si="0"/>
        <v>0</v>
      </c>
      <c r="F40" s="286"/>
      <c r="G40" s="455">
        <f t="shared" si="1"/>
        <v>0</v>
      </c>
      <c r="H40" s="456">
        <f t="shared" si="2"/>
        <v>0</v>
      </c>
      <c r="I40" s="287"/>
      <c r="J40" s="288"/>
      <c r="K40" s="289">
        <f t="shared" si="3"/>
        <v>0</v>
      </c>
      <c r="L40" s="290"/>
      <c r="M40" s="283">
        <f t="shared" si="4"/>
        <v>0</v>
      </c>
      <c r="N40" s="275"/>
    </row>
    <row r="41" spans="1:14" ht="15.75" customHeight="1">
      <c r="A41" s="284">
        <v>40</v>
      </c>
      <c r="B41" s="279"/>
      <c r="C41" s="279"/>
      <c r="D41" s="279"/>
      <c r="E41" s="285">
        <f t="shared" si="0"/>
        <v>0</v>
      </c>
      <c r="F41" s="286"/>
      <c r="G41" s="455">
        <f t="shared" si="1"/>
        <v>0</v>
      </c>
      <c r="H41" s="456">
        <f t="shared" si="2"/>
        <v>0</v>
      </c>
      <c r="I41" s="287"/>
      <c r="J41" s="288"/>
      <c r="K41" s="289">
        <f t="shared" si="3"/>
        <v>0</v>
      </c>
      <c r="L41" s="290"/>
      <c r="M41" s="283">
        <f t="shared" si="4"/>
        <v>0</v>
      </c>
      <c r="N41" s="275"/>
    </row>
    <row r="42" spans="1:14" ht="15.75" customHeight="1">
      <c r="A42" s="284">
        <v>41</v>
      </c>
      <c r="B42" s="279"/>
      <c r="C42" s="279"/>
      <c r="D42" s="279"/>
      <c r="E42" s="285">
        <f t="shared" si="0"/>
        <v>0</v>
      </c>
      <c r="F42" s="286"/>
      <c r="G42" s="455">
        <f t="shared" si="1"/>
        <v>0</v>
      </c>
      <c r="H42" s="456">
        <f t="shared" si="2"/>
        <v>0</v>
      </c>
      <c r="I42" s="287"/>
      <c r="J42" s="288"/>
      <c r="K42" s="289">
        <f t="shared" si="3"/>
        <v>0</v>
      </c>
      <c r="L42" s="290"/>
      <c r="M42" s="283">
        <f t="shared" si="4"/>
        <v>0</v>
      </c>
      <c r="N42" s="275"/>
    </row>
    <row r="43" spans="1:14" ht="15.75" customHeight="1">
      <c r="A43" s="284">
        <v>42</v>
      </c>
      <c r="B43" s="279"/>
      <c r="C43" s="279"/>
      <c r="D43" s="279"/>
      <c r="E43" s="285">
        <f t="shared" si="0"/>
        <v>0</v>
      </c>
      <c r="F43" s="286"/>
      <c r="G43" s="455">
        <f t="shared" si="1"/>
        <v>0</v>
      </c>
      <c r="H43" s="456">
        <f t="shared" si="2"/>
        <v>0</v>
      </c>
      <c r="I43" s="287"/>
      <c r="J43" s="288"/>
      <c r="K43" s="289">
        <f t="shared" si="3"/>
        <v>0</v>
      </c>
      <c r="L43" s="290"/>
      <c r="M43" s="283">
        <f t="shared" si="4"/>
        <v>0</v>
      </c>
      <c r="N43" s="275"/>
    </row>
    <row r="44" spans="1:14" ht="15.75" customHeight="1">
      <c r="A44" s="284">
        <v>43</v>
      </c>
      <c r="B44" s="279"/>
      <c r="C44" s="279"/>
      <c r="D44" s="279"/>
      <c r="E44" s="285">
        <f t="shared" si="0"/>
        <v>0</v>
      </c>
      <c r="F44" s="286"/>
      <c r="G44" s="455">
        <f t="shared" si="1"/>
        <v>0</v>
      </c>
      <c r="H44" s="456">
        <f t="shared" si="2"/>
        <v>0</v>
      </c>
      <c r="I44" s="287"/>
      <c r="J44" s="288"/>
      <c r="K44" s="289">
        <f t="shared" si="3"/>
        <v>0</v>
      </c>
      <c r="L44" s="290"/>
      <c r="M44" s="283">
        <f t="shared" si="4"/>
        <v>0</v>
      </c>
      <c r="N44" s="275"/>
    </row>
    <row r="45" spans="1:14" ht="15.75" customHeight="1">
      <c r="A45" s="284">
        <v>44</v>
      </c>
      <c r="B45" s="279"/>
      <c r="C45" s="279"/>
      <c r="D45" s="279"/>
      <c r="E45" s="285">
        <f t="shared" si="0"/>
        <v>0</v>
      </c>
      <c r="F45" s="286"/>
      <c r="G45" s="455">
        <f t="shared" si="1"/>
        <v>0</v>
      </c>
      <c r="H45" s="456">
        <f t="shared" si="2"/>
        <v>0</v>
      </c>
      <c r="I45" s="287"/>
      <c r="J45" s="288"/>
      <c r="K45" s="289">
        <f t="shared" si="3"/>
        <v>0</v>
      </c>
      <c r="L45" s="290"/>
      <c r="M45" s="283">
        <f t="shared" si="4"/>
        <v>0</v>
      </c>
      <c r="N45" s="275"/>
    </row>
    <row r="46" spans="1:14" ht="15.75" customHeight="1">
      <c r="A46" s="284">
        <v>45</v>
      </c>
      <c r="B46" s="279"/>
      <c r="C46" s="279"/>
      <c r="D46" s="279"/>
      <c r="E46" s="285">
        <f t="shared" si="0"/>
        <v>0</v>
      </c>
      <c r="F46" s="286"/>
      <c r="G46" s="455">
        <f t="shared" si="1"/>
        <v>0</v>
      </c>
      <c r="H46" s="456">
        <f t="shared" si="2"/>
        <v>0</v>
      </c>
      <c r="I46" s="287"/>
      <c r="J46" s="288"/>
      <c r="K46" s="289">
        <f t="shared" si="3"/>
        <v>0</v>
      </c>
      <c r="L46" s="290"/>
      <c r="M46" s="283">
        <f t="shared" si="4"/>
        <v>0</v>
      </c>
      <c r="N46" s="275"/>
    </row>
    <row r="47" spans="1:14" ht="15.75" customHeight="1">
      <c r="A47" s="284">
        <v>46</v>
      </c>
      <c r="B47" s="279"/>
      <c r="C47" s="279"/>
      <c r="D47" s="279"/>
      <c r="E47" s="285">
        <f t="shared" si="0"/>
        <v>0</v>
      </c>
      <c r="F47" s="286"/>
      <c r="G47" s="455">
        <f t="shared" si="1"/>
        <v>0</v>
      </c>
      <c r="H47" s="456">
        <f t="shared" si="2"/>
        <v>0</v>
      </c>
      <c r="I47" s="287"/>
      <c r="J47" s="288"/>
      <c r="K47" s="289">
        <f t="shared" si="3"/>
        <v>0</v>
      </c>
      <c r="L47" s="290"/>
      <c r="M47" s="283">
        <f t="shared" si="4"/>
        <v>0</v>
      </c>
      <c r="N47" s="275"/>
    </row>
    <row r="48" spans="1:14" ht="15.75" customHeight="1">
      <c r="A48" s="284">
        <v>47</v>
      </c>
      <c r="B48" s="279"/>
      <c r="C48" s="279"/>
      <c r="D48" s="279"/>
      <c r="E48" s="285">
        <f t="shared" si="0"/>
        <v>0</v>
      </c>
      <c r="F48" s="286"/>
      <c r="G48" s="455">
        <f t="shared" si="1"/>
        <v>0</v>
      </c>
      <c r="H48" s="456">
        <f t="shared" si="2"/>
        <v>0</v>
      </c>
      <c r="I48" s="287"/>
      <c r="J48" s="288"/>
      <c r="K48" s="289">
        <f t="shared" si="3"/>
        <v>0</v>
      </c>
      <c r="L48" s="290"/>
      <c r="M48" s="283">
        <f t="shared" si="4"/>
        <v>0</v>
      </c>
      <c r="N48" s="275"/>
    </row>
    <row r="49" spans="1:14" ht="15.75" customHeight="1">
      <c r="A49" s="284">
        <v>48</v>
      </c>
      <c r="B49" s="279"/>
      <c r="C49" s="279"/>
      <c r="D49" s="279"/>
      <c r="E49" s="285">
        <f t="shared" si="0"/>
        <v>0</v>
      </c>
      <c r="F49" s="286"/>
      <c r="G49" s="455">
        <f t="shared" si="1"/>
        <v>0</v>
      </c>
      <c r="H49" s="456">
        <f t="shared" si="2"/>
        <v>0</v>
      </c>
      <c r="I49" s="287"/>
      <c r="J49" s="288"/>
      <c r="K49" s="289">
        <f t="shared" si="3"/>
        <v>0</v>
      </c>
      <c r="L49" s="290"/>
      <c r="M49" s="283">
        <f t="shared" si="4"/>
        <v>0</v>
      </c>
      <c r="N49" s="275"/>
    </row>
    <row r="50" spans="1:14" ht="15.75" customHeight="1">
      <c r="A50" s="284">
        <v>49</v>
      </c>
      <c r="B50" s="279"/>
      <c r="C50" s="279"/>
      <c r="D50" s="279"/>
      <c r="E50" s="285">
        <f t="shared" si="0"/>
        <v>0</v>
      </c>
      <c r="F50" s="286"/>
      <c r="G50" s="455">
        <f t="shared" si="1"/>
        <v>0</v>
      </c>
      <c r="H50" s="456">
        <f t="shared" si="2"/>
        <v>0</v>
      </c>
      <c r="I50" s="287"/>
      <c r="J50" s="288"/>
      <c r="K50" s="289">
        <f t="shared" si="3"/>
        <v>0</v>
      </c>
      <c r="L50" s="290"/>
      <c r="M50" s="283">
        <f t="shared" si="4"/>
        <v>0</v>
      </c>
      <c r="N50" s="275"/>
    </row>
    <row r="51" spans="1:14" ht="15.75" customHeight="1">
      <c r="A51" s="284">
        <v>50</v>
      </c>
      <c r="B51" s="460"/>
      <c r="C51" s="460"/>
      <c r="D51" s="460"/>
      <c r="E51" s="285">
        <f t="shared" si="0"/>
        <v>0</v>
      </c>
      <c r="F51" s="461"/>
      <c r="G51" s="455">
        <f t="shared" si="1"/>
        <v>0</v>
      </c>
      <c r="H51" s="456">
        <f t="shared" si="2"/>
        <v>0</v>
      </c>
      <c r="I51" s="462"/>
      <c r="J51" s="463"/>
      <c r="K51" s="289">
        <f t="shared" si="3"/>
        <v>0</v>
      </c>
      <c r="L51" s="293"/>
      <c r="M51" s="283">
        <f t="shared" si="4"/>
        <v>0</v>
      </c>
      <c r="N51" s="275"/>
    </row>
    <row r="52" spans="1:14" ht="15.75" customHeight="1">
      <c r="A52" s="284">
        <v>51</v>
      </c>
      <c r="B52" s="460"/>
      <c r="C52" s="460"/>
      <c r="D52" s="460"/>
      <c r="E52" s="285">
        <f t="shared" si="0"/>
        <v>0</v>
      </c>
      <c r="F52" s="461"/>
      <c r="G52" s="455">
        <f t="shared" si="1"/>
        <v>0</v>
      </c>
      <c r="H52" s="456">
        <f t="shared" si="2"/>
        <v>0</v>
      </c>
      <c r="I52" s="462"/>
      <c r="J52" s="463"/>
      <c r="K52" s="289">
        <f t="shared" si="3"/>
        <v>0</v>
      </c>
      <c r="L52" s="293"/>
      <c r="M52" s="283">
        <f t="shared" si="4"/>
        <v>0</v>
      </c>
      <c r="N52" s="275"/>
    </row>
    <row r="53" spans="1:14" ht="15.75" customHeight="1">
      <c r="A53" s="284">
        <v>52</v>
      </c>
      <c r="B53" s="460"/>
      <c r="C53" s="460"/>
      <c r="D53" s="460"/>
      <c r="E53" s="285">
        <f t="shared" si="0"/>
        <v>0</v>
      </c>
      <c r="F53" s="461"/>
      <c r="G53" s="455">
        <f t="shared" si="1"/>
        <v>0</v>
      </c>
      <c r="H53" s="456">
        <f t="shared" si="2"/>
        <v>0</v>
      </c>
      <c r="I53" s="462"/>
      <c r="J53" s="463"/>
      <c r="K53" s="289">
        <f t="shared" si="3"/>
        <v>0</v>
      </c>
      <c r="L53" s="293"/>
      <c r="M53" s="283">
        <f t="shared" si="4"/>
        <v>0</v>
      </c>
      <c r="N53" s="275"/>
    </row>
    <row r="54" spans="1:14" ht="15.75" customHeight="1">
      <c r="A54" s="284">
        <v>53</v>
      </c>
      <c r="B54" s="460"/>
      <c r="C54" s="460"/>
      <c r="D54" s="460"/>
      <c r="E54" s="285">
        <f t="shared" si="0"/>
        <v>0</v>
      </c>
      <c r="F54" s="461"/>
      <c r="G54" s="455">
        <f t="shared" si="1"/>
        <v>0</v>
      </c>
      <c r="H54" s="456">
        <f t="shared" si="2"/>
        <v>0</v>
      </c>
      <c r="I54" s="462"/>
      <c r="J54" s="463"/>
      <c r="K54" s="289">
        <f t="shared" si="3"/>
        <v>0</v>
      </c>
      <c r="L54" s="293"/>
      <c r="M54" s="283">
        <f t="shared" si="4"/>
        <v>0</v>
      </c>
      <c r="N54" s="275"/>
    </row>
    <row r="55" spans="1:14" ht="15.75" customHeight="1">
      <c r="A55" s="284">
        <v>54</v>
      </c>
      <c r="B55" s="460"/>
      <c r="C55" s="460"/>
      <c r="D55" s="460"/>
      <c r="E55" s="285">
        <f t="shared" si="0"/>
        <v>0</v>
      </c>
      <c r="F55" s="461"/>
      <c r="G55" s="455">
        <f t="shared" si="1"/>
        <v>0</v>
      </c>
      <c r="H55" s="456">
        <f t="shared" si="2"/>
        <v>0</v>
      </c>
      <c r="I55" s="462"/>
      <c r="J55" s="463"/>
      <c r="K55" s="289">
        <f t="shared" si="3"/>
        <v>0</v>
      </c>
      <c r="L55" s="293"/>
      <c r="M55" s="283">
        <f t="shared" si="4"/>
        <v>0</v>
      </c>
      <c r="N55" s="275"/>
    </row>
    <row r="56" spans="1:14" ht="15.75" customHeight="1">
      <c r="A56" s="284">
        <v>55</v>
      </c>
      <c r="B56" s="460"/>
      <c r="C56" s="460"/>
      <c r="D56" s="460"/>
      <c r="E56" s="285">
        <f t="shared" si="0"/>
        <v>0</v>
      </c>
      <c r="F56" s="461"/>
      <c r="G56" s="455">
        <f t="shared" si="1"/>
        <v>0</v>
      </c>
      <c r="H56" s="456">
        <f t="shared" si="2"/>
        <v>0</v>
      </c>
      <c r="I56" s="462"/>
      <c r="J56" s="463"/>
      <c r="K56" s="289">
        <f t="shared" si="3"/>
        <v>0</v>
      </c>
      <c r="L56" s="293"/>
      <c r="M56" s="283">
        <f t="shared" si="4"/>
        <v>0</v>
      </c>
      <c r="N56" s="275"/>
    </row>
    <row r="57" spans="1:14" ht="15.75" customHeight="1">
      <c r="A57" s="284">
        <v>56</v>
      </c>
      <c r="B57" s="460"/>
      <c r="C57" s="460"/>
      <c r="D57" s="460"/>
      <c r="E57" s="285">
        <f t="shared" si="0"/>
        <v>0</v>
      </c>
      <c r="F57" s="461"/>
      <c r="G57" s="455">
        <f t="shared" si="1"/>
        <v>0</v>
      </c>
      <c r="H57" s="456">
        <f t="shared" si="2"/>
        <v>0</v>
      </c>
      <c r="I57" s="462"/>
      <c r="J57" s="463"/>
      <c r="K57" s="289">
        <f t="shared" si="3"/>
        <v>0</v>
      </c>
      <c r="L57" s="293"/>
      <c r="M57" s="283">
        <f t="shared" si="4"/>
        <v>0</v>
      </c>
      <c r="N57" s="275"/>
    </row>
    <row r="58" spans="1:14" ht="15.75" customHeight="1">
      <c r="A58" s="284">
        <v>57</v>
      </c>
      <c r="B58" s="460"/>
      <c r="C58" s="460"/>
      <c r="D58" s="460"/>
      <c r="E58" s="285">
        <f t="shared" si="0"/>
        <v>0</v>
      </c>
      <c r="F58" s="461"/>
      <c r="G58" s="455">
        <f t="shared" si="1"/>
        <v>0</v>
      </c>
      <c r="H58" s="456">
        <f t="shared" si="2"/>
        <v>0</v>
      </c>
      <c r="I58" s="462"/>
      <c r="J58" s="463"/>
      <c r="K58" s="289">
        <f t="shared" si="3"/>
        <v>0</v>
      </c>
      <c r="L58" s="293"/>
      <c r="M58" s="283">
        <f t="shared" si="4"/>
        <v>0</v>
      </c>
      <c r="N58" s="275"/>
    </row>
    <row r="59" spans="1:14" ht="15.75" customHeight="1">
      <c r="A59" s="284">
        <v>58</v>
      </c>
      <c r="B59" s="460"/>
      <c r="C59" s="460"/>
      <c r="D59" s="460"/>
      <c r="E59" s="285">
        <f t="shared" si="0"/>
        <v>0</v>
      </c>
      <c r="F59" s="461"/>
      <c r="G59" s="455">
        <f t="shared" si="1"/>
        <v>0</v>
      </c>
      <c r="H59" s="456">
        <f t="shared" si="2"/>
        <v>0</v>
      </c>
      <c r="I59" s="462"/>
      <c r="J59" s="463"/>
      <c r="K59" s="289">
        <f t="shared" si="3"/>
        <v>0</v>
      </c>
      <c r="L59" s="293"/>
      <c r="M59" s="283">
        <f t="shared" si="4"/>
        <v>0</v>
      </c>
      <c r="N59" s="275"/>
    </row>
    <row r="60" spans="1:14" ht="15.75" customHeight="1">
      <c r="A60" s="284">
        <v>59</v>
      </c>
      <c r="B60" s="460"/>
      <c r="C60" s="460"/>
      <c r="D60" s="460"/>
      <c r="E60" s="285">
        <f t="shared" si="0"/>
        <v>0</v>
      </c>
      <c r="F60" s="461"/>
      <c r="G60" s="455">
        <f t="shared" si="1"/>
        <v>0</v>
      </c>
      <c r="H60" s="456">
        <f t="shared" si="2"/>
        <v>0</v>
      </c>
      <c r="I60" s="462"/>
      <c r="J60" s="463"/>
      <c r="K60" s="289">
        <f t="shared" si="3"/>
        <v>0</v>
      </c>
      <c r="L60" s="293"/>
      <c r="M60" s="283">
        <f t="shared" si="4"/>
        <v>0</v>
      </c>
      <c r="N60" s="275"/>
    </row>
    <row r="61" spans="1:14" ht="15.75" customHeight="1">
      <c r="A61" s="284">
        <v>60</v>
      </c>
      <c r="B61" s="460"/>
      <c r="C61" s="460"/>
      <c r="D61" s="460"/>
      <c r="E61" s="285">
        <f t="shared" si="0"/>
        <v>0</v>
      </c>
      <c r="F61" s="461"/>
      <c r="G61" s="455">
        <f t="shared" si="1"/>
        <v>0</v>
      </c>
      <c r="H61" s="456">
        <f t="shared" si="2"/>
        <v>0</v>
      </c>
      <c r="I61" s="462"/>
      <c r="J61" s="463"/>
      <c r="K61" s="289">
        <f t="shared" si="3"/>
        <v>0</v>
      </c>
      <c r="L61" s="293"/>
      <c r="M61" s="283">
        <f t="shared" si="4"/>
        <v>0</v>
      </c>
      <c r="N61" s="275"/>
    </row>
    <row r="62" spans="1:14" ht="15.75" customHeight="1">
      <c r="A62" s="284">
        <v>61</v>
      </c>
      <c r="B62" s="460"/>
      <c r="C62" s="460"/>
      <c r="D62" s="460"/>
      <c r="E62" s="285">
        <f t="shared" si="0"/>
        <v>0</v>
      </c>
      <c r="F62" s="461"/>
      <c r="G62" s="455">
        <f t="shared" si="1"/>
        <v>0</v>
      </c>
      <c r="H62" s="456">
        <f t="shared" si="2"/>
        <v>0</v>
      </c>
      <c r="I62" s="462"/>
      <c r="J62" s="463"/>
      <c r="K62" s="289">
        <f t="shared" si="3"/>
        <v>0</v>
      </c>
      <c r="L62" s="293"/>
      <c r="M62" s="283">
        <f t="shared" si="4"/>
        <v>0</v>
      </c>
      <c r="N62" s="275"/>
    </row>
    <row r="63" spans="1:14" ht="15.75" customHeight="1">
      <c r="A63" s="284">
        <v>62</v>
      </c>
      <c r="B63" s="460"/>
      <c r="C63" s="460"/>
      <c r="D63" s="460"/>
      <c r="E63" s="285">
        <f t="shared" si="0"/>
        <v>0</v>
      </c>
      <c r="F63" s="461"/>
      <c r="G63" s="455">
        <f t="shared" si="1"/>
        <v>0</v>
      </c>
      <c r="H63" s="456">
        <f t="shared" si="2"/>
        <v>0</v>
      </c>
      <c r="I63" s="462"/>
      <c r="J63" s="463"/>
      <c r="K63" s="289">
        <f t="shared" si="3"/>
        <v>0</v>
      </c>
      <c r="L63" s="293"/>
      <c r="M63" s="283">
        <f t="shared" si="4"/>
        <v>0</v>
      </c>
      <c r="N63" s="275"/>
    </row>
    <row r="64" spans="1:14" ht="15.75" customHeight="1">
      <c r="A64" s="284">
        <v>63</v>
      </c>
      <c r="B64" s="460"/>
      <c r="C64" s="460"/>
      <c r="D64" s="460"/>
      <c r="E64" s="285">
        <f t="shared" si="0"/>
        <v>0</v>
      </c>
      <c r="F64" s="461"/>
      <c r="G64" s="455">
        <f t="shared" si="1"/>
        <v>0</v>
      </c>
      <c r="H64" s="456">
        <f t="shared" si="2"/>
        <v>0</v>
      </c>
      <c r="I64" s="462"/>
      <c r="J64" s="463"/>
      <c r="K64" s="289">
        <f t="shared" si="3"/>
        <v>0</v>
      </c>
      <c r="L64" s="293"/>
      <c r="M64" s="283">
        <f t="shared" si="4"/>
        <v>0</v>
      </c>
      <c r="N64" s="275"/>
    </row>
    <row r="65" spans="1:14" ht="15.75" customHeight="1">
      <c r="A65" s="284">
        <v>64</v>
      </c>
      <c r="B65" s="460"/>
      <c r="C65" s="460"/>
      <c r="D65" s="460"/>
      <c r="E65" s="285">
        <f t="shared" si="0"/>
        <v>0</v>
      </c>
      <c r="F65" s="461"/>
      <c r="G65" s="455">
        <f t="shared" si="1"/>
        <v>0</v>
      </c>
      <c r="H65" s="456">
        <f t="shared" si="2"/>
        <v>0</v>
      </c>
      <c r="I65" s="462"/>
      <c r="J65" s="463"/>
      <c r="K65" s="289">
        <f t="shared" si="3"/>
        <v>0</v>
      </c>
      <c r="L65" s="293"/>
      <c r="M65" s="283">
        <f t="shared" si="4"/>
        <v>0</v>
      </c>
      <c r="N65" s="275"/>
    </row>
    <row r="66" spans="1:14" ht="15.75" customHeight="1">
      <c r="A66" s="284">
        <v>65</v>
      </c>
      <c r="B66" s="460"/>
      <c r="C66" s="460"/>
      <c r="D66" s="460"/>
      <c r="E66" s="285">
        <f t="shared" si="0"/>
        <v>0</v>
      </c>
      <c r="F66" s="461"/>
      <c r="G66" s="455">
        <f t="shared" si="1"/>
        <v>0</v>
      </c>
      <c r="H66" s="456">
        <f t="shared" si="2"/>
        <v>0</v>
      </c>
      <c r="I66" s="462"/>
      <c r="J66" s="463"/>
      <c r="K66" s="289">
        <f t="shared" si="3"/>
        <v>0</v>
      </c>
      <c r="L66" s="293"/>
      <c r="M66" s="283">
        <f t="shared" si="4"/>
        <v>0</v>
      </c>
      <c r="N66" s="275"/>
    </row>
    <row r="67" spans="1:14" ht="15.75" customHeight="1">
      <c r="A67" s="284">
        <v>66</v>
      </c>
      <c r="B67" s="460"/>
      <c r="C67" s="460"/>
      <c r="D67" s="460"/>
      <c r="E67" s="285">
        <f t="shared" si="0"/>
        <v>0</v>
      </c>
      <c r="F67" s="461"/>
      <c r="G67" s="455">
        <f t="shared" si="1"/>
        <v>0</v>
      </c>
      <c r="H67" s="456">
        <f t="shared" si="2"/>
        <v>0</v>
      </c>
      <c r="I67" s="462"/>
      <c r="J67" s="463"/>
      <c r="K67" s="289">
        <f t="shared" si="3"/>
        <v>0</v>
      </c>
      <c r="L67" s="293"/>
      <c r="M67" s="283">
        <f t="shared" si="4"/>
        <v>0</v>
      </c>
      <c r="N67" s="275"/>
    </row>
    <row r="68" spans="1:14" ht="15.75" customHeight="1">
      <c r="A68" s="284">
        <v>67</v>
      </c>
      <c r="B68" s="460"/>
      <c r="C68" s="460"/>
      <c r="D68" s="460"/>
      <c r="E68" s="285">
        <f t="shared" si="0"/>
        <v>0</v>
      </c>
      <c r="F68" s="461"/>
      <c r="G68" s="455">
        <f t="shared" si="1"/>
        <v>0</v>
      </c>
      <c r="H68" s="456">
        <f t="shared" si="2"/>
        <v>0</v>
      </c>
      <c r="I68" s="462"/>
      <c r="J68" s="463"/>
      <c r="K68" s="289">
        <f t="shared" si="3"/>
        <v>0</v>
      </c>
      <c r="L68" s="293"/>
      <c r="M68" s="283">
        <f t="shared" si="4"/>
        <v>0</v>
      </c>
      <c r="N68" s="275"/>
    </row>
    <row r="69" spans="1:14" ht="15.75" customHeight="1">
      <c r="A69" s="284">
        <v>68</v>
      </c>
      <c r="B69" s="460"/>
      <c r="C69" s="460"/>
      <c r="D69" s="460"/>
      <c r="E69" s="285">
        <f t="shared" si="0"/>
        <v>0</v>
      </c>
      <c r="F69" s="461"/>
      <c r="G69" s="455">
        <f t="shared" si="1"/>
        <v>0</v>
      </c>
      <c r="H69" s="456">
        <f t="shared" si="2"/>
        <v>0</v>
      </c>
      <c r="I69" s="462"/>
      <c r="J69" s="463"/>
      <c r="K69" s="289">
        <f t="shared" si="3"/>
        <v>0</v>
      </c>
      <c r="L69" s="293"/>
      <c r="M69" s="283">
        <f t="shared" si="4"/>
        <v>0</v>
      </c>
      <c r="N69" s="275"/>
    </row>
    <row r="70" spans="1:14" ht="15.75" customHeight="1">
      <c r="A70" s="284">
        <v>69</v>
      </c>
      <c r="B70" s="460"/>
      <c r="C70" s="460"/>
      <c r="D70" s="460"/>
      <c r="E70" s="285">
        <f t="shared" si="0"/>
        <v>0</v>
      </c>
      <c r="F70" s="461"/>
      <c r="G70" s="455">
        <f t="shared" si="1"/>
        <v>0</v>
      </c>
      <c r="H70" s="456">
        <f t="shared" si="2"/>
        <v>0</v>
      </c>
      <c r="I70" s="462"/>
      <c r="J70" s="463"/>
      <c r="K70" s="289">
        <f t="shared" si="3"/>
        <v>0</v>
      </c>
      <c r="L70" s="293"/>
      <c r="M70" s="283">
        <f t="shared" si="4"/>
        <v>0</v>
      </c>
      <c r="N70" s="275"/>
    </row>
    <row r="71" spans="1:14" ht="15.75" customHeight="1">
      <c r="A71" s="284">
        <v>70</v>
      </c>
      <c r="B71" s="294"/>
      <c r="C71" s="294"/>
      <c r="D71" s="294"/>
      <c r="E71" s="285">
        <f t="shared" si="0"/>
        <v>0</v>
      </c>
      <c r="F71" s="295"/>
      <c r="G71" s="455">
        <f t="shared" si="1"/>
        <v>0</v>
      </c>
      <c r="H71" s="456">
        <f t="shared" si="2"/>
        <v>0</v>
      </c>
      <c r="I71" s="296"/>
      <c r="J71" s="297"/>
      <c r="K71" s="289">
        <f t="shared" si="3"/>
        <v>0</v>
      </c>
      <c r="L71" s="298"/>
      <c r="M71" s="283">
        <f t="shared" si="4"/>
        <v>0</v>
      </c>
      <c r="N71" s="275"/>
    </row>
    <row r="72" spans="1:14" ht="15.75" customHeight="1">
      <c r="A72" s="275" t="s">
        <v>67</v>
      </c>
      <c r="B72" s="275" t="s">
        <v>67</v>
      </c>
      <c r="C72" s="275" t="s">
        <v>67</v>
      </c>
      <c r="D72" s="275" t="s">
        <v>67</v>
      </c>
      <c r="E72" s="275" t="s">
        <v>67</v>
      </c>
      <c r="F72" s="275" t="s">
        <v>67</v>
      </c>
      <c r="G72" s="275" t="s">
        <v>67</v>
      </c>
      <c r="H72" s="275" t="s">
        <v>67</v>
      </c>
      <c r="I72" s="275" t="s">
        <v>67</v>
      </c>
      <c r="J72" s="275" t="s">
        <v>67</v>
      </c>
      <c r="K72" s="275" t="s">
        <v>67</v>
      </c>
      <c r="L72" s="275" t="s">
        <v>67</v>
      </c>
      <c r="M72" s="275" t="s">
        <v>67</v>
      </c>
      <c r="N72" s="275" t="s">
        <v>67</v>
      </c>
    </row>
    <row r="73" spans="1:14" ht="15.75" customHeight="1">
      <c r="B73" s="275"/>
      <c r="C73" s="275"/>
      <c r="D73" s="275"/>
      <c r="F73" s="299"/>
      <c r="G73" s="299"/>
      <c r="I73" s="300"/>
      <c r="J73" s="299"/>
      <c r="L73" s="151"/>
      <c r="N73" s="275"/>
    </row>
    <row r="74" spans="1:14" ht="15.75" customHeight="1">
      <c r="B74" s="275"/>
      <c r="C74" s="275"/>
      <c r="D74" s="275"/>
      <c r="F74" s="299"/>
      <c r="G74" s="299"/>
      <c r="I74" s="300"/>
      <c r="J74" s="299"/>
      <c r="L74" s="151"/>
      <c r="N74" s="275"/>
    </row>
    <row r="75" spans="1:14" ht="12.75" customHeight="1">
      <c r="B75" s="275"/>
      <c r="C75" s="275"/>
      <c r="D75" s="275"/>
      <c r="F75" s="275"/>
      <c r="G75" s="275"/>
      <c r="I75" s="275"/>
      <c r="J75" s="275"/>
      <c r="L75" s="275"/>
      <c r="N75" s="275"/>
    </row>
    <row r="76" spans="1:14" ht="12.75" customHeight="1">
      <c r="B76" s="275"/>
      <c r="C76" s="275"/>
      <c r="D76" s="275"/>
      <c r="F76" s="275"/>
      <c r="G76" s="275"/>
      <c r="I76" s="275"/>
      <c r="J76" s="275"/>
      <c r="L76" s="275"/>
      <c r="N76" s="275"/>
    </row>
    <row r="77" spans="1:14" ht="12.75" customHeight="1">
      <c r="B77" s="275"/>
      <c r="C77" s="275"/>
      <c r="D77" s="275"/>
      <c r="F77" s="275"/>
      <c r="G77" s="275"/>
      <c r="I77" s="275"/>
      <c r="J77" s="275"/>
      <c r="L77" s="275"/>
      <c r="N77" s="275"/>
    </row>
    <row r="78" spans="1:14" ht="12.75" customHeight="1">
      <c r="B78" s="275"/>
      <c r="C78" s="275"/>
      <c r="D78" s="275"/>
      <c r="F78" s="275"/>
      <c r="G78" s="275"/>
      <c r="I78" s="275"/>
      <c r="J78" s="275"/>
      <c r="L78" s="275"/>
      <c r="N78" s="275"/>
    </row>
    <row r="79" spans="1:14" ht="12.75" customHeight="1">
      <c r="B79" s="275"/>
      <c r="C79" s="275"/>
      <c r="D79" s="275"/>
      <c r="F79" s="275"/>
      <c r="G79" s="275"/>
      <c r="I79" s="275"/>
      <c r="J79" s="275"/>
      <c r="L79" s="275"/>
      <c r="N79" s="275"/>
    </row>
    <row r="80" spans="1:14" ht="12.75" customHeight="1">
      <c r="B80" s="275"/>
      <c r="C80" s="275"/>
      <c r="D80" s="275"/>
      <c r="F80" s="275"/>
      <c r="G80" s="275"/>
      <c r="I80" s="275"/>
      <c r="J80" s="275"/>
      <c r="L80" s="275"/>
      <c r="N80" s="275"/>
    </row>
    <row r="81" spans="2:14" ht="12.75" customHeight="1">
      <c r="B81" s="275"/>
      <c r="C81" s="275"/>
      <c r="D81" s="275"/>
      <c r="F81" s="275"/>
      <c r="G81" s="275"/>
      <c r="I81" s="275"/>
      <c r="J81" s="275"/>
      <c r="L81" s="275"/>
      <c r="N81" s="275"/>
    </row>
    <row r="82" spans="2:14" ht="12.75" customHeight="1">
      <c r="B82" s="275"/>
      <c r="C82" s="275"/>
      <c r="D82" s="275"/>
      <c r="F82" s="275"/>
      <c r="G82" s="275"/>
      <c r="I82" s="275"/>
      <c r="J82" s="275"/>
      <c r="L82" s="275"/>
      <c r="N82" s="275"/>
    </row>
    <row r="83" spans="2:14" ht="12.75" customHeight="1">
      <c r="B83" s="275"/>
      <c r="C83" s="275"/>
      <c r="D83" s="275"/>
      <c r="F83" s="275"/>
      <c r="G83" s="275"/>
      <c r="I83" s="275"/>
      <c r="J83" s="275"/>
      <c r="L83" s="275"/>
      <c r="N83" s="275"/>
    </row>
    <row r="84" spans="2:14" ht="12.75" customHeight="1">
      <c r="B84" s="275"/>
      <c r="C84" s="275"/>
      <c r="D84" s="275"/>
      <c r="F84" s="275"/>
      <c r="G84" s="275"/>
      <c r="I84" s="275"/>
      <c r="J84" s="275"/>
      <c r="L84" s="275"/>
      <c r="N84" s="275"/>
    </row>
    <row r="85" spans="2:14" ht="12.75" customHeight="1">
      <c r="B85" s="275"/>
      <c r="C85" s="275"/>
      <c r="D85" s="275"/>
      <c r="F85" s="275"/>
      <c r="G85" s="275"/>
      <c r="I85" s="275"/>
      <c r="J85" s="275"/>
      <c r="L85" s="275"/>
      <c r="N85" s="275"/>
    </row>
    <row r="86" spans="2:14" ht="12.75" customHeight="1">
      <c r="B86" s="275"/>
      <c r="C86" s="275"/>
      <c r="D86" s="275"/>
      <c r="F86" s="275"/>
      <c r="G86" s="275"/>
      <c r="I86" s="275"/>
      <c r="J86" s="275"/>
      <c r="L86" s="275"/>
      <c r="N86" s="275"/>
    </row>
    <row r="87" spans="2:14" ht="12.75" customHeight="1">
      <c r="B87" s="275"/>
      <c r="C87" s="275"/>
      <c r="D87" s="275"/>
      <c r="F87" s="275"/>
      <c r="G87" s="275"/>
      <c r="I87" s="275"/>
      <c r="J87" s="275"/>
      <c r="L87" s="275"/>
      <c r="N87" s="275"/>
    </row>
    <row r="88" spans="2:14" ht="12.75" customHeight="1">
      <c r="B88" s="275"/>
      <c r="C88" s="275"/>
      <c r="D88" s="275"/>
      <c r="F88" s="275"/>
      <c r="G88" s="275"/>
      <c r="I88" s="275"/>
      <c r="J88" s="275"/>
      <c r="L88" s="275"/>
      <c r="N88" s="275"/>
    </row>
    <row r="89" spans="2:14" ht="12.75" customHeight="1">
      <c r="B89" s="275"/>
      <c r="C89" s="275"/>
      <c r="D89" s="275"/>
      <c r="F89" s="275"/>
      <c r="G89" s="275"/>
      <c r="I89" s="275"/>
      <c r="J89" s="275"/>
      <c r="L89" s="275"/>
      <c r="N89" s="275"/>
    </row>
    <row r="90" spans="2:14" ht="12.75" customHeight="1">
      <c r="B90" s="275"/>
      <c r="C90" s="275"/>
      <c r="D90" s="275"/>
      <c r="F90" s="275"/>
      <c r="G90" s="275"/>
      <c r="I90" s="275"/>
      <c r="J90" s="275"/>
      <c r="L90" s="275"/>
      <c r="N90" s="275"/>
    </row>
    <row r="91" spans="2:14" ht="12.75" customHeight="1">
      <c r="B91" s="275"/>
      <c r="C91" s="275"/>
      <c r="D91" s="275"/>
      <c r="F91" s="275"/>
      <c r="G91" s="275"/>
      <c r="I91" s="275"/>
      <c r="J91" s="275"/>
      <c r="L91" s="275"/>
      <c r="N91" s="275"/>
    </row>
    <row r="92" spans="2:14" ht="12.75" customHeight="1">
      <c r="B92" s="275"/>
      <c r="C92" s="275"/>
      <c r="D92" s="275"/>
      <c r="F92" s="275"/>
      <c r="G92" s="275"/>
      <c r="I92" s="275"/>
      <c r="J92" s="275"/>
      <c r="L92" s="275"/>
      <c r="N92" s="275"/>
    </row>
    <row r="93" spans="2:14" ht="12.75" customHeight="1">
      <c r="B93" s="275"/>
      <c r="C93" s="275"/>
      <c r="D93" s="275"/>
      <c r="F93" s="275"/>
      <c r="G93" s="275"/>
      <c r="I93" s="275"/>
      <c r="J93" s="275"/>
      <c r="L93" s="275"/>
      <c r="N93" s="275"/>
    </row>
    <row r="94" spans="2:14" ht="12.75" customHeight="1">
      <c r="B94" s="275"/>
      <c r="C94" s="275"/>
      <c r="D94" s="275"/>
      <c r="F94" s="275"/>
      <c r="G94" s="275"/>
      <c r="I94" s="275"/>
      <c r="J94" s="275"/>
      <c r="L94" s="275"/>
      <c r="N94" s="275"/>
    </row>
    <row r="95" spans="2:14" ht="12.75" customHeight="1">
      <c r="B95" s="275"/>
      <c r="C95" s="275"/>
      <c r="D95" s="275"/>
      <c r="F95" s="275"/>
      <c r="G95" s="275"/>
      <c r="I95" s="275"/>
      <c r="J95" s="275"/>
      <c r="L95" s="275"/>
      <c r="N95" s="275"/>
    </row>
    <row r="96" spans="2:14" ht="12.75" customHeight="1">
      <c r="B96" s="275"/>
      <c r="C96" s="275"/>
      <c r="D96" s="275"/>
      <c r="F96" s="275"/>
      <c r="G96" s="275"/>
      <c r="I96" s="275"/>
      <c r="J96" s="275"/>
      <c r="L96" s="275"/>
      <c r="N96" s="275"/>
    </row>
    <row r="97" spans="2:14" ht="12.75" customHeight="1">
      <c r="B97" s="275"/>
      <c r="C97" s="275"/>
      <c r="D97" s="275"/>
      <c r="F97" s="275"/>
      <c r="G97" s="275"/>
      <c r="I97" s="275"/>
      <c r="J97" s="275"/>
      <c r="L97" s="275"/>
      <c r="N97" s="275"/>
    </row>
    <row r="98" spans="2:14" ht="12.75" customHeight="1">
      <c r="B98" s="275"/>
      <c r="C98" s="275"/>
      <c r="D98" s="275"/>
      <c r="F98" s="275"/>
      <c r="G98" s="275"/>
      <c r="I98" s="275"/>
      <c r="J98" s="275"/>
      <c r="L98" s="275"/>
      <c r="N98" s="275"/>
    </row>
    <row r="99" spans="2:14" ht="12.75" customHeight="1">
      <c r="B99" s="275"/>
      <c r="C99" s="275"/>
      <c r="D99" s="275"/>
      <c r="F99" s="275"/>
      <c r="G99" s="275"/>
      <c r="I99" s="275"/>
      <c r="J99" s="275"/>
      <c r="L99" s="275"/>
      <c r="N99" s="275"/>
    </row>
    <row r="100" spans="2:14" ht="12.75" customHeight="1">
      <c r="B100" s="275"/>
      <c r="C100" s="275"/>
      <c r="D100" s="275"/>
      <c r="F100" s="275"/>
      <c r="G100" s="275"/>
      <c r="I100" s="275"/>
      <c r="J100" s="275"/>
      <c r="L100" s="275"/>
      <c r="N100" s="275"/>
    </row>
    <row r="101" spans="2:14" ht="12.75" customHeight="1">
      <c r="B101" s="275"/>
      <c r="C101" s="275"/>
      <c r="D101" s="275"/>
      <c r="F101" s="275"/>
      <c r="G101" s="275"/>
      <c r="I101" s="275"/>
      <c r="J101" s="275"/>
      <c r="L101" s="275"/>
      <c r="N101" s="275"/>
    </row>
    <row r="102" spans="2:14" ht="12.75" customHeight="1">
      <c r="B102" s="275"/>
      <c r="C102" s="275"/>
      <c r="D102" s="275"/>
      <c r="F102" s="275"/>
      <c r="G102" s="275"/>
      <c r="I102" s="275"/>
      <c r="J102" s="275"/>
      <c r="L102" s="275"/>
      <c r="N102" s="275"/>
    </row>
    <row r="103" spans="2:14" ht="12.75" customHeight="1">
      <c r="B103" s="275"/>
      <c r="C103" s="275"/>
      <c r="D103" s="275"/>
      <c r="F103" s="275"/>
      <c r="G103" s="275"/>
      <c r="I103" s="275"/>
      <c r="J103" s="275"/>
      <c r="L103" s="275"/>
      <c r="N103" s="275"/>
    </row>
    <row r="104" spans="2:14" ht="12.75" customHeight="1">
      <c r="B104" s="275"/>
      <c r="C104" s="275"/>
      <c r="D104" s="275"/>
      <c r="F104" s="275"/>
      <c r="G104" s="275"/>
      <c r="I104" s="275"/>
      <c r="J104" s="275"/>
      <c r="L104" s="275"/>
      <c r="N104" s="275"/>
    </row>
    <row r="105" spans="2:14" ht="12.75" customHeight="1">
      <c r="B105" s="275"/>
      <c r="C105" s="275"/>
      <c r="D105" s="275"/>
      <c r="F105" s="275"/>
      <c r="G105" s="275"/>
      <c r="I105" s="275"/>
      <c r="J105" s="275"/>
      <c r="L105" s="275"/>
      <c r="N105" s="275"/>
    </row>
    <row r="106" spans="2:14" ht="12.75" customHeight="1">
      <c r="B106" s="275"/>
      <c r="C106" s="275"/>
      <c r="D106" s="275"/>
      <c r="F106" s="275"/>
      <c r="G106" s="275"/>
      <c r="I106" s="275"/>
      <c r="J106" s="275"/>
      <c r="L106" s="275"/>
      <c r="N106" s="275"/>
    </row>
    <row r="107" spans="2:14" ht="12.75" customHeight="1">
      <c r="B107" s="275"/>
      <c r="C107" s="275"/>
      <c r="D107" s="275"/>
      <c r="F107" s="275"/>
      <c r="G107" s="275"/>
      <c r="I107" s="275"/>
      <c r="J107" s="275"/>
      <c r="L107" s="275"/>
      <c r="N107" s="275"/>
    </row>
    <row r="108" spans="2:14" ht="12.75" customHeight="1">
      <c r="B108" s="275"/>
      <c r="C108" s="275"/>
      <c r="D108" s="275"/>
      <c r="F108" s="275"/>
      <c r="G108" s="275"/>
      <c r="I108" s="275"/>
      <c r="J108" s="275"/>
      <c r="L108" s="275"/>
      <c r="N108" s="275"/>
    </row>
    <row r="109" spans="2:14" ht="12.75" customHeight="1">
      <c r="B109" s="275"/>
      <c r="C109" s="275"/>
      <c r="D109" s="275"/>
      <c r="F109" s="275"/>
      <c r="G109" s="275"/>
      <c r="I109" s="275"/>
      <c r="J109" s="275"/>
      <c r="L109" s="275"/>
      <c r="N109" s="275"/>
    </row>
    <row r="110" spans="2:14" ht="12.75" customHeight="1">
      <c r="B110" s="275"/>
      <c r="C110" s="275"/>
      <c r="D110" s="275"/>
      <c r="F110" s="275"/>
      <c r="G110" s="275"/>
      <c r="I110" s="275"/>
      <c r="J110" s="275"/>
      <c r="L110" s="275"/>
      <c r="N110" s="275"/>
    </row>
    <row r="111" spans="2:14" ht="12.75" customHeight="1">
      <c r="B111" s="275"/>
      <c r="C111" s="275"/>
      <c r="D111" s="275"/>
      <c r="F111" s="275"/>
      <c r="G111" s="275"/>
      <c r="I111" s="275"/>
      <c r="J111" s="275"/>
      <c r="L111" s="275"/>
      <c r="N111" s="275"/>
    </row>
    <row r="112" spans="2:14" ht="12.75" customHeight="1">
      <c r="B112" s="275"/>
      <c r="C112" s="275"/>
      <c r="D112" s="275"/>
      <c r="F112" s="275"/>
      <c r="G112" s="275"/>
      <c r="I112" s="275"/>
      <c r="J112" s="275"/>
      <c r="L112" s="275"/>
      <c r="N112" s="275"/>
    </row>
    <row r="113" spans="2:14" ht="12.75" customHeight="1">
      <c r="B113" s="275"/>
      <c r="C113" s="275"/>
      <c r="D113" s="275"/>
      <c r="F113" s="275"/>
      <c r="G113" s="275"/>
      <c r="I113" s="275"/>
      <c r="J113" s="275"/>
      <c r="L113" s="275"/>
      <c r="N113" s="275"/>
    </row>
    <row r="114" spans="2:14" ht="12.75" customHeight="1">
      <c r="B114" s="275"/>
      <c r="C114" s="275"/>
      <c r="D114" s="275"/>
      <c r="F114" s="275"/>
      <c r="G114" s="275"/>
      <c r="I114" s="275"/>
      <c r="J114" s="275"/>
      <c r="L114" s="275"/>
      <c r="N114" s="275"/>
    </row>
    <row r="115" spans="2:14" ht="12.75" customHeight="1">
      <c r="B115" s="275"/>
      <c r="C115" s="275"/>
      <c r="D115" s="275"/>
      <c r="F115" s="275"/>
      <c r="G115" s="275"/>
      <c r="I115" s="275"/>
      <c r="J115" s="275"/>
      <c r="L115" s="275"/>
      <c r="N115" s="275"/>
    </row>
    <row r="116" spans="2:14" ht="12.75" customHeight="1">
      <c r="B116" s="275"/>
      <c r="C116" s="275"/>
      <c r="D116" s="275"/>
      <c r="F116" s="275"/>
      <c r="G116" s="275"/>
      <c r="I116" s="275"/>
      <c r="J116" s="275"/>
      <c r="L116" s="275"/>
      <c r="N116" s="275"/>
    </row>
    <row r="117" spans="2:14" ht="12.75" customHeight="1">
      <c r="B117" s="275"/>
      <c r="C117" s="275"/>
      <c r="D117" s="275"/>
      <c r="F117" s="275"/>
      <c r="G117" s="275"/>
      <c r="I117" s="275"/>
      <c r="J117" s="275"/>
      <c r="L117" s="275"/>
      <c r="N117" s="275"/>
    </row>
    <row r="118" spans="2:14" ht="12.75" customHeight="1">
      <c r="B118" s="275"/>
      <c r="C118" s="275"/>
      <c r="D118" s="275"/>
      <c r="F118" s="275"/>
      <c r="G118" s="275"/>
      <c r="I118" s="275"/>
      <c r="J118" s="275"/>
      <c r="L118" s="275"/>
      <c r="N118" s="275"/>
    </row>
    <row r="119" spans="2:14" ht="12.75" customHeight="1">
      <c r="B119" s="275"/>
      <c r="C119" s="275"/>
      <c r="D119" s="275"/>
      <c r="F119" s="275"/>
      <c r="G119" s="275"/>
      <c r="I119" s="275"/>
      <c r="J119" s="275"/>
      <c r="L119" s="275"/>
      <c r="N119" s="275"/>
    </row>
    <row r="120" spans="2:14" ht="12.75" customHeight="1">
      <c r="B120" s="275"/>
      <c r="C120" s="275"/>
      <c r="D120" s="275"/>
      <c r="F120" s="275"/>
      <c r="G120" s="275"/>
      <c r="I120" s="275"/>
      <c r="J120" s="275"/>
      <c r="L120" s="275"/>
      <c r="N120" s="275"/>
    </row>
    <row r="121" spans="2:14" ht="12.75" customHeight="1">
      <c r="B121" s="275"/>
      <c r="C121" s="275"/>
      <c r="D121" s="275"/>
      <c r="F121" s="275"/>
      <c r="G121" s="275"/>
      <c r="I121" s="275"/>
      <c r="J121" s="275"/>
      <c r="L121" s="275"/>
      <c r="N121" s="275"/>
    </row>
    <row r="122" spans="2:14" ht="12.75" customHeight="1">
      <c r="B122" s="275"/>
      <c r="C122" s="275"/>
      <c r="D122" s="275"/>
      <c r="F122" s="275"/>
      <c r="G122" s="275"/>
      <c r="I122" s="275"/>
      <c r="J122" s="275"/>
      <c r="L122" s="275"/>
      <c r="N122" s="275"/>
    </row>
    <row r="123" spans="2:14" ht="12.75" customHeight="1">
      <c r="B123" s="275"/>
      <c r="C123" s="275"/>
      <c r="D123" s="275"/>
      <c r="F123" s="275"/>
      <c r="G123" s="275"/>
      <c r="I123" s="275"/>
      <c r="J123" s="275"/>
      <c r="L123" s="275"/>
      <c r="N123" s="275"/>
    </row>
    <row r="124" spans="2:14" ht="12.75" customHeight="1">
      <c r="B124" s="275"/>
      <c r="C124" s="275"/>
      <c r="D124" s="275"/>
      <c r="F124" s="275"/>
      <c r="G124" s="275"/>
      <c r="I124" s="275"/>
      <c r="J124" s="275"/>
      <c r="L124" s="275"/>
      <c r="N124" s="275"/>
    </row>
    <row r="125" spans="2:14" ht="12.75" customHeight="1">
      <c r="B125" s="275"/>
      <c r="C125" s="275"/>
      <c r="D125" s="275"/>
      <c r="F125" s="275"/>
      <c r="G125" s="275"/>
      <c r="I125" s="275"/>
      <c r="J125" s="275"/>
      <c r="L125" s="275"/>
      <c r="N125" s="275"/>
    </row>
    <row r="126" spans="2:14" ht="12.75" customHeight="1">
      <c r="B126" s="275"/>
      <c r="C126" s="275"/>
      <c r="D126" s="275"/>
      <c r="F126" s="275"/>
      <c r="G126" s="275"/>
      <c r="I126" s="275"/>
      <c r="J126" s="275"/>
      <c r="L126" s="275"/>
      <c r="N126" s="275"/>
    </row>
    <row r="127" spans="2:14" ht="12.75" customHeight="1">
      <c r="B127" s="275"/>
      <c r="C127" s="275"/>
      <c r="D127" s="275"/>
      <c r="F127" s="275"/>
      <c r="G127" s="275"/>
      <c r="I127" s="275"/>
      <c r="J127" s="275"/>
      <c r="L127" s="275"/>
      <c r="N127" s="275"/>
    </row>
    <row r="128" spans="2:14" ht="12.75" customHeight="1">
      <c r="B128" s="275"/>
      <c r="C128" s="275"/>
      <c r="D128" s="275"/>
      <c r="F128" s="275"/>
      <c r="G128" s="275"/>
      <c r="I128" s="275"/>
      <c r="J128" s="275"/>
      <c r="L128" s="275"/>
      <c r="N128" s="275"/>
    </row>
    <row r="129" spans="2:14" ht="12.75" customHeight="1">
      <c r="B129" s="275"/>
      <c r="C129" s="275"/>
      <c r="D129" s="275"/>
      <c r="F129" s="275"/>
      <c r="G129" s="275"/>
      <c r="I129" s="275"/>
      <c r="J129" s="275"/>
      <c r="L129" s="275"/>
      <c r="N129" s="275"/>
    </row>
    <row r="130" spans="2:14" ht="12.75" customHeight="1">
      <c r="B130" s="275"/>
      <c r="C130" s="275"/>
      <c r="D130" s="275"/>
      <c r="F130" s="275"/>
      <c r="G130" s="275"/>
      <c r="I130" s="275"/>
      <c r="J130" s="275"/>
      <c r="L130" s="275"/>
      <c r="N130" s="275"/>
    </row>
    <row r="131" spans="2:14" ht="12.75" customHeight="1">
      <c r="B131" s="275"/>
      <c r="C131" s="275"/>
      <c r="D131" s="275"/>
      <c r="F131" s="275"/>
      <c r="G131" s="275"/>
      <c r="I131" s="275"/>
      <c r="J131" s="275"/>
      <c r="L131" s="275"/>
      <c r="N131" s="275"/>
    </row>
    <row r="132" spans="2:14" ht="12.75" customHeight="1">
      <c r="B132" s="275"/>
      <c r="C132" s="275"/>
      <c r="D132" s="275"/>
      <c r="F132" s="275"/>
      <c r="G132" s="275"/>
      <c r="I132" s="275"/>
      <c r="J132" s="275"/>
      <c r="L132" s="275"/>
      <c r="N132" s="275"/>
    </row>
    <row r="133" spans="2:14" ht="12.75" customHeight="1">
      <c r="B133" s="275"/>
      <c r="C133" s="275"/>
      <c r="D133" s="275"/>
      <c r="F133" s="275"/>
      <c r="G133" s="275"/>
      <c r="I133" s="275"/>
      <c r="J133" s="275"/>
      <c r="L133" s="275"/>
      <c r="N133" s="275"/>
    </row>
    <row r="134" spans="2:14" ht="12.75" customHeight="1">
      <c r="B134" s="275"/>
      <c r="C134" s="275"/>
      <c r="D134" s="275"/>
      <c r="F134" s="275"/>
      <c r="G134" s="275"/>
      <c r="I134" s="275"/>
      <c r="J134" s="275"/>
      <c r="L134" s="275"/>
      <c r="N134" s="275"/>
    </row>
    <row r="135" spans="2:14" ht="12.75" customHeight="1">
      <c r="B135" s="275"/>
      <c r="C135" s="275"/>
      <c r="D135" s="275"/>
      <c r="F135" s="275"/>
      <c r="G135" s="275"/>
      <c r="I135" s="275"/>
      <c r="J135" s="275"/>
      <c r="L135" s="275"/>
      <c r="N135" s="275"/>
    </row>
    <row r="136" spans="2:14" ht="12.75" customHeight="1">
      <c r="B136" s="275"/>
      <c r="C136" s="275"/>
      <c r="D136" s="275"/>
      <c r="F136" s="275"/>
      <c r="G136" s="275"/>
      <c r="I136" s="275"/>
      <c r="J136" s="275"/>
      <c r="L136" s="275"/>
      <c r="N136" s="275"/>
    </row>
    <row r="137" spans="2:14" ht="12.75" customHeight="1">
      <c r="B137" s="275"/>
      <c r="C137" s="275"/>
      <c r="D137" s="275"/>
      <c r="F137" s="275"/>
      <c r="G137" s="275"/>
      <c r="I137" s="275"/>
      <c r="J137" s="275"/>
      <c r="L137" s="275"/>
      <c r="N137" s="275"/>
    </row>
    <row r="138" spans="2:14" ht="12.75" customHeight="1">
      <c r="B138" s="275"/>
      <c r="C138" s="275"/>
      <c r="D138" s="275"/>
      <c r="F138" s="275"/>
      <c r="G138" s="275"/>
      <c r="I138" s="275"/>
      <c r="J138" s="275"/>
      <c r="L138" s="275"/>
      <c r="N138" s="275"/>
    </row>
    <row r="139" spans="2:14" ht="12.75" customHeight="1">
      <c r="B139" s="275"/>
      <c r="C139" s="275"/>
      <c r="D139" s="275"/>
      <c r="F139" s="275"/>
      <c r="G139" s="275"/>
      <c r="I139" s="275"/>
      <c r="J139" s="275"/>
      <c r="L139" s="275"/>
      <c r="N139" s="275"/>
    </row>
    <row r="140" spans="2:14" ht="12.75" customHeight="1">
      <c r="B140" s="275"/>
      <c r="C140" s="275"/>
      <c r="D140" s="275"/>
      <c r="F140" s="275"/>
      <c r="G140" s="275"/>
      <c r="I140" s="275"/>
      <c r="J140" s="275"/>
      <c r="L140" s="275"/>
      <c r="N140" s="275"/>
    </row>
    <row r="141" spans="2:14" ht="12.75" customHeight="1">
      <c r="B141" s="275"/>
      <c r="C141" s="275"/>
      <c r="D141" s="275"/>
      <c r="F141" s="275"/>
      <c r="G141" s="275"/>
      <c r="I141" s="275"/>
      <c r="J141" s="275"/>
      <c r="L141" s="275"/>
      <c r="N141" s="275"/>
    </row>
    <row r="142" spans="2:14" ht="12.75" customHeight="1">
      <c r="B142" s="275"/>
      <c r="C142" s="275"/>
      <c r="D142" s="275"/>
      <c r="F142" s="275"/>
      <c r="G142" s="275"/>
      <c r="I142" s="275"/>
      <c r="J142" s="275"/>
      <c r="L142" s="275"/>
      <c r="N142" s="275"/>
    </row>
    <row r="143" spans="2:14" ht="12.75" customHeight="1">
      <c r="B143" s="275"/>
      <c r="C143" s="275"/>
      <c r="D143" s="275"/>
      <c r="F143" s="275"/>
      <c r="G143" s="275"/>
      <c r="I143" s="275"/>
      <c r="J143" s="275"/>
      <c r="L143" s="275"/>
      <c r="N143" s="275"/>
    </row>
    <row r="144" spans="2:14" ht="12.75" customHeight="1">
      <c r="B144" s="275"/>
      <c r="C144" s="275"/>
      <c r="D144" s="275"/>
      <c r="F144" s="275"/>
      <c r="G144" s="275"/>
      <c r="I144" s="275"/>
      <c r="J144" s="275"/>
      <c r="L144" s="275"/>
      <c r="N144" s="275"/>
    </row>
    <row r="145" spans="2:14" ht="12.75" customHeight="1">
      <c r="B145" s="275"/>
      <c r="C145" s="275"/>
      <c r="D145" s="275"/>
      <c r="F145" s="275"/>
      <c r="G145" s="275"/>
      <c r="I145" s="275"/>
      <c r="J145" s="275"/>
      <c r="L145" s="275"/>
      <c r="N145" s="275"/>
    </row>
    <row r="146" spans="2:14" ht="12.75" customHeight="1">
      <c r="B146" s="275"/>
      <c r="C146" s="275"/>
      <c r="D146" s="275"/>
      <c r="F146" s="275"/>
      <c r="G146" s="275"/>
      <c r="I146" s="275"/>
      <c r="J146" s="275"/>
      <c r="L146" s="275"/>
      <c r="N146" s="275"/>
    </row>
    <row r="147" spans="2:14" ht="12.75" customHeight="1">
      <c r="B147" s="275"/>
      <c r="C147" s="275"/>
      <c r="D147" s="275"/>
      <c r="F147" s="275"/>
      <c r="G147" s="275"/>
      <c r="I147" s="275"/>
      <c r="J147" s="275"/>
      <c r="L147" s="275"/>
      <c r="N147" s="275"/>
    </row>
    <row r="148" spans="2:14" ht="12.75" customHeight="1">
      <c r="B148" s="275"/>
      <c r="C148" s="275"/>
      <c r="D148" s="275"/>
      <c r="F148" s="275"/>
      <c r="G148" s="275"/>
      <c r="I148" s="275"/>
      <c r="J148" s="275"/>
      <c r="L148" s="275"/>
      <c r="N148" s="275"/>
    </row>
    <row r="149" spans="2:14" ht="12.75" customHeight="1">
      <c r="B149" s="275"/>
      <c r="C149" s="275"/>
      <c r="D149" s="275"/>
      <c r="F149" s="275"/>
      <c r="G149" s="275"/>
      <c r="I149" s="275"/>
      <c r="J149" s="275"/>
      <c r="L149" s="275"/>
      <c r="N149" s="275"/>
    </row>
    <row r="150" spans="2:14" ht="12.75" customHeight="1">
      <c r="B150" s="275"/>
      <c r="C150" s="275"/>
      <c r="D150" s="275"/>
      <c r="F150" s="275"/>
      <c r="G150" s="275"/>
      <c r="I150" s="275"/>
      <c r="J150" s="275"/>
      <c r="L150" s="275"/>
      <c r="N150" s="275"/>
    </row>
    <row r="151" spans="2:14" ht="12.75" customHeight="1">
      <c r="B151" s="275"/>
      <c r="C151" s="275"/>
      <c r="D151" s="275"/>
      <c r="F151" s="275"/>
      <c r="G151" s="275"/>
      <c r="I151" s="275"/>
      <c r="J151" s="275"/>
      <c r="L151" s="275"/>
      <c r="N151" s="275"/>
    </row>
    <row r="152" spans="2:14" ht="12.75" customHeight="1">
      <c r="B152" s="275"/>
      <c r="C152" s="275"/>
      <c r="D152" s="275"/>
      <c r="F152" s="275"/>
      <c r="G152" s="275"/>
      <c r="I152" s="275"/>
      <c r="J152" s="275"/>
      <c r="L152" s="275"/>
      <c r="N152" s="275"/>
    </row>
    <row r="153" spans="2:14" ht="12.75" customHeight="1">
      <c r="B153" s="275"/>
      <c r="C153" s="275"/>
      <c r="D153" s="275"/>
      <c r="F153" s="275"/>
      <c r="G153" s="275"/>
      <c r="I153" s="275"/>
      <c r="J153" s="275"/>
      <c r="L153" s="275"/>
      <c r="N153" s="275"/>
    </row>
    <row r="154" spans="2:14" ht="12.75" customHeight="1">
      <c r="B154" s="275"/>
      <c r="C154" s="275"/>
      <c r="D154" s="275"/>
      <c r="F154" s="275"/>
      <c r="G154" s="275"/>
      <c r="I154" s="275"/>
      <c r="J154" s="275"/>
      <c r="L154" s="275"/>
      <c r="N154" s="275"/>
    </row>
    <row r="155" spans="2:14" ht="12.75" customHeight="1">
      <c r="B155" s="275"/>
      <c r="C155" s="275"/>
      <c r="D155" s="275"/>
      <c r="F155" s="275"/>
      <c r="G155" s="275"/>
      <c r="I155" s="275"/>
      <c r="J155" s="275"/>
      <c r="L155" s="275"/>
      <c r="N155" s="275"/>
    </row>
    <row r="156" spans="2:14" ht="12.75" customHeight="1">
      <c r="B156" s="275"/>
      <c r="C156" s="275"/>
      <c r="D156" s="275"/>
      <c r="F156" s="275"/>
      <c r="G156" s="275"/>
      <c r="I156" s="275"/>
      <c r="J156" s="275"/>
      <c r="L156" s="275"/>
      <c r="N156" s="275"/>
    </row>
    <row r="157" spans="2:14" ht="12.75" customHeight="1">
      <c r="B157" s="275"/>
      <c r="C157" s="275"/>
      <c r="D157" s="275"/>
      <c r="F157" s="275"/>
      <c r="G157" s="275"/>
      <c r="I157" s="275"/>
      <c r="J157" s="275"/>
      <c r="L157" s="275"/>
      <c r="N157" s="275"/>
    </row>
    <row r="158" spans="2:14" ht="12.75" customHeight="1">
      <c r="B158" s="275"/>
      <c r="C158" s="275"/>
      <c r="D158" s="275"/>
      <c r="F158" s="275"/>
      <c r="G158" s="275"/>
      <c r="I158" s="275"/>
      <c r="J158" s="275"/>
      <c r="L158" s="275"/>
      <c r="N158" s="275"/>
    </row>
    <row r="159" spans="2:14" ht="12.75" customHeight="1">
      <c r="B159" s="275"/>
      <c r="C159" s="275"/>
      <c r="D159" s="275"/>
      <c r="F159" s="275"/>
      <c r="G159" s="275"/>
      <c r="I159" s="275"/>
      <c r="J159" s="275"/>
      <c r="L159" s="275"/>
      <c r="N159" s="275"/>
    </row>
    <row r="160" spans="2:14" ht="12.75" customHeight="1">
      <c r="B160" s="275"/>
      <c r="C160" s="275"/>
      <c r="D160" s="275"/>
      <c r="F160" s="275"/>
      <c r="G160" s="275"/>
      <c r="I160" s="275"/>
      <c r="J160" s="275"/>
      <c r="L160" s="275"/>
      <c r="N160" s="275"/>
    </row>
    <row r="161" spans="2:14" ht="12.75" customHeight="1">
      <c r="B161" s="275"/>
      <c r="C161" s="275"/>
      <c r="D161" s="275"/>
      <c r="F161" s="275"/>
      <c r="G161" s="275"/>
      <c r="I161" s="275"/>
      <c r="J161" s="275"/>
      <c r="L161" s="275"/>
      <c r="N161" s="275"/>
    </row>
    <row r="162" spans="2:14" ht="12.75" customHeight="1">
      <c r="B162" s="275"/>
      <c r="C162" s="275"/>
      <c r="D162" s="275"/>
      <c r="F162" s="275"/>
      <c r="G162" s="275"/>
      <c r="I162" s="275"/>
      <c r="J162" s="275"/>
      <c r="L162" s="275"/>
      <c r="N162" s="275"/>
    </row>
    <row r="163" spans="2:14" ht="12.75" customHeight="1">
      <c r="B163" s="275"/>
      <c r="C163" s="275"/>
      <c r="D163" s="275"/>
      <c r="F163" s="275"/>
      <c r="G163" s="275"/>
      <c r="I163" s="275"/>
      <c r="J163" s="275"/>
      <c r="L163" s="275"/>
      <c r="N163" s="275"/>
    </row>
    <row r="164" spans="2:14" ht="12.75" customHeight="1">
      <c r="B164" s="275"/>
      <c r="C164" s="275"/>
      <c r="D164" s="275"/>
      <c r="F164" s="275"/>
      <c r="G164" s="275"/>
      <c r="I164" s="275"/>
      <c r="J164" s="275"/>
      <c r="L164" s="275"/>
      <c r="N164" s="275"/>
    </row>
    <row r="165" spans="2:14" ht="12.75" customHeight="1">
      <c r="B165" s="275"/>
      <c r="C165" s="275"/>
      <c r="D165" s="275"/>
      <c r="F165" s="275"/>
      <c r="G165" s="275"/>
      <c r="I165" s="275"/>
      <c r="J165" s="275"/>
      <c r="L165" s="275"/>
      <c r="N165" s="275"/>
    </row>
    <row r="166" spans="2:14" ht="12.75" customHeight="1">
      <c r="B166" s="275"/>
      <c r="C166" s="275"/>
      <c r="D166" s="275"/>
      <c r="F166" s="275"/>
      <c r="G166" s="275"/>
      <c r="I166" s="275"/>
      <c r="J166" s="275"/>
      <c r="L166" s="275"/>
      <c r="N166" s="275"/>
    </row>
    <row r="167" spans="2:14" ht="12.75" customHeight="1">
      <c r="B167" s="275"/>
      <c r="C167" s="275"/>
      <c r="D167" s="275"/>
      <c r="F167" s="275"/>
      <c r="G167" s="275"/>
      <c r="I167" s="275"/>
      <c r="J167" s="275"/>
      <c r="L167" s="275"/>
      <c r="N167" s="275"/>
    </row>
    <row r="168" spans="2:14" ht="12.75" customHeight="1">
      <c r="B168" s="275"/>
      <c r="C168" s="275"/>
      <c r="D168" s="275"/>
      <c r="F168" s="275"/>
      <c r="G168" s="275"/>
      <c r="I168" s="275"/>
      <c r="J168" s="275"/>
      <c r="L168" s="275"/>
      <c r="N168" s="275"/>
    </row>
    <row r="169" spans="2:14" ht="12.75" customHeight="1">
      <c r="B169" s="275"/>
      <c r="C169" s="275"/>
      <c r="D169" s="275"/>
      <c r="F169" s="275"/>
      <c r="G169" s="275"/>
      <c r="I169" s="275"/>
      <c r="J169" s="275"/>
      <c r="L169" s="275"/>
      <c r="N169" s="275"/>
    </row>
    <row r="170" spans="2:14" ht="12.75" customHeight="1">
      <c r="B170" s="275"/>
      <c r="C170" s="275"/>
      <c r="D170" s="275"/>
      <c r="F170" s="275"/>
      <c r="G170" s="275"/>
      <c r="I170" s="275"/>
      <c r="J170" s="275"/>
      <c r="L170" s="275"/>
      <c r="N170" s="275"/>
    </row>
    <row r="171" spans="2:14" ht="12.75" customHeight="1">
      <c r="B171" s="275"/>
      <c r="C171" s="275"/>
      <c r="D171" s="275"/>
      <c r="F171" s="275"/>
      <c r="G171" s="275"/>
      <c r="I171" s="275"/>
      <c r="J171" s="275"/>
      <c r="L171" s="275"/>
      <c r="N171" s="275"/>
    </row>
    <row r="172" spans="2:14" ht="12.75" customHeight="1">
      <c r="B172" s="275"/>
      <c r="C172" s="275"/>
      <c r="D172" s="275"/>
      <c r="F172" s="275"/>
      <c r="G172" s="275"/>
      <c r="I172" s="275"/>
      <c r="J172" s="275"/>
      <c r="L172" s="275"/>
      <c r="N172" s="275"/>
    </row>
    <row r="173" spans="2:14" ht="12.75" customHeight="1">
      <c r="B173" s="275"/>
      <c r="C173" s="275"/>
      <c r="D173" s="275"/>
      <c r="F173" s="275"/>
      <c r="G173" s="275"/>
      <c r="I173" s="275"/>
      <c r="J173" s="275"/>
      <c r="L173" s="275"/>
      <c r="N173" s="275"/>
    </row>
    <row r="174" spans="2:14" ht="12.75" customHeight="1">
      <c r="B174" s="275"/>
      <c r="C174" s="275"/>
      <c r="D174" s="275"/>
      <c r="F174" s="275"/>
      <c r="G174" s="275"/>
      <c r="I174" s="275"/>
      <c r="J174" s="275"/>
      <c r="L174" s="275"/>
      <c r="N174" s="275"/>
    </row>
    <row r="175" spans="2:14" ht="12.75" customHeight="1">
      <c r="B175" s="275"/>
      <c r="C175" s="275"/>
      <c r="D175" s="275"/>
      <c r="F175" s="275"/>
      <c r="G175" s="275"/>
      <c r="I175" s="275"/>
      <c r="J175" s="275"/>
      <c r="L175" s="275"/>
      <c r="N175" s="275"/>
    </row>
    <row r="176" spans="2:14" ht="12.75" customHeight="1">
      <c r="B176" s="275"/>
      <c r="C176" s="275"/>
      <c r="D176" s="275"/>
      <c r="F176" s="275"/>
      <c r="G176" s="275"/>
      <c r="I176" s="275"/>
      <c r="J176" s="275"/>
      <c r="L176" s="275"/>
      <c r="N176" s="275"/>
    </row>
    <row r="177" spans="2:14" ht="12.75" customHeight="1">
      <c r="B177" s="275"/>
      <c r="C177" s="275"/>
      <c r="D177" s="275"/>
      <c r="F177" s="275"/>
      <c r="G177" s="275"/>
      <c r="I177" s="275"/>
      <c r="J177" s="275"/>
      <c r="L177" s="275"/>
      <c r="N177" s="275"/>
    </row>
    <row r="178" spans="2:14" ht="12.75" customHeight="1">
      <c r="B178" s="275"/>
      <c r="C178" s="275"/>
      <c r="D178" s="275"/>
      <c r="F178" s="275"/>
      <c r="G178" s="275"/>
      <c r="I178" s="275"/>
      <c r="J178" s="275"/>
      <c r="L178" s="275"/>
      <c r="N178" s="275"/>
    </row>
    <row r="179" spans="2:14" ht="12.75" customHeight="1">
      <c r="B179" s="275"/>
      <c r="C179" s="275"/>
      <c r="D179" s="275"/>
      <c r="F179" s="275"/>
      <c r="G179" s="275"/>
      <c r="I179" s="275"/>
      <c r="J179" s="275"/>
      <c r="L179" s="275"/>
      <c r="N179" s="275"/>
    </row>
    <row r="180" spans="2:14" ht="12.75" customHeight="1">
      <c r="B180" s="275"/>
      <c r="C180" s="275"/>
      <c r="D180" s="275"/>
      <c r="F180" s="275"/>
      <c r="G180" s="275"/>
      <c r="I180" s="275"/>
      <c r="J180" s="275"/>
      <c r="L180" s="275"/>
      <c r="N180" s="275"/>
    </row>
    <row r="181" spans="2:14" ht="12.75" customHeight="1">
      <c r="B181" s="275"/>
      <c r="C181" s="275"/>
      <c r="D181" s="275"/>
      <c r="F181" s="275"/>
      <c r="G181" s="275"/>
      <c r="I181" s="275"/>
      <c r="J181" s="275"/>
      <c r="L181" s="275"/>
      <c r="N181" s="275"/>
    </row>
    <row r="182" spans="2:14" ht="12.75" customHeight="1">
      <c r="B182" s="275"/>
      <c r="C182" s="275"/>
      <c r="D182" s="275"/>
      <c r="F182" s="275"/>
      <c r="G182" s="275"/>
      <c r="I182" s="275"/>
      <c r="J182" s="275"/>
      <c r="L182" s="275"/>
      <c r="N182" s="275"/>
    </row>
    <row r="183" spans="2:14" ht="12.75" customHeight="1">
      <c r="B183" s="275"/>
      <c r="C183" s="275"/>
      <c r="D183" s="275"/>
      <c r="F183" s="275"/>
      <c r="G183" s="275"/>
      <c r="I183" s="275"/>
      <c r="J183" s="275"/>
      <c r="L183" s="275"/>
      <c r="N183" s="275"/>
    </row>
    <row r="184" spans="2:14" ht="12.75" customHeight="1">
      <c r="B184" s="275"/>
      <c r="C184" s="275"/>
      <c r="D184" s="275"/>
      <c r="F184" s="275"/>
      <c r="G184" s="275"/>
      <c r="I184" s="275"/>
      <c r="J184" s="275"/>
      <c r="L184" s="275"/>
      <c r="N184" s="275"/>
    </row>
    <row r="185" spans="2:14" ht="12.75" customHeight="1">
      <c r="B185" s="275"/>
      <c r="C185" s="275"/>
      <c r="D185" s="275"/>
      <c r="F185" s="275"/>
      <c r="G185" s="275"/>
      <c r="I185" s="275"/>
      <c r="J185" s="275"/>
      <c r="L185" s="275"/>
      <c r="N185" s="275"/>
    </row>
    <row r="186" spans="2:14" ht="12.75" customHeight="1">
      <c r="B186" s="275"/>
      <c r="C186" s="275"/>
      <c r="D186" s="275"/>
      <c r="F186" s="275"/>
      <c r="G186" s="275"/>
      <c r="I186" s="275"/>
      <c r="J186" s="275"/>
      <c r="L186" s="275"/>
      <c r="N186" s="275"/>
    </row>
    <row r="187" spans="2:14" ht="12.75" customHeight="1">
      <c r="B187" s="275"/>
      <c r="C187" s="275"/>
      <c r="D187" s="275"/>
      <c r="F187" s="275"/>
      <c r="G187" s="275"/>
      <c r="I187" s="275"/>
      <c r="J187" s="275"/>
      <c r="L187" s="275"/>
      <c r="N187" s="275"/>
    </row>
    <row r="188" spans="2:14" ht="12.75" customHeight="1">
      <c r="B188" s="275"/>
      <c r="C188" s="275"/>
      <c r="D188" s="275"/>
      <c r="F188" s="275"/>
      <c r="G188" s="275"/>
      <c r="I188" s="275"/>
      <c r="J188" s="275"/>
      <c r="L188" s="275"/>
      <c r="N188" s="275"/>
    </row>
    <row r="189" spans="2:14" ht="12.75" customHeight="1">
      <c r="B189" s="275"/>
      <c r="C189" s="275"/>
      <c r="D189" s="275"/>
      <c r="F189" s="275"/>
      <c r="G189" s="275"/>
      <c r="I189" s="275"/>
      <c r="J189" s="275"/>
      <c r="L189" s="275"/>
      <c r="N189" s="275"/>
    </row>
    <row r="190" spans="2:14" ht="12.75" customHeight="1">
      <c r="B190" s="275"/>
      <c r="C190" s="275"/>
      <c r="D190" s="275"/>
      <c r="F190" s="275"/>
      <c r="G190" s="275"/>
      <c r="I190" s="275"/>
      <c r="J190" s="275"/>
      <c r="L190" s="275"/>
      <c r="N190" s="275"/>
    </row>
    <row r="191" spans="2:14" ht="12.75" customHeight="1">
      <c r="B191" s="275"/>
      <c r="C191" s="275"/>
      <c r="D191" s="275"/>
      <c r="F191" s="275"/>
      <c r="G191" s="275"/>
      <c r="I191" s="275"/>
      <c r="J191" s="275"/>
      <c r="L191" s="275"/>
      <c r="N191" s="275"/>
    </row>
    <row r="192" spans="2:14" ht="12.75" customHeight="1">
      <c r="B192" s="275"/>
      <c r="C192" s="275"/>
      <c r="D192" s="275"/>
      <c r="F192" s="275"/>
      <c r="G192" s="275"/>
      <c r="I192" s="275"/>
      <c r="J192" s="275"/>
      <c r="L192" s="275"/>
      <c r="N192" s="275"/>
    </row>
    <row r="193" spans="2:14" ht="12.75" customHeight="1">
      <c r="B193" s="275"/>
      <c r="C193" s="275"/>
      <c r="D193" s="275"/>
      <c r="F193" s="275"/>
      <c r="G193" s="275"/>
      <c r="I193" s="275"/>
      <c r="J193" s="275"/>
      <c r="L193" s="275"/>
      <c r="N193" s="275"/>
    </row>
    <row r="194" spans="2:14" ht="12.75" customHeight="1">
      <c r="B194" s="275"/>
      <c r="C194" s="275"/>
      <c r="D194" s="275"/>
      <c r="F194" s="275"/>
      <c r="G194" s="275"/>
      <c r="I194" s="275"/>
      <c r="J194" s="275"/>
      <c r="L194" s="275"/>
      <c r="N194" s="275"/>
    </row>
    <row r="195" spans="2:14" ht="12.75" customHeight="1">
      <c r="B195" s="275"/>
      <c r="C195" s="275"/>
      <c r="D195" s="275"/>
      <c r="F195" s="275"/>
      <c r="G195" s="275"/>
      <c r="I195" s="275"/>
      <c r="J195" s="275"/>
      <c r="L195" s="275"/>
      <c r="N195" s="275"/>
    </row>
    <row r="196" spans="2:14" ht="12.75" customHeight="1">
      <c r="B196" s="275"/>
      <c r="C196" s="275"/>
      <c r="D196" s="275"/>
      <c r="F196" s="275"/>
      <c r="G196" s="275"/>
      <c r="I196" s="275"/>
      <c r="J196" s="275"/>
      <c r="L196" s="275"/>
      <c r="N196" s="275"/>
    </row>
    <row r="197" spans="2:14" ht="12.75" customHeight="1">
      <c r="B197" s="275"/>
      <c r="C197" s="275"/>
      <c r="D197" s="275"/>
      <c r="F197" s="275"/>
      <c r="G197" s="275"/>
      <c r="I197" s="275"/>
      <c r="J197" s="275"/>
      <c r="L197" s="275"/>
      <c r="N197" s="275"/>
    </row>
    <row r="198" spans="2:14" ht="12.75" customHeight="1">
      <c r="B198" s="275"/>
      <c r="C198" s="275"/>
      <c r="D198" s="275"/>
      <c r="F198" s="275"/>
      <c r="G198" s="275"/>
      <c r="I198" s="275"/>
      <c r="J198" s="275"/>
      <c r="L198" s="275"/>
      <c r="N198" s="275"/>
    </row>
    <row r="199" spans="2:14" ht="12.75" customHeight="1">
      <c r="B199" s="275"/>
      <c r="C199" s="275"/>
      <c r="D199" s="275"/>
      <c r="F199" s="275"/>
      <c r="G199" s="275"/>
      <c r="I199" s="275"/>
      <c r="J199" s="275"/>
      <c r="L199" s="275"/>
      <c r="N199" s="275"/>
    </row>
    <row r="200" spans="2:14" ht="12.75" customHeight="1">
      <c r="B200" s="275"/>
      <c r="C200" s="275"/>
      <c r="D200" s="275"/>
      <c r="F200" s="275"/>
      <c r="G200" s="275"/>
      <c r="I200" s="275"/>
      <c r="J200" s="275"/>
      <c r="L200" s="275"/>
      <c r="N200" s="275"/>
    </row>
    <row r="201" spans="2:14" ht="12.75" customHeight="1">
      <c r="B201" s="275"/>
      <c r="C201" s="275"/>
      <c r="D201" s="275"/>
      <c r="F201" s="275"/>
      <c r="G201" s="275"/>
      <c r="I201" s="275"/>
      <c r="J201" s="275"/>
      <c r="L201" s="275"/>
      <c r="N201" s="275"/>
    </row>
    <row r="202" spans="2:14" ht="12.75" customHeight="1">
      <c r="B202" s="275"/>
      <c r="C202" s="275"/>
      <c r="D202" s="275"/>
      <c r="F202" s="275"/>
      <c r="G202" s="275"/>
      <c r="I202" s="275"/>
      <c r="J202" s="275"/>
      <c r="L202" s="275"/>
      <c r="N202" s="275"/>
    </row>
    <row r="203" spans="2:14" ht="12.75" customHeight="1">
      <c r="B203" s="275"/>
      <c r="C203" s="275"/>
      <c r="D203" s="275"/>
      <c r="F203" s="275"/>
      <c r="G203" s="275"/>
      <c r="I203" s="275"/>
      <c r="J203" s="275"/>
      <c r="L203" s="275"/>
      <c r="N203" s="275"/>
    </row>
    <row r="204" spans="2:14" ht="12.75" customHeight="1">
      <c r="B204" s="275"/>
      <c r="C204" s="275"/>
      <c r="D204" s="275"/>
      <c r="F204" s="275"/>
      <c r="G204" s="275"/>
      <c r="I204" s="275"/>
      <c r="J204" s="275"/>
      <c r="L204" s="275"/>
      <c r="N204" s="275"/>
    </row>
    <row r="205" spans="2:14" ht="12.75" customHeight="1">
      <c r="B205" s="275"/>
      <c r="C205" s="275"/>
      <c r="D205" s="275"/>
      <c r="F205" s="275"/>
      <c r="G205" s="275"/>
      <c r="I205" s="275"/>
      <c r="J205" s="275"/>
      <c r="L205" s="275"/>
      <c r="N205" s="275"/>
    </row>
    <row r="206" spans="2:14" ht="12.75" customHeight="1">
      <c r="B206" s="275"/>
      <c r="C206" s="275"/>
      <c r="D206" s="275"/>
      <c r="F206" s="275"/>
      <c r="G206" s="275"/>
      <c r="I206" s="275"/>
      <c r="J206" s="275"/>
      <c r="L206" s="275"/>
      <c r="N206" s="275"/>
    </row>
    <row r="207" spans="2:14" ht="12.75" customHeight="1">
      <c r="B207" s="275"/>
      <c r="C207" s="275"/>
      <c r="D207" s="275"/>
      <c r="F207" s="275"/>
      <c r="G207" s="275"/>
      <c r="I207" s="275"/>
      <c r="J207" s="275"/>
      <c r="L207" s="275"/>
      <c r="N207" s="275"/>
    </row>
    <row r="208" spans="2:14" ht="12.75" customHeight="1">
      <c r="B208" s="275"/>
      <c r="C208" s="275"/>
      <c r="D208" s="275"/>
      <c r="F208" s="275"/>
      <c r="G208" s="275"/>
      <c r="I208" s="275"/>
      <c r="J208" s="275"/>
      <c r="L208" s="275"/>
      <c r="N208" s="275"/>
    </row>
    <row r="209" spans="2:14" ht="12.75" customHeight="1">
      <c r="B209" s="275"/>
      <c r="C209" s="275"/>
      <c r="D209" s="275"/>
      <c r="F209" s="275"/>
      <c r="G209" s="275"/>
      <c r="I209" s="275"/>
      <c r="J209" s="275"/>
      <c r="L209" s="275"/>
      <c r="N209" s="275"/>
    </row>
    <row r="210" spans="2:14" ht="12.75" customHeight="1">
      <c r="B210" s="275"/>
      <c r="C210" s="275"/>
      <c r="D210" s="275"/>
      <c r="F210" s="275"/>
      <c r="G210" s="275"/>
      <c r="I210" s="275"/>
      <c r="J210" s="275"/>
      <c r="L210" s="275"/>
      <c r="N210" s="275"/>
    </row>
    <row r="211" spans="2:14" ht="12.75" customHeight="1">
      <c r="B211" s="275"/>
      <c r="C211" s="275"/>
      <c r="D211" s="275"/>
      <c r="F211" s="275"/>
      <c r="G211" s="275"/>
      <c r="I211" s="275"/>
      <c r="J211" s="275"/>
      <c r="L211" s="275"/>
      <c r="N211" s="275"/>
    </row>
    <row r="212" spans="2:14" ht="12.75" customHeight="1">
      <c r="B212" s="275"/>
      <c r="C212" s="275"/>
      <c r="D212" s="275"/>
      <c r="F212" s="275"/>
      <c r="G212" s="275"/>
      <c r="I212" s="275"/>
      <c r="J212" s="275"/>
      <c r="L212" s="275"/>
      <c r="N212" s="275"/>
    </row>
    <row r="213" spans="2:14" ht="12.75" customHeight="1">
      <c r="B213" s="275"/>
      <c r="C213" s="275"/>
      <c r="D213" s="275"/>
      <c r="F213" s="275"/>
      <c r="G213" s="275"/>
      <c r="I213" s="275"/>
      <c r="J213" s="275"/>
      <c r="L213" s="275"/>
      <c r="N213" s="275"/>
    </row>
    <row r="214" spans="2:14" ht="12.75" customHeight="1">
      <c r="B214" s="275"/>
      <c r="C214" s="275"/>
      <c r="D214" s="275"/>
      <c r="F214" s="275"/>
      <c r="G214" s="275"/>
      <c r="I214" s="275"/>
      <c r="J214" s="275"/>
      <c r="L214" s="275"/>
      <c r="N214" s="275"/>
    </row>
    <row r="215" spans="2:14" ht="12.75" customHeight="1">
      <c r="B215" s="275"/>
      <c r="C215" s="275"/>
      <c r="D215" s="275"/>
      <c r="F215" s="275"/>
      <c r="G215" s="275"/>
      <c r="I215" s="275"/>
      <c r="J215" s="275"/>
      <c r="L215" s="275"/>
      <c r="N215" s="275"/>
    </row>
    <row r="216" spans="2:14" ht="12.75" customHeight="1">
      <c r="B216" s="275"/>
      <c r="C216" s="275"/>
      <c r="D216" s="275"/>
      <c r="F216" s="275"/>
      <c r="G216" s="275"/>
      <c r="I216" s="275"/>
      <c r="J216" s="275"/>
      <c r="L216" s="275"/>
      <c r="N216" s="275"/>
    </row>
    <row r="217" spans="2:14" ht="12.75" customHeight="1">
      <c r="B217" s="275"/>
      <c r="C217" s="275"/>
      <c r="D217" s="275"/>
      <c r="F217" s="275"/>
      <c r="G217" s="275"/>
      <c r="I217" s="275"/>
      <c r="J217" s="275"/>
      <c r="L217" s="275"/>
      <c r="N217" s="275"/>
    </row>
    <row r="218" spans="2:14" ht="12.75" customHeight="1">
      <c r="B218" s="275"/>
      <c r="C218" s="275"/>
      <c r="D218" s="275"/>
      <c r="F218" s="275"/>
      <c r="G218" s="275"/>
      <c r="I218" s="275"/>
      <c r="J218" s="275"/>
      <c r="L218" s="275"/>
      <c r="N218" s="275"/>
    </row>
    <row r="219" spans="2:14" ht="12.75" customHeight="1">
      <c r="B219" s="275"/>
      <c r="C219" s="275"/>
      <c r="D219" s="275"/>
      <c r="F219" s="275"/>
      <c r="G219" s="275"/>
      <c r="I219" s="275"/>
      <c r="J219" s="275"/>
      <c r="L219" s="275"/>
      <c r="N219" s="275"/>
    </row>
    <row r="220" spans="2:14" ht="12.75" customHeight="1">
      <c r="B220" s="275"/>
      <c r="C220" s="275"/>
      <c r="D220" s="275"/>
      <c r="F220" s="275"/>
      <c r="G220" s="275"/>
      <c r="I220" s="275"/>
      <c r="J220" s="275"/>
      <c r="L220" s="275"/>
      <c r="N220" s="275"/>
    </row>
    <row r="221" spans="2:14" ht="12.75" customHeight="1">
      <c r="B221" s="275"/>
      <c r="C221" s="275"/>
      <c r="D221" s="275"/>
      <c r="F221" s="275"/>
      <c r="G221" s="275"/>
      <c r="I221" s="275"/>
      <c r="J221" s="275"/>
      <c r="L221" s="275"/>
      <c r="N221" s="275"/>
    </row>
    <row r="222" spans="2:14" ht="12.75" customHeight="1">
      <c r="B222" s="275"/>
      <c r="C222" s="275"/>
      <c r="D222" s="275"/>
      <c r="F222" s="275"/>
      <c r="G222" s="275"/>
      <c r="I222" s="275"/>
      <c r="J222" s="275"/>
      <c r="L222" s="275"/>
      <c r="N222" s="275"/>
    </row>
    <row r="223" spans="2:14" ht="12.75" customHeight="1">
      <c r="B223" s="275"/>
      <c r="C223" s="275"/>
      <c r="D223" s="275"/>
      <c r="F223" s="275"/>
      <c r="G223" s="275"/>
      <c r="I223" s="275"/>
      <c r="J223" s="275"/>
      <c r="L223" s="275"/>
      <c r="N223" s="275"/>
    </row>
    <row r="224" spans="2:14" ht="12.75" customHeight="1">
      <c r="B224" s="275"/>
      <c r="C224" s="275"/>
      <c r="D224" s="275"/>
      <c r="F224" s="275"/>
      <c r="G224" s="275"/>
      <c r="I224" s="275"/>
      <c r="J224" s="275"/>
      <c r="L224" s="275"/>
      <c r="N224" s="275"/>
    </row>
    <row r="225" spans="2:14" ht="12.75" customHeight="1">
      <c r="B225" s="275"/>
      <c r="C225" s="275"/>
      <c r="D225" s="275"/>
      <c r="F225" s="275"/>
      <c r="G225" s="275"/>
      <c r="I225" s="275"/>
      <c r="J225" s="275"/>
      <c r="L225" s="275"/>
      <c r="N225" s="275"/>
    </row>
    <row r="226" spans="2:14" ht="12.75" customHeight="1">
      <c r="B226" s="275"/>
      <c r="C226" s="275"/>
      <c r="D226" s="275"/>
      <c r="F226" s="275"/>
      <c r="G226" s="275"/>
      <c r="I226" s="275"/>
      <c r="J226" s="275"/>
      <c r="L226" s="275"/>
      <c r="N226" s="275"/>
    </row>
    <row r="227" spans="2:14" ht="12.75" customHeight="1">
      <c r="B227" s="275"/>
      <c r="C227" s="275"/>
      <c r="D227" s="275"/>
      <c r="F227" s="275"/>
      <c r="G227" s="275"/>
      <c r="I227" s="275"/>
      <c r="J227" s="275"/>
      <c r="L227" s="275"/>
      <c r="N227" s="275"/>
    </row>
    <row r="228" spans="2:14" ht="12.75" customHeight="1">
      <c r="B228" s="275"/>
      <c r="C228" s="275"/>
      <c r="D228" s="275"/>
      <c r="F228" s="275"/>
      <c r="G228" s="275"/>
      <c r="I228" s="275"/>
      <c r="J228" s="275"/>
      <c r="L228" s="275"/>
      <c r="N228" s="275"/>
    </row>
    <row r="229" spans="2:14" ht="12.75" customHeight="1">
      <c r="B229" s="275"/>
      <c r="C229" s="275"/>
      <c r="D229" s="275"/>
      <c r="F229" s="275"/>
      <c r="G229" s="275"/>
      <c r="I229" s="275"/>
      <c r="J229" s="275"/>
      <c r="L229" s="275"/>
      <c r="N229" s="275"/>
    </row>
    <row r="230" spans="2:14" ht="12.75" customHeight="1">
      <c r="B230" s="275"/>
      <c r="C230" s="275"/>
      <c r="D230" s="275"/>
      <c r="F230" s="275"/>
      <c r="G230" s="275"/>
      <c r="I230" s="275"/>
      <c r="J230" s="275"/>
      <c r="L230" s="275"/>
      <c r="N230" s="275"/>
    </row>
    <row r="231" spans="2:14" ht="12.75" customHeight="1">
      <c r="B231" s="275"/>
      <c r="C231" s="275"/>
      <c r="D231" s="275"/>
      <c r="F231" s="275"/>
      <c r="G231" s="275"/>
      <c r="I231" s="275"/>
      <c r="J231" s="275"/>
      <c r="L231" s="275"/>
      <c r="N231" s="275"/>
    </row>
    <row r="232" spans="2:14" ht="12.75" customHeight="1">
      <c r="B232" s="275"/>
      <c r="C232" s="275"/>
      <c r="D232" s="275"/>
      <c r="F232" s="275"/>
      <c r="G232" s="275"/>
      <c r="I232" s="275"/>
      <c r="J232" s="275"/>
      <c r="L232" s="275"/>
      <c r="N232" s="275"/>
    </row>
    <row r="233" spans="2:14" ht="12.75" customHeight="1">
      <c r="B233" s="275"/>
      <c r="C233" s="275"/>
      <c r="D233" s="275"/>
      <c r="F233" s="275"/>
      <c r="G233" s="275"/>
      <c r="I233" s="275"/>
      <c r="J233" s="275"/>
      <c r="L233" s="275"/>
      <c r="N233" s="275"/>
    </row>
    <row r="234" spans="2:14" ht="12.75" customHeight="1">
      <c r="B234" s="275"/>
      <c r="C234" s="275"/>
      <c r="D234" s="275"/>
      <c r="F234" s="275"/>
      <c r="G234" s="275"/>
      <c r="I234" s="275"/>
      <c r="J234" s="275"/>
      <c r="L234" s="275"/>
      <c r="N234" s="275"/>
    </row>
    <row r="235" spans="2:14" ht="12.75" customHeight="1">
      <c r="B235" s="275"/>
      <c r="C235" s="275"/>
      <c r="D235" s="275"/>
      <c r="F235" s="275"/>
      <c r="G235" s="275"/>
      <c r="I235" s="275"/>
      <c r="J235" s="275"/>
      <c r="L235" s="275"/>
      <c r="N235" s="275"/>
    </row>
    <row r="236" spans="2:14" ht="12.75" customHeight="1">
      <c r="B236" s="275"/>
      <c r="C236" s="275"/>
      <c r="D236" s="275"/>
      <c r="F236" s="275"/>
      <c r="G236" s="275"/>
      <c r="I236" s="275"/>
      <c r="J236" s="275"/>
      <c r="L236" s="275"/>
      <c r="N236" s="275"/>
    </row>
    <row r="237" spans="2:14" ht="12.75" customHeight="1">
      <c r="B237" s="275"/>
      <c r="C237" s="275"/>
      <c r="D237" s="275"/>
      <c r="F237" s="275"/>
      <c r="G237" s="275"/>
      <c r="I237" s="275"/>
      <c r="J237" s="275"/>
      <c r="L237" s="275"/>
      <c r="N237" s="275"/>
    </row>
    <row r="238" spans="2:14" ht="12.75" customHeight="1">
      <c r="B238" s="275"/>
      <c r="C238" s="275"/>
      <c r="D238" s="275"/>
      <c r="F238" s="275"/>
      <c r="G238" s="275"/>
      <c r="I238" s="275"/>
      <c r="J238" s="275"/>
      <c r="L238" s="275"/>
      <c r="N238" s="275"/>
    </row>
    <row r="239" spans="2:14" ht="12.75" customHeight="1">
      <c r="B239" s="275"/>
      <c r="C239" s="275"/>
      <c r="D239" s="275"/>
      <c r="F239" s="275"/>
      <c r="G239" s="275"/>
      <c r="I239" s="275"/>
      <c r="J239" s="275"/>
      <c r="L239" s="275"/>
      <c r="N239" s="275"/>
    </row>
    <row r="240" spans="2:14" ht="12.75" customHeight="1">
      <c r="B240" s="275"/>
      <c r="C240" s="275"/>
      <c r="D240" s="275"/>
      <c r="F240" s="275"/>
      <c r="G240" s="275"/>
      <c r="I240" s="275"/>
      <c r="J240" s="275"/>
      <c r="L240" s="275"/>
      <c r="N240" s="275"/>
    </row>
    <row r="241" spans="2:14" ht="12.75" customHeight="1">
      <c r="B241" s="275"/>
      <c r="C241" s="275"/>
      <c r="D241" s="275"/>
      <c r="F241" s="275"/>
      <c r="G241" s="275"/>
      <c r="I241" s="275"/>
      <c r="J241" s="275"/>
      <c r="L241" s="275"/>
      <c r="N241" s="275"/>
    </row>
    <row r="242" spans="2:14" ht="12.75" customHeight="1">
      <c r="B242" s="275"/>
      <c r="C242" s="275"/>
      <c r="D242" s="275"/>
      <c r="F242" s="275"/>
      <c r="G242" s="275"/>
      <c r="I242" s="275"/>
      <c r="J242" s="275"/>
      <c r="L242" s="275"/>
      <c r="N242" s="275"/>
    </row>
    <row r="243" spans="2:14" ht="12.75" customHeight="1">
      <c r="B243" s="275"/>
      <c r="C243" s="275"/>
      <c r="D243" s="275"/>
      <c r="F243" s="275"/>
      <c r="G243" s="275"/>
      <c r="I243" s="275"/>
      <c r="J243" s="275"/>
      <c r="L243" s="275"/>
      <c r="N243" s="275"/>
    </row>
    <row r="244" spans="2:14" ht="12.75" customHeight="1">
      <c r="B244" s="275"/>
      <c r="C244" s="275"/>
      <c r="D244" s="275"/>
      <c r="F244" s="275"/>
      <c r="G244" s="275"/>
      <c r="I244" s="275"/>
      <c r="J244" s="275"/>
      <c r="L244" s="275"/>
      <c r="N244" s="275"/>
    </row>
    <row r="245" spans="2:14" ht="12.75" customHeight="1">
      <c r="B245" s="275"/>
      <c r="C245" s="275"/>
      <c r="D245" s="275"/>
      <c r="F245" s="275"/>
      <c r="G245" s="275"/>
      <c r="I245" s="275"/>
      <c r="J245" s="275"/>
      <c r="L245" s="275"/>
      <c r="N245" s="275"/>
    </row>
    <row r="246" spans="2:14" ht="12.75" customHeight="1">
      <c r="B246" s="275"/>
      <c r="C246" s="275"/>
      <c r="D246" s="275"/>
      <c r="F246" s="275"/>
      <c r="G246" s="275"/>
      <c r="I246" s="275"/>
      <c r="J246" s="275"/>
      <c r="L246" s="275"/>
      <c r="N246" s="275"/>
    </row>
    <row r="247" spans="2:14" ht="12.75" customHeight="1">
      <c r="B247" s="275"/>
      <c r="C247" s="275"/>
      <c r="D247" s="275"/>
      <c r="F247" s="275"/>
      <c r="G247" s="275"/>
      <c r="I247" s="275"/>
      <c r="J247" s="275"/>
      <c r="L247" s="275"/>
      <c r="N247" s="275"/>
    </row>
    <row r="248" spans="2:14" ht="12.75" customHeight="1">
      <c r="B248" s="275"/>
      <c r="C248" s="275"/>
      <c r="D248" s="275"/>
      <c r="F248" s="275"/>
      <c r="G248" s="275"/>
      <c r="I248" s="275"/>
      <c r="J248" s="275"/>
      <c r="L248" s="275"/>
      <c r="N248" s="275"/>
    </row>
    <row r="249" spans="2:14" ht="12.75" customHeight="1">
      <c r="B249" s="275"/>
      <c r="C249" s="275"/>
      <c r="D249" s="275"/>
      <c r="F249" s="275"/>
      <c r="G249" s="275"/>
      <c r="I249" s="275"/>
      <c r="J249" s="275"/>
      <c r="L249" s="275"/>
      <c r="N249" s="275"/>
    </row>
    <row r="250" spans="2:14" ht="12.75" customHeight="1">
      <c r="B250" s="275"/>
      <c r="C250" s="275"/>
      <c r="D250" s="275"/>
      <c r="F250" s="275"/>
      <c r="G250" s="275"/>
      <c r="I250" s="275"/>
      <c r="J250" s="275"/>
      <c r="L250" s="275"/>
      <c r="N250" s="275"/>
    </row>
    <row r="251" spans="2:14" ht="12.75" customHeight="1">
      <c r="B251" s="275"/>
      <c r="C251" s="275"/>
      <c r="D251" s="275"/>
      <c r="F251" s="275"/>
      <c r="G251" s="275"/>
      <c r="I251" s="275"/>
      <c r="J251" s="275"/>
      <c r="L251" s="275"/>
      <c r="N251" s="275"/>
    </row>
    <row r="252" spans="2:14" ht="12.75" customHeight="1">
      <c r="B252" s="275"/>
      <c r="C252" s="275"/>
      <c r="D252" s="275"/>
      <c r="F252" s="275"/>
      <c r="G252" s="275"/>
      <c r="I252" s="275"/>
      <c r="J252" s="275"/>
      <c r="L252" s="275"/>
      <c r="N252" s="275"/>
    </row>
    <row r="253" spans="2:14" ht="12.75" customHeight="1">
      <c r="B253" s="275"/>
      <c r="C253" s="275"/>
      <c r="D253" s="275"/>
      <c r="F253" s="275"/>
      <c r="G253" s="275"/>
      <c r="I253" s="275"/>
      <c r="J253" s="275"/>
      <c r="L253" s="275"/>
      <c r="N253" s="275"/>
    </row>
    <row r="254" spans="2:14" ht="12.75" customHeight="1">
      <c r="B254" s="275"/>
      <c r="C254" s="275"/>
      <c r="D254" s="275"/>
      <c r="F254" s="275"/>
      <c r="G254" s="275"/>
      <c r="I254" s="275"/>
      <c r="J254" s="275"/>
      <c r="L254" s="275"/>
      <c r="N254" s="275"/>
    </row>
    <row r="255" spans="2:14" ht="12.75" customHeight="1">
      <c r="B255" s="275"/>
      <c r="C255" s="275"/>
      <c r="D255" s="275"/>
      <c r="F255" s="275"/>
      <c r="G255" s="275"/>
      <c r="I255" s="275"/>
      <c r="J255" s="275"/>
      <c r="L255" s="275"/>
      <c r="N255" s="275"/>
    </row>
    <row r="256" spans="2:14" ht="12.75" customHeight="1">
      <c r="B256" s="275"/>
      <c r="C256" s="275"/>
      <c r="D256" s="275"/>
      <c r="F256" s="275"/>
      <c r="G256" s="275"/>
      <c r="I256" s="275"/>
      <c r="J256" s="275"/>
      <c r="L256" s="275"/>
      <c r="N256" s="275"/>
    </row>
    <row r="257" spans="2:14" ht="12.75" customHeight="1">
      <c r="B257" s="275"/>
      <c r="C257" s="275"/>
      <c r="D257" s="275"/>
      <c r="F257" s="275"/>
      <c r="G257" s="275"/>
      <c r="I257" s="275"/>
      <c r="J257" s="275"/>
      <c r="L257" s="275"/>
      <c r="N257" s="275"/>
    </row>
    <row r="258" spans="2:14" ht="12.75" customHeight="1">
      <c r="B258" s="275"/>
      <c r="C258" s="275"/>
      <c r="D258" s="275"/>
      <c r="F258" s="275"/>
      <c r="G258" s="275"/>
      <c r="I258" s="275"/>
      <c r="J258" s="275"/>
      <c r="L258" s="275"/>
      <c r="N258" s="275"/>
    </row>
    <row r="259" spans="2:14" ht="12.75" customHeight="1">
      <c r="B259" s="275"/>
      <c r="C259" s="275"/>
      <c r="D259" s="275"/>
      <c r="F259" s="275"/>
      <c r="G259" s="275"/>
      <c r="I259" s="275"/>
      <c r="J259" s="275"/>
      <c r="L259" s="275"/>
      <c r="N259" s="275"/>
    </row>
    <row r="260" spans="2:14" ht="12.75" customHeight="1">
      <c r="B260" s="275"/>
      <c r="C260" s="275"/>
      <c r="D260" s="275"/>
      <c r="F260" s="275"/>
      <c r="G260" s="275"/>
      <c r="I260" s="275"/>
      <c r="J260" s="275"/>
      <c r="L260" s="275"/>
      <c r="N260" s="275"/>
    </row>
    <row r="261" spans="2:14" ht="12.75" customHeight="1">
      <c r="B261" s="275"/>
      <c r="C261" s="275"/>
      <c r="D261" s="275"/>
      <c r="F261" s="275"/>
      <c r="G261" s="275"/>
      <c r="I261" s="275"/>
      <c r="J261" s="275"/>
      <c r="L261" s="275"/>
      <c r="N261" s="275"/>
    </row>
    <row r="262" spans="2:14" ht="12.75" customHeight="1">
      <c r="B262" s="275"/>
      <c r="C262" s="275"/>
      <c r="D262" s="275"/>
      <c r="F262" s="275"/>
      <c r="G262" s="275"/>
      <c r="I262" s="275"/>
      <c r="J262" s="275"/>
      <c r="L262" s="275"/>
      <c r="N262" s="275"/>
    </row>
    <row r="263" spans="2:14" ht="12.75" customHeight="1">
      <c r="B263" s="275"/>
      <c r="C263" s="275"/>
      <c r="D263" s="275"/>
      <c r="F263" s="275"/>
      <c r="G263" s="275"/>
      <c r="I263" s="275"/>
      <c r="J263" s="275"/>
      <c r="L263" s="275"/>
      <c r="N263" s="275"/>
    </row>
    <row r="264" spans="2:14" ht="12.75" customHeight="1">
      <c r="B264" s="275"/>
      <c r="C264" s="275"/>
      <c r="D264" s="275"/>
      <c r="F264" s="275"/>
      <c r="G264" s="275"/>
      <c r="I264" s="275"/>
      <c r="J264" s="275"/>
      <c r="L264" s="275"/>
      <c r="N264" s="275"/>
    </row>
    <row r="265" spans="2:14" ht="12.75" customHeight="1">
      <c r="B265" s="275"/>
      <c r="C265" s="275"/>
      <c r="D265" s="275"/>
      <c r="F265" s="275"/>
      <c r="G265" s="275"/>
      <c r="I265" s="275"/>
      <c r="J265" s="275"/>
      <c r="L265" s="275"/>
      <c r="N265" s="275"/>
    </row>
    <row r="266" spans="2:14" ht="12.75" customHeight="1">
      <c r="B266" s="275"/>
      <c r="C266" s="275"/>
      <c r="D266" s="275"/>
      <c r="F266" s="275"/>
      <c r="G266" s="275"/>
      <c r="I266" s="275"/>
      <c r="J266" s="275"/>
      <c r="L266" s="275"/>
      <c r="N266" s="275"/>
    </row>
    <row r="267" spans="2:14" ht="12.75" customHeight="1">
      <c r="B267" s="275"/>
      <c r="C267" s="275"/>
      <c r="D267" s="275"/>
      <c r="F267" s="275"/>
      <c r="G267" s="275"/>
      <c r="I267" s="275"/>
      <c r="J267" s="275"/>
      <c r="L267" s="275"/>
      <c r="N267" s="275"/>
    </row>
    <row r="268" spans="2:14" ht="12.75" customHeight="1">
      <c r="B268" s="275"/>
      <c r="C268" s="275"/>
      <c r="D268" s="275"/>
      <c r="F268" s="275"/>
      <c r="G268" s="275"/>
      <c r="I268" s="275"/>
      <c r="J268" s="275"/>
      <c r="L268" s="275"/>
      <c r="N268" s="275"/>
    </row>
    <row r="269" spans="2:14" ht="12.75" customHeight="1">
      <c r="B269" s="275"/>
      <c r="C269" s="275"/>
      <c r="D269" s="275"/>
      <c r="F269" s="275"/>
      <c r="G269" s="275"/>
      <c r="I269" s="275"/>
      <c r="J269" s="275"/>
      <c r="L269" s="275"/>
      <c r="N269" s="275"/>
    </row>
    <row r="270" spans="2:14" ht="12.75" customHeight="1">
      <c r="B270" s="275"/>
      <c r="C270" s="275"/>
      <c r="D270" s="275"/>
      <c r="F270" s="275"/>
      <c r="G270" s="275"/>
      <c r="I270" s="275"/>
      <c r="J270" s="275"/>
      <c r="L270" s="275"/>
      <c r="N270" s="275"/>
    </row>
    <row r="271" spans="2:14" ht="12.75" customHeight="1">
      <c r="B271" s="275"/>
      <c r="C271" s="275"/>
      <c r="D271" s="275"/>
      <c r="F271" s="275"/>
      <c r="G271" s="275"/>
      <c r="I271" s="275"/>
      <c r="J271" s="275"/>
      <c r="L271" s="275"/>
      <c r="N271" s="275"/>
    </row>
    <row r="272" spans="2:14" ht="12.75" customHeight="1">
      <c r="B272" s="275"/>
      <c r="C272" s="275"/>
      <c r="D272" s="275"/>
      <c r="F272" s="275"/>
      <c r="G272" s="275"/>
      <c r="I272" s="275"/>
      <c r="J272" s="275"/>
      <c r="L272" s="275"/>
      <c r="N272" s="275"/>
    </row>
    <row r="273" spans="2:14" ht="12.75" customHeight="1">
      <c r="B273" s="275"/>
      <c r="C273" s="275"/>
      <c r="D273" s="275"/>
      <c r="F273" s="275"/>
      <c r="G273" s="275"/>
      <c r="I273" s="275"/>
      <c r="J273" s="275"/>
      <c r="L273" s="275"/>
      <c r="N273" s="275"/>
    </row>
    <row r="274" spans="2:14" ht="12.75" customHeight="1">
      <c r="B274" s="275"/>
      <c r="C274" s="275"/>
      <c r="D274" s="275"/>
      <c r="F274" s="275"/>
      <c r="G274" s="275"/>
      <c r="I274" s="275"/>
      <c r="J274" s="275"/>
      <c r="L274" s="275"/>
      <c r="N274" s="275"/>
    </row>
    <row r="275" spans="2:14" ht="12.75" customHeight="1">
      <c r="B275" s="275"/>
      <c r="C275" s="275"/>
      <c r="D275" s="275"/>
      <c r="F275" s="275"/>
      <c r="G275" s="275"/>
      <c r="I275" s="275"/>
      <c r="J275" s="275"/>
      <c r="L275" s="275"/>
      <c r="N275" s="275"/>
    </row>
    <row r="276" spans="2:14" ht="12.75" customHeight="1">
      <c r="B276" s="275"/>
      <c r="C276" s="275"/>
      <c r="D276" s="275"/>
      <c r="F276" s="275"/>
      <c r="G276" s="275"/>
      <c r="I276" s="275"/>
      <c r="J276" s="275"/>
      <c r="L276" s="275"/>
      <c r="N276" s="275"/>
    </row>
    <row r="277" spans="2:14" ht="12.75" customHeight="1">
      <c r="B277" s="275"/>
      <c r="C277" s="275"/>
      <c r="D277" s="275"/>
      <c r="F277" s="275"/>
      <c r="G277" s="275"/>
      <c r="I277" s="275"/>
      <c r="J277" s="275"/>
      <c r="L277" s="275"/>
      <c r="N277" s="275"/>
    </row>
    <row r="278" spans="2:14" ht="12.75" customHeight="1">
      <c r="B278" s="275"/>
      <c r="C278" s="275"/>
      <c r="D278" s="275"/>
      <c r="F278" s="275"/>
      <c r="G278" s="275"/>
      <c r="I278" s="275"/>
      <c r="J278" s="275"/>
      <c r="L278" s="275"/>
      <c r="N278" s="275"/>
    </row>
    <row r="279" spans="2:14" ht="12.75" customHeight="1">
      <c r="B279" s="275"/>
      <c r="C279" s="275"/>
      <c r="D279" s="275"/>
      <c r="F279" s="275"/>
      <c r="G279" s="275"/>
      <c r="I279" s="275"/>
      <c r="J279" s="275"/>
      <c r="L279" s="275"/>
      <c r="N279" s="275"/>
    </row>
    <row r="280" spans="2:14" ht="12.75" customHeight="1">
      <c r="B280" s="275"/>
      <c r="C280" s="275"/>
      <c r="D280" s="275"/>
      <c r="F280" s="275"/>
      <c r="G280" s="275"/>
      <c r="I280" s="275"/>
      <c r="J280" s="275"/>
      <c r="L280" s="275"/>
      <c r="N280" s="275"/>
    </row>
    <row r="281" spans="2:14" ht="12.75" customHeight="1">
      <c r="B281" s="275"/>
      <c r="C281" s="275"/>
      <c r="D281" s="275"/>
      <c r="F281" s="275"/>
      <c r="G281" s="275"/>
      <c r="I281" s="275"/>
      <c r="J281" s="275"/>
      <c r="L281" s="275"/>
      <c r="N281" s="275"/>
    </row>
    <row r="282" spans="2:14" ht="12.75" customHeight="1">
      <c r="B282" s="275"/>
      <c r="C282" s="275"/>
      <c r="D282" s="275"/>
      <c r="F282" s="275"/>
      <c r="G282" s="275"/>
      <c r="I282" s="275"/>
      <c r="J282" s="275"/>
      <c r="L282" s="275"/>
      <c r="N282" s="275"/>
    </row>
    <row r="283" spans="2:14" ht="12.75" customHeight="1">
      <c r="B283" s="275"/>
      <c r="C283" s="275"/>
      <c r="D283" s="275"/>
      <c r="F283" s="275"/>
      <c r="G283" s="275"/>
      <c r="I283" s="275"/>
      <c r="J283" s="275"/>
      <c r="L283" s="275"/>
      <c r="N283" s="275"/>
    </row>
    <row r="284" spans="2:14" ht="12.75" customHeight="1">
      <c r="B284" s="275"/>
      <c r="C284" s="275"/>
      <c r="D284" s="275"/>
      <c r="F284" s="275"/>
      <c r="G284" s="275"/>
      <c r="I284" s="275"/>
      <c r="J284" s="275"/>
      <c r="L284" s="275"/>
      <c r="N284" s="275"/>
    </row>
    <row r="285" spans="2:14" ht="12.75" customHeight="1">
      <c r="B285" s="275"/>
      <c r="C285" s="275"/>
      <c r="D285" s="275"/>
      <c r="F285" s="275"/>
      <c r="G285" s="275"/>
      <c r="I285" s="275"/>
      <c r="J285" s="275"/>
      <c r="L285" s="275"/>
      <c r="N285" s="275"/>
    </row>
    <row r="286" spans="2:14" ht="12.75" customHeight="1">
      <c r="B286" s="275"/>
      <c r="C286" s="275"/>
      <c r="D286" s="275"/>
      <c r="F286" s="275"/>
      <c r="G286" s="275"/>
      <c r="I286" s="275"/>
      <c r="J286" s="275"/>
      <c r="L286" s="275"/>
      <c r="N286" s="275"/>
    </row>
    <row r="287" spans="2:14" ht="12.75" customHeight="1">
      <c r="B287" s="275"/>
      <c r="C287" s="275"/>
      <c r="D287" s="275"/>
      <c r="F287" s="275"/>
      <c r="G287" s="275"/>
      <c r="I287" s="275"/>
      <c r="J287" s="275"/>
      <c r="L287" s="275"/>
      <c r="N287" s="275"/>
    </row>
    <row r="288" spans="2:14" ht="12.75" customHeight="1">
      <c r="B288" s="275"/>
      <c r="C288" s="275"/>
      <c r="D288" s="275"/>
      <c r="F288" s="275"/>
      <c r="G288" s="275"/>
      <c r="I288" s="275"/>
      <c r="J288" s="275"/>
      <c r="L288" s="275"/>
      <c r="N288" s="275"/>
    </row>
    <row r="289" spans="2:14" ht="12.75" customHeight="1">
      <c r="B289" s="275"/>
      <c r="C289" s="275"/>
      <c r="D289" s="275"/>
      <c r="F289" s="275"/>
      <c r="G289" s="275"/>
      <c r="I289" s="275"/>
      <c r="J289" s="275"/>
      <c r="L289" s="275"/>
      <c r="N289" s="275"/>
    </row>
    <row r="290" spans="2:14" ht="12.75" customHeight="1">
      <c r="B290" s="275"/>
      <c r="C290" s="275"/>
      <c r="D290" s="275"/>
      <c r="F290" s="275"/>
      <c r="G290" s="275"/>
      <c r="I290" s="275"/>
      <c r="J290" s="275"/>
      <c r="L290" s="275"/>
      <c r="N290" s="275"/>
    </row>
    <row r="291" spans="2:14" ht="12.75" customHeight="1">
      <c r="B291" s="275"/>
      <c r="C291" s="275"/>
      <c r="D291" s="275"/>
      <c r="F291" s="275"/>
      <c r="G291" s="275"/>
      <c r="I291" s="275"/>
      <c r="J291" s="275"/>
      <c r="L291" s="275"/>
      <c r="N291" s="275"/>
    </row>
    <row r="292" spans="2:14" ht="12.75" customHeight="1">
      <c r="B292" s="275"/>
      <c r="C292" s="275"/>
      <c r="D292" s="275"/>
      <c r="F292" s="275"/>
      <c r="G292" s="275"/>
      <c r="I292" s="275"/>
      <c r="J292" s="275"/>
      <c r="L292" s="275"/>
      <c r="N292" s="275"/>
    </row>
    <row r="293" spans="2:14" ht="12.75" customHeight="1">
      <c r="B293" s="275"/>
      <c r="C293" s="275"/>
      <c r="D293" s="275"/>
      <c r="F293" s="275"/>
      <c r="G293" s="275"/>
      <c r="I293" s="275"/>
      <c r="J293" s="275"/>
      <c r="L293" s="275"/>
      <c r="N293" s="275"/>
    </row>
    <row r="294" spans="2:14" ht="12.75" customHeight="1">
      <c r="B294" s="275"/>
      <c r="C294" s="275"/>
      <c r="D294" s="275"/>
      <c r="F294" s="275"/>
      <c r="G294" s="275"/>
      <c r="I294" s="275"/>
      <c r="J294" s="275"/>
      <c r="L294" s="275"/>
      <c r="N294" s="275"/>
    </row>
    <row r="295" spans="2:14" ht="12.75" customHeight="1">
      <c r="B295" s="275"/>
      <c r="C295" s="275"/>
      <c r="D295" s="275"/>
      <c r="F295" s="275"/>
      <c r="G295" s="275"/>
      <c r="I295" s="275"/>
      <c r="J295" s="275"/>
      <c r="L295" s="275"/>
      <c r="N295" s="275"/>
    </row>
    <row r="296" spans="2:14" ht="12.75" customHeight="1">
      <c r="B296" s="275"/>
      <c r="C296" s="275"/>
      <c r="D296" s="275"/>
      <c r="F296" s="275"/>
      <c r="G296" s="275"/>
      <c r="I296" s="275"/>
      <c r="J296" s="275"/>
      <c r="L296" s="275"/>
      <c r="N296" s="275"/>
    </row>
    <row r="297" spans="2:14" ht="12.75" customHeight="1">
      <c r="B297" s="275"/>
      <c r="C297" s="275"/>
      <c r="D297" s="275"/>
      <c r="F297" s="275"/>
      <c r="G297" s="275"/>
      <c r="I297" s="275"/>
      <c r="J297" s="275"/>
      <c r="L297" s="275"/>
      <c r="N297" s="275"/>
    </row>
    <row r="298" spans="2:14" ht="12.75" customHeight="1">
      <c r="B298" s="275"/>
      <c r="C298" s="275"/>
      <c r="D298" s="275"/>
      <c r="F298" s="275"/>
      <c r="G298" s="275"/>
      <c r="I298" s="275"/>
      <c r="J298" s="275"/>
      <c r="L298" s="275"/>
      <c r="N298" s="275"/>
    </row>
    <row r="299" spans="2:14" ht="12.75" customHeight="1">
      <c r="B299" s="275"/>
      <c r="C299" s="275"/>
      <c r="D299" s="275"/>
      <c r="F299" s="275"/>
      <c r="G299" s="275"/>
      <c r="I299" s="275"/>
      <c r="J299" s="275"/>
      <c r="L299" s="275"/>
      <c r="N299" s="275"/>
    </row>
    <row r="300" spans="2:14" ht="12.75" customHeight="1">
      <c r="B300" s="275"/>
      <c r="C300" s="275"/>
      <c r="D300" s="275"/>
      <c r="F300" s="275"/>
      <c r="G300" s="275"/>
      <c r="I300" s="275"/>
      <c r="J300" s="275"/>
      <c r="L300" s="275"/>
      <c r="N300" s="275"/>
    </row>
    <row r="301" spans="2:14" ht="12.75" customHeight="1">
      <c r="B301" s="275"/>
      <c r="C301" s="275"/>
      <c r="D301" s="275"/>
      <c r="F301" s="275"/>
      <c r="G301" s="275"/>
      <c r="I301" s="275"/>
      <c r="J301" s="275"/>
      <c r="L301" s="275"/>
      <c r="N301" s="275"/>
    </row>
    <row r="302" spans="2:14" ht="12.75" customHeight="1">
      <c r="B302" s="275"/>
      <c r="C302" s="275"/>
      <c r="D302" s="275"/>
      <c r="F302" s="275"/>
      <c r="G302" s="275"/>
      <c r="I302" s="275"/>
      <c r="J302" s="275"/>
      <c r="L302" s="275"/>
      <c r="N302" s="275"/>
    </row>
    <row r="303" spans="2:14" ht="12.75" customHeight="1">
      <c r="B303" s="275"/>
      <c r="C303" s="275"/>
      <c r="D303" s="275"/>
      <c r="F303" s="275"/>
      <c r="G303" s="275"/>
      <c r="I303" s="275"/>
      <c r="J303" s="275"/>
      <c r="L303" s="275"/>
      <c r="N303" s="275"/>
    </row>
    <row r="304" spans="2:14" ht="12.75" customHeight="1">
      <c r="B304" s="275"/>
      <c r="C304" s="275"/>
      <c r="D304" s="275"/>
      <c r="F304" s="275"/>
      <c r="G304" s="275"/>
      <c r="I304" s="275"/>
      <c r="J304" s="275"/>
      <c r="L304" s="275"/>
      <c r="N304" s="275"/>
    </row>
    <row r="305" spans="2:14" ht="12.75" customHeight="1">
      <c r="B305" s="275"/>
      <c r="C305" s="275"/>
      <c r="D305" s="275"/>
      <c r="F305" s="275"/>
      <c r="G305" s="275"/>
      <c r="I305" s="275"/>
      <c r="J305" s="275"/>
      <c r="L305" s="275"/>
      <c r="N305" s="275"/>
    </row>
    <row r="306" spans="2:14" ht="12.75" customHeight="1">
      <c r="B306" s="275"/>
      <c r="C306" s="275"/>
      <c r="D306" s="275"/>
      <c r="F306" s="275"/>
      <c r="G306" s="275"/>
      <c r="I306" s="275"/>
      <c r="J306" s="275"/>
      <c r="L306" s="275"/>
      <c r="N306" s="275"/>
    </row>
    <row r="307" spans="2:14" ht="12.75" customHeight="1">
      <c r="B307" s="275"/>
      <c r="C307" s="275"/>
      <c r="D307" s="275"/>
      <c r="F307" s="275"/>
      <c r="G307" s="275"/>
      <c r="I307" s="275"/>
      <c r="J307" s="275"/>
      <c r="L307" s="275"/>
      <c r="N307" s="275"/>
    </row>
    <row r="308" spans="2:14" ht="12.75" customHeight="1">
      <c r="B308" s="275"/>
      <c r="C308" s="275"/>
      <c r="D308" s="275"/>
      <c r="F308" s="275"/>
      <c r="G308" s="275"/>
      <c r="I308" s="275"/>
      <c r="J308" s="275"/>
      <c r="L308" s="275"/>
      <c r="N308" s="275"/>
    </row>
    <row r="309" spans="2:14" ht="12.75" customHeight="1">
      <c r="B309" s="275"/>
      <c r="C309" s="275"/>
      <c r="D309" s="275"/>
      <c r="F309" s="275"/>
      <c r="G309" s="275"/>
      <c r="I309" s="275"/>
      <c r="J309" s="275"/>
      <c r="L309" s="275"/>
      <c r="N309" s="275"/>
    </row>
    <row r="310" spans="2:14" ht="12.75" customHeight="1">
      <c r="B310" s="275"/>
      <c r="C310" s="275"/>
      <c r="D310" s="275"/>
      <c r="F310" s="275"/>
      <c r="G310" s="275"/>
      <c r="I310" s="275"/>
      <c r="J310" s="275"/>
      <c r="L310" s="275"/>
      <c r="N310" s="275"/>
    </row>
    <row r="311" spans="2:14" ht="12.75" customHeight="1">
      <c r="B311" s="275"/>
      <c r="C311" s="275"/>
      <c r="D311" s="275"/>
      <c r="F311" s="275"/>
      <c r="G311" s="275"/>
      <c r="I311" s="275"/>
      <c r="J311" s="275"/>
      <c r="L311" s="275"/>
      <c r="N311" s="275"/>
    </row>
    <row r="312" spans="2:14" ht="12.75" customHeight="1">
      <c r="B312" s="275"/>
      <c r="C312" s="275"/>
      <c r="D312" s="275"/>
      <c r="F312" s="275"/>
      <c r="G312" s="275"/>
      <c r="I312" s="275"/>
      <c r="J312" s="275"/>
      <c r="L312" s="275"/>
      <c r="N312" s="275"/>
    </row>
    <row r="313" spans="2:14" ht="12.75" customHeight="1">
      <c r="B313" s="275"/>
      <c r="C313" s="275"/>
      <c r="D313" s="275"/>
      <c r="F313" s="275"/>
      <c r="G313" s="275"/>
      <c r="I313" s="275"/>
      <c r="J313" s="275"/>
      <c r="L313" s="275"/>
      <c r="N313" s="275"/>
    </row>
    <row r="314" spans="2:14" ht="12.75" customHeight="1">
      <c r="B314" s="275"/>
      <c r="C314" s="275"/>
      <c r="D314" s="275"/>
      <c r="F314" s="275"/>
      <c r="G314" s="275"/>
      <c r="I314" s="275"/>
      <c r="J314" s="275"/>
      <c r="L314" s="275"/>
      <c r="N314" s="275"/>
    </row>
    <row r="315" spans="2:14" ht="12.75" customHeight="1">
      <c r="B315" s="275"/>
      <c r="C315" s="275"/>
      <c r="D315" s="275"/>
      <c r="F315" s="275"/>
      <c r="G315" s="275"/>
      <c r="I315" s="275"/>
      <c r="J315" s="275"/>
      <c r="L315" s="275"/>
      <c r="N315" s="275"/>
    </row>
    <row r="316" spans="2:14" ht="12.75" customHeight="1">
      <c r="B316" s="275"/>
      <c r="C316" s="275"/>
      <c r="D316" s="275"/>
      <c r="F316" s="275"/>
      <c r="G316" s="275"/>
      <c r="I316" s="275"/>
      <c r="J316" s="275"/>
      <c r="L316" s="275"/>
      <c r="N316" s="275"/>
    </row>
    <row r="317" spans="2:14" ht="12.75" customHeight="1">
      <c r="B317" s="275"/>
      <c r="C317" s="275"/>
      <c r="D317" s="275"/>
      <c r="F317" s="275"/>
      <c r="G317" s="275"/>
      <c r="I317" s="275"/>
      <c r="J317" s="275"/>
      <c r="L317" s="275"/>
      <c r="N317" s="275"/>
    </row>
    <row r="318" spans="2:14" ht="12.75" customHeight="1">
      <c r="B318" s="275"/>
      <c r="C318" s="275"/>
      <c r="D318" s="275"/>
      <c r="F318" s="275"/>
      <c r="G318" s="275"/>
      <c r="I318" s="275"/>
      <c r="J318" s="275"/>
      <c r="L318" s="275"/>
      <c r="N318" s="275"/>
    </row>
    <row r="319" spans="2:14" ht="12.75" customHeight="1">
      <c r="B319" s="275"/>
      <c r="C319" s="275"/>
      <c r="D319" s="275"/>
      <c r="F319" s="275"/>
      <c r="G319" s="275"/>
      <c r="I319" s="275"/>
      <c r="J319" s="275"/>
      <c r="L319" s="275"/>
      <c r="N319" s="275"/>
    </row>
    <row r="320" spans="2:14" ht="12.75" customHeight="1">
      <c r="B320" s="275"/>
      <c r="C320" s="275"/>
      <c r="D320" s="275"/>
      <c r="F320" s="275"/>
      <c r="G320" s="275"/>
      <c r="I320" s="275"/>
      <c r="J320" s="275"/>
      <c r="L320" s="275"/>
      <c r="N320" s="275"/>
    </row>
    <row r="321" spans="2:14" ht="12.75" customHeight="1">
      <c r="B321" s="275"/>
      <c r="C321" s="275"/>
      <c r="D321" s="275"/>
      <c r="F321" s="275"/>
      <c r="G321" s="275"/>
      <c r="I321" s="275"/>
      <c r="J321" s="275"/>
      <c r="L321" s="275"/>
      <c r="N321" s="275"/>
    </row>
    <row r="322" spans="2:14" ht="12.75" customHeight="1">
      <c r="B322" s="275"/>
      <c r="C322" s="275"/>
      <c r="D322" s="275"/>
      <c r="F322" s="275"/>
      <c r="G322" s="275"/>
      <c r="I322" s="275"/>
      <c r="J322" s="275"/>
      <c r="L322" s="275"/>
      <c r="N322" s="275"/>
    </row>
    <row r="323" spans="2:14" ht="12.75" customHeight="1">
      <c r="B323" s="275"/>
      <c r="C323" s="275"/>
      <c r="D323" s="275"/>
      <c r="F323" s="275"/>
      <c r="G323" s="275"/>
      <c r="I323" s="275"/>
      <c r="J323" s="275"/>
      <c r="L323" s="275"/>
      <c r="N323" s="275"/>
    </row>
    <row r="324" spans="2:14" ht="12.75" customHeight="1">
      <c r="B324" s="275"/>
      <c r="C324" s="275"/>
      <c r="D324" s="275"/>
      <c r="F324" s="275"/>
      <c r="G324" s="275"/>
      <c r="I324" s="275"/>
      <c r="J324" s="275"/>
      <c r="L324" s="275"/>
      <c r="N324" s="275"/>
    </row>
    <row r="325" spans="2:14" ht="12.75" customHeight="1">
      <c r="B325" s="275"/>
      <c r="C325" s="275"/>
      <c r="D325" s="275"/>
      <c r="F325" s="275"/>
      <c r="G325" s="275"/>
      <c r="I325" s="275"/>
      <c r="J325" s="275"/>
      <c r="L325" s="275"/>
      <c r="N325" s="275"/>
    </row>
    <row r="326" spans="2:14" ht="12.75" customHeight="1">
      <c r="B326" s="275"/>
      <c r="C326" s="275"/>
      <c r="D326" s="275"/>
      <c r="F326" s="275"/>
      <c r="G326" s="275"/>
      <c r="I326" s="275"/>
      <c r="J326" s="275"/>
      <c r="L326" s="275"/>
      <c r="N326" s="275"/>
    </row>
    <row r="327" spans="2:14" ht="12.75" customHeight="1">
      <c r="B327" s="275"/>
      <c r="C327" s="275"/>
      <c r="D327" s="275"/>
      <c r="F327" s="275"/>
      <c r="G327" s="275"/>
      <c r="I327" s="275"/>
      <c r="J327" s="275"/>
      <c r="L327" s="275"/>
      <c r="N327" s="275"/>
    </row>
    <row r="328" spans="2:14" ht="12.75" customHeight="1">
      <c r="B328" s="275"/>
      <c r="C328" s="275"/>
      <c r="D328" s="275"/>
      <c r="F328" s="275"/>
      <c r="G328" s="275"/>
      <c r="I328" s="275"/>
      <c r="J328" s="275"/>
      <c r="L328" s="275"/>
      <c r="N328" s="275"/>
    </row>
    <row r="329" spans="2:14" ht="12.75" customHeight="1">
      <c r="B329" s="275"/>
      <c r="C329" s="275"/>
      <c r="D329" s="275"/>
      <c r="F329" s="275"/>
      <c r="G329" s="275"/>
      <c r="I329" s="275"/>
      <c r="J329" s="275"/>
      <c r="L329" s="275"/>
      <c r="N329" s="275"/>
    </row>
    <row r="330" spans="2:14" ht="12.75" customHeight="1">
      <c r="B330" s="275"/>
      <c r="C330" s="275"/>
      <c r="D330" s="275"/>
      <c r="F330" s="275"/>
      <c r="G330" s="275"/>
      <c r="I330" s="275"/>
      <c r="J330" s="275"/>
      <c r="L330" s="275"/>
      <c r="N330" s="275"/>
    </row>
    <row r="331" spans="2:14" ht="12.75" customHeight="1">
      <c r="B331" s="275"/>
      <c r="C331" s="275"/>
      <c r="D331" s="275"/>
      <c r="F331" s="275"/>
      <c r="G331" s="275"/>
      <c r="I331" s="275"/>
      <c r="J331" s="275"/>
      <c r="L331" s="275"/>
      <c r="N331" s="275"/>
    </row>
    <row r="332" spans="2:14" ht="12.75" customHeight="1">
      <c r="B332" s="275"/>
      <c r="C332" s="275"/>
      <c r="D332" s="275"/>
      <c r="F332" s="275"/>
      <c r="G332" s="275"/>
      <c r="I332" s="275"/>
      <c r="J332" s="275"/>
      <c r="L332" s="275"/>
      <c r="N332" s="275"/>
    </row>
    <row r="333" spans="2:14" ht="12.75" customHeight="1">
      <c r="B333" s="275"/>
      <c r="C333" s="275"/>
      <c r="D333" s="275"/>
      <c r="F333" s="275"/>
      <c r="G333" s="275"/>
      <c r="I333" s="275"/>
      <c r="J333" s="275"/>
      <c r="L333" s="275"/>
      <c r="N333" s="275"/>
    </row>
    <row r="334" spans="2:14" ht="12.75" customHeight="1">
      <c r="B334" s="275"/>
      <c r="C334" s="275"/>
      <c r="D334" s="275"/>
      <c r="F334" s="275"/>
      <c r="G334" s="275"/>
      <c r="I334" s="275"/>
      <c r="J334" s="275"/>
      <c r="L334" s="275"/>
      <c r="N334" s="275"/>
    </row>
    <row r="335" spans="2:14" ht="12.75" customHeight="1">
      <c r="B335" s="275"/>
      <c r="C335" s="275"/>
      <c r="D335" s="275"/>
      <c r="F335" s="275"/>
      <c r="G335" s="275"/>
      <c r="I335" s="275"/>
      <c r="J335" s="275"/>
      <c r="L335" s="275"/>
      <c r="N335" s="275"/>
    </row>
    <row r="336" spans="2:14" ht="12.75" customHeight="1">
      <c r="B336" s="275"/>
      <c r="C336" s="275"/>
      <c r="D336" s="275"/>
      <c r="F336" s="275"/>
      <c r="G336" s="275"/>
      <c r="I336" s="275"/>
      <c r="J336" s="275"/>
      <c r="L336" s="275"/>
      <c r="N336" s="275"/>
    </row>
    <row r="337" spans="2:14" ht="12.75" customHeight="1">
      <c r="B337" s="275"/>
      <c r="C337" s="275"/>
      <c r="D337" s="275"/>
      <c r="F337" s="275"/>
      <c r="G337" s="275"/>
      <c r="I337" s="275"/>
      <c r="J337" s="275"/>
      <c r="L337" s="275"/>
      <c r="N337" s="275"/>
    </row>
    <row r="338" spans="2:14" ht="12.75" customHeight="1">
      <c r="B338" s="275"/>
      <c r="C338" s="275"/>
      <c r="D338" s="275"/>
      <c r="F338" s="275"/>
      <c r="G338" s="275"/>
      <c r="I338" s="275"/>
      <c r="J338" s="275"/>
      <c r="L338" s="275"/>
      <c r="N338" s="275"/>
    </row>
    <row r="339" spans="2:14" ht="12.75" customHeight="1">
      <c r="B339" s="275"/>
      <c r="C339" s="275"/>
      <c r="D339" s="275"/>
      <c r="F339" s="275"/>
      <c r="G339" s="275"/>
      <c r="I339" s="275"/>
      <c r="J339" s="275"/>
      <c r="L339" s="275"/>
      <c r="N339" s="275"/>
    </row>
    <row r="340" spans="2:14" ht="12.75" customHeight="1">
      <c r="B340" s="275"/>
      <c r="C340" s="275"/>
      <c r="D340" s="275"/>
      <c r="F340" s="275"/>
      <c r="G340" s="275"/>
      <c r="I340" s="275"/>
      <c r="J340" s="275"/>
      <c r="L340" s="275"/>
      <c r="N340" s="275"/>
    </row>
    <row r="341" spans="2:14" ht="12.75" customHeight="1">
      <c r="B341" s="275"/>
      <c r="C341" s="275"/>
      <c r="D341" s="275"/>
      <c r="F341" s="275"/>
      <c r="G341" s="275"/>
      <c r="I341" s="275"/>
      <c r="J341" s="275"/>
      <c r="L341" s="275"/>
      <c r="N341" s="275"/>
    </row>
    <row r="342" spans="2:14" ht="12.75" customHeight="1">
      <c r="B342" s="275"/>
      <c r="C342" s="275"/>
      <c r="D342" s="275"/>
      <c r="F342" s="275"/>
      <c r="G342" s="275"/>
      <c r="I342" s="275"/>
      <c r="J342" s="275"/>
      <c r="L342" s="275"/>
      <c r="N342" s="275"/>
    </row>
    <row r="343" spans="2:14" ht="12.75" customHeight="1">
      <c r="B343" s="275"/>
      <c r="C343" s="275"/>
      <c r="D343" s="275"/>
      <c r="F343" s="275"/>
      <c r="G343" s="275"/>
      <c r="I343" s="275"/>
      <c r="J343" s="275"/>
      <c r="L343" s="275"/>
      <c r="N343" s="275"/>
    </row>
    <row r="344" spans="2:14" ht="12.75" customHeight="1">
      <c r="B344" s="275"/>
      <c r="C344" s="275"/>
      <c r="D344" s="275"/>
      <c r="F344" s="275"/>
      <c r="G344" s="275"/>
      <c r="I344" s="275"/>
      <c r="J344" s="275"/>
      <c r="L344" s="275"/>
      <c r="N344" s="275"/>
    </row>
    <row r="345" spans="2:14" ht="12.75" customHeight="1">
      <c r="B345" s="275"/>
      <c r="C345" s="275"/>
      <c r="D345" s="275"/>
      <c r="F345" s="275"/>
      <c r="G345" s="275"/>
      <c r="I345" s="275"/>
      <c r="J345" s="275"/>
      <c r="L345" s="275"/>
      <c r="N345" s="275"/>
    </row>
    <row r="346" spans="2:14" ht="12.75" customHeight="1">
      <c r="B346" s="275"/>
      <c r="C346" s="275"/>
      <c r="D346" s="275"/>
      <c r="F346" s="275"/>
      <c r="G346" s="275"/>
      <c r="I346" s="275"/>
      <c r="J346" s="275"/>
      <c r="L346" s="275"/>
      <c r="N346" s="275"/>
    </row>
    <row r="347" spans="2:14" ht="12.75" customHeight="1">
      <c r="B347" s="275"/>
      <c r="C347" s="275"/>
      <c r="D347" s="275"/>
      <c r="F347" s="275"/>
      <c r="G347" s="275"/>
      <c r="I347" s="275"/>
      <c r="J347" s="275"/>
      <c r="L347" s="275"/>
      <c r="N347" s="275"/>
    </row>
    <row r="348" spans="2:14" ht="12.75" customHeight="1">
      <c r="B348" s="275"/>
      <c r="C348" s="275"/>
      <c r="D348" s="275"/>
      <c r="F348" s="275"/>
      <c r="G348" s="275"/>
      <c r="I348" s="275"/>
      <c r="J348" s="275"/>
      <c r="L348" s="275"/>
      <c r="N348" s="275"/>
    </row>
    <row r="349" spans="2:14" ht="12.75" customHeight="1">
      <c r="B349" s="275"/>
      <c r="C349" s="275"/>
      <c r="D349" s="275"/>
      <c r="F349" s="275"/>
      <c r="G349" s="275"/>
      <c r="I349" s="275"/>
      <c r="J349" s="275"/>
      <c r="L349" s="275"/>
      <c r="N349" s="275"/>
    </row>
    <row r="350" spans="2:14" ht="12.75" customHeight="1">
      <c r="B350" s="275"/>
      <c r="C350" s="275"/>
      <c r="D350" s="275"/>
      <c r="F350" s="275"/>
      <c r="G350" s="275"/>
      <c r="I350" s="275"/>
      <c r="J350" s="275"/>
      <c r="L350" s="275"/>
      <c r="N350" s="275"/>
    </row>
    <row r="351" spans="2:14" ht="12.75" customHeight="1">
      <c r="B351" s="275"/>
      <c r="C351" s="275"/>
      <c r="D351" s="275"/>
      <c r="F351" s="275"/>
      <c r="G351" s="275"/>
      <c r="I351" s="275"/>
      <c r="J351" s="275"/>
      <c r="L351" s="275"/>
      <c r="N351" s="275"/>
    </row>
    <row r="352" spans="2:14" ht="12.75" customHeight="1">
      <c r="B352" s="275"/>
      <c r="C352" s="275"/>
      <c r="D352" s="275"/>
      <c r="F352" s="275"/>
      <c r="G352" s="275"/>
      <c r="I352" s="275"/>
      <c r="J352" s="275"/>
      <c r="L352" s="275"/>
      <c r="N352" s="275"/>
    </row>
    <row r="353" spans="2:14" ht="12.75" customHeight="1">
      <c r="B353" s="275"/>
      <c r="C353" s="275"/>
      <c r="D353" s="275"/>
      <c r="F353" s="275"/>
      <c r="G353" s="275"/>
      <c r="I353" s="275"/>
      <c r="J353" s="275"/>
      <c r="L353" s="275"/>
      <c r="N353" s="275"/>
    </row>
    <row r="354" spans="2:14" ht="12.75" customHeight="1">
      <c r="B354" s="275"/>
      <c r="C354" s="275"/>
      <c r="D354" s="275"/>
      <c r="F354" s="275"/>
      <c r="G354" s="275"/>
      <c r="I354" s="275"/>
      <c r="J354" s="275"/>
      <c r="L354" s="275"/>
      <c r="N354" s="275"/>
    </row>
    <row r="355" spans="2:14" ht="12.75" customHeight="1">
      <c r="B355" s="275"/>
      <c r="C355" s="275"/>
      <c r="D355" s="275"/>
      <c r="F355" s="275"/>
      <c r="G355" s="275"/>
      <c r="I355" s="275"/>
      <c r="J355" s="275"/>
      <c r="L355" s="275"/>
      <c r="N355" s="275"/>
    </row>
    <row r="356" spans="2:14" ht="12.75" customHeight="1">
      <c r="B356" s="275"/>
      <c r="C356" s="275"/>
      <c r="D356" s="275"/>
      <c r="F356" s="275"/>
      <c r="G356" s="275"/>
      <c r="I356" s="275"/>
      <c r="J356" s="275"/>
      <c r="L356" s="275"/>
      <c r="N356" s="275"/>
    </row>
    <row r="357" spans="2:14" ht="12.75" customHeight="1">
      <c r="B357" s="275"/>
      <c r="C357" s="275"/>
      <c r="D357" s="275"/>
      <c r="F357" s="275"/>
      <c r="G357" s="275"/>
      <c r="I357" s="275"/>
      <c r="J357" s="275"/>
      <c r="L357" s="275"/>
      <c r="N357" s="275"/>
    </row>
    <row r="358" spans="2:14" ht="12.75" customHeight="1">
      <c r="B358" s="275"/>
      <c r="C358" s="275"/>
      <c r="D358" s="275"/>
      <c r="F358" s="275"/>
      <c r="G358" s="275"/>
      <c r="I358" s="275"/>
      <c r="J358" s="275"/>
      <c r="L358" s="275"/>
      <c r="N358" s="275"/>
    </row>
    <row r="359" spans="2:14" ht="12.75" customHeight="1">
      <c r="B359" s="275"/>
      <c r="C359" s="275"/>
      <c r="D359" s="275"/>
      <c r="F359" s="275"/>
      <c r="G359" s="275"/>
      <c r="I359" s="275"/>
      <c r="J359" s="275"/>
      <c r="L359" s="275"/>
      <c r="N359" s="275"/>
    </row>
    <row r="360" spans="2:14" ht="12.75" customHeight="1">
      <c r="B360" s="275"/>
      <c r="C360" s="275"/>
      <c r="D360" s="275"/>
      <c r="F360" s="275"/>
      <c r="G360" s="275"/>
      <c r="I360" s="275"/>
      <c r="J360" s="275"/>
      <c r="L360" s="275"/>
      <c r="N360" s="275"/>
    </row>
    <row r="361" spans="2:14" ht="12.75" customHeight="1">
      <c r="B361" s="275"/>
      <c r="C361" s="275"/>
      <c r="D361" s="275"/>
      <c r="F361" s="275"/>
      <c r="G361" s="275"/>
      <c r="I361" s="275"/>
      <c r="J361" s="275"/>
      <c r="L361" s="275"/>
      <c r="N361" s="275"/>
    </row>
    <row r="362" spans="2:14" ht="12.75" customHeight="1">
      <c r="B362" s="275"/>
      <c r="C362" s="275"/>
      <c r="D362" s="275"/>
      <c r="F362" s="275"/>
      <c r="G362" s="275"/>
      <c r="I362" s="275"/>
      <c r="J362" s="275"/>
      <c r="L362" s="275"/>
      <c r="N362" s="275"/>
    </row>
    <row r="363" spans="2:14" ht="12.75" customHeight="1">
      <c r="B363" s="275"/>
      <c r="C363" s="275"/>
      <c r="D363" s="275"/>
      <c r="F363" s="275"/>
      <c r="G363" s="275"/>
      <c r="I363" s="275"/>
      <c r="J363" s="275"/>
      <c r="L363" s="275"/>
      <c r="N363" s="275"/>
    </row>
    <row r="364" spans="2:14" ht="12.75" customHeight="1">
      <c r="B364" s="275"/>
      <c r="C364" s="275"/>
      <c r="D364" s="275"/>
      <c r="F364" s="275"/>
      <c r="G364" s="275"/>
      <c r="I364" s="275"/>
      <c r="J364" s="275"/>
      <c r="L364" s="275"/>
      <c r="N364" s="275"/>
    </row>
    <row r="365" spans="2:14" ht="12.75" customHeight="1">
      <c r="B365" s="275"/>
      <c r="C365" s="275"/>
      <c r="D365" s="275"/>
      <c r="F365" s="275"/>
      <c r="G365" s="275"/>
      <c r="I365" s="275"/>
      <c r="J365" s="275"/>
      <c r="L365" s="275"/>
      <c r="N365" s="275"/>
    </row>
    <row r="366" spans="2:14" ht="12.75" customHeight="1">
      <c r="B366" s="275"/>
      <c r="C366" s="275"/>
      <c r="D366" s="275"/>
      <c r="F366" s="275"/>
      <c r="G366" s="275"/>
      <c r="I366" s="275"/>
      <c r="J366" s="275"/>
      <c r="L366" s="275"/>
      <c r="N366" s="275"/>
    </row>
    <row r="367" spans="2:14" ht="12.75" customHeight="1">
      <c r="B367" s="275"/>
      <c r="C367" s="275"/>
      <c r="D367" s="275"/>
      <c r="F367" s="275"/>
      <c r="G367" s="275"/>
      <c r="I367" s="275"/>
      <c r="J367" s="275"/>
      <c r="L367" s="275"/>
      <c r="N367" s="275"/>
    </row>
    <row r="368" spans="2:14" ht="12.75" customHeight="1">
      <c r="B368" s="275"/>
      <c r="C368" s="275"/>
      <c r="D368" s="275"/>
      <c r="F368" s="275"/>
      <c r="G368" s="275"/>
      <c r="I368" s="275"/>
      <c r="J368" s="275"/>
      <c r="L368" s="275"/>
      <c r="N368" s="275"/>
    </row>
    <row r="369" spans="2:14" ht="12.75" customHeight="1">
      <c r="B369" s="275"/>
      <c r="C369" s="275"/>
      <c r="D369" s="275"/>
      <c r="F369" s="275"/>
      <c r="G369" s="275"/>
      <c r="I369" s="275"/>
      <c r="J369" s="275"/>
      <c r="L369" s="275"/>
      <c r="N369" s="275"/>
    </row>
    <row r="370" spans="2:14" ht="12.75" customHeight="1">
      <c r="B370" s="275"/>
      <c r="C370" s="275"/>
      <c r="D370" s="275"/>
      <c r="F370" s="275"/>
      <c r="G370" s="275"/>
      <c r="I370" s="275"/>
      <c r="J370" s="275"/>
      <c r="L370" s="275"/>
      <c r="N370" s="275"/>
    </row>
    <row r="371" spans="2:14" ht="12.75" customHeight="1">
      <c r="B371" s="275"/>
      <c r="C371" s="275"/>
      <c r="D371" s="275"/>
      <c r="F371" s="275"/>
      <c r="G371" s="275"/>
      <c r="I371" s="275"/>
      <c r="J371" s="275"/>
      <c r="L371" s="275"/>
      <c r="N371" s="275"/>
    </row>
    <row r="372" spans="2:14" ht="12.75" customHeight="1">
      <c r="B372" s="275"/>
      <c r="C372" s="275"/>
      <c r="D372" s="275"/>
      <c r="F372" s="275"/>
      <c r="G372" s="275"/>
      <c r="I372" s="275"/>
      <c r="J372" s="275"/>
      <c r="L372" s="275"/>
      <c r="N372" s="275"/>
    </row>
    <row r="373" spans="2:14" ht="12.75" customHeight="1">
      <c r="B373" s="275"/>
      <c r="C373" s="275"/>
      <c r="D373" s="275"/>
      <c r="F373" s="275"/>
      <c r="G373" s="275"/>
      <c r="I373" s="275"/>
      <c r="J373" s="275"/>
      <c r="L373" s="275"/>
      <c r="N373" s="275"/>
    </row>
    <row r="374" spans="2:14" ht="12.75" customHeight="1">
      <c r="B374" s="275"/>
      <c r="C374" s="275"/>
      <c r="D374" s="275"/>
      <c r="F374" s="275"/>
      <c r="G374" s="275"/>
      <c r="I374" s="275"/>
      <c r="J374" s="275"/>
      <c r="L374" s="275"/>
      <c r="N374" s="275"/>
    </row>
    <row r="375" spans="2:14" ht="12.75" customHeight="1">
      <c r="B375" s="275"/>
      <c r="C375" s="275"/>
      <c r="D375" s="275"/>
      <c r="F375" s="275"/>
      <c r="G375" s="275"/>
      <c r="I375" s="275"/>
      <c r="J375" s="275"/>
      <c r="L375" s="275"/>
      <c r="N375" s="275"/>
    </row>
    <row r="376" spans="2:14" ht="12.75" customHeight="1">
      <c r="B376" s="275"/>
      <c r="C376" s="275"/>
      <c r="D376" s="275"/>
      <c r="F376" s="275"/>
      <c r="G376" s="275"/>
      <c r="I376" s="275"/>
      <c r="J376" s="275"/>
      <c r="L376" s="275"/>
      <c r="N376" s="275"/>
    </row>
    <row r="377" spans="2:14" ht="12.75" customHeight="1">
      <c r="B377" s="275"/>
      <c r="C377" s="275"/>
      <c r="D377" s="275"/>
      <c r="F377" s="275"/>
      <c r="G377" s="275"/>
      <c r="I377" s="275"/>
      <c r="J377" s="275"/>
      <c r="L377" s="275"/>
      <c r="N377" s="275"/>
    </row>
    <row r="378" spans="2:14" ht="12.75" customHeight="1">
      <c r="B378" s="275"/>
      <c r="C378" s="275"/>
      <c r="D378" s="275"/>
      <c r="F378" s="275"/>
      <c r="G378" s="275"/>
      <c r="I378" s="275"/>
      <c r="J378" s="275"/>
      <c r="L378" s="275"/>
      <c r="N378" s="275"/>
    </row>
    <row r="379" spans="2:14" ht="12.75" customHeight="1">
      <c r="B379" s="275"/>
      <c r="C379" s="275"/>
      <c r="D379" s="275"/>
      <c r="F379" s="275"/>
      <c r="G379" s="275"/>
      <c r="I379" s="275"/>
      <c r="J379" s="275"/>
      <c r="L379" s="275"/>
      <c r="N379" s="275"/>
    </row>
    <row r="380" spans="2:14" ht="12.75" customHeight="1">
      <c r="B380" s="275"/>
      <c r="C380" s="275"/>
      <c r="D380" s="275"/>
      <c r="F380" s="275"/>
      <c r="G380" s="275"/>
      <c r="I380" s="275"/>
      <c r="J380" s="275"/>
      <c r="L380" s="275"/>
      <c r="N380" s="275"/>
    </row>
    <row r="381" spans="2:14" ht="12.75" customHeight="1">
      <c r="B381" s="275"/>
      <c r="C381" s="275"/>
      <c r="D381" s="275"/>
      <c r="F381" s="275"/>
      <c r="G381" s="275"/>
      <c r="I381" s="275"/>
      <c r="J381" s="275"/>
      <c r="L381" s="275"/>
      <c r="N381" s="275"/>
    </row>
    <row r="382" spans="2:14" ht="12.75" customHeight="1">
      <c r="B382" s="275"/>
      <c r="C382" s="275"/>
      <c r="D382" s="275"/>
      <c r="F382" s="275"/>
      <c r="G382" s="275"/>
      <c r="I382" s="275"/>
      <c r="J382" s="275"/>
      <c r="L382" s="275"/>
      <c r="N382" s="275"/>
    </row>
    <row r="383" spans="2:14" ht="12.75" customHeight="1">
      <c r="B383" s="275"/>
      <c r="C383" s="275"/>
      <c r="D383" s="275"/>
      <c r="F383" s="275"/>
      <c r="G383" s="275"/>
      <c r="I383" s="275"/>
      <c r="J383" s="275"/>
      <c r="L383" s="275"/>
      <c r="N383" s="275"/>
    </row>
    <row r="384" spans="2:14" ht="12.75" customHeight="1">
      <c r="B384" s="275"/>
      <c r="C384" s="275"/>
      <c r="D384" s="275"/>
      <c r="F384" s="275"/>
      <c r="G384" s="275"/>
      <c r="I384" s="275"/>
      <c r="J384" s="275"/>
      <c r="L384" s="275"/>
      <c r="N384" s="275"/>
    </row>
    <row r="385" spans="2:14" ht="12.75" customHeight="1">
      <c r="B385" s="275"/>
      <c r="C385" s="275"/>
      <c r="D385" s="275"/>
      <c r="F385" s="275"/>
      <c r="G385" s="275"/>
      <c r="I385" s="275"/>
      <c r="J385" s="275"/>
      <c r="L385" s="275"/>
      <c r="N385" s="275"/>
    </row>
    <row r="386" spans="2:14" ht="12.75" customHeight="1">
      <c r="B386" s="275"/>
      <c r="C386" s="275"/>
      <c r="D386" s="275"/>
      <c r="F386" s="275"/>
      <c r="G386" s="275"/>
      <c r="I386" s="275"/>
      <c r="J386" s="275"/>
      <c r="L386" s="275"/>
      <c r="N386" s="275"/>
    </row>
    <row r="387" spans="2:14" ht="12.75" customHeight="1">
      <c r="B387" s="275"/>
      <c r="C387" s="275"/>
      <c r="D387" s="275"/>
      <c r="F387" s="275"/>
      <c r="G387" s="275"/>
      <c r="I387" s="275"/>
      <c r="J387" s="275"/>
      <c r="L387" s="275"/>
      <c r="N387" s="275"/>
    </row>
    <row r="388" spans="2:14" ht="12.75" customHeight="1">
      <c r="B388" s="275"/>
      <c r="C388" s="275"/>
      <c r="D388" s="275"/>
      <c r="F388" s="275"/>
      <c r="G388" s="275"/>
      <c r="I388" s="275"/>
      <c r="J388" s="275"/>
      <c r="L388" s="275"/>
      <c r="N388" s="275"/>
    </row>
    <row r="389" spans="2:14" ht="12.75" customHeight="1">
      <c r="B389" s="275"/>
      <c r="C389" s="275"/>
      <c r="D389" s="275"/>
      <c r="F389" s="275"/>
      <c r="G389" s="275"/>
      <c r="I389" s="275"/>
      <c r="J389" s="275"/>
      <c r="L389" s="275"/>
      <c r="N389" s="275"/>
    </row>
    <row r="390" spans="2:14" ht="12.75" customHeight="1">
      <c r="B390" s="275"/>
      <c r="C390" s="275"/>
      <c r="D390" s="275"/>
      <c r="F390" s="275"/>
      <c r="G390" s="275"/>
      <c r="I390" s="275"/>
      <c r="J390" s="275"/>
      <c r="L390" s="275"/>
      <c r="N390" s="275"/>
    </row>
    <row r="391" spans="2:14" ht="12.75" customHeight="1">
      <c r="B391" s="275"/>
      <c r="C391" s="275"/>
      <c r="D391" s="275"/>
      <c r="F391" s="275"/>
      <c r="G391" s="275"/>
      <c r="I391" s="275"/>
      <c r="J391" s="275"/>
      <c r="L391" s="275"/>
      <c r="N391" s="275"/>
    </row>
    <row r="392" spans="2:14" ht="12.75" customHeight="1">
      <c r="B392" s="275"/>
      <c r="C392" s="275"/>
      <c r="D392" s="275"/>
      <c r="F392" s="275"/>
      <c r="G392" s="275"/>
      <c r="I392" s="275"/>
      <c r="J392" s="275"/>
      <c r="L392" s="275"/>
      <c r="N392" s="275"/>
    </row>
    <row r="393" spans="2:14" ht="12.75" customHeight="1">
      <c r="B393" s="275"/>
      <c r="C393" s="275"/>
      <c r="D393" s="275"/>
      <c r="F393" s="275"/>
      <c r="G393" s="275"/>
      <c r="I393" s="275"/>
      <c r="J393" s="275"/>
      <c r="L393" s="275"/>
      <c r="N393" s="275"/>
    </row>
    <row r="394" spans="2:14" ht="12.75" customHeight="1">
      <c r="B394" s="275"/>
      <c r="C394" s="275"/>
      <c r="D394" s="275"/>
      <c r="F394" s="275"/>
      <c r="G394" s="275"/>
      <c r="I394" s="275"/>
      <c r="J394" s="275"/>
      <c r="L394" s="275"/>
      <c r="N394" s="275"/>
    </row>
    <row r="395" spans="2:14" ht="12.75" customHeight="1">
      <c r="B395" s="275"/>
      <c r="C395" s="275"/>
      <c r="D395" s="275"/>
      <c r="F395" s="275"/>
      <c r="G395" s="275"/>
      <c r="I395" s="275"/>
      <c r="J395" s="275"/>
      <c r="L395" s="275"/>
      <c r="N395" s="275"/>
    </row>
    <row r="396" spans="2:14" ht="12.75" customHeight="1">
      <c r="B396" s="275"/>
      <c r="C396" s="275"/>
      <c r="D396" s="275"/>
      <c r="F396" s="275"/>
      <c r="G396" s="275"/>
      <c r="I396" s="275"/>
      <c r="J396" s="275"/>
      <c r="L396" s="275"/>
      <c r="N396" s="275"/>
    </row>
    <row r="397" spans="2:14" ht="12.75" customHeight="1">
      <c r="B397" s="275"/>
      <c r="C397" s="275"/>
      <c r="D397" s="275"/>
      <c r="F397" s="275"/>
      <c r="G397" s="275"/>
      <c r="I397" s="275"/>
      <c r="J397" s="275"/>
      <c r="L397" s="275"/>
      <c r="N397" s="275"/>
    </row>
    <row r="398" spans="2:14" ht="12.75" customHeight="1">
      <c r="B398" s="275"/>
      <c r="C398" s="275"/>
      <c r="D398" s="275"/>
      <c r="F398" s="275"/>
      <c r="G398" s="275"/>
      <c r="I398" s="275"/>
      <c r="J398" s="275"/>
      <c r="L398" s="275"/>
      <c r="N398" s="275"/>
    </row>
    <row r="399" spans="2:14" ht="12.75" customHeight="1">
      <c r="B399" s="275"/>
      <c r="C399" s="275"/>
      <c r="D399" s="275"/>
      <c r="F399" s="275"/>
      <c r="G399" s="275"/>
      <c r="I399" s="275"/>
      <c r="J399" s="275"/>
      <c r="L399" s="275"/>
      <c r="N399" s="275"/>
    </row>
    <row r="400" spans="2:14" ht="12.75" customHeight="1">
      <c r="B400" s="275"/>
      <c r="C400" s="275"/>
      <c r="D400" s="275"/>
      <c r="F400" s="275"/>
      <c r="G400" s="275"/>
      <c r="I400" s="275"/>
      <c r="J400" s="275"/>
      <c r="L400" s="275"/>
      <c r="N400" s="275"/>
    </row>
    <row r="401" spans="2:14" ht="12.75" customHeight="1">
      <c r="B401" s="275"/>
      <c r="C401" s="275"/>
      <c r="D401" s="275"/>
      <c r="F401" s="275"/>
      <c r="G401" s="275"/>
      <c r="I401" s="275"/>
      <c r="J401" s="275"/>
      <c r="L401" s="275"/>
      <c r="N401" s="275"/>
    </row>
    <row r="402" spans="2:14" ht="12.75" customHeight="1">
      <c r="B402" s="275"/>
      <c r="C402" s="275"/>
      <c r="D402" s="275"/>
      <c r="F402" s="275"/>
      <c r="G402" s="275"/>
      <c r="I402" s="275"/>
      <c r="J402" s="275"/>
      <c r="L402" s="275"/>
      <c r="N402" s="275"/>
    </row>
    <row r="403" spans="2:14" ht="12.75" customHeight="1">
      <c r="B403" s="275"/>
      <c r="C403" s="275"/>
      <c r="D403" s="275"/>
      <c r="F403" s="275"/>
      <c r="G403" s="275"/>
      <c r="I403" s="275"/>
      <c r="J403" s="275"/>
      <c r="L403" s="275"/>
      <c r="N403" s="275"/>
    </row>
    <row r="404" spans="2:14" ht="12.75" customHeight="1">
      <c r="B404" s="275"/>
      <c r="C404" s="275"/>
      <c r="D404" s="275"/>
      <c r="F404" s="275"/>
      <c r="G404" s="275"/>
      <c r="I404" s="275"/>
      <c r="J404" s="275"/>
      <c r="L404" s="275"/>
      <c r="N404" s="275"/>
    </row>
    <row r="405" spans="2:14" ht="12.75" customHeight="1">
      <c r="B405" s="275"/>
      <c r="C405" s="275"/>
      <c r="D405" s="275"/>
      <c r="F405" s="275"/>
      <c r="G405" s="275"/>
      <c r="I405" s="275"/>
      <c r="J405" s="275"/>
      <c r="L405" s="275"/>
      <c r="N405" s="275"/>
    </row>
    <row r="406" spans="2:14" ht="12.75" customHeight="1">
      <c r="B406" s="275"/>
      <c r="C406" s="275"/>
      <c r="D406" s="275"/>
      <c r="F406" s="275"/>
      <c r="G406" s="275"/>
      <c r="I406" s="275"/>
      <c r="J406" s="275"/>
      <c r="L406" s="275"/>
      <c r="N406" s="275"/>
    </row>
    <row r="407" spans="2:14" ht="12.75" customHeight="1">
      <c r="B407" s="275"/>
      <c r="C407" s="275"/>
      <c r="D407" s="275"/>
      <c r="F407" s="275"/>
      <c r="G407" s="275"/>
      <c r="I407" s="275"/>
      <c r="J407" s="275"/>
      <c r="L407" s="275"/>
      <c r="N407" s="275"/>
    </row>
    <row r="408" spans="2:14" ht="12.75" customHeight="1">
      <c r="B408" s="275"/>
      <c r="C408" s="275"/>
      <c r="D408" s="275"/>
      <c r="F408" s="275"/>
      <c r="G408" s="275"/>
      <c r="I408" s="275"/>
      <c r="J408" s="275"/>
      <c r="L408" s="275"/>
      <c r="N408" s="275"/>
    </row>
    <row r="409" spans="2:14" ht="12.75" customHeight="1">
      <c r="B409" s="275"/>
      <c r="C409" s="275"/>
      <c r="D409" s="275"/>
      <c r="F409" s="275"/>
      <c r="G409" s="275"/>
      <c r="I409" s="275"/>
      <c r="J409" s="275"/>
      <c r="L409" s="275"/>
      <c r="N409" s="275"/>
    </row>
    <row r="410" spans="2:14" ht="12.75" customHeight="1">
      <c r="B410" s="275"/>
      <c r="C410" s="275"/>
      <c r="D410" s="275"/>
      <c r="F410" s="275"/>
      <c r="G410" s="275"/>
      <c r="I410" s="275"/>
      <c r="J410" s="275"/>
      <c r="L410" s="275"/>
      <c r="N410" s="275"/>
    </row>
    <row r="411" spans="2:14" ht="12.75" customHeight="1">
      <c r="B411" s="275"/>
      <c r="C411" s="275"/>
      <c r="D411" s="275"/>
      <c r="F411" s="275"/>
      <c r="G411" s="275"/>
      <c r="I411" s="275"/>
      <c r="J411" s="275"/>
      <c r="L411" s="275"/>
      <c r="N411" s="275"/>
    </row>
    <row r="412" spans="2:14" ht="12.75" customHeight="1">
      <c r="B412" s="275"/>
      <c r="C412" s="275"/>
      <c r="D412" s="275"/>
      <c r="F412" s="275"/>
      <c r="G412" s="275"/>
      <c r="I412" s="275"/>
      <c r="J412" s="275"/>
      <c r="L412" s="275"/>
      <c r="N412" s="275"/>
    </row>
    <row r="413" spans="2:14" ht="12.75" customHeight="1">
      <c r="B413" s="275"/>
      <c r="C413" s="275"/>
      <c r="D413" s="275"/>
      <c r="F413" s="275"/>
      <c r="G413" s="275"/>
      <c r="I413" s="275"/>
      <c r="J413" s="275"/>
      <c r="L413" s="275"/>
      <c r="N413" s="275"/>
    </row>
    <row r="414" spans="2:14" ht="12.75" customHeight="1">
      <c r="B414" s="275"/>
      <c r="C414" s="275"/>
      <c r="D414" s="275"/>
      <c r="F414" s="275"/>
      <c r="G414" s="275"/>
      <c r="I414" s="275"/>
      <c r="J414" s="275"/>
      <c r="L414" s="275"/>
      <c r="N414" s="275"/>
    </row>
    <row r="415" spans="2:14" ht="12.75" customHeight="1">
      <c r="B415" s="275"/>
      <c r="C415" s="275"/>
      <c r="D415" s="275"/>
      <c r="F415" s="275"/>
      <c r="G415" s="275"/>
      <c r="I415" s="275"/>
      <c r="J415" s="275"/>
      <c r="L415" s="275"/>
      <c r="N415" s="275"/>
    </row>
    <row r="416" spans="2:14" ht="12.75" customHeight="1">
      <c r="B416" s="275"/>
      <c r="C416" s="275"/>
      <c r="D416" s="275"/>
      <c r="F416" s="275"/>
      <c r="G416" s="275"/>
      <c r="I416" s="275"/>
      <c r="J416" s="275"/>
      <c r="L416" s="275"/>
      <c r="N416" s="275"/>
    </row>
    <row r="417" spans="2:14" ht="12.75" customHeight="1">
      <c r="B417" s="275"/>
      <c r="C417" s="275"/>
      <c r="D417" s="275"/>
      <c r="F417" s="275"/>
      <c r="G417" s="275"/>
      <c r="I417" s="275"/>
      <c r="J417" s="275"/>
      <c r="L417" s="275"/>
      <c r="N417" s="275"/>
    </row>
    <row r="418" spans="2:14" ht="12.75" customHeight="1">
      <c r="B418" s="275"/>
      <c r="C418" s="275"/>
      <c r="D418" s="275"/>
      <c r="F418" s="275"/>
      <c r="G418" s="275"/>
      <c r="I418" s="275"/>
      <c r="J418" s="275"/>
      <c r="L418" s="275"/>
      <c r="N418" s="275"/>
    </row>
    <row r="419" spans="2:14" ht="12.75" customHeight="1">
      <c r="B419" s="275"/>
      <c r="C419" s="275"/>
      <c r="D419" s="275"/>
      <c r="F419" s="275"/>
      <c r="G419" s="275"/>
      <c r="I419" s="275"/>
      <c r="J419" s="275"/>
      <c r="L419" s="275"/>
      <c r="N419" s="275"/>
    </row>
    <row r="420" spans="2:14" ht="12.75" customHeight="1">
      <c r="B420" s="275"/>
      <c r="C420" s="275"/>
      <c r="D420" s="275"/>
      <c r="F420" s="275"/>
      <c r="G420" s="275"/>
      <c r="I420" s="275"/>
      <c r="J420" s="275"/>
      <c r="L420" s="275"/>
      <c r="N420" s="275"/>
    </row>
    <row r="421" spans="2:14" ht="12.75" customHeight="1">
      <c r="B421" s="275"/>
      <c r="C421" s="275"/>
      <c r="D421" s="275"/>
      <c r="F421" s="275"/>
      <c r="G421" s="275"/>
      <c r="I421" s="275"/>
      <c r="J421" s="275"/>
      <c r="L421" s="275"/>
      <c r="N421" s="275"/>
    </row>
    <row r="422" spans="2:14" ht="12.75" customHeight="1">
      <c r="B422" s="275"/>
      <c r="C422" s="275"/>
      <c r="D422" s="275"/>
      <c r="F422" s="275"/>
      <c r="G422" s="275"/>
      <c r="I422" s="275"/>
      <c r="J422" s="275"/>
      <c r="L422" s="275"/>
      <c r="N422" s="275"/>
    </row>
    <row r="423" spans="2:14" ht="12.75" customHeight="1">
      <c r="B423" s="275"/>
      <c r="C423" s="275"/>
      <c r="D423" s="275"/>
      <c r="F423" s="275"/>
      <c r="G423" s="275"/>
      <c r="I423" s="275"/>
      <c r="J423" s="275"/>
      <c r="L423" s="275"/>
      <c r="N423" s="275"/>
    </row>
    <row r="424" spans="2:14" ht="12.75" customHeight="1">
      <c r="B424" s="275"/>
      <c r="C424" s="275"/>
      <c r="D424" s="275"/>
      <c r="F424" s="275"/>
      <c r="G424" s="275"/>
      <c r="I424" s="275"/>
      <c r="J424" s="275"/>
      <c r="L424" s="275"/>
      <c r="N424" s="275"/>
    </row>
    <row r="425" spans="2:14" ht="12.75" customHeight="1">
      <c r="B425" s="275"/>
      <c r="C425" s="275"/>
      <c r="D425" s="275"/>
      <c r="F425" s="275"/>
      <c r="G425" s="275"/>
      <c r="I425" s="275"/>
      <c r="J425" s="275"/>
      <c r="L425" s="275"/>
      <c r="N425" s="275"/>
    </row>
    <row r="426" spans="2:14" ht="12.75" customHeight="1">
      <c r="B426" s="275"/>
      <c r="C426" s="275"/>
      <c r="D426" s="275"/>
      <c r="F426" s="275"/>
      <c r="G426" s="275"/>
      <c r="I426" s="275"/>
      <c r="J426" s="275"/>
      <c r="L426" s="275"/>
      <c r="N426" s="275"/>
    </row>
    <row r="427" spans="2:14" ht="12.75" customHeight="1">
      <c r="B427" s="275"/>
      <c r="C427" s="275"/>
      <c r="D427" s="275"/>
      <c r="F427" s="275"/>
      <c r="G427" s="275"/>
      <c r="I427" s="275"/>
      <c r="J427" s="275"/>
      <c r="L427" s="275"/>
      <c r="N427" s="275"/>
    </row>
    <row r="428" spans="2:14" ht="12.75" customHeight="1">
      <c r="B428" s="275"/>
      <c r="C428" s="275"/>
      <c r="D428" s="275"/>
      <c r="F428" s="275"/>
      <c r="G428" s="275"/>
      <c r="I428" s="275"/>
      <c r="J428" s="275"/>
      <c r="L428" s="275"/>
      <c r="N428" s="275"/>
    </row>
    <row r="429" spans="2:14" ht="12.75" customHeight="1">
      <c r="B429" s="275"/>
      <c r="C429" s="275"/>
      <c r="D429" s="275"/>
      <c r="F429" s="275"/>
      <c r="G429" s="275"/>
      <c r="I429" s="275"/>
      <c r="J429" s="275"/>
      <c r="L429" s="275"/>
      <c r="N429" s="275"/>
    </row>
    <row r="430" spans="2:14" ht="12.75" customHeight="1">
      <c r="B430" s="275"/>
      <c r="C430" s="275"/>
      <c r="D430" s="275"/>
      <c r="F430" s="275"/>
      <c r="G430" s="275"/>
      <c r="I430" s="275"/>
      <c r="J430" s="275"/>
      <c r="L430" s="275"/>
      <c r="N430" s="275"/>
    </row>
    <row r="431" spans="2:14" ht="12.75" customHeight="1">
      <c r="B431" s="275"/>
      <c r="C431" s="275"/>
      <c r="D431" s="275"/>
      <c r="F431" s="275"/>
      <c r="G431" s="275"/>
      <c r="I431" s="275"/>
      <c r="J431" s="275"/>
      <c r="L431" s="275"/>
      <c r="N431" s="275"/>
    </row>
    <row r="432" spans="2:14" ht="12.75" customHeight="1">
      <c r="B432" s="275"/>
      <c r="C432" s="275"/>
      <c r="D432" s="275"/>
      <c r="F432" s="275"/>
      <c r="G432" s="275"/>
      <c r="I432" s="275"/>
      <c r="J432" s="275"/>
      <c r="L432" s="275"/>
      <c r="N432" s="275"/>
    </row>
    <row r="433" spans="2:14" ht="12.75" customHeight="1">
      <c r="B433" s="275"/>
      <c r="C433" s="275"/>
      <c r="D433" s="275"/>
      <c r="F433" s="275"/>
      <c r="G433" s="275"/>
      <c r="I433" s="275"/>
      <c r="J433" s="275"/>
      <c r="L433" s="275"/>
      <c r="N433" s="275"/>
    </row>
    <row r="434" spans="2:14" ht="12.75" customHeight="1">
      <c r="B434" s="275"/>
      <c r="C434" s="275"/>
      <c r="D434" s="275"/>
      <c r="F434" s="275"/>
      <c r="G434" s="275"/>
      <c r="I434" s="275"/>
      <c r="J434" s="275"/>
      <c r="L434" s="275"/>
      <c r="N434" s="275"/>
    </row>
    <row r="435" spans="2:14" ht="12.75" customHeight="1">
      <c r="B435" s="275"/>
      <c r="C435" s="275"/>
      <c r="D435" s="275"/>
      <c r="F435" s="275"/>
      <c r="G435" s="275"/>
      <c r="I435" s="275"/>
      <c r="J435" s="275"/>
      <c r="L435" s="275"/>
      <c r="N435" s="275"/>
    </row>
    <row r="436" spans="2:14" ht="12.75" customHeight="1">
      <c r="B436" s="275"/>
      <c r="C436" s="275"/>
      <c r="D436" s="275"/>
      <c r="F436" s="275"/>
      <c r="G436" s="275"/>
      <c r="I436" s="275"/>
      <c r="J436" s="275"/>
      <c r="L436" s="275"/>
      <c r="N436" s="275"/>
    </row>
    <row r="437" spans="2:14" ht="12.75" customHeight="1">
      <c r="B437" s="275"/>
      <c r="C437" s="275"/>
      <c r="D437" s="275"/>
      <c r="F437" s="275"/>
      <c r="G437" s="275"/>
      <c r="I437" s="275"/>
      <c r="J437" s="275"/>
      <c r="L437" s="275"/>
      <c r="N437" s="275"/>
    </row>
    <row r="438" spans="2:14" ht="12.75" customHeight="1">
      <c r="B438" s="275"/>
      <c r="C438" s="275"/>
      <c r="D438" s="275"/>
      <c r="F438" s="275"/>
      <c r="G438" s="275"/>
      <c r="I438" s="275"/>
      <c r="J438" s="275"/>
      <c r="L438" s="275"/>
      <c r="N438" s="275"/>
    </row>
    <row r="439" spans="2:14" ht="12.75" customHeight="1">
      <c r="B439" s="275"/>
      <c r="C439" s="275"/>
      <c r="D439" s="275"/>
      <c r="F439" s="275"/>
      <c r="G439" s="275"/>
      <c r="I439" s="275"/>
      <c r="J439" s="275"/>
      <c r="L439" s="275"/>
      <c r="N439" s="275"/>
    </row>
    <row r="440" spans="2:14" ht="12.75" customHeight="1">
      <c r="B440" s="275"/>
      <c r="C440" s="275"/>
      <c r="D440" s="275"/>
      <c r="F440" s="275"/>
      <c r="G440" s="275"/>
      <c r="I440" s="275"/>
      <c r="J440" s="275"/>
      <c r="L440" s="275"/>
      <c r="N440" s="275"/>
    </row>
    <row r="441" spans="2:14" ht="12.75" customHeight="1">
      <c r="B441" s="275"/>
      <c r="C441" s="275"/>
      <c r="D441" s="275"/>
      <c r="F441" s="275"/>
      <c r="G441" s="275"/>
      <c r="I441" s="275"/>
      <c r="J441" s="275"/>
      <c r="L441" s="275"/>
      <c r="N441" s="275"/>
    </row>
    <row r="442" spans="2:14" ht="12.75" customHeight="1">
      <c r="B442" s="275"/>
      <c r="C442" s="275"/>
      <c r="D442" s="275"/>
      <c r="F442" s="275"/>
      <c r="G442" s="275"/>
      <c r="I442" s="275"/>
      <c r="J442" s="275"/>
      <c r="L442" s="275"/>
      <c r="N442" s="275"/>
    </row>
    <row r="443" spans="2:14" ht="12.75" customHeight="1">
      <c r="B443" s="275"/>
      <c r="C443" s="275"/>
      <c r="D443" s="275"/>
      <c r="F443" s="275"/>
      <c r="G443" s="275"/>
      <c r="I443" s="275"/>
      <c r="J443" s="275"/>
      <c r="L443" s="275"/>
      <c r="N443" s="275"/>
    </row>
    <row r="444" spans="2:14" ht="12.75" customHeight="1">
      <c r="B444" s="275"/>
      <c r="C444" s="275"/>
      <c r="D444" s="275"/>
      <c r="F444" s="275"/>
      <c r="G444" s="275"/>
      <c r="I444" s="275"/>
      <c r="J444" s="275"/>
      <c r="L444" s="275"/>
      <c r="N444" s="275"/>
    </row>
    <row r="445" spans="2:14" ht="12.75" customHeight="1">
      <c r="B445" s="275"/>
      <c r="C445" s="275"/>
      <c r="D445" s="275"/>
      <c r="F445" s="275"/>
      <c r="G445" s="275"/>
      <c r="I445" s="275"/>
      <c r="J445" s="275"/>
      <c r="L445" s="275"/>
      <c r="N445" s="275"/>
    </row>
    <row r="446" spans="2:14" ht="12.75" customHeight="1">
      <c r="B446" s="275"/>
      <c r="C446" s="275"/>
      <c r="D446" s="275"/>
      <c r="F446" s="275"/>
      <c r="G446" s="275"/>
      <c r="I446" s="275"/>
      <c r="J446" s="275"/>
      <c r="L446" s="275"/>
      <c r="N446" s="275"/>
    </row>
    <row r="447" spans="2:14" ht="12.75" customHeight="1">
      <c r="B447" s="275"/>
      <c r="C447" s="275"/>
      <c r="D447" s="275"/>
      <c r="F447" s="275"/>
      <c r="G447" s="275"/>
      <c r="I447" s="275"/>
      <c r="J447" s="275"/>
      <c r="L447" s="275"/>
      <c r="N447" s="275"/>
    </row>
    <row r="448" spans="2:14" ht="12.75" customHeight="1">
      <c r="B448" s="275"/>
      <c r="C448" s="275"/>
      <c r="D448" s="275"/>
      <c r="F448" s="275"/>
      <c r="G448" s="275"/>
      <c r="I448" s="275"/>
      <c r="J448" s="275"/>
      <c r="L448" s="275"/>
      <c r="N448" s="275"/>
    </row>
    <row r="449" spans="2:14" ht="12.75" customHeight="1">
      <c r="B449" s="275"/>
      <c r="C449" s="275"/>
      <c r="D449" s="275"/>
      <c r="F449" s="275"/>
      <c r="G449" s="275"/>
      <c r="I449" s="275"/>
      <c r="J449" s="275"/>
      <c r="L449" s="275"/>
      <c r="N449" s="275"/>
    </row>
    <row r="450" spans="2:14" ht="12.75" customHeight="1">
      <c r="B450" s="275"/>
      <c r="C450" s="275"/>
      <c r="D450" s="275"/>
      <c r="F450" s="275"/>
      <c r="G450" s="275"/>
      <c r="I450" s="275"/>
      <c r="J450" s="275"/>
      <c r="L450" s="275"/>
      <c r="N450" s="275"/>
    </row>
    <row r="451" spans="2:14" ht="12.75" customHeight="1">
      <c r="B451" s="275"/>
      <c r="C451" s="275"/>
      <c r="D451" s="275"/>
      <c r="F451" s="275"/>
      <c r="G451" s="275"/>
      <c r="I451" s="275"/>
      <c r="J451" s="275"/>
      <c r="L451" s="275"/>
      <c r="N451" s="275"/>
    </row>
    <row r="452" spans="2:14" ht="12.75" customHeight="1">
      <c r="B452" s="275"/>
      <c r="C452" s="275"/>
      <c r="D452" s="275"/>
      <c r="F452" s="275"/>
      <c r="G452" s="275"/>
      <c r="I452" s="275"/>
      <c r="J452" s="275"/>
      <c r="L452" s="275"/>
      <c r="N452" s="275"/>
    </row>
    <row r="453" spans="2:14" ht="12.75" customHeight="1">
      <c r="B453" s="275"/>
      <c r="C453" s="275"/>
      <c r="D453" s="275"/>
      <c r="F453" s="275"/>
      <c r="G453" s="275"/>
      <c r="I453" s="275"/>
      <c r="J453" s="275"/>
      <c r="L453" s="275"/>
      <c r="N453" s="275"/>
    </row>
    <row r="454" spans="2:14" ht="12.75" customHeight="1">
      <c r="B454" s="275"/>
      <c r="C454" s="275"/>
      <c r="D454" s="275"/>
      <c r="F454" s="275"/>
      <c r="G454" s="275"/>
      <c r="I454" s="275"/>
      <c r="J454" s="275"/>
      <c r="L454" s="275"/>
      <c r="N454" s="275"/>
    </row>
    <row r="455" spans="2:14" ht="12.75" customHeight="1">
      <c r="B455" s="275"/>
      <c r="C455" s="275"/>
      <c r="D455" s="275"/>
      <c r="F455" s="275"/>
      <c r="G455" s="275"/>
      <c r="I455" s="275"/>
      <c r="J455" s="275"/>
      <c r="L455" s="275"/>
      <c r="N455" s="275"/>
    </row>
    <row r="456" spans="2:14" ht="12.75" customHeight="1">
      <c r="B456" s="275"/>
      <c r="C456" s="275"/>
      <c r="D456" s="275"/>
      <c r="F456" s="275"/>
      <c r="G456" s="275"/>
      <c r="I456" s="275"/>
      <c r="J456" s="275"/>
      <c r="L456" s="275"/>
      <c r="N456" s="275"/>
    </row>
    <row r="457" spans="2:14" ht="12.75" customHeight="1">
      <c r="B457" s="275"/>
      <c r="C457" s="275"/>
      <c r="D457" s="275"/>
      <c r="F457" s="275"/>
      <c r="G457" s="275"/>
      <c r="I457" s="275"/>
      <c r="J457" s="275"/>
      <c r="L457" s="275"/>
      <c r="N457" s="275"/>
    </row>
    <row r="458" spans="2:14" ht="12.75" customHeight="1">
      <c r="B458" s="275"/>
      <c r="C458" s="275"/>
      <c r="D458" s="275"/>
      <c r="F458" s="275"/>
      <c r="G458" s="275"/>
      <c r="I458" s="275"/>
      <c r="J458" s="275"/>
      <c r="L458" s="275"/>
      <c r="N458" s="275"/>
    </row>
    <row r="459" spans="2:14" ht="12.75" customHeight="1">
      <c r="B459" s="275"/>
      <c r="C459" s="275"/>
      <c r="D459" s="275"/>
      <c r="F459" s="275"/>
      <c r="G459" s="275"/>
      <c r="I459" s="275"/>
      <c r="J459" s="275"/>
      <c r="L459" s="275"/>
      <c r="N459" s="275"/>
    </row>
    <row r="460" spans="2:14" ht="12.75" customHeight="1">
      <c r="B460" s="275"/>
      <c r="C460" s="275"/>
      <c r="D460" s="275"/>
      <c r="F460" s="275"/>
      <c r="G460" s="275"/>
      <c r="I460" s="275"/>
      <c r="J460" s="275"/>
      <c r="L460" s="275"/>
      <c r="N460" s="275"/>
    </row>
    <row r="461" spans="2:14" ht="12.75" customHeight="1">
      <c r="B461" s="275"/>
      <c r="C461" s="275"/>
      <c r="D461" s="275"/>
      <c r="F461" s="275"/>
      <c r="G461" s="275"/>
      <c r="I461" s="275"/>
      <c r="J461" s="275"/>
      <c r="L461" s="275"/>
      <c r="N461" s="275"/>
    </row>
    <row r="462" spans="2:14" ht="12.75" customHeight="1">
      <c r="B462" s="275"/>
      <c r="C462" s="275"/>
      <c r="D462" s="275"/>
      <c r="F462" s="275"/>
      <c r="G462" s="275"/>
      <c r="I462" s="275"/>
      <c r="J462" s="275"/>
      <c r="L462" s="275"/>
      <c r="N462" s="275"/>
    </row>
    <row r="463" spans="2:14" ht="12.75" customHeight="1">
      <c r="B463" s="275"/>
      <c r="C463" s="275"/>
      <c r="D463" s="275"/>
      <c r="F463" s="275"/>
      <c r="G463" s="275"/>
      <c r="I463" s="275"/>
      <c r="J463" s="275"/>
      <c r="L463" s="275"/>
      <c r="N463" s="275"/>
    </row>
    <row r="464" spans="2:14" ht="12.75" customHeight="1">
      <c r="B464" s="275"/>
      <c r="C464" s="275"/>
      <c r="D464" s="275"/>
      <c r="F464" s="275"/>
      <c r="G464" s="275"/>
      <c r="I464" s="275"/>
      <c r="J464" s="275"/>
      <c r="L464" s="275"/>
      <c r="N464" s="275"/>
    </row>
    <row r="465" spans="2:14" ht="12.75" customHeight="1">
      <c r="B465" s="275"/>
      <c r="C465" s="275"/>
      <c r="D465" s="275"/>
      <c r="F465" s="275"/>
      <c r="G465" s="275"/>
      <c r="I465" s="275"/>
      <c r="J465" s="275"/>
      <c r="L465" s="275"/>
      <c r="N465" s="275"/>
    </row>
    <row r="466" spans="2:14" ht="12.75" customHeight="1">
      <c r="B466" s="275"/>
      <c r="C466" s="275"/>
      <c r="D466" s="275"/>
      <c r="F466" s="275"/>
      <c r="G466" s="275"/>
      <c r="I466" s="275"/>
      <c r="J466" s="275"/>
      <c r="L466" s="275"/>
      <c r="N466" s="275"/>
    </row>
    <row r="467" spans="2:14" ht="12.75" customHeight="1">
      <c r="B467" s="275"/>
      <c r="C467" s="275"/>
      <c r="D467" s="275"/>
      <c r="F467" s="275"/>
      <c r="G467" s="275"/>
      <c r="I467" s="275"/>
      <c r="J467" s="275"/>
      <c r="L467" s="275"/>
      <c r="N467" s="275"/>
    </row>
    <row r="468" spans="2:14" ht="12.75" customHeight="1">
      <c r="B468" s="275"/>
      <c r="C468" s="275"/>
      <c r="D468" s="275"/>
      <c r="F468" s="275"/>
      <c r="G468" s="275"/>
      <c r="I468" s="275"/>
      <c r="J468" s="275"/>
      <c r="L468" s="275"/>
      <c r="N468" s="275"/>
    </row>
    <row r="469" spans="2:14" ht="12.75" customHeight="1">
      <c r="B469" s="275"/>
      <c r="C469" s="275"/>
      <c r="D469" s="275"/>
      <c r="F469" s="275"/>
      <c r="G469" s="275"/>
      <c r="I469" s="275"/>
      <c r="J469" s="275"/>
      <c r="L469" s="275"/>
      <c r="N469" s="275"/>
    </row>
    <row r="470" spans="2:14" ht="12.75" customHeight="1">
      <c r="B470" s="275"/>
      <c r="C470" s="275"/>
      <c r="D470" s="275"/>
      <c r="F470" s="275"/>
      <c r="G470" s="275"/>
      <c r="I470" s="275"/>
      <c r="J470" s="275"/>
      <c r="L470" s="275"/>
      <c r="N470" s="275"/>
    </row>
    <row r="471" spans="2:14" ht="12.75" customHeight="1">
      <c r="B471" s="275"/>
      <c r="C471" s="275"/>
      <c r="D471" s="275"/>
      <c r="F471" s="275"/>
      <c r="G471" s="275"/>
      <c r="I471" s="275"/>
      <c r="J471" s="275"/>
      <c r="L471" s="275"/>
      <c r="N471" s="275"/>
    </row>
    <row r="472" spans="2:14" ht="12.75" customHeight="1">
      <c r="B472" s="275"/>
      <c r="C472" s="275"/>
      <c r="D472" s="275"/>
      <c r="F472" s="275"/>
      <c r="G472" s="275"/>
      <c r="I472" s="275"/>
      <c r="J472" s="275"/>
      <c r="L472" s="275"/>
      <c r="N472" s="275"/>
    </row>
    <row r="473" spans="2:14" ht="12.75" customHeight="1">
      <c r="B473" s="275"/>
      <c r="C473" s="275"/>
      <c r="D473" s="275"/>
      <c r="F473" s="275"/>
      <c r="G473" s="275"/>
      <c r="I473" s="275"/>
      <c r="J473" s="275"/>
      <c r="L473" s="275"/>
      <c r="N473" s="275"/>
    </row>
    <row r="474" spans="2:14" ht="12.75" customHeight="1">
      <c r="B474" s="275"/>
      <c r="C474" s="275"/>
      <c r="D474" s="275"/>
      <c r="F474" s="275"/>
      <c r="G474" s="275"/>
      <c r="I474" s="275"/>
      <c r="J474" s="275"/>
      <c r="L474" s="275"/>
      <c r="N474" s="275"/>
    </row>
    <row r="475" spans="2:14" ht="12.75" customHeight="1">
      <c r="B475" s="275"/>
      <c r="C475" s="275"/>
      <c r="D475" s="275"/>
      <c r="F475" s="275"/>
      <c r="G475" s="275"/>
      <c r="I475" s="275"/>
      <c r="J475" s="275"/>
      <c r="L475" s="275"/>
      <c r="N475" s="275"/>
    </row>
    <row r="476" spans="2:14" ht="12.75" customHeight="1">
      <c r="B476" s="275"/>
      <c r="C476" s="275"/>
      <c r="D476" s="275"/>
      <c r="F476" s="275"/>
      <c r="G476" s="275"/>
      <c r="I476" s="275"/>
      <c r="J476" s="275"/>
      <c r="L476" s="275"/>
      <c r="N476" s="275"/>
    </row>
    <row r="477" spans="2:14" ht="12.75" customHeight="1">
      <c r="B477" s="275"/>
      <c r="C477" s="275"/>
      <c r="D477" s="275"/>
      <c r="F477" s="275"/>
      <c r="G477" s="275"/>
      <c r="I477" s="275"/>
      <c r="J477" s="275"/>
      <c r="L477" s="275"/>
      <c r="N477" s="275"/>
    </row>
    <row r="478" spans="2:14" ht="12.75" customHeight="1">
      <c r="B478" s="275"/>
      <c r="C478" s="275"/>
      <c r="D478" s="275"/>
      <c r="F478" s="275"/>
      <c r="G478" s="275"/>
      <c r="I478" s="275"/>
      <c r="J478" s="275"/>
      <c r="L478" s="275"/>
      <c r="N478" s="275"/>
    </row>
    <row r="479" spans="2:14" ht="12.75" customHeight="1">
      <c r="B479" s="275"/>
      <c r="C479" s="275"/>
      <c r="D479" s="275"/>
      <c r="F479" s="275"/>
      <c r="G479" s="275"/>
      <c r="I479" s="275"/>
      <c r="J479" s="275"/>
      <c r="L479" s="275"/>
      <c r="N479" s="275"/>
    </row>
    <row r="480" spans="2:14" ht="12.75" customHeight="1">
      <c r="B480" s="275"/>
      <c r="C480" s="275"/>
      <c r="D480" s="275"/>
      <c r="F480" s="275"/>
      <c r="G480" s="275"/>
      <c r="I480" s="275"/>
      <c r="J480" s="275"/>
      <c r="L480" s="275"/>
      <c r="N480" s="275"/>
    </row>
    <row r="481" spans="2:14" ht="12.75" customHeight="1">
      <c r="B481" s="275"/>
      <c r="C481" s="275"/>
      <c r="D481" s="275"/>
      <c r="F481" s="275"/>
      <c r="G481" s="275"/>
      <c r="I481" s="275"/>
      <c r="J481" s="275"/>
      <c r="L481" s="275"/>
      <c r="N481" s="275"/>
    </row>
    <row r="482" spans="2:14" ht="12.75" customHeight="1">
      <c r="B482" s="275"/>
      <c r="C482" s="275"/>
      <c r="D482" s="275"/>
      <c r="F482" s="275"/>
      <c r="G482" s="275"/>
      <c r="I482" s="275"/>
      <c r="J482" s="275"/>
      <c r="L482" s="275"/>
      <c r="N482" s="275"/>
    </row>
    <row r="483" spans="2:14" ht="12.75" customHeight="1">
      <c r="B483" s="275"/>
      <c r="C483" s="275"/>
      <c r="D483" s="275"/>
      <c r="F483" s="275"/>
      <c r="G483" s="275"/>
      <c r="I483" s="275"/>
      <c r="J483" s="275"/>
      <c r="L483" s="275"/>
      <c r="N483" s="275"/>
    </row>
    <row r="484" spans="2:14" ht="12.75" customHeight="1">
      <c r="B484" s="275"/>
      <c r="C484" s="275"/>
      <c r="D484" s="275"/>
      <c r="F484" s="275"/>
      <c r="G484" s="275"/>
      <c r="I484" s="275"/>
      <c r="J484" s="275"/>
      <c r="L484" s="275"/>
      <c r="N484" s="275"/>
    </row>
    <row r="485" spans="2:14" ht="12.75" customHeight="1">
      <c r="B485" s="275"/>
      <c r="C485" s="275"/>
      <c r="D485" s="275"/>
      <c r="F485" s="275"/>
      <c r="G485" s="275"/>
      <c r="I485" s="275"/>
      <c r="J485" s="275"/>
      <c r="L485" s="275"/>
      <c r="N485" s="275"/>
    </row>
    <row r="486" spans="2:14" ht="12.75" customHeight="1">
      <c r="B486" s="275"/>
      <c r="C486" s="275"/>
      <c r="D486" s="275"/>
      <c r="F486" s="275"/>
      <c r="G486" s="275"/>
      <c r="I486" s="275"/>
      <c r="J486" s="275"/>
      <c r="L486" s="275"/>
      <c r="N486" s="275"/>
    </row>
    <row r="487" spans="2:14" ht="12.75" customHeight="1">
      <c r="B487" s="275"/>
      <c r="C487" s="275"/>
      <c r="D487" s="275"/>
      <c r="F487" s="275"/>
      <c r="G487" s="275"/>
      <c r="I487" s="275"/>
      <c r="J487" s="275"/>
      <c r="L487" s="275"/>
      <c r="N487" s="275"/>
    </row>
    <row r="488" spans="2:14" ht="12.75" customHeight="1">
      <c r="B488" s="275"/>
      <c r="C488" s="275"/>
      <c r="D488" s="275"/>
      <c r="F488" s="275"/>
      <c r="G488" s="275"/>
      <c r="I488" s="275"/>
      <c r="J488" s="275"/>
      <c r="L488" s="275"/>
      <c r="N488" s="275"/>
    </row>
    <row r="489" spans="2:14" ht="12.75" customHeight="1">
      <c r="B489" s="275"/>
      <c r="C489" s="275"/>
      <c r="D489" s="275"/>
      <c r="F489" s="275"/>
      <c r="G489" s="275"/>
      <c r="I489" s="275"/>
      <c r="J489" s="275"/>
      <c r="L489" s="275"/>
      <c r="N489" s="275"/>
    </row>
    <row r="490" spans="2:14" ht="12.75" customHeight="1">
      <c r="B490" s="275"/>
      <c r="C490" s="275"/>
      <c r="D490" s="275"/>
      <c r="F490" s="275"/>
      <c r="G490" s="275"/>
      <c r="I490" s="275"/>
      <c r="J490" s="275"/>
      <c r="L490" s="275"/>
      <c r="N490" s="275"/>
    </row>
    <row r="491" spans="2:14" ht="12.75" customHeight="1">
      <c r="B491" s="275"/>
      <c r="C491" s="275"/>
      <c r="D491" s="275"/>
      <c r="F491" s="275"/>
      <c r="G491" s="275"/>
      <c r="I491" s="275"/>
      <c r="J491" s="275"/>
      <c r="L491" s="275"/>
      <c r="N491" s="275"/>
    </row>
    <row r="492" spans="2:14" ht="12.75" customHeight="1">
      <c r="B492" s="275"/>
      <c r="C492" s="275"/>
      <c r="D492" s="275"/>
      <c r="F492" s="275"/>
      <c r="G492" s="275"/>
      <c r="I492" s="275"/>
      <c r="J492" s="275"/>
      <c r="L492" s="275"/>
      <c r="N492" s="275"/>
    </row>
    <row r="493" spans="2:14" ht="12.75" customHeight="1">
      <c r="B493" s="275"/>
      <c r="C493" s="275"/>
      <c r="D493" s="275"/>
      <c r="F493" s="275"/>
      <c r="G493" s="275"/>
      <c r="I493" s="275"/>
      <c r="J493" s="275"/>
      <c r="L493" s="275"/>
      <c r="N493" s="275"/>
    </row>
    <row r="494" spans="2:14" ht="12.75" customHeight="1">
      <c r="B494" s="275"/>
      <c r="C494" s="275"/>
      <c r="D494" s="275"/>
      <c r="F494" s="275"/>
      <c r="G494" s="275"/>
      <c r="I494" s="275"/>
      <c r="J494" s="275"/>
      <c r="L494" s="275"/>
      <c r="N494" s="275"/>
    </row>
    <row r="495" spans="2:14" ht="12.75" customHeight="1">
      <c r="B495" s="275"/>
      <c r="C495" s="275"/>
      <c r="D495" s="275"/>
      <c r="F495" s="275"/>
      <c r="G495" s="275"/>
      <c r="I495" s="275"/>
      <c r="J495" s="275"/>
      <c r="L495" s="275"/>
      <c r="N495" s="275"/>
    </row>
    <row r="496" spans="2:14" ht="12.75" customHeight="1">
      <c r="B496" s="275"/>
      <c r="C496" s="275"/>
      <c r="D496" s="275"/>
      <c r="F496" s="275"/>
      <c r="G496" s="275"/>
      <c r="I496" s="275"/>
      <c r="J496" s="275"/>
      <c r="L496" s="275"/>
      <c r="N496" s="275"/>
    </row>
    <row r="497" spans="2:14" ht="12.75" customHeight="1">
      <c r="B497" s="275"/>
      <c r="C497" s="275"/>
      <c r="D497" s="275"/>
      <c r="F497" s="275"/>
      <c r="G497" s="275"/>
      <c r="I497" s="275"/>
      <c r="J497" s="275"/>
      <c r="L497" s="275"/>
      <c r="N497" s="275"/>
    </row>
    <row r="498" spans="2:14" ht="12.75" customHeight="1">
      <c r="B498" s="275"/>
      <c r="C498" s="275"/>
      <c r="D498" s="275"/>
      <c r="F498" s="275"/>
      <c r="G498" s="275"/>
      <c r="I498" s="275"/>
      <c r="J498" s="275"/>
      <c r="L498" s="275"/>
      <c r="N498" s="275"/>
    </row>
    <row r="499" spans="2:14" ht="12.75" customHeight="1">
      <c r="B499" s="275"/>
      <c r="C499" s="275"/>
      <c r="D499" s="275"/>
      <c r="F499" s="275"/>
      <c r="G499" s="275"/>
      <c r="I499" s="275"/>
      <c r="J499" s="275"/>
      <c r="L499" s="275"/>
      <c r="N499" s="275"/>
    </row>
    <row r="500" spans="2:14" ht="12.75" customHeight="1">
      <c r="B500" s="275"/>
      <c r="C500" s="275"/>
      <c r="D500" s="275"/>
      <c r="F500" s="275"/>
      <c r="G500" s="275"/>
      <c r="I500" s="275"/>
      <c r="J500" s="275"/>
      <c r="L500" s="275"/>
      <c r="N500" s="275"/>
    </row>
    <row r="501" spans="2:14" ht="12.75" customHeight="1">
      <c r="B501" s="275"/>
      <c r="C501" s="275"/>
      <c r="D501" s="275"/>
      <c r="F501" s="275"/>
      <c r="G501" s="275"/>
      <c r="I501" s="275"/>
      <c r="J501" s="275"/>
      <c r="L501" s="275"/>
      <c r="N501" s="275"/>
    </row>
    <row r="502" spans="2:14" ht="12.75" customHeight="1">
      <c r="B502" s="275"/>
      <c r="C502" s="275"/>
      <c r="D502" s="275"/>
      <c r="F502" s="275"/>
      <c r="G502" s="275"/>
      <c r="I502" s="275"/>
      <c r="J502" s="275"/>
      <c r="L502" s="275"/>
      <c r="N502" s="275"/>
    </row>
    <row r="503" spans="2:14" ht="12.75" customHeight="1">
      <c r="B503" s="275"/>
      <c r="C503" s="275"/>
      <c r="D503" s="275"/>
      <c r="F503" s="275"/>
      <c r="G503" s="275"/>
      <c r="I503" s="275"/>
      <c r="J503" s="275"/>
      <c r="L503" s="275"/>
      <c r="N503" s="275"/>
    </row>
    <row r="504" spans="2:14" ht="12.75" customHeight="1">
      <c r="B504" s="275"/>
      <c r="C504" s="275"/>
      <c r="D504" s="275"/>
      <c r="F504" s="275"/>
      <c r="G504" s="275"/>
      <c r="I504" s="275"/>
      <c r="J504" s="275"/>
      <c r="L504" s="275"/>
      <c r="N504" s="275"/>
    </row>
    <row r="505" spans="2:14" ht="12.75" customHeight="1">
      <c r="B505" s="275"/>
      <c r="C505" s="275"/>
      <c r="D505" s="275"/>
      <c r="F505" s="275"/>
      <c r="G505" s="275"/>
      <c r="I505" s="275"/>
      <c r="J505" s="275"/>
      <c r="L505" s="275"/>
      <c r="N505" s="275"/>
    </row>
    <row r="506" spans="2:14" ht="12.75" customHeight="1">
      <c r="B506" s="275"/>
      <c r="C506" s="275"/>
      <c r="D506" s="275"/>
      <c r="F506" s="275"/>
      <c r="G506" s="275"/>
      <c r="I506" s="275"/>
      <c r="J506" s="275"/>
      <c r="L506" s="275"/>
      <c r="N506" s="275"/>
    </row>
    <row r="507" spans="2:14" ht="12.75" customHeight="1">
      <c r="B507" s="275"/>
      <c r="C507" s="275"/>
      <c r="D507" s="275"/>
      <c r="F507" s="275"/>
      <c r="G507" s="275"/>
      <c r="I507" s="275"/>
      <c r="J507" s="275"/>
      <c r="L507" s="275"/>
      <c r="N507" s="275"/>
    </row>
    <row r="508" spans="2:14" ht="12.75" customHeight="1">
      <c r="B508" s="275"/>
      <c r="C508" s="275"/>
      <c r="D508" s="275"/>
      <c r="F508" s="275"/>
      <c r="G508" s="275"/>
      <c r="I508" s="275"/>
      <c r="J508" s="275"/>
      <c r="L508" s="275"/>
      <c r="N508" s="275"/>
    </row>
    <row r="509" spans="2:14" ht="12.75" customHeight="1">
      <c r="B509" s="275"/>
      <c r="C509" s="275"/>
      <c r="D509" s="275"/>
      <c r="F509" s="275"/>
      <c r="G509" s="275"/>
      <c r="I509" s="275"/>
      <c r="J509" s="275"/>
      <c r="L509" s="275"/>
      <c r="N509" s="275"/>
    </row>
    <row r="510" spans="2:14" ht="12.75" customHeight="1">
      <c r="B510" s="275"/>
      <c r="C510" s="275"/>
      <c r="D510" s="275"/>
      <c r="F510" s="275"/>
      <c r="G510" s="275"/>
      <c r="I510" s="275"/>
      <c r="J510" s="275"/>
      <c r="L510" s="275"/>
      <c r="N510" s="275"/>
    </row>
    <row r="511" spans="2:14" ht="12.75" customHeight="1">
      <c r="B511" s="275"/>
      <c r="C511" s="275"/>
      <c r="D511" s="275"/>
      <c r="F511" s="275"/>
      <c r="G511" s="275"/>
      <c r="I511" s="275"/>
      <c r="J511" s="275"/>
      <c r="L511" s="275"/>
      <c r="N511" s="275"/>
    </row>
    <row r="512" spans="2:14" ht="12.75" customHeight="1">
      <c r="B512" s="275"/>
      <c r="C512" s="275"/>
      <c r="D512" s="275"/>
      <c r="F512" s="275"/>
      <c r="G512" s="275"/>
      <c r="I512" s="275"/>
      <c r="J512" s="275"/>
      <c r="L512" s="275"/>
      <c r="N512" s="275"/>
    </row>
    <row r="513" spans="2:14" ht="12.75" customHeight="1">
      <c r="B513" s="275"/>
      <c r="C513" s="275"/>
      <c r="D513" s="275"/>
      <c r="F513" s="275"/>
      <c r="G513" s="275"/>
      <c r="I513" s="275"/>
      <c r="J513" s="275"/>
      <c r="L513" s="275"/>
      <c r="N513" s="275"/>
    </row>
    <row r="514" spans="2:14" ht="12.75" customHeight="1">
      <c r="B514" s="275"/>
      <c r="C514" s="275"/>
      <c r="D514" s="275"/>
      <c r="F514" s="275"/>
      <c r="G514" s="275"/>
      <c r="I514" s="275"/>
      <c r="J514" s="275"/>
      <c r="L514" s="275"/>
      <c r="N514" s="275"/>
    </row>
    <row r="515" spans="2:14" ht="12.75" customHeight="1">
      <c r="B515" s="275"/>
      <c r="C515" s="275"/>
      <c r="D515" s="275"/>
      <c r="F515" s="275"/>
      <c r="G515" s="275"/>
      <c r="I515" s="275"/>
      <c r="J515" s="275"/>
      <c r="L515" s="275"/>
      <c r="N515" s="275"/>
    </row>
    <row r="516" spans="2:14" ht="12.75" customHeight="1">
      <c r="B516" s="275"/>
      <c r="C516" s="275"/>
      <c r="D516" s="275"/>
      <c r="F516" s="275"/>
      <c r="G516" s="275"/>
      <c r="I516" s="275"/>
      <c r="J516" s="275"/>
      <c r="L516" s="275"/>
      <c r="N516" s="275"/>
    </row>
    <row r="517" spans="2:14" ht="12.75" customHeight="1">
      <c r="B517" s="275"/>
      <c r="C517" s="275"/>
      <c r="D517" s="275"/>
      <c r="F517" s="275"/>
      <c r="G517" s="275"/>
      <c r="I517" s="275"/>
      <c r="J517" s="275"/>
      <c r="L517" s="275"/>
      <c r="N517" s="275"/>
    </row>
    <row r="518" spans="2:14" ht="12.75" customHeight="1">
      <c r="B518" s="275"/>
      <c r="C518" s="275"/>
      <c r="D518" s="275"/>
      <c r="F518" s="275"/>
      <c r="G518" s="275"/>
      <c r="I518" s="275"/>
      <c r="J518" s="275"/>
      <c r="L518" s="275"/>
      <c r="N518" s="275"/>
    </row>
    <row r="519" spans="2:14" ht="12.75" customHeight="1">
      <c r="B519" s="275"/>
      <c r="C519" s="275"/>
      <c r="D519" s="275"/>
      <c r="F519" s="275"/>
      <c r="G519" s="275"/>
      <c r="I519" s="275"/>
      <c r="J519" s="275"/>
      <c r="L519" s="275"/>
      <c r="N519" s="275"/>
    </row>
    <row r="520" spans="2:14" ht="12.75" customHeight="1">
      <c r="B520" s="275"/>
      <c r="C520" s="275"/>
      <c r="D520" s="275"/>
      <c r="F520" s="275"/>
      <c r="G520" s="275"/>
      <c r="I520" s="275"/>
      <c r="J520" s="275"/>
      <c r="L520" s="275"/>
      <c r="N520" s="275"/>
    </row>
    <row r="521" spans="2:14" ht="12.75" customHeight="1">
      <c r="B521" s="275"/>
      <c r="C521" s="275"/>
      <c r="D521" s="275"/>
      <c r="F521" s="275"/>
      <c r="G521" s="275"/>
      <c r="I521" s="275"/>
      <c r="J521" s="275"/>
      <c r="L521" s="275"/>
      <c r="N521" s="275"/>
    </row>
    <row r="522" spans="2:14" ht="12.75" customHeight="1">
      <c r="B522" s="275"/>
      <c r="C522" s="275"/>
      <c r="D522" s="275"/>
      <c r="F522" s="275"/>
      <c r="G522" s="275"/>
      <c r="I522" s="275"/>
      <c r="J522" s="275"/>
      <c r="L522" s="275"/>
      <c r="N522" s="275"/>
    </row>
    <row r="523" spans="2:14" ht="12.75" customHeight="1">
      <c r="B523" s="275"/>
      <c r="C523" s="275"/>
      <c r="D523" s="275"/>
      <c r="F523" s="275"/>
      <c r="G523" s="275"/>
      <c r="I523" s="275"/>
      <c r="J523" s="275"/>
      <c r="L523" s="275"/>
      <c r="N523" s="275"/>
    </row>
    <row r="524" spans="2:14" ht="12.75" customHeight="1">
      <c r="B524" s="275"/>
      <c r="C524" s="275"/>
      <c r="D524" s="275"/>
      <c r="F524" s="275"/>
      <c r="G524" s="275"/>
      <c r="I524" s="275"/>
      <c r="J524" s="275"/>
      <c r="L524" s="275"/>
      <c r="N524" s="275"/>
    </row>
    <row r="525" spans="2:14" ht="12.75" customHeight="1">
      <c r="B525" s="275"/>
      <c r="C525" s="275"/>
      <c r="D525" s="275"/>
      <c r="F525" s="275"/>
      <c r="G525" s="275"/>
      <c r="I525" s="275"/>
      <c r="J525" s="275"/>
      <c r="L525" s="275"/>
      <c r="N525" s="275"/>
    </row>
    <row r="526" spans="2:14" ht="12.75" customHeight="1">
      <c r="B526" s="275"/>
      <c r="C526" s="275"/>
      <c r="D526" s="275"/>
      <c r="F526" s="275"/>
      <c r="G526" s="275"/>
      <c r="I526" s="275"/>
      <c r="J526" s="275"/>
      <c r="L526" s="275"/>
      <c r="N526" s="275"/>
    </row>
    <row r="527" spans="2:14" ht="12.75" customHeight="1">
      <c r="B527" s="275"/>
      <c r="C527" s="275"/>
      <c r="D527" s="275"/>
      <c r="F527" s="275"/>
      <c r="G527" s="275"/>
      <c r="I527" s="275"/>
      <c r="J527" s="275"/>
      <c r="L527" s="275"/>
      <c r="N527" s="275"/>
    </row>
    <row r="528" spans="2:14" ht="12.75" customHeight="1">
      <c r="B528" s="275"/>
      <c r="C528" s="275"/>
      <c r="D528" s="275"/>
      <c r="F528" s="275"/>
      <c r="G528" s="275"/>
      <c r="I528" s="275"/>
      <c r="J528" s="275"/>
      <c r="L528" s="275"/>
      <c r="N528" s="275"/>
    </row>
    <row r="529" spans="2:14" ht="12.75" customHeight="1">
      <c r="B529" s="275"/>
      <c r="C529" s="275"/>
      <c r="D529" s="275"/>
      <c r="F529" s="275"/>
      <c r="G529" s="275"/>
      <c r="I529" s="275"/>
      <c r="J529" s="275"/>
      <c r="L529" s="275"/>
      <c r="N529" s="275"/>
    </row>
    <row r="530" spans="2:14" ht="12.75" customHeight="1">
      <c r="B530" s="275"/>
      <c r="C530" s="275"/>
      <c r="D530" s="275"/>
      <c r="F530" s="275"/>
      <c r="G530" s="275"/>
      <c r="I530" s="275"/>
      <c r="J530" s="275"/>
      <c r="L530" s="275"/>
      <c r="N530" s="275"/>
    </row>
    <row r="531" spans="2:14" ht="12.75" customHeight="1">
      <c r="B531" s="275"/>
      <c r="C531" s="275"/>
      <c r="D531" s="275"/>
      <c r="F531" s="275"/>
      <c r="G531" s="275"/>
      <c r="I531" s="275"/>
      <c r="J531" s="275"/>
      <c r="L531" s="275"/>
      <c r="N531" s="275"/>
    </row>
    <row r="532" spans="2:14" ht="12.75" customHeight="1">
      <c r="B532" s="275"/>
      <c r="C532" s="275"/>
      <c r="D532" s="275"/>
      <c r="F532" s="275"/>
      <c r="G532" s="275"/>
      <c r="I532" s="275"/>
      <c r="J532" s="275"/>
      <c r="L532" s="275"/>
      <c r="N532" s="275"/>
    </row>
    <row r="533" spans="2:14" ht="12.75" customHeight="1">
      <c r="B533" s="275"/>
      <c r="C533" s="275"/>
      <c r="D533" s="275"/>
      <c r="F533" s="275"/>
      <c r="G533" s="275"/>
      <c r="I533" s="275"/>
      <c r="J533" s="275"/>
      <c r="L533" s="275"/>
      <c r="N533" s="275"/>
    </row>
    <row r="534" spans="2:14" ht="12.75" customHeight="1">
      <c r="B534" s="275"/>
      <c r="C534" s="275"/>
      <c r="D534" s="275"/>
      <c r="F534" s="275"/>
      <c r="G534" s="275"/>
      <c r="I534" s="275"/>
      <c r="J534" s="275"/>
      <c r="L534" s="275"/>
      <c r="N534" s="275"/>
    </row>
    <row r="535" spans="2:14" ht="12.75" customHeight="1">
      <c r="B535" s="275"/>
      <c r="C535" s="275"/>
      <c r="D535" s="275"/>
      <c r="F535" s="275"/>
      <c r="G535" s="275"/>
      <c r="I535" s="275"/>
      <c r="J535" s="275"/>
      <c r="L535" s="275"/>
      <c r="N535" s="275"/>
    </row>
    <row r="536" spans="2:14" ht="12.75" customHeight="1">
      <c r="B536" s="275"/>
      <c r="C536" s="275"/>
      <c r="D536" s="275"/>
      <c r="F536" s="275"/>
      <c r="G536" s="275"/>
      <c r="I536" s="275"/>
      <c r="J536" s="275"/>
      <c r="L536" s="275"/>
      <c r="N536" s="275"/>
    </row>
    <row r="537" spans="2:14" ht="12.75" customHeight="1">
      <c r="B537" s="275"/>
      <c r="C537" s="275"/>
      <c r="D537" s="275"/>
      <c r="F537" s="275"/>
      <c r="G537" s="275"/>
      <c r="I537" s="275"/>
      <c r="J537" s="275"/>
      <c r="L537" s="275"/>
      <c r="N537" s="275"/>
    </row>
    <row r="538" spans="2:14" ht="12.75" customHeight="1">
      <c r="B538" s="275"/>
      <c r="C538" s="275"/>
      <c r="D538" s="275"/>
      <c r="F538" s="275"/>
      <c r="G538" s="275"/>
      <c r="I538" s="275"/>
      <c r="J538" s="275"/>
      <c r="L538" s="275"/>
      <c r="N538" s="275"/>
    </row>
    <row r="539" spans="2:14" ht="12.75" customHeight="1">
      <c r="B539" s="275"/>
      <c r="C539" s="275"/>
      <c r="D539" s="275"/>
      <c r="F539" s="275"/>
      <c r="G539" s="275"/>
      <c r="I539" s="275"/>
      <c r="J539" s="275"/>
      <c r="L539" s="275"/>
      <c r="N539" s="275"/>
    </row>
    <row r="540" spans="2:14" ht="12.75" customHeight="1">
      <c r="B540" s="275"/>
      <c r="C540" s="275"/>
      <c r="D540" s="275"/>
      <c r="F540" s="275"/>
      <c r="G540" s="275"/>
      <c r="I540" s="275"/>
      <c r="J540" s="275"/>
      <c r="L540" s="275"/>
      <c r="N540" s="275"/>
    </row>
    <row r="541" spans="2:14" ht="12.75" customHeight="1">
      <c r="B541" s="275"/>
      <c r="C541" s="275"/>
      <c r="D541" s="275"/>
      <c r="F541" s="275"/>
      <c r="G541" s="275"/>
      <c r="I541" s="275"/>
      <c r="J541" s="275"/>
      <c r="L541" s="275"/>
      <c r="N541" s="275"/>
    </row>
    <row r="542" spans="2:14" ht="12.75" customHeight="1">
      <c r="B542" s="275"/>
      <c r="C542" s="275"/>
      <c r="D542" s="275"/>
      <c r="F542" s="275"/>
      <c r="G542" s="275"/>
      <c r="I542" s="275"/>
      <c r="J542" s="275"/>
      <c r="L542" s="275"/>
      <c r="N542" s="275"/>
    </row>
    <row r="543" spans="2:14" ht="12.75" customHeight="1">
      <c r="B543" s="275"/>
      <c r="C543" s="275"/>
      <c r="D543" s="275"/>
      <c r="F543" s="275"/>
      <c r="G543" s="275"/>
      <c r="I543" s="275"/>
      <c r="J543" s="275"/>
      <c r="L543" s="275"/>
      <c r="N543" s="275"/>
    </row>
    <row r="544" spans="2:14" ht="12.75" customHeight="1">
      <c r="B544" s="275"/>
      <c r="C544" s="275"/>
      <c r="D544" s="275"/>
      <c r="F544" s="275"/>
      <c r="G544" s="275"/>
      <c r="I544" s="275"/>
      <c r="J544" s="275"/>
      <c r="L544" s="275"/>
      <c r="N544" s="275"/>
    </row>
    <row r="545" spans="2:14" ht="12.75" customHeight="1">
      <c r="B545" s="275"/>
      <c r="C545" s="275"/>
      <c r="D545" s="275"/>
      <c r="F545" s="275"/>
      <c r="G545" s="275"/>
      <c r="I545" s="275"/>
      <c r="J545" s="275"/>
      <c r="L545" s="275"/>
      <c r="N545" s="275"/>
    </row>
    <row r="546" spans="2:14" ht="12.75" customHeight="1">
      <c r="B546" s="275"/>
      <c r="C546" s="275"/>
      <c r="D546" s="275"/>
      <c r="F546" s="275"/>
      <c r="G546" s="275"/>
      <c r="I546" s="275"/>
      <c r="J546" s="275"/>
      <c r="L546" s="275"/>
      <c r="N546" s="275"/>
    </row>
    <row r="547" spans="2:14" ht="12.75" customHeight="1">
      <c r="B547" s="275"/>
      <c r="C547" s="275"/>
      <c r="D547" s="275"/>
      <c r="F547" s="275"/>
      <c r="G547" s="275"/>
      <c r="I547" s="275"/>
      <c r="J547" s="275"/>
      <c r="L547" s="275"/>
      <c r="N547" s="275"/>
    </row>
    <row r="548" spans="2:14" ht="12.75" customHeight="1">
      <c r="B548" s="275"/>
      <c r="C548" s="275"/>
      <c r="D548" s="275"/>
      <c r="F548" s="275"/>
      <c r="G548" s="275"/>
      <c r="I548" s="275"/>
      <c r="J548" s="275"/>
      <c r="L548" s="275"/>
      <c r="N548" s="275"/>
    </row>
    <row r="549" spans="2:14" ht="12.75" customHeight="1">
      <c r="B549" s="275"/>
      <c r="C549" s="275"/>
      <c r="D549" s="275"/>
      <c r="F549" s="275"/>
      <c r="G549" s="275"/>
      <c r="I549" s="275"/>
      <c r="J549" s="275"/>
      <c r="L549" s="275"/>
      <c r="N549" s="275"/>
    </row>
    <row r="550" spans="2:14" ht="12.75" customHeight="1">
      <c r="B550" s="275"/>
      <c r="C550" s="275"/>
      <c r="D550" s="275"/>
      <c r="F550" s="275"/>
      <c r="G550" s="275"/>
      <c r="I550" s="275"/>
      <c r="J550" s="275"/>
      <c r="L550" s="275"/>
      <c r="N550" s="275"/>
    </row>
    <row r="551" spans="2:14" ht="12.75" customHeight="1">
      <c r="B551" s="275"/>
      <c r="C551" s="275"/>
      <c r="D551" s="275"/>
      <c r="F551" s="275"/>
      <c r="G551" s="275"/>
      <c r="I551" s="275"/>
      <c r="J551" s="275"/>
      <c r="L551" s="275"/>
      <c r="N551" s="275"/>
    </row>
    <row r="552" spans="2:14" ht="12.75" customHeight="1">
      <c r="B552" s="275"/>
      <c r="C552" s="275"/>
      <c r="D552" s="275"/>
      <c r="F552" s="275"/>
      <c r="G552" s="275"/>
      <c r="I552" s="275"/>
      <c r="J552" s="275"/>
      <c r="L552" s="275"/>
      <c r="N552" s="275"/>
    </row>
    <row r="553" spans="2:14" ht="12.75" customHeight="1">
      <c r="B553" s="275"/>
      <c r="C553" s="275"/>
      <c r="D553" s="275"/>
      <c r="F553" s="275"/>
      <c r="G553" s="275"/>
      <c r="I553" s="275"/>
      <c r="J553" s="275"/>
      <c r="L553" s="275"/>
      <c r="N553" s="275"/>
    </row>
    <row r="554" spans="2:14" ht="12.75" customHeight="1">
      <c r="B554" s="275"/>
      <c r="C554" s="275"/>
      <c r="D554" s="275"/>
      <c r="F554" s="275"/>
      <c r="G554" s="275"/>
      <c r="I554" s="275"/>
      <c r="J554" s="275"/>
      <c r="L554" s="275"/>
      <c r="N554" s="275"/>
    </row>
    <row r="555" spans="2:14" ht="12.75" customHeight="1">
      <c r="B555" s="275"/>
      <c r="C555" s="275"/>
      <c r="D555" s="275"/>
      <c r="F555" s="275"/>
      <c r="G555" s="275"/>
      <c r="I555" s="275"/>
      <c r="J555" s="275"/>
      <c r="L555" s="275"/>
      <c r="N555" s="275"/>
    </row>
    <row r="556" spans="2:14" ht="12.75" customHeight="1">
      <c r="B556" s="275"/>
      <c r="C556" s="275"/>
      <c r="D556" s="275"/>
      <c r="F556" s="275"/>
      <c r="G556" s="275"/>
      <c r="I556" s="275"/>
      <c r="J556" s="275"/>
      <c r="L556" s="275"/>
      <c r="N556" s="275"/>
    </row>
    <row r="557" spans="2:14" ht="12.75" customHeight="1">
      <c r="B557" s="275"/>
      <c r="C557" s="275"/>
      <c r="D557" s="275"/>
      <c r="F557" s="275"/>
      <c r="G557" s="275"/>
      <c r="I557" s="275"/>
      <c r="J557" s="275"/>
      <c r="L557" s="275"/>
      <c r="N557" s="275"/>
    </row>
    <row r="558" spans="2:14" ht="12.75" customHeight="1">
      <c r="B558" s="275"/>
      <c r="C558" s="275"/>
      <c r="D558" s="275"/>
      <c r="F558" s="275"/>
      <c r="G558" s="275"/>
      <c r="I558" s="275"/>
      <c r="J558" s="275"/>
      <c r="L558" s="275"/>
      <c r="N558" s="275"/>
    </row>
    <row r="559" spans="2:14" ht="12.75" customHeight="1">
      <c r="B559" s="275"/>
      <c r="C559" s="275"/>
      <c r="D559" s="275"/>
      <c r="F559" s="275"/>
      <c r="G559" s="275"/>
      <c r="I559" s="275"/>
      <c r="J559" s="275"/>
      <c r="L559" s="275"/>
      <c r="N559" s="275"/>
    </row>
    <row r="560" spans="2:14" ht="12.75" customHeight="1">
      <c r="B560" s="275"/>
      <c r="C560" s="275"/>
      <c r="D560" s="275"/>
      <c r="F560" s="275"/>
      <c r="G560" s="275"/>
      <c r="I560" s="275"/>
      <c r="J560" s="275"/>
      <c r="L560" s="275"/>
      <c r="N560" s="275"/>
    </row>
    <row r="561" spans="2:14" ht="12.75" customHeight="1">
      <c r="B561" s="275"/>
      <c r="C561" s="275"/>
      <c r="D561" s="275"/>
      <c r="F561" s="275"/>
      <c r="G561" s="275"/>
      <c r="I561" s="275"/>
      <c r="J561" s="275"/>
      <c r="L561" s="275"/>
      <c r="N561" s="275"/>
    </row>
    <row r="562" spans="2:14" ht="12.75" customHeight="1">
      <c r="B562" s="275"/>
      <c r="C562" s="275"/>
      <c r="D562" s="275"/>
      <c r="F562" s="275"/>
      <c r="G562" s="275"/>
      <c r="I562" s="275"/>
      <c r="J562" s="275"/>
      <c r="L562" s="275"/>
      <c r="N562" s="275"/>
    </row>
    <row r="563" spans="2:14" ht="12.75" customHeight="1">
      <c r="B563" s="275"/>
      <c r="C563" s="275"/>
      <c r="D563" s="275"/>
      <c r="F563" s="275"/>
      <c r="G563" s="275"/>
      <c r="I563" s="275"/>
      <c r="J563" s="275"/>
      <c r="L563" s="275"/>
      <c r="N563" s="275"/>
    </row>
    <row r="564" spans="2:14" ht="12.75" customHeight="1">
      <c r="B564" s="275"/>
      <c r="C564" s="275"/>
      <c r="D564" s="275"/>
      <c r="F564" s="275"/>
      <c r="G564" s="275"/>
      <c r="I564" s="275"/>
      <c r="J564" s="275"/>
      <c r="L564" s="275"/>
      <c r="N564" s="275"/>
    </row>
    <row r="565" spans="2:14" ht="12.75" customHeight="1">
      <c r="B565" s="275"/>
      <c r="C565" s="275"/>
      <c r="D565" s="275"/>
      <c r="F565" s="275"/>
      <c r="G565" s="275"/>
      <c r="I565" s="275"/>
      <c r="J565" s="275"/>
      <c r="L565" s="275"/>
      <c r="N565" s="275"/>
    </row>
    <row r="566" spans="2:14" ht="12.75" customHeight="1">
      <c r="B566" s="275"/>
      <c r="C566" s="275"/>
      <c r="D566" s="275"/>
      <c r="F566" s="275"/>
      <c r="G566" s="275"/>
      <c r="I566" s="275"/>
      <c r="J566" s="275"/>
      <c r="L566" s="275"/>
      <c r="N566" s="275"/>
    </row>
    <row r="567" spans="2:14" ht="12.75" customHeight="1">
      <c r="B567" s="275"/>
      <c r="C567" s="275"/>
      <c r="D567" s="275"/>
      <c r="F567" s="275"/>
      <c r="G567" s="275"/>
      <c r="I567" s="275"/>
      <c r="J567" s="275"/>
      <c r="L567" s="275"/>
      <c r="N567" s="275"/>
    </row>
    <row r="568" spans="2:14" ht="12.75" customHeight="1">
      <c r="B568" s="275"/>
      <c r="C568" s="275"/>
      <c r="D568" s="275"/>
      <c r="F568" s="275"/>
      <c r="G568" s="275"/>
      <c r="I568" s="275"/>
      <c r="J568" s="275"/>
      <c r="L568" s="275"/>
      <c r="N568" s="275"/>
    </row>
    <row r="569" spans="2:14" ht="12.75" customHeight="1">
      <c r="B569" s="275"/>
      <c r="C569" s="275"/>
      <c r="D569" s="275"/>
      <c r="F569" s="275"/>
      <c r="G569" s="275"/>
      <c r="I569" s="275"/>
      <c r="J569" s="275"/>
      <c r="L569" s="275"/>
      <c r="N569" s="275"/>
    </row>
    <row r="570" spans="2:14" ht="12.75" customHeight="1">
      <c r="B570" s="275"/>
      <c r="C570" s="275"/>
      <c r="D570" s="275"/>
      <c r="F570" s="275"/>
      <c r="G570" s="275"/>
      <c r="I570" s="275"/>
      <c r="J570" s="275"/>
      <c r="L570" s="275"/>
      <c r="N570" s="275"/>
    </row>
    <row r="571" spans="2:14" ht="12.75" customHeight="1">
      <c r="B571" s="275"/>
      <c r="C571" s="275"/>
      <c r="D571" s="275"/>
      <c r="F571" s="275"/>
      <c r="G571" s="275"/>
      <c r="I571" s="275"/>
      <c r="J571" s="275"/>
      <c r="L571" s="275"/>
      <c r="N571" s="275"/>
    </row>
    <row r="572" spans="2:14" ht="12.75" customHeight="1">
      <c r="B572" s="275"/>
      <c r="C572" s="275"/>
      <c r="D572" s="275"/>
      <c r="F572" s="275"/>
      <c r="G572" s="275"/>
      <c r="I572" s="275"/>
      <c r="J572" s="275"/>
      <c r="L572" s="275"/>
      <c r="N572" s="275"/>
    </row>
    <row r="573" spans="2:14" ht="12.75" customHeight="1">
      <c r="B573" s="275"/>
      <c r="C573" s="275"/>
      <c r="D573" s="275"/>
      <c r="F573" s="275"/>
      <c r="G573" s="275"/>
      <c r="I573" s="275"/>
      <c r="J573" s="275"/>
      <c r="L573" s="275"/>
      <c r="N573" s="275"/>
    </row>
    <row r="574" spans="2:14" ht="12.75" customHeight="1">
      <c r="B574" s="275"/>
      <c r="C574" s="275"/>
      <c r="D574" s="275"/>
      <c r="F574" s="275"/>
      <c r="G574" s="275"/>
      <c r="I574" s="275"/>
      <c r="J574" s="275"/>
      <c r="L574" s="275"/>
      <c r="N574" s="275"/>
    </row>
    <row r="575" spans="2:14" ht="12.75" customHeight="1">
      <c r="B575" s="275"/>
      <c r="C575" s="275"/>
      <c r="D575" s="275"/>
      <c r="F575" s="275"/>
      <c r="G575" s="275"/>
      <c r="I575" s="275"/>
      <c r="J575" s="275"/>
      <c r="L575" s="275"/>
      <c r="N575" s="275"/>
    </row>
    <row r="576" spans="2:14" ht="12.75" customHeight="1">
      <c r="B576" s="275"/>
      <c r="C576" s="275"/>
      <c r="D576" s="275"/>
      <c r="F576" s="275"/>
      <c r="G576" s="275"/>
      <c r="I576" s="275"/>
      <c r="J576" s="275"/>
      <c r="L576" s="275"/>
      <c r="N576" s="275"/>
    </row>
    <row r="577" spans="2:14" ht="12.75" customHeight="1">
      <c r="B577" s="275"/>
      <c r="C577" s="275"/>
      <c r="D577" s="275"/>
      <c r="F577" s="275"/>
      <c r="G577" s="275"/>
      <c r="I577" s="275"/>
      <c r="J577" s="275"/>
      <c r="L577" s="275"/>
      <c r="N577" s="275"/>
    </row>
    <row r="578" spans="2:14" ht="12.75" customHeight="1">
      <c r="B578" s="275"/>
      <c r="C578" s="275"/>
      <c r="D578" s="275"/>
      <c r="F578" s="275"/>
      <c r="G578" s="275"/>
      <c r="I578" s="275"/>
      <c r="J578" s="275"/>
      <c r="L578" s="275"/>
      <c r="N578" s="275"/>
    </row>
    <row r="579" spans="2:14" ht="12.75" customHeight="1">
      <c r="B579" s="275"/>
      <c r="C579" s="275"/>
      <c r="D579" s="275"/>
      <c r="F579" s="275"/>
      <c r="G579" s="275"/>
      <c r="I579" s="275"/>
      <c r="J579" s="275"/>
      <c r="L579" s="275"/>
      <c r="N579" s="275"/>
    </row>
    <row r="580" spans="2:14" ht="12.75" customHeight="1">
      <c r="B580" s="275"/>
      <c r="C580" s="275"/>
      <c r="D580" s="275"/>
      <c r="F580" s="275"/>
      <c r="G580" s="275"/>
      <c r="I580" s="275"/>
      <c r="J580" s="275"/>
      <c r="L580" s="275"/>
      <c r="N580" s="275"/>
    </row>
    <row r="581" spans="2:14" ht="12.75" customHeight="1">
      <c r="B581" s="275"/>
      <c r="C581" s="275"/>
      <c r="D581" s="275"/>
      <c r="F581" s="275"/>
      <c r="G581" s="275"/>
      <c r="I581" s="275"/>
      <c r="J581" s="275"/>
      <c r="L581" s="275"/>
      <c r="N581" s="275"/>
    </row>
    <row r="582" spans="2:14" ht="12.75" customHeight="1">
      <c r="B582" s="275"/>
      <c r="C582" s="275"/>
      <c r="D582" s="275"/>
      <c r="F582" s="275"/>
      <c r="G582" s="275"/>
      <c r="I582" s="275"/>
      <c r="J582" s="275"/>
      <c r="L582" s="275"/>
      <c r="N582" s="275"/>
    </row>
    <row r="583" spans="2:14" ht="12.75" customHeight="1">
      <c r="B583" s="275"/>
      <c r="C583" s="275"/>
      <c r="D583" s="275"/>
      <c r="F583" s="275"/>
      <c r="G583" s="275"/>
      <c r="I583" s="275"/>
      <c r="J583" s="275"/>
      <c r="L583" s="275"/>
      <c r="N583" s="275"/>
    </row>
    <row r="584" spans="2:14" ht="12.75" customHeight="1">
      <c r="B584" s="275"/>
      <c r="C584" s="275"/>
      <c r="D584" s="275"/>
      <c r="F584" s="275"/>
      <c r="G584" s="275"/>
      <c r="I584" s="275"/>
      <c r="J584" s="275"/>
      <c r="L584" s="275"/>
      <c r="N584" s="275"/>
    </row>
    <row r="585" spans="2:14" ht="12.75" customHeight="1">
      <c r="B585" s="275"/>
      <c r="C585" s="275"/>
      <c r="D585" s="275"/>
      <c r="F585" s="275"/>
      <c r="G585" s="275"/>
      <c r="I585" s="275"/>
      <c r="J585" s="275"/>
      <c r="L585" s="275"/>
      <c r="N585" s="275"/>
    </row>
    <row r="586" spans="2:14" ht="12.75" customHeight="1">
      <c r="B586" s="275"/>
      <c r="C586" s="275"/>
      <c r="D586" s="275"/>
      <c r="F586" s="275"/>
      <c r="G586" s="275"/>
      <c r="I586" s="275"/>
      <c r="J586" s="275"/>
      <c r="L586" s="275"/>
      <c r="N586" s="275"/>
    </row>
    <row r="587" spans="2:14" ht="12.75" customHeight="1">
      <c r="B587" s="275"/>
      <c r="C587" s="275"/>
      <c r="D587" s="275"/>
      <c r="F587" s="275"/>
      <c r="G587" s="275"/>
      <c r="I587" s="275"/>
      <c r="J587" s="275"/>
      <c r="L587" s="275"/>
      <c r="N587" s="275"/>
    </row>
    <row r="588" spans="2:14" ht="12.75" customHeight="1">
      <c r="B588" s="275"/>
      <c r="C588" s="275"/>
      <c r="D588" s="275"/>
      <c r="F588" s="275"/>
      <c r="G588" s="275"/>
      <c r="I588" s="275"/>
      <c r="J588" s="275"/>
      <c r="L588" s="275"/>
      <c r="N588" s="275"/>
    </row>
    <row r="589" spans="2:14" ht="12.75" customHeight="1">
      <c r="B589" s="275"/>
      <c r="C589" s="275"/>
      <c r="D589" s="275"/>
      <c r="F589" s="275"/>
      <c r="G589" s="275"/>
      <c r="I589" s="275"/>
      <c r="J589" s="275"/>
      <c r="L589" s="275"/>
      <c r="N589" s="275"/>
    </row>
    <row r="590" spans="2:14" ht="12.75" customHeight="1">
      <c r="B590" s="275"/>
      <c r="C590" s="275"/>
      <c r="D590" s="275"/>
      <c r="F590" s="275"/>
      <c r="G590" s="275"/>
      <c r="I590" s="275"/>
      <c r="J590" s="275"/>
      <c r="L590" s="275"/>
      <c r="N590" s="275"/>
    </row>
    <row r="591" spans="2:14" ht="12.75" customHeight="1">
      <c r="B591" s="275"/>
      <c r="C591" s="275"/>
      <c r="D591" s="275"/>
      <c r="F591" s="275"/>
      <c r="G591" s="275"/>
      <c r="I591" s="275"/>
      <c r="J591" s="275"/>
      <c r="L591" s="275"/>
      <c r="N591" s="275"/>
    </row>
    <row r="592" spans="2:14" ht="12.75" customHeight="1">
      <c r="B592" s="275"/>
      <c r="C592" s="275"/>
      <c r="D592" s="275"/>
      <c r="F592" s="275"/>
      <c r="G592" s="275"/>
      <c r="I592" s="275"/>
      <c r="J592" s="275"/>
      <c r="L592" s="275"/>
      <c r="N592" s="275"/>
    </row>
    <row r="593" spans="2:14" ht="12.75" customHeight="1">
      <c r="B593" s="275"/>
      <c r="C593" s="275"/>
      <c r="D593" s="275"/>
      <c r="F593" s="275"/>
      <c r="G593" s="275"/>
      <c r="I593" s="275"/>
      <c r="J593" s="275"/>
      <c r="L593" s="275"/>
      <c r="N593" s="275"/>
    </row>
    <row r="594" spans="2:14" ht="12.75" customHeight="1">
      <c r="B594" s="275"/>
      <c r="C594" s="275"/>
      <c r="D594" s="275"/>
      <c r="F594" s="275"/>
      <c r="G594" s="275"/>
      <c r="I594" s="275"/>
      <c r="J594" s="275"/>
      <c r="L594" s="275"/>
      <c r="N594" s="275"/>
    </row>
    <row r="595" spans="2:14" ht="12.75" customHeight="1">
      <c r="B595" s="275"/>
      <c r="C595" s="275"/>
      <c r="D595" s="275"/>
      <c r="F595" s="275"/>
      <c r="G595" s="275"/>
      <c r="I595" s="275"/>
      <c r="J595" s="275"/>
      <c r="L595" s="275"/>
      <c r="N595" s="275"/>
    </row>
    <row r="596" spans="2:14" ht="12.75" customHeight="1">
      <c r="B596" s="275"/>
      <c r="C596" s="275"/>
      <c r="D596" s="275"/>
      <c r="F596" s="275"/>
      <c r="G596" s="275"/>
      <c r="I596" s="275"/>
      <c r="J596" s="275"/>
      <c r="L596" s="275"/>
      <c r="N596" s="275"/>
    </row>
    <row r="597" spans="2:14" ht="12.75" customHeight="1">
      <c r="B597" s="275"/>
      <c r="C597" s="275"/>
      <c r="D597" s="275"/>
      <c r="F597" s="275"/>
      <c r="G597" s="275"/>
      <c r="I597" s="275"/>
      <c r="J597" s="275"/>
      <c r="L597" s="275"/>
      <c r="N597" s="275"/>
    </row>
    <row r="598" spans="2:14" ht="12.75" customHeight="1">
      <c r="B598" s="275"/>
      <c r="C598" s="275"/>
      <c r="D598" s="275"/>
      <c r="F598" s="275"/>
      <c r="G598" s="275"/>
      <c r="I598" s="275"/>
      <c r="J598" s="275"/>
      <c r="L598" s="275"/>
      <c r="N598" s="275"/>
    </row>
    <row r="599" spans="2:14" ht="12.75" customHeight="1">
      <c r="B599" s="275"/>
      <c r="C599" s="275"/>
      <c r="D599" s="275"/>
      <c r="F599" s="275"/>
      <c r="G599" s="275"/>
      <c r="I599" s="275"/>
      <c r="J599" s="275"/>
      <c r="L599" s="275"/>
      <c r="N599" s="275"/>
    </row>
    <row r="600" spans="2:14" ht="12.75" customHeight="1">
      <c r="B600" s="275"/>
      <c r="C600" s="275"/>
      <c r="D600" s="275"/>
      <c r="F600" s="275"/>
      <c r="G600" s="275"/>
      <c r="I600" s="275"/>
      <c r="J600" s="275"/>
      <c r="L600" s="275"/>
      <c r="N600" s="275"/>
    </row>
    <row r="601" spans="2:14" ht="12.75" customHeight="1">
      <c r="B601" s="275"/>
      <c r="C601" s="275"/>
      <c r="D601" s="275"/>
      <c r="F601" s="275"/>
      <c r="G601" s="275"/>
      <c r="I601" s="275"/>
      <c r="J601" s="275"/>
      <c r="L601" s="275"/>
      <c r="N601" s="275"/>
    </row>
    <row r="602" spans="2:14" ht="12.75" customHeight="1">
      <c r="B602" s="275"/>
      <c r="C602" s="275"/>
      <c r="D602" s="275"/>
      <c r="F602" s="275"/>
      <c r="G602" s="275"/>
      <c r="I602" s="275"/>
      <c r="J602" s="275"/>
      <c r="L602" s="275"/>
      <c r="N602" s="275"/>
    </row>
    <row r="603" spans="2:14" ht="12.75" customHeight="1">
      <c r="B603" s="275"/>
      <c r="C603" s="275"/>
      <c r="D603" s="275"/>
      <c r="F603" s="275"/>
      <c r="G603" s="275"/>
      <c r="I603" s="275"/>
      <c r="J603" s="275"/>
      <c r="L603" s="275"/>
      <c r="N603" s="275"/>
    </row>
    <row r="604" spans="2:14" ht="12.75" customHeight="1">
      <c r="B604" s="275"/>
      <c r="C604" s="275"/>
      <c r="D604" s="275"/>
      <c r="F604" s="275"/>
      <c r="G604" s="275"/>
      <c r="I604" s="275"/>
      <c r="J604" s="275"/>
      <c r="L604" s="275"/>
      <c r="N604" s="275"/>
    </row>
    <row r="605" spans="2:14" ht="12.75" customHeight="1">
      <c r="B605" s="275"/>
      <c r="C605" s="275"/>
      <c r="D605" s="275"/>
      <c r="F605" s="275"/>
      <c r="G605" s="275"/>
      <c r="I605" s="275"/>
      <c r="J605" s="275"/>
      <c r="L605" s="275"/>
      <c r="N605" s="275"/>
    </row>
    <row r="606" spans="2:14" ht="12.75" customHeight="1">
      <c r="B606" s="275"/>
      <c r="C606" s="275"/>
      <c r="D606" s="275"/>
      <c r="F606" s="275"/>
      <c r="G606" s="275"/>
      <c r="I606" s="275"/>
      <c r="J606" s="275"/>
      <c r="L606" s="275"/>
      <c r="N606" s="275"/>
    </row>
    <row r="607" spans="2:14" ht="12.75" customHeight="1">
      <c r="B607" s="275"/>
      <c r="C607" s="275"/>
      <c r="D607" s="275"/>
      <c r="F607" s="275"/>
      <c r="G607" s="275"/>
      <c r="I607" s="275"/>
      <c r="J607" s="275"/>
      <c r="L607" s="275"/>
      <c r="N607" s="275"/>
    </row>
    <row r="608" spans="2:14" ht="12.75" customHeight="1">
      <c r="B608" s="275"/>
      <c r="C608" s="275"/>
      <c r="D608" s="275"/>
      <c r="F608" s="275"/>
      <c r="G608" s="275"/>
      <c r="I608" s="275"/>
      <c r="J608" s="275"/>
      <c r="L608" s="275"/>
      <c r="N608" s="275"/>
    </row>
    <row r="609" spans="2:14" ht="12.75" customHeight="1">
      <c r="B609" s="275"/>
      <c r="C609" s="275"/>
      <c r="D609" s="275"/>
      <c r="F609" s="275"/>
      <c r="G609" s="275"/>
      <c r="I609" s="275"/>
      <c r="J609" s="275"/>
      <c r="L609" s="275"/>
      <c r="N609" s="275"/>
    </row>
    <row r="610" spans="2:14" ht="12.75" customHeight="1">
      <c r="B610" s="275"/>
      <c r="C610" s="275"/>
      <c r="D610" s="275"/>
      <c r="F610" s="275"/>
      <c r="G610" s="275"/>
      <c r="I610" s="275"/>
      <c r="J610" s="275"/>
      <c r="L610" s="275"/>
      <c r="N610" s="275"/>
    </row>
    <row r="611" spans="2:14" ht="12.75" customHeight="1">
      <c r="B611" s="275"/>
      <c r="C611" s="275"/>
      <c r="D611" s="275"/>
      <c r="F611" s="275"/>
      <c r="G611" s="275"/>
      <c r="I611" s="275"/>
      <c r="J611" s="275"/>
      <c r="L611" s="275"/>
      <c r="N611" s="275"/>
    </row>
    <row r="612" spans="2:14" ht="12.75" customHeight="1">
      <c r="B612" s="275"/>
      <c r="C612" s="275"/>
      <c r="D612" s="275"/>
      <c r="F612" s="275"/>
      <c r="G612" s="275"/>
      <c r="I612" s="275"/>
      <c r="J612" s="275"/>
      <c r="L612" s="275"/>
      <c r="N612" s="275"/>
    </row>
    <row r="613" spans="2:14" ht="12.75" customHeight="1">
      <c r="B613" s="275"/>
      <c r="C613" s="275"/>
      <c r="D613" s="275"/>
      <c r="F613" s="275"/>
      <c r="G613" s="275"/>
      <c r="I613" s="275"/>
      <c r="J613" s="275"/>
      <c r="L613" s="275"/>
      <c r="N613" s="275"/>
    </row>
    <row r="614" spans="2:14" ht="12.75" customHeight="1">
      <c r="B614" s="275"/>
      <c r="C614" s="275"/>
      <c r="D614" s="275"/>
      <c r="F614" s="275"/>
      <c r="G614" s="275"/>
      <c r="I614" s="275"/>
      <c r="J614" s="275"/>
      <c r="L614" s="275"/>
      <c r="N614" s="275"/>
    </row>
    <row r="615" spans="2:14" ht="12.75" customHeight="1">
      <c r="B615" s="275"/>
      <c r="C615" s="275"/>
      <c r="D615" s="275"/>
      <c r="F615" s="275"/>
      <c r="G615" s="275"/>
      <c r="I615" s="275"/>
      <c r="J615" s="275"/>
      <c r="L615" s="275"/>
      <c r="N615" s="275"/>
    </row>
    <row r="616" spans="2:14" ht="12.75" customHeight="1">
      <c r="B616" s="275"/>
      <c r="C616" s="275"/>
      <c r="D616" s="275"/>
      <c r="F616" s="275"/>
      <c r="G616" s="275"/>
      <c r="I616" s="275"/>
      <c r="J616" s="275"/>
      <c r="L616" s="275"/>
      <c r="N616" s="275"/>
    </row>
    <row r="617" spans="2:14" ht="12.75" customHeight="1">
      <c r="B617" s="275"/>
      <c r="C617" s="275"/>
      <c r="D617" s="275"/>
      <c r="F617" s="275"/>
      <c r="G617" s="275"/>
      <c r="I617" s="275"/>
      <c r="J617" s="275"/>
      <c r="L617" s="275"/>
      <c r="N617" s="275"/>
    </row>
    <row r="618" spans="2:14" ht="12.75" customHeight="1">
      <c r="B618" s="275"/>
      <c r="C618" s="275"/>
      <c r="D618" s="275"/>
      <c r="F618" s="275"/>
      <c r="G618" s="275"/>
      <c r="I618" s="275"/>
      <c r="J618" s="275"/>
      <c r="L618" s="275"/>
      <c r="N618" s="275"/>
    </row>
    <row r="619" spans="2:14" ht="12.75" customHeight="1">
      <c r="B619" s="275"/>
      <c r="C619" s="275"/>
      <c r="D619" s="275"/>
      <c r="F619" s="275"/>
      <c r="G619" s="275"/>
      <c r="I619" s="275"/>
      <c r="J619" s="275"/>
      <c r="L619" s="275"/>
      <c r="N619" s="275"/>
    </row>
    <row r="620" spans="2:14" ht="12.75" customHeight="1">
      <c r="B620" s="275"/>
      <c r="C620" s="275"/>
      <c r="D620" s="275"/>
      <c r="F620" s="275"/>
      <c r="G620" s="275"/>
      <c r="I620" s="275"/>
      <c r="J620" s="275"/>
      <c r="L620" s="275"/>
      <c r="N620" s="275"/>
    </row>
    <row r="621" spans="2:14" ht="12.75" customHeight="1">
      <c r="B621" s="275"/>
      <c r="C621" s="275"/>
      <c r="D621" s="275"/>
      <c r="F621" s="275"/>
      <c r="G621" s="275"/>
      <c r="I621" s="275"/>
      <c r="J621" s="275"/>
      <c r="L621" s="275"/>
      <c r="N621" s="275"/>
    </row>
    <row r="622" spans="2:14" ht="12.75" customHeight="1">
      <c r="B622" s="275"/>
      <c r="C622" s="275"/>
      <c r="D622" s="275"/>
      <c r="F622" s="275"/>
      <c r="G622" s="275"/>
      <c r="I622" s="275"/>
      <c r="J622" s="275"/>
      <c r="L622" s="275"/>
      <c r="N622" s="275"/>
    </row>
    <row r="623" spans="2:14" ht="12.75" customHeight="1">
      <c r="B623" s="275"/>
      <c r="C623" s="275"/>
      <c r="D623" s="275"/>
      <c r="F623" s="275"/>
      <c r="G623" s="275"/>
      <c r="I623" s="275"/>
      <c r="J623" s="275"/>
      <c r="L623" s="275"/>
      <c r="N623" s="275"/>
    </row>
    <row r="624" spans="2:14" ht="12.75" customHeight="1">
      <c r="B624" s="275"/>
      <c r="C624" s="275"/>
      <c r="D624" s="275"/>
      <c r="F624" s="275"/>
      <c r="G624" s="275"/>
      <c r="I624" s="275"/>
      <c r="J624" s="275"/>
      <c r="L624" s="275"/>
      <c r="N624" s="275"/>
    </row>
    <row r="625" spans="2:14" ht="12.75" customHeight="1">
      <c r="B625" s="275"/>
      <c r="C625" s="275"/>
      <c r="D625" s="275"/>
      <c r="F625" s="275"/>
      <c r="G625" s="275"/>
      <c r="I625" s="275"/>
      <c r="J625" s="275"/>
      <c r="L625" s="275"/>
      <c r="N625" s="275"/>
    </row>
    <row r="626" spans="2:14" ht="12.75" customHeight="1">
      <c r="B626" s="275"/>
      <c r="C626" s="275"/>
      <c r="D626" s="275"/>
      <c r="F626" s="275"/>
      <c r="G626" s="275"/>
      <c r="I626" s="275"/>
      <c r="J626" s="275"/>
      <c r="L626" s="275"/>
      <c r="N626" s="275"/>
    </row>
    <row r="627" spans="2:14" ht="12.75" customHeight="1">
      <c r="B627" s="275"/>
      <c r="C627" s="275"/>
      <c r="D627" s="275"/>
      <c r="F627" s="275"/>
      <c r="G627" s="275"/>
      <c r="I627" s="275"/>
      <c r="J627" s="275"/>
      <c r="L627" s="275"/>
      <c r="N627" s="275"/>
    </row>
    <row r="628" spans="2:14" ht="12.75" customHeight="1">
      <c r="B628" s="275"/>
      <c r="C628" s="275"/>
      <c r="D628" s="275"/>
      <c r="F628" s="275"/>
      <c r="G628" s="275"/>
      <c r="I628" s="275"/>
      <c r="J628" s="275"/>
      <c r="L628" s="275"/>
      <c r="N628" s="275"/>
    </row>
    <row r="629" spans="2:14" ht="12.75" customHeight="1">
      <c r="B629" s="275"/>
      <c r="C629" s="275"/>
      <c r="D629" s="275"/>
      <c r="F629" s="275"/>
      <c r="G629" s="275"/>
      <c r="I629" s="275"/>
      <c r="J629" s="275"/>
      <c r="L629" s="275"/>
      <c r="N629" s="275"/>
    </row>
    <row r="630" spans="2:14" ht="12.75" customHeight="1">
      <c r="B630" s="275"/>
      <c r="C630" s="275"/>
      <c r="D630" s="275"/>
      <c r="F630" s="275"/>
      <c r="G630" s="275"/>
      <c r="I630" s="275"/>
      <c r="J630" s="275"/>
      <c r="L630" s="275"/>
      <c r="N630" s="275"/>
    </row>
    <row r="631" spans="2:14" ht="12.75" customHeight="1">
      <c r="B631" s="275"/>
      <c r="C631" s="275"/>
      <c r="D631" s="275"/>
      <c r="F631" s="275"/>
      <c r="G631" s="275"/>
      <c r="I631" s="275"/>
      <c r="J631" s="275"/>
      <c r="L631" s="275"/>
      <c r="N631" s="275"/>
    </row>
    <row r="632" spans="2:14" ht="12.75" customHeight="1">
      <c r="B632" s="275"/>
      <c r="C632" s="275"/>
      <c r="D632" s="275"/>
      <c r="F632" s="275"/>
      <c r="G632" s="275"/>
      <c r="I632" s="275"/>
      <c r="J632" s="275"/>
      <c r="L632" s="275"/>
      <c r="N632" s="275"/>
    </row>
    <row r="633" spans="2:14" ht="12.75" customHeight="1">
      <c r="B633" s="275"/>
      <c r="C633" s="275"/>
      <c r="D633" s="275"/>
      <c r="F633" s="275"/>
      <c r="G633" s="275"/>
      <c r="I633" s="275"/>
      <c r="J633" s="275"/>
      <c r="L633" s="275"/>
      <c r="N633" s="275"/>
    </row>
    <row r="634" spans="2:14" ht="12.75" customHeight="1">
      <c r="B634" s="275"/>
      <c r="C634" s="275"/>
      <c r="D634" s="275"/>
      <c r="F634" s="275"/>
      <c r="G634" s="275"/>
      <c r="I634" s="275"/>
      <c r="J634" s="275"/>
      <c r="L634" s="275"/>
      <c r="N634" s="275"/>
    </row>
    <row r="635" spans="2:14" ht="12.75" customHeight="1">
      <c r="B635" s="275"/>
      <c r="C635" s="275"/>
      <c r="D635" s="275"/>
      <c r="F635" s="275"/>
      <c r="G635" s="275"/>
      <c r="I635" s="275"/>
      <c r="J635" s="275"/>
      <c r="L635" s="275"/>
      <c r="N635" s="275"/>
    </row>
    <row r="636" spans="2:14" ht="12.75" customHeight="1">
      <c r="B636" s="275"/>
      <c r="C636" s="275"/>
      <c r="D636" s="275"/>
      <c r="F636" s="275"/>
      <c r="G636" s="275"/>
      <c r="I636" s="275"/>
      <c r="J636" s="275"/>
      <c r="L636" s="275"/>
      <c r="N636" s="275"/>
    </row>
    <row r="637" spans="2:14" ht="12.75" customHeight="1">
      <c r="B637" s="275"/>
      <c r="C637" s="275"/>
      <c r="D637" s="275"/>
      <c r="F637" s="275"/>
      <c r="G637" s="275"/>
      <c r="I637" s="275"/>
      <c r="J637" s="275"/>
      <c r="L637" s="275"/>
      <c r="N637" s="275"/>
    </row>
    <row r="638" spans="2:14" ht="12.75" customHeight="1">
      <c r="B638" s="275"/>
      <c r="C638" s="275"/>
      <c r="D638" s="275"/>
      <c r="F638" s="275"/>
      <c r="G638" s="275"/>
      <c r="I638" s="275"/>
      <c r="J638" s="275"/>
      <c r="L638" s="275"/>
      <c r="N638" s="275"/>
    </row>
    <row r="639" spans="2:14" ht="12.75" customHeight="1">
      <c r="B639" s="275"/>
      <c r="C639" s="275"/>
      <c r="D639" s="275"/>
      <c r="F639" s="275"/>
      <c r="G639" s="275"/>
      <c r="I639" s="275"/>
      <c r="J639" s="275"/>
      <c r="L639" s="275"/>
      <c r="N639" s="275"/>
    </row>
    <row r="640" spans="2:14" ht="12.75" customHeight="1">
      <c r="B640" s="275"/>
      <c r="C640" s="275"/>
      <c r="D640" s="275"/>
      <c r="F640" s="275"/>
      <c r="G640" s="275"/>
      <c r="I640" s="275"/>
      <c r="J640" s="275"/>
      <c r="L640" s="275"/>
      <c r="N640" s="275"/>
    </row>
    <row r="641" spans="2:14" ht="12.75" customHeight="1">
      <c r="B641" s="275"/>
      <c r="C641" s="275"/>
      <c r="D641" s="275"/>
      <c r="F641" s="275"/>
      <c r="G641" s="275"/>
      <c r="I641" s="275"/>
      <c r="J641" s="275"/>
      <c r="L641" s="275"/>
      <c r="N641" s="275"/>
    </row>
    <row r="642" spans="2:14" ht="12.75" customHeight="1">
      <c r="B642" s="275"/>
      <c r="C642" s="275"/>
      <c r="D642" s="275"/>
      <c r="F642" s="275"/>
      <c r="G642" s="275"/>
      <c r="I642" s="275"/>
      <c r="J642" s="275"/>
      <c r="L642" s="275"/>
      <c r="N642" s="275"/>
    </row>
    <row r="643" spans="2:14" ht="12.75" customHeight="1">
      <c r="B643" s="275"/>
      <c r="C643" s="275"/>
      <c r="D643" s="275"/>
      <c r="F643" s="275"/>
      <c r="G643" s="275"/>
      <c r="I643" s="275"/>
      <c r="J643" s="275"/>
      <c r="L643" s="275"/>
      <c r="N643" s="275"/>
    </row>
    <row r="644" spans="2:14" ht="12.75" customHeight="1">
      <c r="B644" s="275"/>
      <c r="C644" s="275"/>
      <c r="D644" s="275"/>
      <c r="F644" s="275"/>
      <c r="G644" s="275"/>
      <c r="I644" s="275"/>
      <c r="J644" s="275"/>
      <c r="L644" s="275"/>
      <c r="N644" s="275"/>
    </row>
    <row r="645" spans="2:14" ht="12.75" customHeight="1">
      <c r="B645" s="275"/>
      <c r="C645" s="275"/>
      <c r="D645" s="275"/>
      <c r="F645" s="275"/>
      <c r="G645" s="275"/>
      <c r="I645" s="275"/>
      <c r="J645" s="275"/>
      <c r="L645" s="275"/>
      <c r="N645" s="275"/>
    </row>
    <row r="646" spans="2:14" ht="12.75" customHeight="1">
      <c r="B646" s="275"/>
      <c r="C646" s="275"/>
      <c r="D646" s="275"/>
      <c r="F646" s="275"/>
      <c r="G646" s="275"/>
      <c r="I646" s="275"/>
      <c r="J646" s="275"/>
      <c r="L646" s="275"/>
      <c r="N646" s="275"/>
    </row>
    <row r="647" spans="2:14" ht="12.75" customHeight="1">
      <c r="B647" s="275"/>
      <c r="C647" s="275"/>
      <c r="D647" s="275"/>
      <c r="F647" s="275"/>
      <c r="G647" s="275"/>
      <c r="I647" s="275"/>
      <c r="J647" s="275"/>
      <c r="L647" s="275"/>
      <c r="N647" s="275"/>
    </row>
    <row r="648" spans="2:14" ht="12.75" customHeight="1">
      <c r="B648" s="275"/>
      <c r="C648" s="275"/>
      <c r="D648" s="275"/>
      <c r="F648" s="275"/>
      <c r="G648" s="275"/>
      <c r="I648" s="275"/>
      <c r="J648" s="275"/>
      <c r="L648" s="275"/>
      <c r="N648" s="275"/>
    </row>
    <row r="649" spans="2:14" ht="12.75" customHeight="1">
      <c r="B649" s="275"/>
      <c r="C649" s="275"/>
      <c r="D649" s="275"/>
      <c r="F649" s="275"/>
      <c r="G649" s="275"/>
      <c r="I649" s="275"/>
      <c r="J649" s="275"/>
      <c r="L649" s="275"/>
      <c r="N649" s="275"/>
    </row>
    <row r="650" spans="2:14" ht="12.75" customHeight="1">
      <c r="B650" s="275"/>
      <c r="C650" s="275"/>
      <c r="D650" s="275"/>
      <c r="F650" s="275"/>
      <c r="G650" s="275"/>
      <c r="I650" s="275"/>
      <c r="J650" s="275"/>
      <c r="L650" s="275"/>
      <c r="N650" s="275"/>
    </row>
    <row r="651" spans="2:14" ht="12.75" customHeight="1">
      <c r="B651" s="275"/>
      <c r="C651" s="275"/>
      <c r="D651" s="275"/>
      <c r="F651" s="275"/>
      <c r="G651" s="275"/>
      <c r="I651" s="275"/>
      <c r="J651" s="275"/>
      <c r="L651" s="275"/>
      <c r="N651" s="275"/>
    </row>
    <row r="652" spans="2:14" ht="12.75" customHeight="1">
      <c r="B652" s="275"/>
      <c r="C652" s="275"/>
      <c r="D652" s="275"/>
      <c r="F652" s="275"/>
      <c r="G652" s="275"/>
      <c r="I652" s="275"/>
      <c r="J652" s="275"/>
      <c r="L652" s="275"/>
      <c r="N652" s="275"/>
    </row>
    <row r="653" spans="2:14" ht="12.75" customHeight="1">
      <c r="B653" s="275"/>
      <c r="C653" s="275"/>
      <c r="D653" s="275"/>
      <c r="F653" s="275"/>
      <c r="G653" s="275"/>
      <c r="I653" s="275"/>
      <c r="J653" s="275"/>
      <c r="L653" s="275"/>
      <c r="N653" s="275"/>
    </row>
    <row r="654" spans="2:14" ht="12.75" customHeight="1">
      <c r="B654" s="275"/>
      <c r="C654" s="275"/>
      <c r="D654" s="275"/>
      <c r="F654" s="275"/>
      <c r="G654" s="275"/>
      <c r="I654" s="275"/>
      <c r="J654" s="275"/>
      <c r="L654" s="275"/>
      <c r="N654" s="275"/>
    </row>
    <row r="655" spans="2:14" ht="12.75" customHeight="1">
      <c r="B655" s="275"/>
      <c r="C655" s="275"/>
      <c r="D655" s="275"/>
      <c r="F655" s="275"/>
      <c r="G655" s="275"/>
      <c r="I655" s="275"/>
      <c r="J655" s="275"/>
      <c r="L655" s="275"/>
      <c r="N655" s="275"/>
    </row>
    <row r="656" spans="2:14" ht="12.75" customHeight="1">
      <c r="B656" s="275"/>
      <c r="C656" s="275"/>
      <c r="D656" s="275"/>
      <c r="F656" s="275"/>
      <c r="G656" s="275"/>
      <c r="I656" s="275"/>
      <c r="J656" s="275"/>
      <c r="L656" s="275"/>
      <c r="N656" s="275"/>
    </row>
    <row r="657" spans="2:14" ht="12.75" customHeight="1">
      <c r="B657" s="275"/>
      <c r="C657" s="275"/>
      <c r="D657" s="275"/>
      <c r="F657" s="275"/>
      <c r="G657" s="275"/>
      <c r="I657" s="275"/>
      <c r="J657" s="275"/>
      <c r="L657" s="275"/>
      <c r="N657" s="275"/>
    </row>
    <row r="658" spans="2:14" ht="12.75" customHeight="1">
      <c r="B658" s="275"/>
      <c r="C658" s="275"/>
      <c r="D658" s="275"/>
      <c r="F658" s="275"/>
      <c r="G658" s="275"/>
      <c r="I658" s="275"/>
      <c r="J658" s="275"/>
      <c r="L658" s="275"/>
      <c r="N658" s="275"/>
    </row>
    <row r="659" spans="2:14" ht="12.75" customHeight="1">
      <c r="B659" s="275"/>
      <c r="C659" s="275"/>
      <c r="D659" s="275"/>
      <c r="F659" s="275"/>
      <c r="G659" s="275"/>
      <c r="I659" s="275"/>
      <c r="J659" s="275"/>
      <c r="L659" s="275"/>
      <c r="N659" s="275"/>
    </row>
    <row r="660" spans="2:14" ht="12.75" customHeight="1">
      <c r="B660" s="275"/>
      <c r="C660" s="275"/>
      <c r="D660" s="275"/>
      <c r="F660" s="275"/>
      <c r="G660" s="275"/>
      <c r="I660" s="275"/>
      <c r="J660" s="275"/>
      <c r="L660" s="275"/>
      <c r="N660" s="275"/>
    </row>
    <row r="661" spans="2:14" ht="12.75" customHeight="1">
      <c r="B661" s="275"/>
      <c r="C661" s="275"/>
      <c r="D661" s="275"/>
      <c r="F661" s="275"/>
      <c r="G661" s="275"/>
      <c r="I661" s="275"/>
      <c r="J661" s="275"/>
      <c r="L661" s="275"/>
      <c r="N661" s="275"/>
    </row>
    <row r="662" spans="2:14" ht="12.75" customHeight="1">
      <c r="B662" s="275"/>
      <c r="C662" s="275"/>
      <c r="D662" s="275"/>
      <c r="F662" s="275"/>
      <c r="G662" s="275"/>
      <c r="I662" s="275"/>
      <c r="J662" s="275"/>
      <c r="L662" s="275"/>
      <c r="N662" s="275"/>
    </row>
    <row r="663" spans="2:14" ht="12.75" customHeight="1">
      <c r="B663" s="275"/>
      <c r="C663" s="275"/>
      <c r="D663" s="275"/>
      <c r="F663" s="275"/>
      <c r="G663" s="275"/>
      <c r="I663" s="275"/>
      <c r="J663" s="275"/>
      <c r="L663" s="275"/>
      <c r="N663" s="275"/>
    </row>
    <row r="664" spans="2:14" ht="12.75" customHeight="1">
      <c r="B664" s="275"/>
      <c r="C664" s="275"/>
      <c r="D664" s="275"/>
      <c r="F664" s="275"/>
      <c r="G664" s="275"/>
      <c r="I664" s="275"/>
      <c r="J664" s="275"/>
      <c r="L664" s="275"/>
      <c r="N664" s="275"/>
    </row>
    <row r="665" spans="2:14" ht="12.75" customHeight="1">
      <c r="B665" s="275"/>
      <c r="C665" s="275"/>
      <c r="D665" s="275"/>
      <c r="F665" s="275"/>
      <c r="G665" s="275"/>
      <c r="I665" s="275"/>
      <c r="J665" s="275"/>
      <c r="L665" s="275"/>
      <c r="N665" s="275"/>
    </row>
    <row r="666" spans="2:14" ht="12.75" customHeight="1">
      <c r="B666" s="275"/>
      <c r="C666" s="275"/>
      <c r="D666" s="275"/>
      <c r="F666" s="275"/>
      <c r="G666" s="275"/>
      <c r="I666" s="275"/>
      <c r="J666" s="275"/>
      <c r="L666" s="275"/>
      <c r="N666" s="275"/>
    </row>
    <row r="667" spans="2:14" ht="12.75" customHeight="1">
      <c r="B667" s="275"/>
      <c r="C667" s="275"/>
      <c r="D667" s="275"/>
      <c r="F667" s="275"/>
      <c r="G667" s="275"/>
      <c r="I667" s="275"/>
      <c r="J667" s="275"/>
      <c r="L667" s="275"/>
      <c r="N667" s="275"/>
    </row>
    <row r="668" spans="2:14" ht="12.75" customHeight="1">
      <c r="B668" s="275"/>
      <c r="C668" s="275"/>
      <c r="D668" s="275"/>
      <c r="F668" s="275"/>
      <c r="G668" s="275"/>
      <c r="I668" s="275"/>
      <c r="J668" s="275"/>
      <c r="L668" s="275"/>
      <c r="N668" s="275"/>
    </row>
    <row r="669" spans="2:14" ht="12.75" customHeight="1">
      <c r="B669" s="275"/>
      <c r="C669" s="275"/>
      <c r="D669" s="275"/>
      <c r="F669" s="275"/>
      <c r="G669" s="275"/>
      <c r="I669" s="275"/>
      <c r="J669" s="275"/>
      <c r="L669" s="275"/>
      <c r="N669" s="275"/>
    </row>
    <row r="670" spans="2:14" ht="12.75" customHeight="1">
      <c r="B670" s="275"/>
      <c r="C670" s="275"/>
      <c r="D670" s="275"/>
      <c r="F670" s="275"/>
      <c r="G670" s="275"/>
      <c r="I670" s="275"/>
      <c r="J670" s="275"/>
      <c r="L670" s="275"/>
      <c r="N670" s="275"/>
    </row>
    <row r="671" spans="2:14" ht="12.75" customHeight="1">
      <c r="B671" s="275"/>
      <c r="C671" s="275"/>
      <c r="D671" s="275"/>
      <c r="F671" s="275"/>
      <c r="G671" s="275"/>
      <c r="I671" s="275"/>
      <c r="J671" s="275"/>
      <c r="L671" s="275"/>
      <c r="N671" s="275"/>
    </row>
    <row r="672" spans="2:14" ht="12.75" customHeight="1">
      <c r="B672" s="275"/>
      <c r="C672" s="275"/>
      <c r="D672" s="275"/>
      <c r="F672" s="275"/>
      <c r="G672" s="275"/>
      <c r="I672" s="275"/>
      <c r="J672" s="275"/>
      <c r="L672" s="275"/>
      <c r="N672" s="275"/>
    </row>
    <row r="673" spans="2:14" ht="12.75" customHeight="1">
      <c r="B673" s="275"/>
      <c r="C673" s="275"/>
      <c r="D673" s="275"/>
      <c r="F673" s="275"/>
      <c r="G673" s="275"/>
      <c r="I673" s="275"/>
      <c r="J673" s="275"/>
      <c r="L673" s="275"/>
      <c r="N673" s="275"/>
    </row>
    <row r="674" spans="2:14" ht="12.75" customHeight="1">
      <c r="B674" s="275"/>
      <c r="C674" s="275"/>
      <c r="D674" s="275"/>
      <c r="F674" s="275"/>
      <c r="G674" s="275"/>
      <c r="I674" s="275"/>
      <c r="J674" s="275"/>
      <c r="L674" s="275"/>
      <c r="N674" s="275"/>
    </row>
    <row r="675" spans="2:14" ht="12.75" customHeight="1">
      <c r="B675" s="275"/>
      <c r="C675" s="275"/>
      <c r="D675" s="275"/>
      <c r="F675" s="275"/>
      <c r="G675" s="275"/>
      <c r="I675" s="275"/>
      <c r="J675" s="275"/>
      <c r="L675" s="275"/>
      <c r="N675" s="275"/>
    </row>
    <row r="676" spans="2:14" ht="12.75" customHeight="1">
      <c r="B676" s="275"/>
      <c r="C676" s="275"/>
      <c r="D676" s="275"/>
      <c r="F676" s="275"/>
      <c r="G676" s="275"/>
      <c r="I676" s="275"/>
      <c r="J676" s="275"/>
      <c r="L676" s="275"/>
      <c r="N676" s="275"/>
    </row>
    <row r="677" spans="2:14" ht="12.75" customHeight="1">
      <c r="B677" s="275"/>
      <c r="C677" s="275"/>
      <c r="D677" s="275"/>
      <c r="F677" s="275"/>
      <c r="G677" s="275"/>
      <c r="I677" s="275"/>
      <c r="J677" s="275"/>
      <c r="L677" s="275"/>
      <c r="N677" s="275"/>
    </row>
    <row r="678" spans="2:14" ht="12.75" customHeight="1">
      <c r="B678" s="275"/>
      <c r="C678" s="275"/>
      <c r="D678" s="275"/>
      <c r="F678" s="275"/>
      <c r="G678" s="275"/>
      <c r="I678" s="275"/>
      <c r="J678" s="275"/>
      <c r="L678" s="275"/>
      <c r="N678" s="275"/>
    </row>
    <row r="679" spans="2:14" ht="12.75" customHeight="1">
      <c r="B679" s="275"/>
      <c r="C679" s="275"/>
      <c r="D679" s="275"/>
      <c r="F679" s="275"/>
      <c r="G679" s="275"/>
      <c r="I679" s="275"/>
      <c r="J679" s="275"/>
      <c r="L679" s="275"/>
      <c r="N679" s="275"/>
    </row>
    <row r="680" spans="2:14" ht="12.75" customHeight="1">
      <c r="B680" s="275"/>
      <c r="C680" s="275"/>
      <c r="D680" s="275"/>
      <c r="F680" s="275"/>
      <c r="G680" s="275"/>
      <c r="I680" s="275"/>
      <c r="J680" s="275"/>
      <c r="L680" s="275"/>
      <c r="N680" s="275"/>
    </row>
    <row r="681" spans="2:14" ht="12.75" customHeight="1">
      <c r="B681" s="275"/>
      <c r="C681" s="275"/>
      <c r="D681" s="275"/>
      <c r="F681" s="275"/>
      <c r="G681" s="275"/>
      <c r="I681" s="275"/>
      <c r="J681" s="275"/>
      <c r="L681" s="275"/>
      <c r="N681" s="275"/>
    </row>
    <row r="682" spans="2:14" ht="12.75" customHeight="1">
      <c r="B682" s="275"/>
      <c r="C682" s="275"/>
      <c r="D682" s="275"/>
      <c r="F682" s="275"/>
      <c r="G682" s="275"/>
      <c r="I682" s="275"/>
      <c r="J682" s="275"/>
      <c r="L682" s="275"/>
      <c r="N682" s="275"/>
    </row>
    <row r="683" spans="2:14" ht="12.75" customHeight="1">
      <c r="B683" s="275"/>
      <c r="C683" s="275"/>
      <c r="D683" s="275"/>
      <c r="F683" s="275"/>
      <c r="G683" s="275"/>
      <c r="I683" s="275"/>
      <c r="J683" s="275"/>
      <c r="L683" s="275"/>
      <c r="N683" s="275"/>
    </row>
    <row r="684" spans="2:14" ht="12.75" customHeight="1">
      <c r="B684" s="275"/>
      <c r="C684" s="275"/>
      <c r="D684" s="275"/>
      <c r="F684" s="275"/>
      <c r="G684" s="275"/>
      <c r="I684" s="275"/>
      <c r="J684" s="275"/>
      <c r="L684" s="275"/>
      <c r="N684" s="275"/>
    </row>
    <row r="685" spans="2:14" ht="12.75" customHeight="1">
      <c r="B685" s="275"/>
      <c r="C685" s="275"/>
      <c r="D685" s="275"/>
      <c r="F685" s="275"/>
      <c r="G685" s="275"/>
      <c r="I685" s="275"/>
      <c r="J685" s="275"/>
      <c r="L685" s="275"/>
      <c r="N685" s="275"/>
    </row>
    <row r="686" spans="2:14" ht="12.75" customHeight="1">
      <c r="B686" s="275"/>
      <c r="C686" s="275"/>
      <c r="D686" s="275"/>
      <c r="F686" s="275"/>
      <c r="G686" s="275"/>
      <c r="I686" s="275"/>
      <c r="J686" s="275"/>
      <c r="L686" s="275"/>
      <c r="N686" s="275"/>
    </row>
    <row r="687" spans="2:14" ht="12.75" customHeight="1">
      <c r="B687" s="275"/>
      <c r="C687" s="275"/>
      <c r="D687" s="275"/>
      <c r="F687" s="275"/>
      <c r="G687" s="275"/>
      <c r="I687" s="275"/>
      <c r="J687" s="275"/>
      <c r="L687" s="275"/>
      <c r="N687" s="275"/>
    </row>
    <row r="688" spans="2:14" ht="12.75" customHeight="1">
      <c r="B688" s="275"/>
      <c r="C688" s="275"/>
      <c r="D688" s="275"/>
      <c r="F688" s="275"/>
      <c r="G688" s="275"/>
      <c r="I688" s="275"/>
      <c r="J688" s="275"/>
      <c r="L688" s="275"/>
      <c r="N688" s="275"/>
    </row>
    <row r="689" spans="2:14" ht="12.75" customHeight="1">
      <c r="B689" s="275"/>
      <c r="C689" s="275"/>
      <c r="D689" s="275"/>
      <c r="F689" s="275"/>
      <c r="G689" s="275"/>
      <c r="I689" s="275"/>
      <c r="J689" s="275"/>
      <c r="L689" s="275"/>
      <c r="N689" s="275"/>
    </row>
    <row r="690" spans="2:14" ht="12.75" customHeight="1">
      <c r="B690" s="275"/>
      <c r="C690" s="275"/>
      <c r="D690" s="275"/>
      <c r="F690" s="275"/>
      <c r="G690" s="275"/>
      <c r="I690" s="275"/>
      <c r="J690" s="275"/>
      <c r="L690" s="275"/>
      <c r="N690" s="275"/>
    </row>
    <row r="691" spans="2:14" ht="12.75" customHeight="1">
      <c r="B691" s="275"/>
      <c r="C691" s="275"/>
      <c r="D691" s="275"/>
      <c r="F691" s="275"/>
      <c r="G691" s="275"/>
      <c r="I691" s="275"/>
      <c r="J691" s="275"/>
      <c r="L691" s="275"/>
      <c r="N691" s="275"/>
    </row>
    <row r="692" spans="2:14" ht="12.75" customHeight="1">
      <c r="B692" s="275"/>
      <c r="C692" s="275"/>
      <c r="D692" s="275"/>
      <c r="F692" s="275"/>
      <c r="G692" s="275"/>
      <c r="I692" s="275"/>
      <c r="J692" s="275"/>
      <c r="L692" s="275"/>
      <c r="N692" s="275"/>
    </row>
    <row r="693" spans="2:14" ht="12.75" customHeight="1">
      <c r="B693" s="275"/>
      <c r="C693" s="275"/>
      <c r="D693" s="275"/>
      <c r="F693" s="275"/>
      <c r="G693" s="275"/>
      <c r="I693" s="275"/>
      <c r="J693" s="275"/>
      <c r="L693" s="275"/>
      <c r="N693" s="275"/>
    </row>
    <row r="694" spans="2:14" ht="12.75" customHeight="1">
      <c r="B694" s="275"/>
      <c r="C694" s="275"/>
      <c r="D694" s="275"/>
      <c r="F694" s="275"/>
      <c r="G694" s="275"/>
      <c r="I694" s="275"/>
      <c r="J694" s="275"/>
      <c r="L694" s="275"/>
      <c r="N694" s="275"/>
    </row>
    <row r="695" spans="2:14" ht="12.75" customHeight="1">
      <c r="B695" s="275"/>
      <c r="C695" s="275"/>
      <c r="D695" s="275"/>
      <c r="F695" s="275"/>
      <c r="G695" s="275"/>
      <c r="I695" s="275"/>
      <c r="J695" s="275"/>
      <c r="L695" s="275"/>
      <c r="N695" s="275"/>
    </row>
    <row r="696" spans="2:14" ht="12.75" customHeight="1">
      <c r="B696" s="275"/>
      <c r="C696" s="275"/>
      <c r="D696" s="275"/>
      <c r="F696" s="275"/>
      <c r="G696" s="275"/>
      <c r="I696" s="275"/>
      <c r="J696" s="275"/>
      <c r="L696" s="275"/>
      <c r="N696" s="275"/>
    </row>
    <row r="697" spans="2:14" ht="12.75" customHeight="1">
      <c r="B697" s="275"/>
      <c r="C697" s="275"/>
      <c r="D697" s="275"/>
      <c r="F697" s="275"/>
      <c r="G697" s="275"/>
      <c r="I697" s="275"/>
      <c r="J697" s="275"/>
      <c r="L697" s="275"/>
      <c r="N697" s="275"/>
    </row>
    <row r="698" spans="2:14" ht="12.75" customHeight="1">
      <c r="B698" s="275"/>
      <c r="C698" s="275"/>
      <c r="D698" s="275"/>
      <c r="F698" s="275"/>
      <c r="G698" s="275"/>
      <c r="I698" s="275"/>
      <c r="J698" s="275"/>
      <c r="L698" s="275"/>
      <c r="N698" s="275"/>
    </row>
    <row r="699" spans="2:14" ht="12.75" customHeight="1">
      <c r="B699" s="275"/>
      <c r="C699" s="275"/>
      <c r="D699" s="275"/>
      <c r="F699" s="275"/>
      <c r="G699" s="275"/>
      <c r="I699" s="275"/>
      <c r="J699" s="275"/>
      <c r="L699" s="275"/>
      <c r="N699" s="275"/>
    </row>
    <row r="700" spans="2:14" ht="12.75" customHeight="1">
      <c r="B700" s="275"/>
      <c r="C700" s="275"/>
      <c r="D700" s="275"/>
      <c r="F700" s="275"/>
      <c r="G700" s="275"/>
      <c r="I700" s="275"/>
      <c r="J700" s="275"/>
      <c r="L700" s="275"/>
      <c r="N700" s="275"/>
    </row>
    <row r="701" spans="2:14" ht="12.75" customHeight="1">
      <c r="B701" s="275"/>
      <c r="C701" s="275"/>
      <c r="D701" s="275"/>
      <c r="F701" s="275"/>
      <c r="G701" s="275"/>
      <c r="I701" s="275"/>
      <c r="J701" s="275"/>
      <c r="L701" s="275"/>
      <c r="N701" s="275"/>
    </row>
    <row r="702" spans="2:14" ht="12.75" customHeight="1">
      <c r="B702" s="275"/>
      <c r="C702" s="275"/>
      <c r="D702" s="275"/>
      <c r="F702" s="275"/>
      <c r="G702" s="275"/>
      <c r="I702" s="275"/>
      <c r="J702" s="275"/>
      <c r="L702" s="275"/>
      <c r="N702" s="275"/>
    </row>
    <row r="703" spans="2:14" ht="12.75" customHeight="1">
      <c r="B703" s="275"/>
      <c r="C703" s="275"/>
      <c r="D703" s="275"/>
      <c r="F703" s="275"/>
      <c r="G703" s="275"/>
      <c r="I703" s="275"/>
      <c r="J703" s="275"/>
      <c r="L703" s="275"/>
      <c r="N703" s="275"/>
    </row>
    <row r="704" spans="2:14" ht="12.75" customHeight="1">
      <c r="B704" s="275"/>
      <c r="C704" s="275"/>
      <c r="D704" s="275"/>
      <c r="F704" s="275"/>
      <c r="G704" s="275"/>
      <c r="I704" s="275"/>
      <c r="J704" s="275"/>
      <c r="L704" s="275"/>
      <c r="N704" s="275"/>
    </row>
    <row r="705" spans="2:14" ht="12.75" customHeight="1">
      <c r="B705" s="275"/>
      <c r="C705" s="275"/>
      <c r="D705" s="275"/>
      <c r="F705" s="275"/>
      <c r="G705" s="275"/>
      <c r="I705" s="275"/>
      <c r="J705" s="275"/>
      <c r="L705" s="275"/>
      <c r="N705" s="275"/>
    </row>
    <row r="706" spans="2:14" ht="12.75" customHeight="1">
      <c r="B706" s="275"/>
      <c r="C706" s="275"/>
      <c r="D706" s="275"/>
      <c r="F706" s="275"/>
      <c r="G706" s="275"/>
      <c r="I706" s="275"/>
      <c r="J706" s="275"/>
      <c r="L706" s="275"/>
      <c r="N706" s="275"/>
    </row>
    <row r="707" spans="2:14" ht="12.75" customHeight="1">
      <c r="B707" s="275"/>
      <c r="C707" s="275"/>
      <c r="D707" s="275"/>
      <c r="F707" s="275"/>
      <c r="G707" s="275"/>
      <c r="I707" s="275"/>
      <c r="J707" s="275"/>
      <c r="L707" s="275"/>
      <c r="N707" s="275"/>
    </row>
    <row r="708" spans="2:14" ht="12.75" customHeight="1">
      <c r="B708" s="275"/>
      <c r="C708" s="275"/>
      <c r="D708" s="275"/>
      <c r="F708" s="275"/>
      <c r="G708" s="275"/>
      <c r="I708" s="275"/>
      <c r="J708" s="275"/>
      <c r="L708" s="275"/>
      <c r="N708" s="275"/>
    </row>
    <row r="709" spans="2:14" ht="12.75" customHeight="1">
      <c r="B709" s="275"/>
      <c r="C709" s="275"/>
      <c r="D709" s="275"/>
      <c r="F709" s="275"/>
      <c r="G709" s="275"/>
      <c r="I709" s="275"/>
      <c r="J709" s="275"/>
      <c r="L709" s="275"/>
      <c r="N709" s="275"/>
    </row>
    <row r="710" spans="2:14" ht="12.75" customHeight="1">
      <c r="B710" s="275"/>
      <c r="C710" s="275"/>
      <c r="D710" s="275"/>
      <c r="F710" s="275"/>
      <c r="G710" s="275"/>
      <c r="I710" s="275"/>
      <c r="J710" s="275"/>
      <c r="L710" s="275"/>
      <c r="N710" s="275"/>
    </row>
    <row r="711" spans="2:14" ht="12.75" customHeight="1">
      <c r="B711" s="275"/>
      <c r="C711" s="275"/>
      <c r="D711" s="275"/>
      <c r="F711" s="275"/>
      <c r="G711" s="275"/>
      <c r="I711" s="275"/>
      <c r="J711" s="275"/>
      <c r="L711" s="275"/>
      <c r="N711" s="275"/>
    </row>
    <row r="712" spans="2:14" ht="12.75" customHeight="1">
      <c r="B712" s="275"/>
      <c r="C712" s="275"/>
      <c r="D712" s="275"/>
      <c r="F712" s="275"/>
      <c r="G712" s="275"/>
      <c r="I712" s="275"/>
      <c r="J712" s="275"/>
      <c r="L712" s="275"/>
      <c r="N712" s="275"/>
    </row>
    <row r="713" spans="2:14" ht="12.75" customHeight="1">
      <c r="B713" s="275"/>
      <c r="C713" s="275"/>
      <c r="D713" s="275"/>
      <c r="F713" s="275"/>
      <c r="G713" s="275"/>
      <c r="I713" s="275"/>
      <c r="J713" s="275"/>
      <c r="L713" s="275"/>
      <c r="N713" s="275"/>
    </row>
    <row r="714" spans="2:14" ht="12.75" customHeight="1">
      <c r="B714" s="275"/>
      <c r="C714" s="275"/>
      <c r="D714" s="275"/>
      <c r="F714" s="275"/>
      <c r="G714" s="275"/>
      <c r="I714" s="275"/>
      <c r="J714" s="275"/>
      <c r="L714" s="275"/>
      <c r="N714" s="275"/>
    </row>
    <row r="715" spans="2:14" ht="12.75" customHeight="1">
      <c r="B715" s="275"/>
      <c r="C715" s="275"/>
      <c r="D715" s="275"/>
      <c r="F715" s="275"/>
      <c r="G715" s="275"/>
      <c r="I715" s="275"/>
      <c r="J715" s="275"/>
      <c r="L715" s="275"/>
      <c r="N715" s="275"/>
    </row>
    <row r="716" spans="2:14" ht="12.75" customHeight="1">
      <c r="B716" s="275"/>
      <c r="C716" s="275"/>
      <c r="D716" s="275"/>
      <c r="F716" s="275"/>
      <c r="G716" s="275"/>
      <c r="I716" s="275"/>
      <c r="J716" s="275"/>
      <c r="L716" s="275"/>
      <c r="N716" s="275"/>
    </row>
    <row r="717" spans="2:14" ht="12.75" customHeight="1">
      <c r="B717" s="275"/>
      <c r="C717" s="275"/>
      <c r="D717" s="275"/>
      <c r="F717" s="275"/>
      <c r="G717" s="275"/>
      <c r="I717" s="275"/>
      <c r="J717" s="275"/>
      <c r="L717" s="275"/>
      <c r="N717" s="275"/>
    </row>
    <row r="718" spans="2:14" ht="12.75" customHeight="1">
      <c r="B718" s="275"/>
      <c r="C718" s="275"/>
      <c r="D718" s="275"/>
      <c r="F718" s="275"/>
      <c r="G718" s="275"/>
      <c r="I718" s="275"/>
      <c r="J718" s="275"/>
      <c r="L718" s="275"/>
      <c r="N718" s="275"/>
    </row>
    <row r="719" spans="2:14" ht="12.75" customHeight="1">
      <c r="B719" s="275"/>
      <c r="C719" s="275"/>
      <c r="D719" s="275"/>
      <c r="F719" s="275"/>
      <c r="G719" s="275"/>
      <c r="I719" s="275"/>
      <c r="J719" s="275"/>
      <c r="L719" s="275"/>
      <c r="N719" s="275"/>
    </row>
    <row r="720" spans="2:14" ht="12.75" customHeight="1">
      <c r="B720" s="275"/>
      <c r="C720" s="275"/>
      <c r="D720" s="275"/>
      <c r="F720" s="275"/>
      <c r="G720" s="275"/>
      <c r="I720" s="275"/>
      <c r="J720" s="275"/>
      <c r="L720" s="275"/>
      <c r="N720" s="275"/>
    </row>
    <row r="721" spans="2:14" ht="12.75" customHeight="1">
      <c r="B721" s="275"/>
      <c r="C721" s="275"/>
      <c r="D721" s="275"/>
      <c r="F721" s="275"/>
      <c r="G721" s="275"/>
      <c r="I721" s="275"/>
      <c r="J721" s="275"/>
      <c r="L721" s="275"/>
      <c r="N721" s="275"/>
    </row>
    <row r="722" spans="2:14" ht="12.75" customHeight="1">
      <c r="B722" s="275"/>
      <c r="C722" s="275"/>
      <c r="D722" s="275"/>
      <c r="F722" s="275"/>
      <c r="G722" s="275"/>
      <c r="I722" s="275"/>
      <c r="J722" s="275"/>
      <c r="L722" s="275"/>
      <c r="N722" s="275"/>
    </row>
    <row r="723" spans="2:14" ht="12.75" customHeight="1">
      <c r="B723" s="275"/>
      <c r="C723" s="275"/>
      <c r="D723" s="275"/>
      <c r="F723" s="275"/>
      <c r="G723" s="275"/>
      <c r="I723" s="275"/>
      <c r="J723" s="275"/>
      <c r="L723" s="275"/>
      <c r="N723" s="275"/>
    </row>
    <row r="724" spans="2:14" ht="12.75" customHeight="1">
      <c r="B724" s="275"/>
      <c r="C724" s="275"/>
      <c r="D724" s="275"/>
      <c r="F724" s="275"/>
      <c r="G724" s="275"/>
      <c r="I724" s="275"/>
      <c r="J724" s="275"/>
      <c r="L724" s="275"/>
      <c r="N724" s="275"/>
    </row>
    <row r="725" spans="2:14" ht="12.75" customHeight="1">
      <c r="B725" s="275"/>
      <c r="C725" s="275"/>
      <c r="D725" s="275"/>
      <c r="F725" s="275"/>
      <c r="G725" s="275"/>
      <c r="I725" s="275"/>
      <c r="J725" s="275"/>
      <c r="L725" s="275"/>
      <c r="N725" s="275"/>
    </row>
    <row r="726" spans="2:14" ht="12.75" customHeight="1">
      <c r="B726" s="275"/>
      <c r="C726" s="275"/>
      <c r="D726" s="275"/>
      <c r="F726" s="275"/>
      <c r="G726" s="275"/>
      <c r="I726" s="275"/>
      <c r="J726" s="275"/>
      <c r="L726" s="275"/>
      <c r="N726" s="275"/>
    </row>
    <row r="727" spans="2:14" ht="12.75" customHeight="1">
      <c r="B727" s="275"/>
      <c r="C727" s="275"/>
      <c r="D727" s="275"/>
      <c r="F727" s="275"/>
      <c r="G727" s="275"/>
      <c r="I727" s="275"/>
      <c r="J727" s="275"/>
      <c r="L727" s="275"/>
      <c r="N727" s="275"/>
    </row>
    <row r="728" spans="2:14" ht="12.75" customHeight="1">
      <c r="B728" s="275"/>
      <c r="C728" s="275"/>
      <c r="D728" s="275"/>
      <c r="F728" s="275"/>
      <c r="G728" s="275"/>
      <c r="I728" s="275"/>
      <c r="J728" s="275"/>
      <c r="L728" s="275"/>
      <c r="N728" s="275"/>
    </row>
    <row r="729" spans="2:14" ht="12.75" customHeight="1">
      <c r="B729" s="275"/>
      <c r="C729" s="275"/>
      <c r="D729" s="275"/>
      <c r="F729" s="275"/>
      <c r="G729" s="275"/>
      <c r="I729" s="275"/>
      <c r="J729" s="275"/>
      <c r="L729" s="275"/>
      <c r="N729" s="275"/>
    </row>
    <row r="730" spans="2:14" ht="12.75" customHeight="1">
      <c r="B730" s="275"/>
      <c r="C730" s="275"/>
      <c r="D730" s="275"/>
      <c r="F730" s="275"/>
      <c r="G730" s="275"/>
      <c r="I730" s="275"/>
      <c r="J730" s="275"/>
      <c r="L730" s="275"/>
      <c r="N730" s="275"/>
    </row>
    <row r="731" spans="2:14" ht="12.75" customHeight="1">
      <c r="B731" s="275"/>
      <c r="C731" s="275"/>
      <c r="D731" s="275"/>
      <c r="F731" s="275"/>
      <c r="G731" s="275"/>
      <c r="I731" s="275"/>
      <c r="J731" s="275"/>
      <c r="L731" s="275"/>
      <c r="N731" s="275"/>
    </row>
    <row r="732" spans="2:14" ht="12.75" customHeight="1">
      <c r="B732" s="275"/>
      <c r="C732" s="275"/>
      <c r="D732" s="275"/>
      <c r="F732" s="275"/>
      <c r="G732" s="275"/>
      <c r="I732" s="275"/>
      <c r="J732" s="275"/>
      <c r="L732" s="275"/>
      <c r="N732" s="275"/>
    </row>
    <row r="733" spans="2:14" ht="12.75" customHeight="1">
      <c r="B733" s="275"/>
      <c r="C733" s="275"/>
      <c r="D733" s="275"/>
      <c r="F733" s="275"/>
      <c r="G733" s="275"/>
      <c r="I733" s="275"/>
      <c r="J733" s="275"/>
      <c r="L733" s="275"/>
      <c r="N733" s="275"/>
    </row>
    <row r="734" spans="2:14" ht="12.75" customHeight="1">
      <c r="B734" s="275"/>
      <c r="C734" s="275"/>
      <c r="D734" s="275"/>
      <c r="F734" s="275"/>
      <c r="G734" s="275"/>
      <c r="I734" s="275"/>
      <c r="J734" s="275"/>
      <c r="L734" s="275"/>
      <c r="N734" s="275"/>
    </row>
    <row r="735" spans="2:14" ht="12.75" customHeight="1">
      <c r="B735" s="275"/>
      <c r="C735" s="275"/>
      <c r="D735" s="275"/>
      <c r="F735" s="275"/>
      <c r="G735" s="275"/>
      <c r="I735" s="275"/>
      <c r="J735" s="275"/>
      <c r="L735" s="275"/>
      <c r="N735" s="275"/>
    </row>
    <row r="736" spans="2:14" ht="12.75" customHeight="1">
      <c r="B736" s="275"/>
      <c r="C736" s="275"/>
      <c r="D736" s="275"/>
      <c r="F736" s="275"/>
      <c r="G736" s="275"/>
      <c r="I736" s="275"/>
      <c r="J736" s="275"/>
      <c r="L736" s="275"/>
      <c r="N736" s="275"/>
    </row>
    <row r="737" spans="2:14" ht="12.75" customHeight="1">
      <c r="B737" s="275"/>
      <c r="C737" s="275"/>
      <c r="D737" s="275"/>
      <c r="F737" s="275"/>
      <c r="G737" s="275"/>
      <c r="I737" s="275"/>
      <c r="J737" s="275"/>
      <c r="L737" s="275"/>
      <c r="N737" s="275"/>
    </row>
    <row r="738" spans="2:14" ht="12.75" customHeight="1">
      <c r="B738" s="275"/>
      <c r="C738" s="275"/>
      <c r="D738" s="275"/>
      <c r="F738" s="275"/>
      <c r="G738" s="275"/>
      <c r="I738" s="275"/>
      <c r="J738" s="275"/>
      <c r="L738" s="275"/>
      <c r="N738" s="275"/>
    </row>
    <row r="739" spans="2:14" ht="12.75" customHeight="1">
      <c r="B739" s="275"/>
      <c r="C739" s="275"/>
      <c r="D739" s="275"/>
      <c r="F739" s="275"/>
      <c r="G739" s="275"/>
      <c r="I739" s="275"/>
      <c r="J739" s="275"/>
      <c r="L739" s="275"/>
      <c r="N739" s="275"/>
    </row>
    <row r="740" spans="2:14" ht="12.75" customHeight="1">
      <c r="B740" s="275"/>
      <c r="C740" s="275"/>
      <c r="D740" s="275"/>
      <c r="F740" s="275"/>
      <c r="G740" s="275"/>
      <c r="I740" s="275"/>
      <c r="J740" s="275"/>
      <c r="L740" s="275"/>
      <c r="N740" s="275"/>
    </row>
    <row r="741" spans="2:14" ht="12.75" customHeight="1">
      <c r="B741" s="275"/>
      <c r="C741" s="275"/>
      <c r="D741" s="275"/>
      <c r="F741" s="275"/>
      <c r="G741" s="275"/>
      <c r="I741" s="275"/>
      <c r="J741" s="275"/>
      <c r="L741" s="275"/>
      <c r="N741" s="275"/>
    </row>
    <row r="742" spans="2:14" ht="12.75" customHeight="1">
      <c r="B742" s="275"/>
      <c r="C742" s="275"/>
      <c r="D742" s="275"/>
      <c r="F742" s="275"/>
      <c r="G742" s="275"/>
      <c r="I742" s="275"/>
      <c r="J742" s="275"/>
      <c r="L742" s="275"/>
      <c r="N742" s="275"/>
    </row>
    <row r="743" spans="2:14" ht="12.75" customHeight="1">
      <c r="B743" s="275"/>
      <c r="C743" s="275"/>
      <c r="D743" s="275"/>
      <c r="F743" s="275"/>
      <c r="G743" s="275"/>
      <c r="I743" s="275"/>
      <c r="J743" s="275"/>
      <c r="L743" s="275"/>
      <c r="N743" s="275"/>
    </row>
    <row r="744" spans="2:14" ht="12.75" customHeight="1">
      <c r="B744" s="275"/>
      <c r="C744" s="275"/>
      <c r="D744" s="275"/>
      <c r="F744" s="275"/>
      <c r="G744" s="275"/>
      <c r="I744" s="275"/>
      <c r="J744" s="275"/>
      <c r="L744" s="275"/>
      <c r="N744" s="275"/>
    </row>
    <row r="745" spans="2:14" ht="12.75" customHeight="1">
      <c r="B745" s="275"/>
      <c r="C745" s="275"/>
      <c r="D745" s="275"/>
      <c r="F745" s="275"/>
      <c r="G745" s="275"/>
      <c r="I745" s="275"/>
      <c r="J745" s="275"/>
      <c r="L745" s="275"/>
      <c r="N745" s="275"/>
    </row>
    <row r="746" spans="2:14" ht="12.75" customHeight="1">
      <c r="B746" s="275"/>
      <c r="C746" s="275"/>
      <c r="D746" s="275"/>
      <c r="F746" s="275"/>
      <c r="G746" s="275"/>
      <c r="I746" s="275"/>
      <c r="J746" s="275"/>
      <c r="L746" s="275"/>
      <c r="N746" s="275"/>
    </row>
    <row r="747" spans="2:14" ht="12.75" customHeight="1">
      <c r="B747" s="275"/>
      <c r="C747" s="275"/>
      <c r="D747" s="275"/>
      <c r="F747" s="275"/>
      <c r="G747" s="275"/>
      <c r="I747" s="275"/>
      <c r="J747" s="275"/>
      <c r="L747" s="275"/>
      <c r="N747" s="275"/>
    </row>
    <row r="748" spans="2:14" ht="12.75" customHeight="1">
      <c r="B748" s="275"/>
      <c r="C748" s="275"/>
      <c r="D748" s="275"/>
      <c r="F748" s="275"/>
      <c r="G748" s="275"/>
      <c r="I748" s="275"/>
      <c r="J748" s="275"/>
      <c r="L748" s="275"/>
      <c r="N748" s="275"/>
    </row>
    <row r="749" spans="2:14" ht="12.75" customHeight="1">
      <c r="B749" s="275"/>
      <c r="C749" s="275"/>
      <c r="D749" s="275"/>
      <c r="F749" s="275"/>
      <c r="G749" s="275"/>
      <c r="I749" s="275"/>
      <c r="J749" s="275"/>
      <c r="L749" s="275"/>
      <c r="N749" s="275"/>
    </row>
    <row r="750" spans="2:14" ht="12.75" customHeight="1">
      <c r="B750" s="275"/>
      <c r="C750" s="275"/>
      <c r="D750" s="275"/>
      <c r="F750" s="275"/>
      <c r="G750" s="275"/>
      <c r="I750" s="275"/>
      <c r="J750" s="275"/>
      <c r="L750" s="275"/>
      <c r="N750" s="275"/>
    </row>
    <row r="751" spans="2:14" ht="12.75" customHeight="1">
      <c r="B751" s="275"/>
      <c r="C751" s="275"/>
      <c r="D751" s="275"/>
      <c r="F751" s="275"/>
      <c r="G751" s="275"/>
      <c r="I751" s="275"/>
      <c r="J751" s="275"/>
      <c r="L751" s="275"/>
      <c r="N751" s="275"/>
    </row>
    <row r="752" spans="2:14" ht="12.75" customHeight="1">
      <c r="B752" s="275"/>
      <c r="C752" s="275"/>
      <c r="D752" s="275"/>
      <c r="F752" s="275"/>
      <c r="G752" s="275"/>
      <c r="I752" s="275"/>
      <c r="J752" s="275"/>
      <c r="L752" s="275"/>
      <c r="N752" s="275"/>
    </row>
    <row r="753" spans="2:14" ht="12.75" customHeight="1">
      <c r="B753" s="275"/>
      <c r="C753" s="275"/>
      <c r="D753" s="275"/>
      <c r="F753" s="275"/>
      <c r="G753" s="275"/>
      <c r="I753" s="275"/>
      <c r="J753" s="275"/>
      <c r="L753" s="275"/>
      <c r="N753" s="275"/>
    </row>
    <row r="754" spans="2:14" ht="12.75" customHeight="1">
      <c r="B754" s="275"/>
      <c r="C754" s="275"/>
      <c r="D754" s="275"/>
      <c r="F754" s="275"/>
      <c r="G754" s="275"/>
      <c r="I754" s="275"/>
      <c r="J754" s="275"/>
      <c r="L754" s="275"/>
      <c r="N754" s="275"/>
    </row>
    <row r="755" spans="2:14" ht="12.75" customHeight="1">
      <c r="B755" s="275"/>
      <c r="C755" s="275"/>
      <c r="D755" s="275"/>
      <c r="F755" s="275"/>
      <c r="G755" s="275"/>
      <c r="I755" s="275"/>
      <c r="J755" s="275"/>
      <c r="L755" s="275"/>
      <c r="N755" s="275"/>
    </row>
    <row r="756" spans="2:14" ht="12.75" customHeight="1">
      <c r="B756" s="275"/>
      <c r="C756" s="275"/>
      <c r="D756" s="275"/>
      <c r="F756" s="275"/>
      <c r="G756" s="275"/>
      <c r="I756" s="275"/>
      <c r="J756" s="275"/>
      <c r="L756" s="275"/>
      <c r="N756" s="275"/>
    </row>
    <row r="757" spans="2:14" ht="12.75" customHeight="1">
      <c r="B757" s="275"/>
      <c r="C757" s="275"/>
      <c r="D757" s="275"/>
      <c r="F757" s="275"/>
      <c r="G757" s="275"/>
      <c r="I757" s="275"/>
      <c r="J757" s="275"/>
      <c r="L757" s="275"/>
      <c r="N757" s="275"/>
    </row>
    <row r="758" spans="2:14" ht="12.75" customHeight="1">
      <c r="B758" s="275"/>
      <c r="C758" s="275"/>
      <c r="D758" s="275"/>
      <c r="F758" s="275"/>
      <c r="G758" s="275"/>
      <c r="I758" s="275"/>
      <c r="J758" s="275"/>
      <c r="L758" s="275"/>
      <c r="N758" s="275"/>
    </row>
    <row r="759" spans="2:14" ht="12.75" customHeight="1">
      <c r="B759" s="275"/>
      <c r="C759" s="275"/>
      <c r="D759" s="275"/>
      <c r="F759" s="275"/>
      <c r="G759" s="275"/>
      <c r="I759" s="275"/>
      <c r="J759" s="275"/>
      <c r="L759" s="275"/>
      <c r="N759" s="275"/>
    </row>
    <row r="760" spans="2:14" ht="12.75" customHeight="1">
      <c r="B760" s="275"/>
      <c r="C760" s="275"/>
      <c r="D760" s="275"/>
      <c r="F760" s="275"/>
      <c r="G760" s="275"/>
      <c r="I760" s="275"/>
      <c r="J760" s="275"/>
      <c r="L760" s="275"/>
      <c r="N760" s="275"/>
    </row>
    <row r="761" spans="2:14" ht="12.75" customHeight="1">
      <c r="B761" s="275"/>
      <c r="C761" s="275"/>
      <c r="D761" s="275"/>
      <c r="F761" s="275"/>
      <c r="G761" s="275"/>
      <c r="I761" s="275"/>
      <c r="J761" s="275"/>
      <c r="L761" s="275"/>
      <c r="N761" s="275"/>
    </row>
    <row r="762" spans="2:14" ht="12.75" customHeight="1">
      <c r="B762" s="275"/>
      <c r="C762" s="275"/>
      <c r="D762" s="275"/>
      <c r="F762" s="275"/>
      <c r="G762" s="275"/>
      <c r="I762" s="275"/>
      <c r="J762" s="275"/>
      <c r="L762" s="275"/>
      <c r="N762" s="275"/>
    </row>
    <row r="763" spans="2:14" ht="12.75" customHeight="1">
      <c r="B763" s="275"/>
      <c r="C763" s="275"/>
      <c r="D763" s="275"/>
      <c r="F763" s="275"/>
      <c r="G763" s="275"/>
      <c r="I763" s="275"/>
      <c r="J763" s="275"/>
      <c r="L763" s="275"/>
      <c r="N763" s="275"/>
    </row>
    <row r="764" spans="2:14" ht="12.75" customHeight="1">
      <c r="B764" s="275"/>
      <c r="C764" s="275"/>
      <c r="D764" s="275"/>
      <c r="F764" s="275"/>
      <c r="G764" s="275"/>
      <c r="I764" s="275"/>
      <c r="J764" s="275"/>
      <c r="L764" s="275"/>
      <c r="N764" s="275"/>
    </row>
    <row r="765" spans="2:14" ht="12.75" customHeight="1">
      <c r="B765" s="275"/>
      <c r="C765" s="275"/>
      <c r="D765" s="275"/>
      <c r="F765" s="275"/>
      <c r="G765" s="275"/>
      <c r="I765" s="275"/>
      <c r="J765" s="275"/>
      <c r="L765" s="275"/>
      <c r="N765" s="275"/>
    </row>
    <row r="766" spans="2:14" ht="12.75" customHeight="1">
      <c r="B766" s="275"/>
      <c r="C766" s="275"/>
      <c r="D766" s="275"/>
      <c r="F766" s="275"/>
      <c r="G766" s="275"/>
      <c r="I766" s="275"/>
      <c r="J766" s="275"/>
      <c r="L766" s="275"/>
      <c r="N766" s="275"/>
    </row>
    <row r="767" spans="2:14" ht="12.75" customHeight="1">
      <c r="B767" s="275"/>
      <c r="C767" s="275"/>
      <c r="D767" s="275"/>
      <c r="F767" s="275"/>
      <c r="G767" s="275"/>
      <c r="I767" s="275"/>
      <c r="J767" s="275"/>
      <c r="L767" s="275"/>
      <c r="N767" s="275"/>
    </row>
    <row r="768" spans="2:14" ht="12.75" customHeight="1">
      <c r="B768" s="275"/>
      <c r="C768" s="275"/>
      <c r="D768" s="275"/>
      <c r="F768" s="275"/>
      <c r="G768" s="275"/>
      <c r="I768" s="275"/>
      <c r="J768" s="275"/>
      <c r="L768" s="275"/>
      <c r="N768" s="275"/>
    </row>
    <row r="769" spans="2:14" ht="12.75" customHeight="1">
      <c r="B769" s="275"/>
      <c r="C769" s="275"/>
      <c r="D769" s="275"/>
      <c r="F769" s="275"/>
      <c r="G769" s="275"/>
      <c r="I769" s="275"/>
      <c r="J769" s="275"/>
      <c r="L769" s="275"/>
      <c r="N769" s="275"/>
    </row>
    <row r="770" spans="2:14" ht="12.75" customHeight="1">
      <c r="B770" s="275"/>
      <c r="C770" s="275"/>
      <c r="D770" s="275"/>
      <c r="F770" s="275"/>
      <c r="G770" s="275"/>
      <c r="I770" s="275"/>
      <c r="J770" s="275"/>
      <c r="L770" s="275"/>
      <c r="N770" s="275"/>
    </row>
    <row r="771" spans="2:14" ht="12.75" customHeight="1">
      <c r="B771" s="275"/>
      <c r="C771" s="275"/>
      <c r="D771" s="275"/>
      <c r="F771" s="275"/>
      <c r="G771" s="275"/>
      <c r="I771" s="275"/>
      <c r="J771" s="275"/>
      <c r="L771" s="275"/>
      <c r="N771" s="275"/>
    </row>
    <row r="772" spans="2:14" ht="12.75" customHeight="1">
      <c r="B772" s="275"/>
      <c r="C772" s="275"/>
      <c r="D772" s="275"/>
      <c r="F772" s="275"/>
      <c r="G772" s="275"/>
      <c r="I772" s="275"/>
      <c r="J772" s="275"/>
      <c r="L772" s="275"/>
      <c r="N772" s="275"/>
    </row>
    <row r="773" spans="2:14" ht="12.75" customHeight="1">
      <c r="B773" s="275"/>
      <c r="C773" s="275"/>
      <c r="D773" s="275"/>
      <c r="F773" s="275"/>
      <c r="G773" s="275"/>
      <c r="I773" s="275"/>
      <c r="J773" s="275"/>
      <c r="L773" s="275"/>
      <c r="N773" s="275"/>
    </row>
    <row r="774" spans="2:14" ht="12.75" customHeight="1">
      <c r="B774" s="275"/>
      <c r="C774" s="275"/>
      <c r="D774" s="275"/>
      <c r="F774" s="275"/>
      <c r="G774" s="275"/>
      <c r="I774" s="275"/>
      <c r="J774" s="275"/>
      <c r="L774" s="275"/>
      <c r="N774" s="275"/>
    </row>
    <row r="775" spans="2:14" ht="12.75" customHeight="1">
      <c r="B775" s="275"/>
      <c r="C775" s="275"/>
      <c r="D775" s="275"/>
      <c r="F775" s="275"/>
      <c r="G775" s="275"/>
      <c r="I775" s="275"/>
      <c r="J775" s="275"/>
      <c r="L775" s="275"/>
      <c r="N775" s="275"/>
    </row>
    <row r="776" spans="2:14" ht="12.75" customHeight="1">
      <c r="B776" s="275"/>
      <c r="C776" s="275"/>
      <c r="D776" s="275"/>
      <c r="F776" s="275"/>
      <c r="G776" s="275"/>
      <c r="I776" s="275"/>
      <c r="J776" s="275"/>
      <c r="L776" s="275"/>
      <c r="N776" s="275"/>
    </row>
    <row r="777" spans="2:14" ht="12.75" customHeight="1">
      <c r="B777" s="275"/>
      <c r="C777" s="275"/>
      <c r="D777" s="275"/>
      <c r="F777" s="275"/>
      <c r="G777" s="275"/>
      <c r="I777" s="275"/>
      <c r="J777" s="275"/>
      <c r="L777" s="275"/>
      <c r="N777" s="275"/>
    </row>
    <row r="778" spans="2:14" ht="12.75" customHeight="1">
      <c r="B778" s="275"/>
      <c r="C778" s="275"/>
      <c r="D778" s="275"/>
      <c r="F778" s="275"/>
      <c r="G778" s="275"/>
      <c r="I778" s="275"/>
      <c r="J778" s="275"/>
      <c r="L778" s="275"/>
      <c r="N778" s="275"/>
    </row>
    <row r="779" spans="2:14" ht="12.75" customHeight="1">
      <c r="B779" s="275"/>
      <c r="C779" s="275"/>
      <c r="D779" s="275"/>
      <c r="F779" s="275"/>
      <c r="G779" s="275"/>
      <c r="I779" s="275"/>
      <c r="J779" s="275"/>
      <c r="L779" s="275"/>
      <c r="N779" s="275"/>
    </row>
    <row r="780" spans="2:14" ht="12.75" customHeight="1">
      <c r="B780" s="275"/>
      <c r="C780" s="275"/>
      <c r="D780" s="275"/>
      <c r="F780" s="275"/>
      <c r="G780" s="275"/>
      <c r="I780" s="275"/>
      <c r="J780" s="275"/>
      <c r="L780" s="275"/>
      <c r="N780" s="275"/>
    </row>
    <row r="781" spans="2:14" ht="12.75" customHeight="1">
      <c r="B781" s="275"/>
      <c r="C781" s="275"/>
      <c r="D781" s="275"/>
      <c r="F781" s="275"/>
      <c r="G781" s="275"/>
      <c r="I781" s="275"/>
      <c r="J781" s="275"/>
      <c r="L781" s="275"/>
      <c r="N781" s="275"/>
    </row>
    <row r="782" spans="2:14" ht="12.75" customHeight="1">
      <c r="B782" s="275"/>
      <c r="C782" s="275"/>
      <c r="D782" s="275"/>
      <c r="F782" s="275"/>
      <c r="G782" s="275"/>
      <c r="I782" s="275"/>
      <c r="J782" s="275"/>
      <c r="L782" s="275"/>
      <c r="N782" s="275"/>
    </row>
    <row r="783" spans="2:14" ht="12.75" customHeight="1">
      <c r="B783" s="275"/>
      <c r="C783" s="275"/>
      <c r="D783" s="275"/>
      <c r="F783" s="275"/>
      <c r="G783" s="275"/>
      <c r="I783" s="275"/>
      <c r="J783" s="275"/>
      <c r="L783" s="275"/>
      <c r="N783" s="275"/>
    </row>
    <row r="784" spans="2:14" ht="12.75" customHeight="1">
      <c r="B784" s="275"/>
      <c r="C784" s="275"/>
      <c r="D784" s="275"/>
      <c r="F784" s="275"/>
      <c r="G784" s="275"/>
      <c r="I784" s="275"/>
      <c r="J784" s="275"/>
      <c r="L784" s="275"/>
      <c r="N784" s="275"/>
    </row>
    <row r="785" spans="2:14" ht="12.75" customHeight="1">
      <c r="B785" s="275"/>
      <c r="C785" s="275"/>
      <c r="D785" s="275"/>
      <c r="F785" s="275"/>
      <c r="G785" s="275"/>
      <c r="I785" s="275"/>
      <c r="J785" s="275"/>
      <c r="L785" s="275"/>
      <c r="N785" s="275"/>
    </row>
    <row r="786" spans="2:14" ht="12.75" customHeight="1">
      <c r="B786" s="275"/>
      <c r="C786" s="275"/>
      <c r="D786" s="275"/>
      <c r="F786" s="275"/>
      <c r="G786" s="275"/>
      <c r="I786" s="275"/>
      <c r="J786" s="275"/>
      <c r="L786" s="275"/>
      <c r="N786" s="275"/>
    </row>
    <row r="787" spans="2:14" ht="12.75" customHeight="1">
      <c r="B787" s="275"/>
      <c r="C787" s="275"/>
      <c r="D787" s="275"/>
      <c r="F787" s="275"/>
      <c r="G787" s="275"/>
      <c r="I787" s="275"/>
      <c r="J787" s="275"/>
      <c r="L787" s="275"/>
      <c r="N787" s="275"/>
    </row>
    <row r="788" spans="2:14" ht="12.75" customHeight="1">
      <c r="B788" s="275"/>
      <c r="C788" s="275"/>
      <c r="D788" s="275"/>
      <c r="F788" s="275"/>
      <c r="G788" s="275"/>
      <c r="I788" s="275"/>
      <c r="J788" s="275"/>
      <c r="L788" s="275"/>
      <c r="N788" s="275"/>
    </row>
    <row r="789" spans="2:14" ht="12.75" customHeight="1">
      <c r="B789" s="275"/>
      <c r="C789" s="275"/>
      <c r="D789" s="275"/>
      <c r="F789" s="275"/>
      <c r="G789" s="275"/>
      <c r="I789" s="275"/>
      <c r="J789" s="275"/>
      <c r="L789" s="275"/>
      <c r="N789" s="275"/>
    </row>
    <row r="790" spans="2:14" ht="12.75" customHeight="1">
      <c r="B790" s="275"/>
      <c r="C790" s="275"/>
      <c r="D790" s="275"/>
      <c r="F790" s="275"/>
      <c r="G790" s="275"/>
      <c r="I790" s="275"/>
      <c r="J790" s="275"/>
      <c r="L790" s="275"/>
      <c r="N790" s="275"/>
    </row>
    <row r="791" spans="2:14" ht="12.75" customHeight="1">
      <c r="B791" s="275"/>
      <c r="C791" s="275"/>
      <c r="D791" s="275"/>
      <c r="F791" s="275"/>
      <c r="G791" s="275"/>
      <c r="I791" s="275"/>
      <c r="J791" s="275"/>
      <c r="L791" s="275"/>
      <c r="N791" s="275"/>
    </row>
    <row r="792" spans="2:14" ht="12.75" customHeight="1">
      <c r="B792" s="275"/>
      <c r="C792" s="275"/>
      <c r="D792" s="275"/>
      <c r="F792" s="275"/>
      <c r="G792" s="275"/>
      <c r="I792" s="275"/>
      <c r="J792" s="275"/>
      <c r="L792" s="275"/>
      <c r="N792" s="275"/>
    </row>
    <row r="793" spans="2:14" ht="12.75" customHeight="1">
      <c r="B793" s="275"/>
      <c r="C793" s="275"/>
      <c r="D793" s="275"/>
      <c r="F793" s="275"/>
      <c r="G793" s="275"/>
      <c r="I793" s="275"/>
      <c r="J793" s="275"/>
      <c r="L793" s="275"/>
      <c r="N793" s="275"/>
    </row>
    <row r="794" spans="2:14" ht="12.75" customHeight="1">
      <c r="B794" s="275"/>
      <c r="C794" s="275"/>
      <c r="D794" s="275"/>
      <c r="F794" s="275"/>
      <c r="G794" s="275"/>
      <c r="I794" s="275"/>
      <c r="J794" s="275"/>
      <c r="L794" s="275"/>
      <c r="N794" s="275"/>
    </row>
    <row r="795" spans="2:14" ht="12.75" customHeight="1">
      <c r="B795" s="275"/>
      <c r="C795" s="275"/>
      <c r="D795" s="275"/>
      <c r="F795" s="275"/>
      <c r="G795" s="275"/>
      <c r="I795" s="275"/>
      <c r="J795" s="275"/>
      <c r="L795" s="275"/>
      <c r="N795" s="275"/>
    </row>
    <row r="796" spans="2:14" ht="12.75" customHeight="1">
      <c r="B796" s="275"/>
      <c r="C796" s="275"/>
      <c r="D796" s="275"/>
      <c r="F796" s="275"/>
      <c r="G796" s="275"/>
      <c r="I796" s="275"/>
      <c r="J796" s="275"/>
      <c r="L796" s="275"/>
      <c r="N796" s="275"/>
    </row>
    <row r="797" spans="2:14" ht="12.75" customHeight="1">
      <c r="B797" s="275"/>
      <c r="C797" s="275"/>
      <c r="D797" s="275"/>
      <c r="F797" s="275"/>
      <c r="G797" s="275"/>
      <c r="I797" s="275"/>
      <c r="J797" s="275"/>
      <c r="L797" s="275"/>
      <c r="N797" s="275"/>
    </row>
    <row r="798" spans="2:14" ht="12.75" customHeight="1">
      <c r="B798" s="275"/>
      <c r="C798" s="275"/>
      <c r="D798" s="275"/>
      <c r="F798" s="275"/>
      <c r="G798" s="275"/>
      <c r="I798" s="275"/>
      <c r="J798" s="275"/>
      <c r="L798" s="275"/>
      <c r="N798" s="275"/>
    </row>
    <row r="799" spans="2:14" ht="12.75" customHeight="1">
      <c r="B799" s="275"/>
      <c r="C799" s="275"/>
      <c r="D799" s="275"/>
      <c r="F799" s="275"/>
      <c r="G799" s="275"/>
      <c r="I799" s="275"/>
      <c r="J799" s="275"/>
      <c r="L799" s="275"/>
      <c r="N799" s="275"/>
    </row>
    <row r="800" spans="2:14" ht="12.75" customHeight="1">
      <c r="B800" s="275"/>
      <c r="C800" s="275"/>
      <c r="D800" s="275"/>
      <c r="F800" s="275"/>
      <c r="G800" s="275"/>
      <c r="I800" s="275"/>
      <c r="J800" s="275"/>
      <c r="L800" s="275"/>
      <c r="N800" s="275"/>
    </row>
    <row r="801" spans="2:14" ht="12.75" customHeight="1">
      <c r="B801" s="275"/>
      <c r="C801" s="275"/>
      <c r="D801" s="275"/>
      <c r="F801" s="275"/>
      <c r="G801" s="275"/>
      <c r="I801" s="275"/>
      <c r="J801" s="275"/>
      <c r="L801" s="275"/>
      <c r="N801" s="275"/>
    </row>
    <row r="802" spans="2:14" ht="12.75" customHeight="1">
      <c r="B802" s="275"/>
      <c r="C802" s="275"/>
      <c r="D802" s="275"/>
      <c r="F802" s="275"/>
      <c r="G802" s="275"/>
      <c r="I802" s="275"/>
      <c r="J802" s="275"/>
      <c r="L802" s="275"/>
      <c r="N802" s="275"/>
    </row>
    <row r="803" spans="2:14" ht="12.75" customHeight="1">
      <c r="B803" s="275"/>
      <c r="C803" s="275"/>
      <c r="D803" s="275"/>
      <c r="F803" s="275"/>
      <c r="G803" s="275"/>
      <c r="I803" s="275"/>
      <c r="J803" s="275"/>
      <c r="L803" s="275"/>
      <c r="N803" s="275"/>
    </row>
    <row r="804" spans="2:14" ht="12.75" customHeight="1">
      <c r="B804" s="275"/>
      <c r="C804" s="275"/>
      <c r="D804" s="275"/>
      <c r="F804" s="275"/>
      <c r="G804" s="275"/>
      <c r="I804" s="275"/>
      <c r="J804" s="275"/>
      <c r="L804" s="275"/>
      <c r="N804" s="275"/>
    </row>
    <row r="805" spans="2:14" ht="12.75" customHeight="1">
      <c r="B805" s="275"/>
      <c r="C805" s="275"/>
      <c r="D805" s="275"/>
      <c r="F805" s="275"/>
      <c r="G805" s="275"/>
      <c r="I805" s="275"/>
      <c r="J805" s="275"/>
      <c r="L805" s="275"/>
      <c r="N805" s="275"/>
    </row>
    <row r="806" spans="2:14" ht="12.75" customHeight="1">
      <c r="B806" s="275"/>
      <c r="C806" s="275"/>
      <c r="D806" s="275"/>
      <c r="F806" s="275"/>
      <c r="G806" s="275"/>
      <c r="I806" s="275"/>
      <c r="J806" s="275"/>
      <c r="L806" s="275"/>
      <c r="N806" s="275"/>
    </row>
    <row r="807" spans="2:14" ht="12.75" customHeight="1">
      <c r="B807" s="275"/>
      <c r="C807" s="275"/>
      <c r="D807" s="275"/>
      <c r="F807" s="275"/>
      <c r="G807" s="275"/>
      <c r="I807" s="275"/>
      <c r="J807" s="275"/>
      <c r="L807" s="275"/>
      <c r="N807" s="275"/>
    </row>
    <row r="808" spans="2:14" ht="12.75" customHeight="1">
      <c r="B808" s="275"/>
      <c r="C808" s="275"/>
      <c r="D808" s="275"/>
      <c r="F808" s="275"/>
      <c r="G808" s="275"/>
      <c r="I808" s="275"/>
      <c r="J808" s="275"/>
      <c r="L808" s="275"/>
      <c r="N808" s="275"/>
    </row>
    <row r="809" spans="2:14" ht="12.75" customHeight="1">
      <c r="B809" s="275"/>
      <c r="C809" s="275"/>
      <c r="D809" s="275"/>
      <c r="F809" s="275"/>
      <c r="G809" s="275"/>
      <c r="I809" s="275"/>
      <c r="J809" s="275"/>
      <c r="L809" s="275"/>
      <c r="N809" s="275"/>
    </row>
    <row r="810" spans="2:14" ht="12.75" customHeight="1">
      <c r="B810" s="275"/>
      <c r="C810" s="275"/>
      <c r="D810" s="275"/>
      <c r="F810" s="275"/>
      <c r="G810" s="275"/>
      <c r="I810" s="275"/>
      <c r="J810" s="275"/>
      <c r="L810" s="275"/>
      <c r="N810" s="275"/>
    </row>
    <row r="811" spans="2:14" ht="12.75" customHeight="1">
      <c r="B811" s="275"/>
      <c r="C811" s="275"/>
      <c r="D811" s="275"/>
      <c r="F811" s="275"/>
      <c r="G811" s="275"/>
      <c r="I811" s="275"/>
      <c r="J811" s="275"/>
      <c r="L811" s="275"/>
      <c r="N811" s="275"/>
    </row>
    <row r="812" spans="2:14" ht="12.75" customHeight="1">
      <c r="B812" s="275"/>
      <c r="C812" s="275"/>
      <c r="D812" s="275"/>
      <c r="F812" s="275"/>
      <c r="G812" s="275"/>
      <c r="I812" s="275"/>
      <c r="J812" s="275"/>
      <c r="L812" s="275"/>
      <c r="N812" s="275"/>
    </row>
    <row r="813" spans="2:14" ht="12.75" customHeight="1">
      <c r="B813" s="275"/>
      <c r="C813" s="275"/>
      <c r="D813" s="275"/>
      <c r="F813" s="275"/>
      <c r="G813" s="275"/>
      <c r="I813" s="275"/>
      <c r="J813" s="275"/>
      <c r="L813" s="275"/>
      <c r="N813" s="275"/>
    </row>
    <row r="814" spans="2:14" ht="12.75" customHeight="1">
      <c r="B814" s="275"/>
      <c r="C814" s="275"/>
      <c r="D814" s="275"/>
      <c r="F814" s="275"/>
      <c r="G814" s="275"/>
      <c r="I814" s="275"/>
      <c r="J814" s="275"/>
      <c r="L814" s="275"/>
      <c r="N814" s="275"/>
    </row>
    <row r="815" spans="2:14" ht="12.75" customHeight="1">
      <c r="B815" s="275"/>
      <c r="C815" s="275"/>
      <c r="D815" s="275"/>
      <c r="F815" s="275"/>
      <c r="G815" s="275"/>
      <c r="I815" s="275"/>
      <c r="J815" s="275"/>
      <c r="L815" s="275"/>
      <c r="N815" s="275"/>
    </row>
    <row r="816" spans="2:14" ht="12.75" customHeight="1">
      <c r="B816" s="275"/>
      <c r="C816" s="275"/>
      <c r="D816" s="275"/>
      <c r="F816" s="275"/>
      <c r="G816" s="275"/>
      <c r="I816" s="275"/>
      <c r="J816" s="275"/>
      <c r="L816" s="275"/>
      <c r="N816" s="275"/>
    </row>
    <row r="817" spans="2:14" ht="12.75" customHeight="1">
      <c r="B817" s="275"/>
      <c r="C817" s="275"/>
      <c r="D817" s="275"/>
      <c r="F817" s="275"/>
      <c r="G817" s="275"/>
      <c r="I817" s="275"/>
      <c r="J817" s="275"/>
      <c r="L817" s="275"/>
      <c r="N817" s="275"/>
    </row>
    <row r="818" spans="2:14" ht="12.75" customHeight="1">
      <c r="B818" s="275"/>
      <c r="C818" s="275"/>
      <c r="D818" s="275"/>
      <c r="F818" s="275"/>
      <c r="G818" s="275"/>
      <c r="I818" s="275"/>
      <c r="J818" s="275"/>
      <c r="L818" s="275"/>
      <c r="N818" s="275"/>
    </row>
    <row r="819" spans="2:14" ht="12.75" customHeight="1">
      <c r="B819" s="275"/>
      <c r="C819" s="275"/>
      <c r="D819" s="275"/>
      <c r="F819" s="275"/>
      <c r="G819" s="275"/>
      <c r="I819" s="275"/>
      <c r="J819" s="275"/>
      <c r="L819" s="275"/>
      <c r="N819" s="275"/>
    </row>
    <row r="820" spans="2:14" ht="12.75" customHeight="1">
      <c r="B820" s="275"/>
      <c r="C820" s="275"/>
      <c r="D820" s="275"/>
      <c r="F820" s="275"/>
      <c r="G820" s="275"/>
      <c r="I820" s="275"/>
      <c r="J820" s="275"/>
      <c r="L820" s="275"/>
      <c r="N820" s="275"/>
    </row>
    <row r="821" spans="2:14" ht="12.75" customHeight="1">
      <c r="B821" s="275"/>
      <c r="C821" s="275"/>
      <c r="D821" s="275"/>
      <c r="F821" s="275"/>
      <c r="G821" s="275"/>
      <c r="I821" s="275"/>
      <c r="J821" s="275"/>
      <c r="L821" s="275"/>
      <c r="N821" s="275"/>
    </row>
    <row r="822" spans="2:14" ht="12.75" customHeight="1">
      <c r="B822" s="275"/>
      <c r="C822" s="275"/>
      <c r="D822" s="275"/>
      <c r="F822" s="275"/>
      <c r="G822" s="275"/>
      <c r="I822" s="275"/>
      <c r="J822" s="275"/>
      <c r="L822" s="275"/>
      <c r="N822" s="275"/>
    </row>
    <row r="823" spans="2:14" ht="12.75" customHeight="1">
      <c r="B823" s="275"/>
      <c r="C823" s="275"/>
      <c r="D823" s="275"/>
      <c r="F823" s="275"/>
      <c r="G823" s="275"/>
      <c r="I823" s="275"/>
      <c r="J823" s="275"/>
      <c r="L823" s="275"/>
      <c r="N823" s="275"/>
    </row>
    <row r="824" spans="2:14" ht="12.75" customHeight="1">
      <c r="B824" s="275"/>
      <c r="C824" s="275"/>
      <c r="D824" s="275"/>
      <c r="F824" s="275"/>
      <c r="G824" s="275"/>
      <c r="I824" s="275"/>
      <c r="J824" s="275"/>
      <c r="L824" s="275"/>
      <c r="N824" s="275"/>
    </row>
    <row r="825" spans="2:14" ht="12.75" customHeight="1">
      <c r="B825" s="275"/>
      <c r="C825" s="275"/>
      <c r="D825" s="275"/>
      <c r="F825" s="275"/>
      <c r="G825" s="275"/>
      <c r="I825" s="275"/>
      <c r="J825" s="275"/>
      <c r="L825" s="275"/>
      <c r="N825" s="275"/>
    </row>
    <row r="826" spans="2:14" ht="12.75" customHeight="1">
      <c r="B826" s="275"/>
      <c r="C826" s="275"/>
      <c r="D826" s="275"/>
      <c r="F826" s="275"/>
      <c r="G826" s="275"/>
      <c r="I826" s="275"/>
      <c r="J826" s="275"/>
      <c r="L826" s="275"/>
      <c r="N826" s="275"/>
    </row>
    <row r="827" spans="2:14" ht="12.75" customHeight="1">
      <c r="B827" s="275"/>
      <c r="C827" s="275"/>
      <c r="D827" s="275"/>
      <c r="F827" s="275"/>
      <c r="G827" s="275"/>
      <c r="I827" s="275"/>
      <c r="J827" s="275"/>
      <c r="L827" s="275"/>
      <c r="N827" s="275"/>
    </row>
    <row r="828" spans="2:14" ht="12.75" customHeight="1">
      <c r="B828" s="275"/>
      <c r="C828" s="275"/>
      <c r="D828" s="275"/>
      <c r="F828" s="275"/>
      <c r="G828" s="275"/>
      <c r="I828" s="275"/>
      <c r="J828" s="275"/>
      <c r="L828" s="275"/>
      <c r="N828" s="275"/>
    </row>
    <row r="829" spans="2:14" ht="12.75" customHeight="1">
      <c r="B829" s="275"/>
      <c r="C829" s="275"/>
      <c r="D829" s="275"/>
      <c r="F829" s="275"/>
      <c r="G829" s="275"/>
      <c r="I829" s="275"/>
      <c r="J829" s="275"/>
      <c r="L829" s="275"/>
      <c r="N829" s="275"/>
    </row>
    <row r="830" spans="2:14" ht="12.75" customHeight="1">
      <c r="B830" s="275"/>
      <c r="C830" s="275"/>
      <c r="D830" s="275"/>
      <c r="F830" s="275"/>
      <c r="G830" s="275"/>
      <c r="I830" s="275"/>
      <c r="J830" s="275"/>
      <c r="L830" s="275"/>
      <c r="N830" s="275"/>
    </row>
    <row r="831" spans="2:14" ht="12.75" customHeight="1">
      <c r="B831" s="275"/>
      <c r="C831" s="275"/>
      <c r="D831" s="275"/>
      <c r="F831" s="275"/>
      <c r="G831" s="275"/>
      <c r="I831" s="275"/>
      <c r="J831" s="275"/>
      <c r="L831" s="275"/>
      <c r="N831" s="275"/>
    </row>
    <row r="832" spans="2:14" ht="12.75" customHeight="1">
      <c r="B832" s="275"/>
      <c r="C832" s="275"/>
      <c r="D832" s="275"/>
      <c r="F832" s="275"/>
      <c r="G832" s="275"/>
      <c r="I832" s="275"/>
      <c r="J832" s="275"/>
      <c r="L832" s="275"/>
      <c r="N832" s="275"/>
    </row>
    <row r="833" spans="2:14" ht="12.75" customHeight="1">
      <c r="B833" s="275"/>
      <c r="C833" s="275"/>
      <c r="D833" s="275"/>
      <c r="F833" s="275"/>
      <c r="G833" s="275"/>
      <c r="I833" s="275"/>
      <c r="J833" s="275"/>
      <c r="L833" s="275"/>
      <c r="N833" s="275"/>
    </row>
    <row r="834" spans="2:14" ht="12.75" customHeight="1">
      <c r="B834" s="275"/>
      <c r="C834" s="275"/>
      <c r="D834" s="275"/>
      <c r="F834" s="275"/>
      <c r="G834" s="275"/>
      <c r="I834" s="275"/>
      <c r="J834" s="275"/>
      <c r="L834" s="275"/>
      <c r="N834" s="275"/>
    </row>
    <row r="835" spans="2:14" ht="12.75" customHeight="1">
      <c r="B835" s="275"/>
      <c r="C835" s="275"/>
      <c r="D835" s="275"/>
      <c r="F835" s="275"/>
      <c r="G835" s="275"/>
      <c r="I835" s="275"/>
      <c r="J835" s="275"/>
      <c r="L835" s="275"/>
      <c r="N835" s="275"/>
    </row>
    <row r="836" spans="2:14" ht="12.75" customHeight="1">
      <c r="B836" s="275"/>
      <c r="C836" s="275"/>
      <c r="D836" s="275"/>
      <c r="F836" s="275"/>
      <c r="G836" s="275"/>
      <c r="I836" s="275"/>
      <c r="J836" s="275"/>
      <c r="L836" s="275"/>
      <c r="N836" s="275"/>
    </row>
    <row r="837" spans="2:14" ht="12.75" customHeight="1">
      <c r="B837" s="275"/>
      <c r="C837" s="275"/>
      <c r="D837" s="275"/>
      <c r="F837" s="275"/>
      <c r="G837" s="275"/>
      <c r="I837" s="275"/>
      <c r="J837" s="275"/>
      <c r="L837" s="275"/>
      <c r="N837" s="275"/>
    </row>
    <row r="838" spans="2:14" ht="12.75" customHeight="1">
      <c r="B838" s="275"/>
      <c r="C838" s="275"/>
      <c r="D838" s="275"/>
      <c r="F838" s="275"/>
      <c r="G838" s="275"/>
      <c r="I838" s="275"/>
      <c r="J838" s="275"/>
      <c r="L838" s="275"/>
      <c r="N838" s="275"/>
    </row>
    <row r="839" spans="2:14" ht="12.75" customHeight="1">
      <c r="B839" s="275"/>
      <c r="C839" s="275"/>
      <c r="D839" s="275"/>
      <c r="F839" s="275"/>
      <c r="G839" s="275"/>
      <c r="I839" s="275"/>
      <c r="J839" s="275"/>
      <c r="L839" s="275"/>
      <c r="N839" s="275"/>
    </row>
    <row r="840" spans="2:14" ht="12.75" customHeight="1">
      <c r="B840" s="275"/>
      <c r="C840" s="275"/>
      <c r="D840" s="275"/>
      <c r="F840" s="275"/>
      <c r="G840" s="275"/>
      <c r="I840" s="275"/>
      <c r="J840" s="275"/>
      <c r="L840" s="275"/>
      <c r="N840" s="275"/>
    </row>
    <row r="841" spans="2:14" ht="12.75" customHeight="1">
      <c r="B841" s="275"/>
      <c r="C841" s="275"/>
      <c r="D841" s="275"/>
      <c r="F841" s="275"/>
      <c r="G841" s="275"/>
      <c r="I841" s="275"/>
      <c r="J841" s="275"/>
      <c r="L841" s="275"/>
      <c r="N841" s="275"/>
    </row>
    <row r="842" spans="2:14" ht="12.75" customHeight="1">
      <c r="B842" s="275"/>
      <c r="C842" s="275"/>
      <c r="D842" s="275"/>
      <c r="F842" s="275"/>
      <c r="G842" s="275"/>
      <c r="I842" s="275"/>
      <c r="J842" s="275"/>
      <c r="L842" s="275"/>
      <c r="N842" s="275"/>
    </row>
    <row r="843" spans="2:14" ht="12.75" customHeight="1">
      <c r="B843" s="275"/>
      <c r="C843" s="275"/>
      <c r="D843" s="275"/>
      <c r="F843" s="275"/>
      <c r="G843" s="275"/>
      <c r="I843" s="275"/>
      <c r="J843" s="275"/>
      <c r="L843" s="275"/>
      <c r="N843" s="275"/>
    </row>
    <row r="844" spans="2:14" ht="12.75" customHeight="1">
      <c r="B844" s="275"/>
      <c r="C844" s="275"/>
      <c r="D844" s="275"/>
      <c r="F844" s="275"/>
      <c r="G844" s="275"/>
      <c r="I844" s="275"/>
      <c r="J844" s="275"/>
      <c r="L844" s="275"/>
      <c r="N844" s="275"/>
    </row>
    <row r="845" spans="2:14" ht="12.75" customHeight="1">
      <c r="B845" s="275"/>
      <c r="C845" s="275"/>
      <c r="D845" s="275"/>
      <c r="F845" s="275"/>
      <c r="G845" s="275"/>
      <c r="I845" s="275"/>
      <c r="J845" s="275"/>
      <c r="L845" s="275"/>
      <c r="N845" s="275"/>
    </row>
    <row r="846" spans="2:14" ht="12.75" customHeight="1">
      <c r="B846" s="275"/>
      <c r="C846" s="275"/>
      <c r="D846" s="275"/>
      <c r="F846" s="275"/>
      <c r="G846" s="275"/>
      <c r="I846" s="275"/>
      <c r="J846" s="275"/>
      <c r="L846" s="275"/>
      <c r="N846" s="275"/>
    </row>
    <row r="847" spans="2:14" ht="12.75" customHeight="1">
      <c r="B847" s="275"/>
      <c r="C847" s="275"/>
      <c r="D847" s="275"/>
      <c r="F847" s="275"/>
      <c r="G847" s="275"/>
      <c r="I847" s="275"/>
      <c r="J847" s="275"/>
      <c r="L847" s="275"/>
      <c r="N847" s="275"/>
    </row>
    <row r="848" spans="2:14" ht="12.75" customHeight="1">
      <c r="B848" s="275"/>
      <c r="C848" s="275"/>
      <c r="D848" s="275"/>
      <c r="F848" s="275"/>
      <c r="G848" s="275"/>
      <c r="I848" s="275"/>
      <c r="J848" s="275"/>
      <c r="L848" s="275"/>
      <c r="N848" s="275"/>
    </row>
    <row r="849" spans="2:14" ht="12.75" customHeight="1">
      <c r="B849" s="275"/>
      <c r="C849" s="275"/>
      <c r="D849" s="275"/>
      <c r="F849" s="275"/>
      <c r="G849" s="275"/>
      <c r="I849" s="275"/>
      <c r="J849" s="275"/>
      <c r="L849" s="275"/>
      <c r="N849" s="275"/>
    </row>
    <row r="850" spans="2:14" ht="12.75" customHeight="1">
      <c r="B850" s="275"/>
      <c r="C850" s="275"/>
      <c r="D850" s="275"/>
      <c r="F850" s="275"/>
      <c r="G850" s="275"/>
      <c r="I850" s="275"/>
      <c r="J850" s="275"/>
      <c r="L850" s="275"/>
      <c r="N850" s="275"/>
    </row>
    <row r="851" spans="2:14" ht="12.75" customHeight="1">
      <c r="B851" s="275"/>
      <c r="C851" s="275"/>
      <c r="D851" s="275"/>
      <c r="F851" s="275"/>
      <c r="G851" s="275"/>
      <c r="I851" s="275"/>
      <c r="J851" s="275"/>
      <c r="L851" s="275"/>
      <c r="N851" s="275"/>
    </row>
    <row r="852" spans="2:14" ht="12.75" customHeight="1">
      <c r="B852" s="275"/>
      <c r="C852" s="275"/>
      <c r="D852" s="275"/>
      <c r="F852" s="275"/>
      <c r="G852" s="275"/>
      <c r="I852" s="275"/>
      <c r="J852" s="275"/>
      <c r="L852" s="275"/>
      <c r="N852" s="275"/>
    </row>
    <row r="853" spans="2:14" ht="12.75" customHeight="1">
      <c r="B853" s="275"/>
      <c r="C853" s="275"/>
      <c r="D853" s="275"/>
      <c r="F853" s="275"/>
      <c r="G853" s="275"/>
      <c r="I853" s="275"/>
      <c r="J853" s="275"/>
      <c r="L853" s="275"/>
      <c r="N853" s="275"/>
    </row>
    <row r="854" spans="2:14" ht="12.75" customHeight="1">
      <c r="B854" s="275"/>
      <c r="C854" s="275"/>
      <c r="D854" s="275"/>
      <c r="F854" s="275"/>
      <c r="G854" s="275"/>
      <c r="I854" s="275"/>
      <c r="J854" s="275"/>
      <c r="L854" s="275"/>
      <c r="N854" s="275"/>
    </row>
    <row r="855" spans="2:14" ht="12.75" customHeight="1">
      <c r="B855" s="275"/>
      <c r="C855" s="275"/>
      <c r="D855" s="275"/>
      <c r="F855" s="275"/>
      <c r="G855" s="275"/>
      <c r="I855" s="275"/>
      <c r="J855" s="275"/>
      <c r="L855" s="275"/>
      <c r="N855" s="275"/>
    </row>
    <row r="856" spans="2:14" ht="12.75" customHeight="1">
      <c r="B856" s="275"/>
      <c r="C856" s="275"/>
      <c r="D856" s="275"/>
      <c r="F856" s="275"/>
      <c r="G856" s="275"/>
      <c r="I856" s="275"/>
      <c r="J856" s="275"/>
      <c r="L856" s="275"/>
      <c r="N856" s="275"/>
    </row>
    <row r="857" spans="2:14" ht="12.75" customHeight="1">
      <c r="B857" s="275"/>
      <c r="C857" s="275"/>
      <c r="D857" s="275"/>
      <c r="F857" s="275"/>
      <c r="G857" s="275"/>
      <c r="I857" s="275"/>
      <c r="J857" s="275"/>
      <c r="L857" s="275"/>
      <c r="N857" s="275"/>
    </row>
    <row r="858" spans="2:14" ht="12.75" customHeight="1">
      <c r="B858" s="275"/>
      <c r="C858" s="275"/>
      <c r="D858" s="275"/>
      <c r="F858" s="275"/>
      <c r="G858" s="275"/>
      <c r="I858" s="275"/>
      <c r="J858" s="275"/>
      <c r="L858" s="275"/>
      <c r="N858" s="275"/>
    </row>
    <row r="859" spans="2:14" ht="12.75" customHeight="1">
      <c r="B859" s="275"/>
      <c r="C859" s="275"/>
      <c r="D859" s="275"/>
      <c r="F859" s="275"/>
      <c r="G859" s="275"/>
      <c r="I859" s="275"/>
      <c r="J859" s="275"/>
      <c r="L859" s="275"/>
      <c r="N859" s="275"/>
    </row>
    <row r="860" spans="2:14" ht="12.75" customHeight="1">
      <c r="B860" s="275"/>
      <c r="C860" s="275"/>
      <c r="D860" s="275"/>
      <c r="F860" s="275"/>
      <c r="G860" s="275"/>
      <c r="I860" s="275"/>
      <c r="J860" s="275"/>
      <c r="L860" s="275"/>
      <c r="N860" s="275"/>
    </row>
    <row r="861" spans="2:14" ht="12.75" customHeight="1">
      <c r="B861" s="275"/>
      <c r="C861" s="275"/>
      <c r="D861" s="275"/>
      <c r="F861" s="275"/>
      <c r="G861" s="275"/>
      <c r="I861" s="275"/>
      <c r="J861" s="275"/>
      <c r="L861" s="275"/>
      <c r="N861" s="275"/>
    </row>
    <row r="862" spans="2:14" ht="12.75" customHeight="1">
      <c r="B862" s="275"/>
      <c r="C862" s="275"/>
      <c r="D862" s="275"/>
      <c r="F862" s="275"/>
      <c r="G862" s="275"/>
      <c r="I862" s="275"/>
      <c r="J862" s="275"/>
      <c r="L862" s="275"/>
      <c r="N862" s="275"/>
    </row>
    <row r="863" spans="2:14" ht="12.75" customHeight="1">
      <c r="B863" s="275"/>
      <c r="C863" s="275"/>
      <c r="D863" s="275"/>
      <c r="F863" s="275"/>
      <c r="G863" s="275"/>
      <c r="I863" s="275"/>
      <c r="J863" s="275"/>
      <c r="L863" s="275"/>
      <c r="N863" s="275"/>
    </row>
    <row r="864" spans="2:14" ht="12.75" customHeight="1">
      <c r="B864" s="275"/>
      <c r="C864" s="275"/>
      <c r="D864" s="275"/>
      <c r="F864" s="275"/>
      <c r="G864" s="275"/>
      <c r="I864" s="275"/>
      <c r="J864" s="275"/>
      <c r="L864" s="275"/>
      <c r="N864" s="275"/>
    </row>
    <row r="865" spans="2:14" ht="12.75" customHeight="1">
      <c r="B865" s="275"/>
      <c r="C865" s="275"/>
      <c r="D865" s="275"/>
      <c r="F865" s="275"/>
      <c r="G865" s="275"/>
      <c r="I865" s="275"/>
      <c r="J865" s="275"/>
      <c r="L865" s="275"/>
      <c r="N865" s="275"/>
    </row>
    <row r="866" spans="2:14" ht="12.75" customHeight="1">
      <c r="B866" s="275"/>
      <c r="C866" s="275"/>
      <c r="D866" s="275"/>
      <c r="F866" s="275"/>
      <c r="G866" s="275"/>
      <c r="I866" s="275"/>
      <c r="J866" s="275"/>
      <c r="L866" s="275"/>
      <c r="N866" s="275"/>
    </row>
    <row r="867" spans="2:14" ht="12.75" customHeight="1">
      <c r="B867" s="275"/>
      <c r="C867" s="275"/>
      <c r="D867" s="275"/>
      <c r="F867" s="275"/>
      <c r="G867" s="275"/>
      <c r="I867" s="275"/>
      <c r="J867" s="275"/>
      <c r="L867" s="275"/>
      <c r="N867" s="275"/>
    </row>
    <row r="868" spans="2:14" ht="12.75" customHeight="1">
      <c r="B868" s="275"/>
      <c r="C868" s="275"/>
      <c r="D868" s="275"/>
      <c r="F868" s="275"/>
      <c r="G868" s="275"/>
      <c r="I868" s="275"/>
      <c r="J868" s="275"/>
      <c r="L868" s="275"/>
      <c r="N868" s="275"/>
    </row>
    <row r="869" spans="2:14" ht="12.75" customHeight="1">
      <c r="B869" s="275"/>
      <c r="C869" s="275"/>
      <c r="D869" s="275"/>
      <c r="F869" s="275"/>
      <c r="G869" s="275"/>
      <c r="I869" s="275"/>
      <c r="J869" s="275"/>
      <c r="L869" s="275"/>
      <c r="N869" s="275"/>
    </row>
    <row r="870" spans="2:14" ht="12.75" customHeight="1">
      <c r="B870" s="275"/>
      <c r="C870" s="275"/>
      <c r="D870" s="275"/>
      <c r="F870" s="275"/>
      <c r="G870" s="275"/>
      <c r="I870" s="275"/>
      <c r="J870" s="275"/>
      <c r="L870" s="275"/>
      <c r="N870" s="275"/>
    </row>
    <row r="871" spans="2:14" ht="12.75" customHeight="1">
      <c r="B871" s="275"/>
      <c r="C871" s="275"/>
      <c r="D871" s="275"/>
      <c r="F871" s="275"/>
      <c r="G871" s="275"/>
      <c r="I871" s="275"/>
      <c r="J871" s="275"/>
      <c r="L871" s="275"/>
      <c r="N871" s="275"/>
    </row>
    <row r="872" spans="2:14" ht="12.75" customHeight="1">
      <c r="B872" s="275"/>
      <c r="C872" s="275"/>
      <c r="D872" s="275"/>
      <c r="F872" s="275"/>
      <c r="G872" s="275"/>
      <c r="I872" s="275"/>
      <c r="J872" s="275"/>
      <c r="L872" s="275"/>
      <c r="N872" s="275"/>
    </row>
    <row r="873" spans="2:14" ht="12.75" customHeight="1">
      <c r="B873" s="275"/>
      <c r="C873" s="275"/>
      <c r="D873" s="275"/>
      <c r="F873" s="275"/>
      <c r="G873" s="275"/>
      <c r="I873" s="275"/>
      <c r="J873" s="275"/>
      <c r="L873" s="275"/>
      <c r="N873" s="275"/>
    </row>
    <row r="874" spans="2:14" ht="12.75" customHeight="1">
      <c r="B874" s="275"/>
      <c r="C874" s="275"/>
      <c r="D874" s="275"/>
      <c r="F874" s="275"/>
      <c r="G874" s="275"/>
      <c r="I874" s="275"/>
      <c r="J874" s="275"/>
      <c r="L874" s="275"/>
      <c r="N874" s="275"/>
    </row>
    <row r="875" spans="2:14" ht="12.75" customHeight="1">
      <c r="B875" s="275"/>
      <c r="C875" s="275"/>
      <c r="D875" s="275"/>
      <c r="F875" s="275"/>
      <c r="G875" s="275"/>
      <c r="I875" s="275"/>
      <c r="J875" s="275"/>
      <c r="L875" s="275"/>
      <c r="N875" s="275"/>
    </row>
    <row r="876" spans="2:14" ht="12.75" customHeight="1">
      <c r="B876" s="275"/>
      <c r="C876" s="275"/>
      <c r="D876" s="275"/>
      <c r="F876" s="275"/>
      <c r="G876" s="275"/>
      <c r="I876" s="275"/>
      <c r="J876" s="275"/>
      <c r="L876" s="275"/>
      <c r="N876" s="275"/>
    </row>
    <row r="877" spans="2:14" ht="12.75" customHeight="1">
      <c r="B877" s="275"/>
      <c r="C877" s="275"/>
      <c r="D877" s="275"/>
      <c r="F877" s="275"/>
      <c r="G877" s="275"/>
      <c r="I877" s="275"/>
      <c r="J877" s="275"/>
      <c r="L877" s="275"/>
      <c r="N877" s="275"/>
    </row>
    <row r="878" spans="2:14" ht="12.75" customHeight="1">
      <c r="B878" s="275"/>
      <c r="C878" s="275"/>
      <c r="D878" s="275"/>
      <c r="F878" s="275"/>
      <c r="G878" s="275"/>
      <c r="I878" s="275"/>
      <c r="J878" s="275"/>
      <c r="L878" s="275"/>
      <c r="N878" s="275"/>
    </row>
    <row r="879" spans="2:14" ht="12.75" customHeight="1">
      <c r="B879" s="275"/>
      <c r="C879" s="275"/>
      <c r="D879" s="275"/>
      <c r="F879" s="275"/>
      <c r="G879" s="275"/>
      <c r="I879" s="275"/>
      <c r="J879" s="275"/>
      <c r="L879" s="275"/>
      <c r="N879" s="275"/>
    </row>
    <row r="880" spans="2:14" ht="12.75" customHeight="1">
      <c r="B880" s="275"/>
      <c r="C880" s="275"/>
      <c r="D880" s="275"/>
      <c r="F880" s="275"/>
      <c r="G880" s="275"/>
      <c r="I880" s="275"/>
      <c r="J880" s="275"/>
      <c r="L880" s="275"/>
      <c r="N880" s="275"/>
    </row>
    <row r="881" spans="2:14" ht="12.75" customHeight="1">
      <c r="B881" s="275"/>
      <c r="C881" s="275"/>
      <c r="D881" s="275"/>
      <c r="F881" s="275"/>
      <c r="G881" s="275"/>
      <c r="I881" s="275"/>
      <c r="J881" s="275"/>
      <c r="L881" s="275"/>
      <c r="N881" s="275"/>
    </row>
    <row r="882" spans="2:14" ht="12.75" customHeight="1">
      <c r="B882" s="275"/>
      <c r="C882" s="275"/>
      <c r="D882" s="275"/>
      <c r="F882" s="275"/>
      <c r="G882" s="275"/>
      <c r="I882" s="275"/>
      <c r="J882" s="275"/>
      <c r="L882" s="275"/>
      <c r="N882" s="275"/>
    </row>
    <row r="883" spans="2:14" ht="12.75" customHeight="1">
      <c r="B883" s="275"/>
      <c r="C883" s="275"/>
      <c r="D883" s="275"/>
      <c r="F883" s="275"/>
      <c r="G883" s="275"/>
      <c r="I883" s="275"/>
      <c r="J883" s="275"/>
      <c r="L883" s="275"/>
      <c r="N883" s="275"/>
    </row>
    <row r="884" spans="2:14" ht="12.75" customHeight="1">
      <c r="B884" s="275"/>
      <c r="C884" s="275"/>
      <c r="D884" s="275"/>
      <c r="F884" s="275"/>
      <c r="G884" s="275"/>
      <c r="I884" s="275"/>
      <c r="J884" s="275"/>
      <c r="L884" s="275"/>
      <c r="N884" s="275"/>
    </row>
    <row r="885" spans="2:14" ht="12.75" customHeight="1">
      <c r="B885" s="275"/>
      <c r="C885" s="275"/>
      <c r="D885" s="275"/>
      <c r="F885" s="275"/>
      <c r="G885" s="275"/>
      <c r="I885" s="275"/>
      <c r="J885" s="275"/>
      <c r="L885" s="275"/>
      <c r="N885" s="275"/>
    </row>
    <row r="886" spans="2:14" ht="12.75" customHeight="1">
      <c r="B886" s="275"/>
      <c r="C886" s="275"/>
      <c r="D886" s="275"/>
      <c r="F886" s="275"/>
      <c r="G886" s="275"/>
      <c r="I886" s="275"/>
      <c r="J886" s="275"/>
      <c r="L886" s="275"/>
      <c r="N886" s="275"/>
    </row>
    <row r="887" spans="2:14" ht="12.75" customHeight="1">
      <c r="B887" s="275"/>
      <c r="C887" s="275"/>
      <c r="D887" s="275"/>
      <c r="F887" s="275"/>
      <c r="G887" s="275"/>
      <c r="I887" s="275"/>
      <c r="J887" s="275"/>
      <c r="L887" s="275"/>
      <c r="N887" s="275"/>
    </row>
    <row r="888" spans="2:14" ht="12.75" customHeight="1">
      <c r="B888" s="275"/>
      <c r="C888" s="275"/>
      <c r="D888" s="275"/>
      <c r="F888" s="275"/>
      <c r="G888" s="275"/>
      <c r="I888" s="275"/>
      <c r="J888" s="275"/>
      <c r="L888" s="275"/>
      <c r="N888" s="275"/>
    </row>
    <row r="889" spans="2:14" ht="12.75" customHeight="1">
      <c r="B889" s="275"/>
      <c r="C889" s="275"/>
      <c r="D889" s="275"/>
      <c r="F889" s="275"/>
      <c r="G889" s="275"/>
      <c r="I889" s="275"/>
      <c r="J889" s="275"/>
      <c r="L889" s="275"/>
      <c r="N889" s="275"/>
    </row>
    <row r="890" spans="2:14" ht="12.75" customHeight="1">
      <c r="B890" s="275"/>
      <c r="C890" s="275"/>
      <c r="D890" s="275"/>
      <c r="F890" s="275"/>
      <c r="G890" s="275"/>
      <c r="I890" s="275"/>
      <c r="J890" s="275"/>
      <c r="L890" s="275"/>
      <c r="N890" s="275"/>
    </row>
    <row r="891" spans="2:14" ht="12.75" customHeight="1">
      <c r="B891" s="275"/>
      <c r="C891" s="275"/>
      <c r="D891" s="275"/>
      <c r="F891" s="275"/>
      <c r="G891" s="275"/>
      <c r="I891" s="275"/>
      <c r="J891" s="275"/>
      <c r="L891" s="275"/>
      <c r="N891" s="275"/>
    </row>
    <row r="892" spans="2:14" ht="12.75" customHeight="1">
      <c r="B892" s="275"/>
      <c r="C892" s="275"/>
      <c r="D892" s="275"/>
      <c r="F892" s="275"/>
      <c r="G892" s="275"/>
      <c r="I892" s="275"/>
      <c r="J892" s="275"/>
      <c r="L892" s="275"/>
      <c r="N892" s="275"/>
    </row>
    <row r="893" spans="2:14" ht="12.75" customHeight="1">
      <c r="B893" s="275"/>
      <c r="C893" s="275"/>
      <c r="D893" s="275"/>
      <c r="F893" s="275"/>
      <c r="G893" s="275"/>
      <c r="I893" s="275"/>
      <c r="J893" s="275"/>
      <c r="L893" s="275"/>
      <c r="N893" s="275"/>
    </row>
    <row r="894" spans="2:14" ht="12.75" customHeight="1">
      <c r="B894" s="275"/>
      <c r="C894" s="275"/>
      <c r="D894" s="275"/>
      <c r="F894" s="275"/>
      <c r="G894" s="275"/>
      <c r="I894" s="275"/>
      <c r="J894" s="275"/>
      <c r="L894" s="275"/>
      <c r="N894" s="275"/>
    </row>
    <row r="895" spans="2:14" ht="12.75" customHeight="1">
      <c r="B895" s="275"/>
      <c r="C895" s="275"/>
      <c r="D895" s="275"/>
      <c r="F895" s="275"/>
      <c r="G895" s="275"/>
      <c r="I895" s="275"/>
      <c r="J895" s="275"/>
      <c r="L895" s="275"/>
      <c r="N895" s="275"/>
    </row>
    <row r="896" spans="2:14" ht="12.75" customHeight="1">
      <c r="B896" s="275"/>
      <c r="C896" s="275"/>
      <c r="D896" s="275"/>
      <c r="F896" s="275"/>
      <c r="G896" s="275"/>
      <c r="I896" s="275"/>
      <c r="J896" s="275"/>
      <c r="L896" s="275"/>
      <c r="N896" s="275"/>
    </row>
    <row r="897" spans="2:14" ht="12.75" customHeight="1">
      <c r="B897" s="275"/>
      <c r="C897" s="275"/>
      <c r="D897" s="275"/>
      <c r="F897" s="275"/>
      <c r="G897" s="275"/>
      <c r="I897" s="275"/>
      <c r="J897" s="275"/>
      <c r="L897" s="275"/>
      <c r="N897" s="275"/>
    </row>
    <row r="898" spans="2:14" ht="12.75" customHeight="1">
      <c r="B898" s="275"/>
      <c r="C898" s="275"/>
      <c r="D898" s="275"/>
      <c r="F898" s="275"/>
      <c r="G898" s="275"/>
      <c r="I898" s="275"/>
      <c r="J898" s="275"/>
      <c r="L898" s="275"/>
      <c r="N898" s="275"/>
    </row>
    <row r="899" spans="2:14" ht="12.75" customHeight="1">
      <c r="B899" s="275"/>
      <c r="C899" s="275"/>
      <c r="D899" s="275"/>
      <c r="F899" s="275"/>
      <c r="G899" s="275"/>
      <c r="I899" s="275"/>
      <c r="J899" s="275"/>
      <c r="L899" s="275"/>
      <c r="N899" s="275"/>
    </row>
    <row r="900" spans="2:14" ht="12.75" customHeight="1">
      <c r="B900" s="275"/>
      <c r="C900" s="275"/>
      <c r="D900" s="275"/>
      <c r="F900" s="275"/>
      <c r="G900" s="275"/>
      <c r="I900" s="275"/>
      <c r="J900" s="275"/>
      <c r="L900" s="275"/>
      <c r="N900" s="275"/>
    </row>
    <row r="901" spans="2:14" ht="12.75" customHeight="1">
      <c r="B901" s="275"/>
      <c r="C901" s="275"/>
      <c r="D901" s="275"/>
      <c r="F901" s="275"/>
      <c r="G901" s="275"/>
      <c r="I901" s="275"/>
      <c r="J901" s="275"/>
      <c r="L901" s="275"/>
      <c r="N901" s="275"/>
    </row>
    <row r="902" spans="2:14" ht="12.75" customHeight="1">
      <c r="B902" s="275"/>
      <c r="C902" s="275"/>
      <c r="D902" s="275"/>
      <c r="F902" s="275"/>
      <c r="G902" s="275"/>
      <c r="I902" s="275"/>
      <c r="J902" s="275"/>
      <c r="L902" s="275"/>
      <c r="N902" s="275"/>
    </row>
    <row r="903" spans="2:14" ht="12.75" customHeight="1">
      <c r="B903" s="275"/>
      <c r="C903" s="275"/>
      <c r="D903" s="275"/>
      <c r="F903" s="275"/>
      <c r="G903" s="275"/>
      <c r="I903" s="275"/>
      <c r="J903" s="275"/>
      <c r="L903" s="275"/>
      <c r="N903" s="275"/>
    </row>
    <row r="904" spans="2:14" ht="12.75" customHeight="1">
      <c r="B904" s="275"/>
      <c r="C904" s="275"/>
      <c r="D904" s="275"/>
      <c r="F904" s="275"/>
      <c r="G904" s="275"/>
      <c r="I904" s="275"/>
      <c r="J904" s="275"/>
      <c r="L904" s="275"/>
      <c r="N904" s="275"/>
    </row>
    <row r="905" spans="2:14" ht="12.75" customHeight="1">
      <c r="B905" s="275"/>
      <c r="C905" s="275"/>
      <c r="D905" s="275"/>
      <c r="F905" s="275"/>
      <c r="G905" s="275"/>
      <c r="I905" s="275"/>
      <c r="J905" s="275"/>
      <c r="L905" s="275"/>
      <c r="N905" s="275"/>
    </row>
    <row r="906" spans="2:14" ht="12.75" customHeight="1">
      <c r="B906" s="275"/>
      <c r="C906" s="275"/>
      <c r="D906" s="275"/>
      <c r="F906" s="275"/>
      <c r="G906" s="275"/>
      <c r="I906" s="275"/>
      <c r="J906" s="275"/>
      <c r="L906" s="275"/>
      <c r="N906" s="275"/>
    </row>
    <row r="907" spans="2:14" ht="12.75" customHeight="1">
      <c r="B907" s="275"/>
      <c r="C907" s="275"/>
      <c r="D907" s="275"/>
      <c r="F907" s="275"/>
      <c r="G907" s="275"/>
      <c r="I907" s="275"/>
      <c r="J907" s="275"/>
      <c r="L907" s="275"/>
      <c r="N907" s="275"/>
    </row>
    <row r="908" spans="2:14" ht="12.75" customHeight="1">
      <c r="B908" s="275"/>
      <c r="C908" s="275"/>
      <c r="D908" s="275"/>
      <c r="F908" s="275"/>
      <c r="G908" s="275"/>
      <c r="I908" s="275"/>
      <c r="J908" s="275"/>
      <c r="L908" s="275"/>
      <c r="N908" s="275"/>
    </row>
    <row r="909" spans="2:14" ht="12.75" customHeight="1">
      <c r="B909" s="275"/>
      <c r="C909" s="275"/>
      <c r="D909" s="275"/>
      <c r="F909" s="275"/>
      <c r="G909" s="275"/>
      <c r="I909" s="275"/>
      <c r="J909" s="275"/>
      <c r="L909" s="275"/>
      <c r="N909" s="275"/>
    </row>
    <row r="910" spans="2:14" ht="12.75" customHeight="1">
      <c r="B910" s="275"/>
      <c r="C910" s="275"/>
      <c r="D910" s="275"/>
      <c r="F910" s="275"/>
      <c r="G910" s="275"/>
      <c r="I910" s="275"/>
      <c r="J910" s="275"/>
      <c r="L910" s="275"/>
      <c r="N910" s="275"/>
    </row>
    <row r="911" spans="2:14" ht="12.75" customHeight="1">
      <c r="B911" s="275"/>
      <c r="C911" s="275"/>
      <c r="D911" s="275"/>
      <c r="F911" s="275"/>
      <c r="G911" s="275"/>
      <c r="I911" s="275"/>
      <c r="J911" s="275"/>
      <c r="L911" s="275"/>
      <c r="N911" s="275"/>
    </row>
    <row r="912" spans="2:14" ht="12.75" customHeight="1">
      <c r="B912" s="275"/>
      <c r="C912" s="275"/>
      <c r="D912" s="275"/>
      <c r="F912" s="275"/>
      <c r="G912" s="275"/>
      <c r="I912" s="275"/>
      <c r="J912" s="275"/>
      <c r="L912" s="275"/>
      <c r="N912" s="275"/>
    </row>
    <row r="913" spans="2:14" ht="12.75" customHeight="1">
      <c r="B913" s="275"/>
      <c r="C913" s="275"/>
      <c r="D913" s="275"/>
      <c r="F913" s="275"/>
      <c r="G913" s="275"/>
      <c r="I913" s="275"/>
      <c r="J913" s="275"/>
      <c r="L913" s="275"/>
      <c r="N913" s="275"/>
    </row>
    <row r="914" spans="2:14" ht="12.75" customHeight="1">
      <c r="B914" s="275"/>
      <c r="C914" s="275"/>
      <c r="D914" s="275"/>
      <c r="F914" s="275"/>
      <c r="G914" s="275"/>
      <c r="I914" s="275"/>
      <c r="J914" s="275"/>
      <c r="L914" s="275"/>
      <c r="N914" s="275"/>
    </row>
    <row r="915" spans="2:14" ht="12.75" customHeight="1">
      <c r="B915" s="275"/>
      <c r="C915" s="275"/>
      <c r="D915" s="275"/>
      <c r="F915" s="275"/>
      <c r="G915" s="275"/>
      <c r="I915" s="275"/>
      <c r="J915" s="275"/>
      <c r="L915" s="275"/>
      <c r="N915" s="275"/>
    </row>
    <row r="916" spans="2:14" ht="12.75" customHeight="1">
      <c r="B916" s="275"/>
      <c r="C916" s="275"/>
      <c r="D916" s="275"/>
      <c r="F916" s="275"/>
      <c r="G916" s="275"/>
      <c r="I916" s="275"/>
      <c r="J916" s="275"/>
      <c r="L916" s="275"/>
      <c r="N916" s="275"/>
    </row>
    <row r="917" spans="2:14" ht="12.75" customHeight="1">
      <c r="B917" s="275"/>
      <c r="C917" s="275"/>
      <c r="D917" s="275"/>
      <c r="F917" s="275"/>
      <c r="G917" s="275"/>
      <c r="I917" s="275"/>
      <c r="J917" s="275"/>
      <c r="L917" s="275"/>
      <c r="N917" s="275"/>
    </row>
    <row r="918" spans="2:14" ht="12.75" customHeight="1">
      <c r="B918" s="275"/>
      <c r="C918" s="275"/>
      <c r="D918" s="275"/>
      <c r="F918" s="275"/>
      <c r="G918" s="275"/>
      <c r="I918" s="275"/>
      <c r="J918" s="275"/>
      <c r="L918" s="275"/>
      <c r="N918" s="275"/>
    </row>
    <row r="919" spans="2:14" ht="12.75" customHeight="1">
      <c r="B919" s="275"/>
      <c r="C919" s="275"/>
      <c r="D919" s="275"/>
      <c r="F919" s="275"/>
      <c r="G919" s="275"/>
      <c r="I919" s="275"/>
      <c r="J919" s="275"/>
      <c r="L919" s="275"/>
      <c r="N919" s="275"/>
    </row>
    <row r="920" spans="2:14" ht="12.75" customHeight="1">
      <c r="B920" s="275"/>
      <c r="C920" s="275"/>
      <c r="D920" s="275"/>
      <c r="F920" s="275"/>
      <c r="G920" s="275"/>
      <c r="I920" s="275"/>
      <c r="J920" s="275"/>
      <c r="L920" s="275"/>
      <c r="N920" s="275"/>
    </row>
    <row r="921" spans="2:14" ht="12.75" customHeight="1">
      <c r="B921" s="275"/>
      <c r="C921" s="275"/>
      <c r="D921" s="275"/>
      <c r="F921" s="275"/>
      <c r="G921" s="275"/>
      <c r="I921" s="275"/>
      <c r="J921" s="275"/>
      <c r="L921" s="275"/>
      <c r="N921" s="275"/>
    </row>
    <row r="922" spans="2:14" ht="12.75" customHeight="1">
      <c r="B922" s="275"/>
      <c r="C922" s="275"/>
      <c r="D922" s="275"/>
      <c r="F922" s="275"/>
      <c r="G922" s="275"/>
      <c r="I922" s="275"/>
      <c r="J922" s="275"/>
      <c r="L922" s="275"/>
      <c r="N922" s="275"/>
    </row>
    <row r="923" spans="2:14" ht="12.75" customHeight="1">
      <c r="B923" s="275"/>
      <c r="C923" s="275"/>
      <c r="D923" s="275"/>
      <c r="F923" s="275"/>
      <c r="G923" s="275"/>
      <c r="I923" s="275"/>
      <c r="J923" s="275"/>
      <c r="L923" s="275"/>
      <c r="N923" s="275"/>
    </row>
    <row r="924" spans="2:14" ht="12.75" customHeight="1">
      <c r="B924" s="275"/>
      <c r="C924" s="275"/>
      <c r="D924" s="275"/>
      <c r="F924" s="275"/>
      <c r="G924" s="275"/>
      <c r="I924" s="275"/>
      <c r="J924" s="275"/>
      <c r="L924" s="275"/>
      <c r="N924" s="275"/>
    </row>
    <row r="925" spans="2:14" ht="12.75" customHeight="1">
      <c r="B925" s="275"/>
      <c r="C925" s="275"/>
      <c r="D925" s="275"/>
      <c r="F925" s="275"/>
      <c r="G925" s="275"/>
      <c r="I925" s="275"/>
      <c r="J925" s="275"/>
      <c r="L925" s="275"/>
      <c r="N925" s="275"/>
    </row>
    <row r="926" spans="2:14" ht="12.75" customHeight="1">
      <c r="B926" s="275"/>
      <c r="C926" s="275"/>
      <c r="D926" s="275"/>
      <c r="F926" s="275"/>
      <c r="G926" s="275"/>
      <c r="I926" s="275"/>
      <c r="J926" s="275"/>
      <c r="L926" s="275"/>
      <c r="N926" s="275"/>
    </row>
    <row r="927" spans="2:14" ht="12.75" customHeight="1">
      <c r="B927" s="275"/>
      <c r="C927" s="275"/>
      <c r="D927" s="275"/>
      <c r="F927" s="275"/>
      <c r="G927" s="275"/>
      <c r="I927" s="275"/>
      <c r="J927" s="275"/>
      <c r="L927" s="275"/>
      <c r="N927" s="275"/>
    </row>
    <row r="928" spans="2:14" ht="12.75" customHeight="1">
      <c r="B928" s="275"/>
      <c r="C928" s="275"/>
      <c r="D928" s="275"/>
      <c r="F928" s="275"/>
      <c r="G928" s="275"/>
      <c r="I928" s="275"/>
      <c r="J928" s="275"/>
      <c r="L928" s="275"/>
      <c r="N928" s="275"/>
    </row>
    <row r="929" spans="2:14" ht="12.75" customHeight="1">
      <c r="B929" s="275"/>
      <c r="C929" s="275"/>
      <c r="D929" s="275"/>
      <c r="F929" s="275"/>
      <c r="G929" s="275"/>
      <c r="I929" s="275"/>
      <c r="J929" s="275"/>
      <c r="L929" s="275"/>
      <c r="N929" s="275"/>
    </row>
    <row r="930" spans="2:14" ht="12.75" customHeight="1">
      <c r="B930" s="275"/>
      <c r="C930" s="275"/>
      <c r="D930" s="275"/>
      <c r="F930" s="275"/>
      <c r="G930" s="275"/>
      <c r="I930" s="275"/>
      <c r="J930" s="275"/>
      <c r="L930" s="275"/>
      <c r="N930" s="275"/>
    </row>
    <row r="931" spans="2:14" ht="12.75" customHeight="1">
      <c r="B931" s="275"/>
      <c r="C931" s="275"/>
      <c r="D931" s="275"/>
      <c r="F931" s="275"/>
      <c r="G931" s="275"/>
      <c r="I931" s="275"/>
      <c r="J931" s="275"/>
      <c r="L931" s="275"/>
      <c r="N931" s="275"/>
    </row>
    <row r="932" spans="2:14" ht="12.75" customHeight="1">
      <c r="B932" s="275"/>
      <c r="C932" s="275"/>
      <c r="D932" s="275"/>
      <c r="F932" s="275"/>
      <c r="G932" s="275"/>
      <c r="I932" s="275"/>
      <c r="J932" s="275"/>
      <c r="L932" s="275"/>
      <c r="N932" s="275"/>
    </row>
    <row r="933" spans="2:14" ht="12.75" customHeight="1">
      <c r="B933" s="275"/>
      <c r="C933" s="275"/>
      <c r="D933" s="275"/>
      <c r="F933" s="275"/>
      <c r="G933" s="275"/>
      <c r="I933" s="275"/>
      <c r="J933" s="275"/>
      <c r="L933" s="275"/>
      <c r="N933" s="275"/>
    </row>
    <row r="934" spans="2:14" ht="12.75" customHeight="1">
      <c r="B934" s="275"/>
      <c r="C934" s="275"/>
      <c r="D934" s="275"/>
      <c r="F934" s="275"/>
      <c r="G934" s="275"/>
      <c r="I934" s="275"/>
      <c r="J934" s="275"/>
      <c r="L934" s="275"/>
      <c r="N934" s="275"/>
    </row>
    <row r="935" spans="2:14" ht="12.75" customHeight="1">
      <c r="B935" s="275"/>
      <c r="C935" s="275"/>
      <c r="D935" s="275"/>
      <c r="F935" s="275"/>
      <c r="G935" s="275"/>
      <c r="I935" s="275"/>
      <c r="J935" s="275"/>
      <c r="L935" s="275"/>
      <c r="N935" s="275"/>
    </row>
    <row r="936" spans="2:14" ht="12.75" customHeight="1">
      <c r="B936" s="275"/>
      <c r="C936" s="275"/>
      <c r="D936" s="275"/>
      <c r="F936" s="275"/>
      <c r="G936" s="275"/>
      <c r="I936" s="275"/>
      <c r="J936" s="275"/>
      <c r="L936" s="275"/>
      <c r="N936" s="275"/>
    </row>
    <row r="937" spans="2:14" ht="12.75" customHeight="1">
      <c r="B937" s="275"/>
      <c r="C937" s="275"/>
      <c r="D937" s="275"/>
      <c r="F937" s="275"/>
      <c r="G937" s="275"/>
      <c r="I937" s="275"/>
      <c r="J937" s="275"/>
      <c r="L937" s="275"/>
      <c r="N937" s="275"/>
    </row>
    <row r="938" spans="2:14" ht="12.75" customHeight="1">
      <c r="B938" s="275"/>
      <c r="C938" s="275"/>
      <c r="D938" s="275"/>
      <c r="F938" s="275"/>
      <c r="G938" s="275"/>
      <c r="I938" s="275"/>
      <c r="J938" s="275"/>
      <c r="L938" s="275"/>
      <c r="N938" s="275"/>
    </row>
    <row r="939" spans="2:14" ht="12.75" customHeight="1">
      <c r="B939" s="275"/>
      <c r="C939" s="275"/>
      <c r="D939" s="275"/>
      <c r="F939" s="275"/>
      <c r="G939" s="275"/>
      <c r="I939" s="275"/>
      <c r="J939" s="275"/>
      <c r="L939" s="275"/>
      <c r="N939" s="275"/>
    </row>
    <row r="940" spans="2:14" ht="12.75" customHeight="1">
      <c r="B940" s="275"/>
      <c r="C940" s="275"/>
      <c r="D940" s="275"/>
      <c r="F940" s="275"/>
      <c r="G940" s="275"/>
      <c r="I940" s="275"/>
      <c r="J940" s="275"/>
      <c r="L940" s="275"/>
      <c r="N940" s="275"/>
    </row>
    <row r="941" spans="2:14" ht="12.75" customHeight="1">
      <c r="B941" s="275"/>
      <c r="C941" s="275"/>
      <c r="D941" s="275"/>
      <c r="F941" s="275"/>
      <c r="G941" s="275"/>
      <c r="I941" s="275"/>
      <c r="J941" s="275"/>
      <c r="L941" s="275"/>
      <c r="N941" s="275"/>
    </row>
    <row r="942" spans="2:14" ht="12.75" customHeight="1">
      <c r="B942" s="275"/>
      <c r="C942" s="275"/>
      <c r="D942" s="275"/>
      <c r="F942" s="275"/>
      <c r="G942" s="275"/>
      <c r="I942" s="275"/>
      <c r="J942" s="275"/>
      <c r="L942" s="275"/>
      <c r="N942" s="275"/>
    </row>
    <row r="943" spans="2:14" ht="12.75" customHeight="1">
      <c r="B943" s="275"/>
      <c r="C943" s="275"/>
      <c r="D943" s="275"/>
      <c r="F943" s="275"/>
      <c r="G943" s="275"/>
      <c r="I943" s="275"/>
      <c r="J943" s="275"/>
      <c r="L943" s="275"/>
      <c r="N943" s="275"/>
    </row>
    <row r="944" spans="2:14" ht="12.75" customHeight="1">
      <c r="B944" s="275"/>
      <c r="C944" s="275"/>
      <c r="D944" s="275"/>
      <c r="F944" s="275"/>
      <c r="G944" s="275"/>
      <c r="I944" s="275"/>
      <c r="J944" s="275"/>
      <c r="L944" s="275"/>
      <c r="N944" s="275"/>
    </row>
    <row r="945" spans="2:14" ht="12.75" customHeight="1">
      <c r="B945" s="275"/>
      <c r="C945" s="275"/>
      <c r="D945" s="275"/>
      <c r="F945" s="275"/>
      <c r="G945" s="275"/>
      <c r="I945" s="275"/>
      <c r="J945" s="275"/>
      <c r="L945" s="275"/>
      <c r="N945" s="275"/>
    </row>
    <row r="946" spans="2:14" ht="12.75" customHeight="1">
      <c r="B946" s="275"/>
      <c r="C946" s="275"/>
      <c r="D946" s="275"/>
      <c r="F946" s="275"/>
      <c r="G946" s="275"/>
      <c r="I946" s="275"/>
      <c r="J946" s="275"/>
      <c r="L946" s="275"/>
      <c r="N946" s="275"/>
    </row>
    <row r="947" spans="2:14" ht="12.75" customHeight="1">
      <c r="B947" s="275"/>
      <c r="C947" s="275"/>
      <c r="D947" s="275"/>
      <c r="F947" s="275"/>
      <c r="G947" s="275"/>
      <c r="I947" s="275"/>
      <c r="J947" s="275"/>
      <c r="L947" s="275"/>
      <c r="N947" s="275"/>
    </row>
    <row r="948" spans="2:14" ht="12.75" customHeight="1">
      <c r="B948" s="275"/>
      <c r="C948" s="275"/>
      <c r="D948" s="275"/>
      <c r="F948" s="275"/>
      <c r="G948" s="275"/>
      <c r="I948" s="275"/>
      <c r="J948" s="275"/>
      <c r="L948" s="275"/>
      <c r="N948" s="275"/>
    </row>
    <row r="949" spans="2:14" ht="12.75" customHeight="1">
      <c r="B949" s="275"/>
      <c r="C949" s="275"/>
      <c r="D949" s="275"/>
      <c r="F949" s="275"/>
      <c r="G949" s="275"/>
      <c r="I949" s="275"/>
      <c r="J949" s="275"/>
      <c r="L949" s="275"/>
      <c r="N949" s="275"/>
    </row>
    <row r="950" spans="2:14" ht="12.75" customHeight="1">
      <c r="B950" s="275"/>
      <c r="C950" s="275"/>
      <c r="D950" s="275"/>
      <c r="F950" s="275"/>
      <c r="G950" s="275"/>
      <c r="I950" s="275"/>
      <c r="J950" s="275"/>
      <c r="L950" s="275"/>
      <c r="N950" s="275"/>
    </row>
    <row r="951" spans="2:14" ht="12.75" customHeight="1">
      <c r="B951" s="275"/>
      <c r="C951" s="275"/>
      <c r="D951" s="275"/>
      <c r="F951" s="275"/>
      <c r="G951" s="275"/>
      <c r="I951" s="275"/>
      <c r="J951" s="275"/>
      <c r="L951" s="275"/>
      <c r="N951" s="275"/>
    </row>
    <row r="952" spans="2:14" ht="12.75" customHeight="1">
      <c r="B952" s="275"/>
      <c r="C952" s="275"/>
      <c r="D952" s="275"/>
      <c r="F952" s="275"/>
      <c r="G952" s="275"/>
      <c r="I952" s="275"/>
      <c r="J952" s="275"/>
      <c r="L952" s="275"/>
      <c r="N952" s="275"/>
    </row>
    <row r="953" spans="2:14" ht="12.75" customHeight="1">
      <c r="B953" s="275"/>
      <c r="C953" s="275"/>
      <c r="D953" s="275"/>
      <c r="F953" s="275"/>
      <c r="G953" s="275"/>
      <c r="I953" s="275"/>
      <c r="J953" s="275"/>
      <c r="L953" s="275"/>
      <c r="N953" s="275"/>
    </row>
    <row r="954" spans="2:14" ht="12.75" customHeight="1">
      <c r="B954" s="275"/>
      <c r="C954" s="275"/>
      <c r="D954" s="275"/>
      <c r="F954" s="275"/>
      <c r="G954" s="275"/>
      <c r="I954" s="275"/>
      <c r="J954" s="275"/>
      <c r="L954" s="275"/>
      <c r="N954" s="275"/>
    </row>
    <row r="955" spans="2:14" ht="12.75" customHeight="1">
      <c r="B955" s="275"/>
      <c r="C955" s="275"/>
      <c r="D955" s="275"/>
      <c r="F955" s="275"/>
      <c r="G955" s="275"/>
      <c r="I955" s="275"/>
      <c r="J955" s="275"/>
      <c r="L955" s="275"/>
      <c r="N955" s="275"/>
    </row>
    <row r="956" spans="2:14" ht="12.75" customHeight="1">
      <c r="B956" s="275"/>
      <c r="C956" s="275"/>
      <c r="D956" s="275"/>
      <c r="F956" s="275"/>
      <c r="G956" s="275"/>
      <c r="I956" s="275"/>
      <c r="J956" s="275"/>
      <c r="L956" s="275"/>
      <c r="N956" s="275"/>
    </row>
    <row r="957" spans="2:14" ht="12.75" customHeight="1">
      <c r="B957" s="275"/>
      <c r="C957" s="275"/>
      <c r="D957" s="275"/>
      <c r="F957" s="275"/>
      <c r="G957" s="275"/>
      <c r="I957" s="275"/>
      <c r="J957" s="275"/>
      <c r="L957" s="275"/>
      <c r="N957" s="275"/>
    </row>
    <row r="958" spans="2:14" ht="12.75" customHeight="1">
      <c r="B958" s="275"/>
      <c r="C958" s="275"/>
      <c r="D958" s="275"/>
      <c r="F958" s="275"/>
      <c r="G958" s="275"/>
      <c r="I958" s="275"/>
      <c r="J958" s="275"/>
      <c r="L958" s="275"/>
      <c r="N958" s="275"/>
    </row>
    <row r="959" spans="2:14" ht="12.75" customHeight="1">
      <c r="B959" s="275"/>
      <c r="C959" s="275"/>
      <c r="D959" s="275"/>
      <c r="F959" s="275"/>
      <c r="G959" s="275"/>
      <c r="I959" s="275"/>
      <c r="J959" s="275"/>
      <c r="L959" s="275"/>
      <c r="N959" s="275"/>
    </row>
    <row r="960" spans="2:14" ht="12.75" customHeight="1">
      <c r="B960" s="275"/>
      <c r="C960" s="275"/>
      <c r="D960" s="275"/>
      <c r="F960" s="275"/>
      <c r="G960" s="275"/>
      <c r="I960" s="275"/>
      <c r="J960" s="275"/>
      <c r="L960" s="275"/>
      <c r="N960" s="275"/>
    </row>
    <row r="961" spans="2:14" ht="12.75" customHeight="1">
      <c r="B961" s="275"/>
      <c r="C961" s="275"/>
      <c r="D961" s="275"/>
      <c r="F961" s="275"/>
      <c r="G961" s="275"/>
      <c r="I961" s="275"/>
      <c r="J961" s="275"/>
      <c r="L961" s="275"/>
      <c r="N961" s="275"/>
    </row>
    <row r="962" spans="2:14" ht="12.75" customHeight="1">
      <c r="B962" s="275"/>
      <c r="C962" s="275"/>
      <c r="D962" s="275"/>
      <c r="F962" s="275"/>
      <c r="G962" s="275"/>
      <c r="I962" s="275"/>
      <c r="J962" s="275"/>
      <c r="L962" s="275"/>
      <c r="N962" s="275"/>
    </row>
    <row r="963" spans="2:14" ht="12.75" customHeight="1">
      <c r="B963" s="275"/>
      <c r="C963" s="275"/>
      <c r="D963" s="275"/>
      <c r="F963" s="275"/>
      <c r="G963" s="275"/>
      <c r="I963" s="275"/>
      <c r="J963" s="275"/>
      <c r="L963" s="275"/>
      <c r="N963" s="275"/>
    </row>
    <row r="964" spans="2:14" ht="12.75" customHeight="1">
      <c r="B964" s="275"/>
      <c r="C964" s="275"/>
      <c r="D964" s="275"/>
      <c r="F964" s="275"/>
      <c r="G964" s="275"/>
      <c r="I964" s="275"/>
      <c r="J964" s="275"/>
      <c r="L964" s="275"/>
      <c r="N964" s="275"/>
    </row>
    <row r="965" spans="2:14" ht="12.75" customHeight="1">
      <c r="B965" s="275"/>
      <c r="C965" s="275"/>
      <c r="D965" s="275"/>
      <c r="F965" s="275"/>
      <c r="G965" s="275"/>
      <c r="I965" s="275"/>
      <c r="J965" s="275"/>
      <c r="L965" s="275"/>
      <c r="N965" s="275"/>
    </row>
    <row r="966" spans="2:14" ht="12.75" customHeight="1">
      <c r="B966" s="275"/>
      <c r="C966" s="275"/>
      <c r="D966" s="275"/>
      <c r="F966" s="275"/>
      <c r="G966" s="275"/>
      <c r="I966" s="275"/>
      <c r="J966" s="275"/>
      <c r="L966" s="275"/>
      <c r="N966" s="275"/>
    </row>
    <row r="967" spans="2:14" ht="12.75" customHeight="1">
      <c r="B967" s="275"/>
      <c r="C967" s="275"/>
      <c r="D967" s="275"/>
      <c r="F967" s="275"/>
      <c r="G967" s="275"/>
      <c r="I967" s="275"/>
      <c r="J967" s="275"/>
      <c r="L967" s="275"/>
      <c r="N967" s="275"/>
    </row>
    <row r="968" spans="2:14" ht="12.75" customHeight="1">
      <c r="B968" s="275"/>
      <c r="C968" s="275"/>
      <c r="D968" s="275"/>
      <c r="F968" s="275"/>
      <c r="G968" s="275"/>
      <c r="I968" s="275"/>
      <c r="J968" s="275"/>
      <c r="L968" s="275"/>
      <c r="N968" s="275"/>
    </row>
    <row r="969" spans="2:14" ht="12.75" customHeight="1">
      <c r="B969" s="275"/>
      <c r="C969" s="275"/>
      <c r="D969" s="275"/>
      <c r="F969" s="275"/>
      <c r="G969" s="275"/>
      <c r="I969" s="275"/>
      <c r="J969" s="275"/>
      <c r="L969" s="275"/>
      <c r="N969" s="275"/>
    </row>
    <row r="970" spans="2:14" ht="12.75" customHeight="1">
      <c r="B970" s="275"/>
      <c r="C970" s="275"/>
      <c r="D970" s="275"/>
      <c r="F970" s="275"/>
      <c r="G970" s="275"/>
      <c r="I970" s="275"/>
      <c r="J970" s="275"/>
      <c r="L970" s="275"/>
      <c r="N970" s="275"/>
    </row>
    <row r="971" spans="2:14" ht="12.75" customHeight="1">
      <c r="B971" s="275"/>
      <c r="C971" s="275"/>
      <c r="D971" s="275"/>
      <c r="F971" s="275"/>
      <c r="G971" s="275"/>
      <c r="I971" s="275"/>
      <c r="J971" s="275"/>
      <c r="L971" s="275"/>
      <c r="N971" s="275"/>
    </row>
    <row r="972" spans="2:14" ht="12.75" customHeight="1">
      <c r="B972" s="275"/>
      <c r="C972" s="275"/>
      <c r="D972" s="275"/>
      <c r="F972" s="275"/>
      <c r="G972" s="275"/>
      <c r="I972" s="275"/>
      <c r="J972" s="275"/>
      <c r="L972" s="275"/>
      <c r="N972" s="275"/>
    </row>
    <row r="973" spans="2:14" ht="12.75" customHeight="1">
      <c r="B973" s="275"/>
      <c r="C973" s="275"/>
      <c r="D973" s="275"/>
      <c r="F973" s="275"/>
      <c r="G973" s="275"/>
      <c r="I973" s="275"/>
      <c r="J973" s="275"/>
      <c r="L973" s="275"/>
      <c r="N973" s="275"/>
    </row>
    <row r="974" spans="2:14" ht="12.75" customHeight="1">
      <c r="B974" s="275"/>
      <c r="C974" s="275"/>
      <c r="D974" s="275"/>
      <c r="F974" s="275"/>
      <c r="G974" s="275"/>
      <c r="I974" s="275"/>
      <c r="J974" s="275"/>
      <c r="L974" s="275"/>
      <c r="N974" s="275"/>
    </row>
    <row r="975" spans="2:14" ht="12.75" customHeight="1">
      <c r="B975" s="275"/>
      <c r="C975" s="275"/>
      <c r="D975" s="275"/>
      <c r="F975" s="275"/>
      <c r="G975" s="275"/>
      <c r="I975" s="275"/>
      <c r="J975" s="275"/>
      <c r="L975" s="275"/>
      <c r="N975" s="275"/>
    </row>
    <row r="976" spans="2:14" ht="12.75" customHeight="1">
      <c r="B976" s="275"/>
      <c r="C976" s="275"/>
      <c r="D976" s="275"/>
      <c r="F976" s="275"/>
      <c r="G976" s="275"/>
      <c r="I976" s="275"/>
      <c r="J976" s="275"/>
      <c r="L976" s="275"/>
      <c r="N976" s="275"/>
    </row>
    <row r="977" spans="2:14" ht="12.75" customHeight="1">
      <c r="B977" s="275"/>
      <c r="C977" s="275"/>
      <c r="D977" s="275"/>
      <c r="F977" s="275"/>
      <c r="G977" s="275"/>
      <c r="I977" s="275"/>
      <c r="J977" s="275"/>
      <c r="L977" s="275"/>
      <c r="N977" s="275"/>
    </row>
    <row r="978" spans="2:14" ht="12.75" customHeight="1">
      <c r="B978" s="275"/>
      <c r="C978" s="275"/>
      <c r="D978" s="275"/>
      <c r="F978" s="275"/>
      <c r="G978" s="275"/>
      <c r="I978" s="275"/>
      <c r="J978" s="275"/>
      <c r="L978" s="275"/>
      <c r="N978" s="275"/>
    </row>
    <row r="979" spans="2:14" ht="12.75" customHeight="1">
      <c r="B979" s="275"/>
      <c r="C979" s="275"/>
      <c r="D979" s="275"/>
      <c r="F979" s="275"/>
      <c r="G979" s="275"/>
      <c r="I979" s="275"/>
      <c r="J979" s="275"/>
      <c r="L979" s="275"/>
      <c r="N979" s="275"/>
    </row>
    <row r="980" spans="2:14" ht="12.75" customHeight="1">
      <c r="B980" s="275"/>
      <c r="C980" s="275"/>
      <c r="D980" s="275"/>
      <c r="F980" s="275"/>
      <c r="G980" s="275"/>
      <c r="I980" s="275"/>
      <c r="J980" s="275"/>
      <c r="L980" s="275"/>
      <c r="N980" s="275"/>
    </row>
    <row r="981" spans="2:14" ht="12.75" customHeight="1">
      <c r="B981" s="275"/>
      <c r="C981" s="275"/>
      <c r="D981" s="275"/>
      <c r="F981" s="275"/>
      <c r="G981" s="275"/>
      <c r="I981" s="275"/>
      <c r="J981" s="275"/>
      <c r="L981" s="275"/>
      <c r="N981" s="275"/>
    </row>
    <row r="982" spans="2:14" ht="12.75" customHeight="1">
      <c r="B982" s="275"/>
      <c r="C982" s="275"/>
      <c r="D982" s="275"/>
      <c r="F982" s="275"/>
      <c r="G982" s="275"/>
      <c r="I982" s="275"/>
      <c r="J982" s="275"/>
      <c r="L982" s="275"/>
      <c r="N982" s="275"/>
    </row>
    <row r="983" spans="2:14" ht="12.75" customHeight="1">
      <c r="B983" s="275"/>
      <c r="C983" s="275"/>
      <c r="D983" s="275"/>
      <c r="F983" s="275"/>
      <c r="G983" s="275"/>
      <c r="I983" s="275"/>
      <c r="J983" s="275"/>
      <c r="L983" s="275"/>
      <c r="N983" s="275"/>
    </row>
    <row r="984" spans="2:14" ht="12.75" customHeight="1">
      <c r="B984" s="275"/>
      <c r="C984" s="275"/>
      <c r="D984" s="275"/>
      <c r="F984" s="275"/>
      <c r="G984" s="275"/>
      <c r="I984" s="275"/>
      <c r="J984" s="275"/>
      <c r="L984" s="275"/>
      <c r="N984" s="275"/>
    </row>
    <row r="985" spans="2:14" ht="12.75" customHeight="1">
      <c r="B985" s="275"/>
      <c r="C985" s="275"/>
      <c r="D985" s="275"/>
      <c r="F985" s="275"/>
      <c r="G985" s="275"/>
      <c r="I985" s="275"/>
      <c r="J985" s="275"/>
      <c r="L985" s="275"/>
      <c r="N985" s="275"/>
    </row>
    <row r="986" spans="2:14" ht="12.75" customHeight="1">
      <c r="B986" s="275"/>
      <c r="C986" s="275"/>
      <c r="D986" s="275"/>
      <c r="F986" s="275"/>
      <c r="G986" s="275"/>
      <c r="I986" s="275"/>
      <c r="J986" s="275"/>
      <c r="L986" s="275"/>
      <c r="N986" s="275"/>
    </row>
    <row r="987" spans="2:14" ht="12.75" customHeight="1">
      <c r="B987" s="275"/>
      <c r="C987" s="275"/>
      <c r="D987" s="275"/>
      <c r="F987" s="275"/>
      <c r="G987" s="275"/>
      <c r="I987" s="275"/>
      <c r="J987" s="275"/>
      <c r="L987" s="275"/>
      <c r="N987" s="275"/>
    </row>
    <row r="988" spans="2:14" ht="12.75" customHeight="1">
      <c r="B988" s="275"/>
      <c r="C988" s="275"/>
      <c r="D988" s="275"/>
      <c r="F988" s="275"/>
      <c r="G988" s="275"/>
      <c r="I988" s="275"/>
      <c r="J988" s="275"/>
      <c r="L988" s="275"/>
      <c r="N988" s="275"/>
    </row>
    <row r="989" spans="2:14" ht="12.75" customHeight="1">
      <c r="B989" s="275"/>
      <c r="C989" s="275"/>
      <c r="D989" s="275"/>
      <c r="F989" s="275"/>
      <c r="G989" s="275"/>
      <c r="I989" s="275"/>
      <c r="J989" s="275"/>
      <c r="L989" s="275"/>
      <c r="N989" s="275"/>
    </row>
    <row r="990" spans="2:14" ht="12.75" customHeight="1">
      <c r="B990" s="275"/>
      <c r="C990" s="275"/>
      <c r="D990" s="275"/>
      <c r="F990" s="275"/>
      <c r="G990" s="275"/>
      <c r="I990" s="275"/>
      <c r="J990" s="275"/>
      <c r="L990" s="275"/>
      <c r="N990" s="275"/>
    </row>
    <row r="991" spans="2:14" ht="12.75" customHeight="1">
      <c r="B991" s="275"/>
      <c r="C991" s="275"/>
      <c r="D991" s="275"/>
      <c r="F991" s="275"/>
      <c r="G991" s="275"/>
      <c r="I991" s="275"/>
      <c r="J991" s="275"/>
      <c r="L991" s="275"/>
      <c r="N991" s="275"/>
    </row>
    <row r="992" spans="2:14" ht="12.75" customHeight="1">
      <c r="B992" s="275"/>
      <c r="C992" s="275"/>
      <c r="D992" s="275"/>
      <c r="F992" s="275"/>
      <c r="G992" s="275"/>
      <c r="I992" s="275"/>
      <c r="J992" s="275"/>
      <c r="L992" s="275"/>
      <c r="N992" s="275"/>
    </row>
    <row r="993" spans="2:14" ht="12.75" customHeight="1">
      <c r="B993" s="275"/>
      <c r="C993" s="275"/>
      <c r="D993" s="275"/>
      <c r="F993" s="275"/>
      <c r="G993" s="275"/>
      <c r="I993" s="275"/>
      <c r="J993" s="275"/>
      <c r="L993" s="275"/>
      <c r="N993" s="275"/>
    </row>
    <row r="994" spans="2:14" ht="12.75" customHeight="1">
      <c r="B994" s="275"/>
      <c r="C994" s="275"/>
      <c r="D994" s="275"/>
      <c r="F994" s="275"/>
      <c r="G994" s="275"/>
      <c r="I994" s="275"/>
      <c r="J994" s="275"/>
      <c r="L994" s="275"/>
      <c r="N994" s="275"/>
    </row>
    <row r="995" spans="2:14" ht="12.75" customHeight="1">
      <c r="B995" s="275"/>
      <c r="C995" s="275"/>
      <c r="D995" s="275"/>
      <c r="F995" s="275"/>
      <c r="G995" s="275"/>
      <c r="I995" s="275"/>
      <c r="J995" s="275"/>
      <c r="L995" s="275"/>
      <c r="N995" s="275"/>
    </row>
    <row r="996" spans="2:14" ht="12.75" customHeight="1">
      <c r="B996" s="275"/>
      <c r="C996" s="275"/>
      <c r="D996" s="275"/>
      <c r="F996" s="275"/>
      <c r="G996" s="275"/>
      <c r="I996" s="275"/>
      <c r="J996" s="275"/>
      <c r="L996" s="275"/>
      <c r="N996" s="275"/>
    </row>
    <row r="997" spans="2:14" ht="12.75" customHeight="1">
      <c r="B997" s="275"/>
      <c r="C997" s="275"/>
      <c r="D997" s="275"/>
      <c r="F997" s="275"/>
      <c r="G997" s="275"/>
      <c r="I997" s="275"/>
      <c r="J997" s="275"/>
      <c r="L997" s="275"/>
      <c r="N997" s="275"/>
    </row>
    <row r="998" spans="2:14" ht="12.75" customHeight="1">
      <c r="B998" s="275"/>
      <c r="C998" s="275"/>
      <c r="D998" s="275"/>
      <c r="F998" s="275"/>
      <c r="G998" s="275"/>
      <c r="I998" s="275"/>
      <c r="J998" s="275"/>
      <c r="L998" s="275"/>
      <c r="N998" s="275"/>
    </row>
    <row r="999" spans="2:14" ht="12.75" customHeight="1">
      <c r="B999" s="275"/>
      <c r="C999" s="275"/>
      <c r="D999" s="275"/>
      <c r="F999" s="275"/>
      <c r="G999" s="275"/>
      <c r="I999" s="275"/>
      <c r="J999" s="275"/>
      <c r="L999" s="275"/>
      <c r="N999" s="275"/>
    </row>
    <row r="1000" spans="2:14" ht="12.75" customHeight="1">
      <c r="B1000" s="275"/>
      <c r="C1000" s="275"/>
      <c r="D1000" s="275"/>
      <c r="F1000" s="275"/>
      <c r="G1000" s="275"/>
      <c r="I1000" s="275"/>
      <c r="J1000" s="275"/>
      <c r="L1000" s="275"/>
      <c r="N1000" s="275"/>
    </row>
  </sheetData>
  <phoneticPr fontId="23"/>
  <pageMargins left="0.70866141732283472" right="0.70866141732283472" top="0.74803149606299213" bottom="0.74803149606299213" header="0" footer="0"/>
  <pageSetup paperSize="9" scale="6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4.33203125" defaultRowHeight="15" customHeight="1"/>
  <cols>
    <col min="1" max="1" width="5" style="275" customWidth="1"/>
    <col min="2" max="2" width="7.33203125" customWidth="1"/>
    <col min="3" max="3" width="10.6640625" customWidth="1"/>
    <col min="4" max="4" width="15" customWidth="1"/>
    <col min="5" max="5" width="10" customWidth="1"/>
    <col min="6" max="6" width="7.33203125" style="275" customWidth="1"/>
    <col min="7" max="8" width="12.33203125" customWidth="1"/>
    <col min="9" max="9" width="10.33203125" style="275" customWidth="1"/>
    <col min="10" max="11" width="10" customWidth="1"/>
    <col min="12" max="12" width="10.33203125" style="275" customWidth="1"/>
    <col min="13" max="13" width="18.6640625" customWidth="1"/>
    <col min="14" max="14" width="10" style="275" customWidth="1"/>
    <col min="15" max="15" width="25.33203125" customWidth="1"/>
    <col min="16" max="16" width="9" style="275" customWidth="1"/>
    <col min="17" max="17" width="15" style="275" customWidth="1"/>
    <col min="18" max="26" width="9" style="275" customWidth="1"/>
  </cols>
  <sheetData>
    <row r="1" spans="1:18" ht="41.25" customHeight="1">
      <c r="A1" s="301" t="s">
        <v>114</v>
      </c>
      <c r="B1" s="302" t="s">
        <v>115</v>
      </c>
      <c r="C1" s="302" t="s">
        <v>116</v>
      </c>
      <c r="D1" s="302" t="s">
        <v>117</v>
      </c>
      <c r="E1" s="302" t="s">
        <v>128</v>
      </c>
      <c r="F1" s="302" t="s">
        <v>118</v>
      </c>
      <c r="G1" s="303" t="s">
        <v>119</v>
      </c>
      <c r="H1" s="303" t="s">
        <v>120</v>
      </c>
      <c r="I1" s="302" t="s">
        <v>121</v>
      </c>
      <c r="J1" s="303" t="s">
        <v>122</v>
      </c>
      <c r="K1" s="303" t="s">
        <v>123</v>
      </c>
      <c r="L1" s="304" t="s">
        <v>124</v>
      </c>
      <c r="M1" s="305" t="s">
        <v>125</v>
      </c>
      <c r="N1" s="274" t="s">
        <v>126</v>
      </c>
      <c r="O1" s="274" t="s">
        <v>77</v>
      </c>
      <c r="Q1" s="276" t="s">
        <v>127</v>
      </c>
      <c r="R1" s="277">
        <v>2</v>
      </c>
    </row>
    <row r="2" spans="1:18" ht="15.75" customHeight="1">
      <c r="A2" s="278">
        <v>101</v>
      </c>
      <c r="B2" s="279"/>
      <c r="C2" s="280"/>
      <c r="D2" s="280"/>
      <c r="E2" s="459"/>
      <c r="F2" s="456">
        <f t="shared" ref="F2:F21" si="0">IF(E2="再任用フル",1883.25,IF(E2="再任用",1506.6,0))</f>
        <v>0</v>
      </c>
      <c r="G2" s="455"/>
      <c r="H2" s="455">
        <f t="shared" ref="H2:H21" si="1">IF(D2="",0,12-G2)</f>
        <v>0</v>
      </c>
      <c r="I2" s="456">
        <f t="shared" ref="I2:I21" si="2">IF(D2="",0,ROUNDDOWN(F2*H2/12,$R$1))</f>
        <v>0</v>
      </c>
      <c r="J2" s="457"/>
      <c r="K2" s="464"/>
      <c r="L2" s="281">
        <f t="shared" ref="L2:L21" si="3">I2+N2</f>
        <v>0</v>
      </c>
      <c r="M2" s="282"/>
      <c r="N2" s="306">
        <f t="shared" ref="N2:N21" si="4">IF(H2=0,0,ROUNDDOWN(SUM(J2:K2)*H2/(12-G2),$R$1))</f>
        <v>0</v>
      </c>
      <c r="O2" s="275"/>
    </row>
    <row r="3" spans="1:18" ht="15.75" customHeight="1">
      <c r="A3" s="278">
        <v>102</v>
      </c>
      <c r="B3" s="279"/>
      <c r="C3" s="459"/>
      <c r="D3" s="279"/>
      <c r="E3" s="459"/>
      <c r="F3" s="456">
        <f t="shared" si="0"/>
        <v>0</v>
      </c>
      <c r="G3" s="286"/>
      <c r="H3" s="455">
        <f t="shared" si="1"/>
        <v>0</v>
      </c>
      <c r="I3" s="456">
        <f t="shared" si="2"/>
        <v>0</v>
      </c>
      <c r="J3" s="287"/>
      <c r="K3" s="307"/>
      <c r="L3" s="289">
        <f t="shared" si="3"/>
        <v>0</v>
      </c>
      <c r="M3" s="290"/>
      <c r="N3" s="306">
        <f t="shared" si="4"/>
        <v>0</v>
      </c>
      <c r="O3" s="275"/>
    </row>
    <row r="4" spans="1:18" ht="15.75" customHeight="1">
      <c r="A4" s="278">
        <v>103</v>
      </c>
      <c r="B4" s="279"/>
      <c r="C4" s="459"/>
      <c r="D4" s="279"/>
      <c r="E4" s="459"/>
      <c r="F4" s="456">
        <f t="shared" si="0"/>
        <v>0</v>
      </c>
      <c r="G4" s="286"/>
      <c r="H4" s="455">
        <f t="shared" si="1"/>
        <v>0</v>
      </c>
      <c r="I4" s="456">
        <f t="shared" si="2"/>
        <v>0</v>
      </c>
      <c r="J4" s="287"/>
      <c r="K4" s="307"/>
      <c r="L4" s="289">
        <f t="shared" si="3"/>
        <v>0</v>
      </c>
      <c r="M4" s="290"/>
      <c r="N4" s="306">
        <f t="shared" si="4"/>
        <v>0</v>
      </c>
      <c r="O4" s="275"/>
    </row>
    <row r="5" spans="1:18" ht="15.75" customHeight="1">
      <c r="A5" s="278">
        <v>104</v>
      </c>
      <c r="B5" s="279"/>
      <c r="C5" s="459"/>
      <c r="D5" s="279"/>
      <c r="E5" s="459"/>
      <c r="F5" s="456">
        <f t="shared" si="0"/>
        <v>0</v>
      </c>
      <c r="G5" s="286"/>
      <c r="H5" s="455">
        <f t="shared" si="1"/>
        <v>0</v>
      </c>
      <c r="I5" s="456">
        <f t="shared" si="2"/>
        <v>0</v>
      </c>
      <c r="J5" s="287"/>
      <c r="K5" s="307"/>
      <c r="L5" s="289">
        <f t="shared" si="3"/>
        <v>0</v>
      </c>
      <c r="M5" s="290"/>
      <c r="N5" s="306">
        <f t="shared" si="4"/>
        <v>0</v>
      </c>
      <c r="O5" s="275"/>
    </row>
    <row r="6" spans="1:18" ht="15.75" customHeight="1">
      <c r="A6" s="278">
        <v>105</v>
      </c>
      <c r="B6" s="279"/>
      <c r="C6" s="279"/>
      <c r="D6" s="279"/>
      <c r="E6" s="279"/>
      <c r="F6" s="456">
        <f t="shared" si="0"/>
        <v>0</v>
      </c>
      <c r="G6" s="286"/>
      <c r="H6" s="455">
        <f t="shared" si="1"/>
        <v>0</v>
      </c>
      <c r="I6" s="456">
        <f t="shared" si="2"/>
        <v>0</v>
      </c>
      <c r="J6" s="287"/>
      <c r="K6" s="307"/>
      <c r="L6" s="289">
        <f t="shared" si="3"/>
        <v>0</v>
      </c>
      <c r="M6" s="290"/>
      <c r="N6" s="306">
        <f t="shared" si="4"/>
        <v>0</v>
      </c>
      <c r="O6" s="275"/>
    </row>
    <row r="7" spans="1:18" ht="15.75" customHeight="1">
      <c r="A7" s="278">
        <v>106</v>
      </c>
      <c r="B7" s="279"/>
      <c r="C7" s="459"/>
      <c r="D7" s="291"/>
      <c r="E7" s="459"/>
      <c r="F7" s="456">
        <f t="shared" si="0"/>
        <v>0</v>
      </c>
      <c r="G7" s="286"/>
      <c r="H7" s="455">
        <f t="shared" si="1"/>
        <v>0</v>
      </c>
      <c r="I7" s="456">
        <f t="shared" si="2"/>
        <v>0</v>
      </c>
      <c r="J7" s="287"/>
      <c r="K7" s="307"/>
      <c r="L7" s="289">
        <f t="shared" si="3"/>
        <v>0</v>
      </c>
      <c r="M7" s="290"/>
      <c r="N7" s="306">
        <f t="shared" si="4"/>
        <v>0</v>
      </c>
      <c r="O7" s="275"/>
    </row>
    <row r="8" spans="1:18" ht="15.75" customHeight="1">
      <c r="A8" s="278">
        <v>107</v>
      </c>
      <c r="B8" s="279"/>
      <c r="C8" s="459"/>
      <c r="D8" s="279"/>
      <c r="E8" s="459"/>
      <c r="F8" s="456">
        <f t="shared" si="0"/>
        <v>0</v>
      </c>
      <c r="G8" s="286"/>
      <c r="H8" s="455">
        <f t="shared" si="1"/>
        <v>0</v>
      </c>
      <c r="I8" s="456">
        <f t="shared" si="2"/>
        <v>0</v>
      </c>
      <c r="J8" s="287"/>
      <c r="K8" s="307"/>
      <c r="L8" s="289">
        <f t="shared" si="3"/>
        <v>0</v>
      </c>
      <c r="M8" s="290"/>
      <c r="N8" s="306">
        <f t="shared" si="4"/>
        <v>0</v>
      </c>
      <c r="O8" s="275"/>
    </row>
    <row r="9" spans="1:18" ht="15.75" customHeight="1">
      <c r="A9" s="278">
        <v>108</v>
      </c>
      <c r="B9" s="291"/>
      <c r="C9" s="279"/>
      <c r="D9" s="279"/>
      <c r="E9" s="291"/>
      <c r="F9" s="456">
        <f t="shared" si="0"/>
        <v>0</v>
      </c>
      <c r="G9" s="286"/>
      <c r="H9" s="455">
        <f t="shared" si="1"/>
        <v>0</v>
      </c>
      <c r="I9" s="456">
        <f t="shared" si="2"/>
        <v>0</v>
      </c>
      <c r="J9" s="287"/>
      <c r="K9" s="307"/>
      <c r="L9" s="289">
        <f t="shared" si="3"/>
        <v>0</v>
      </c>
      <c r="M9" s="290"/>
      <c r="N9" s="306">
        <f t="shared" si="4"/>
        <v>0</v>
      </c>
      <c r="O9" s="292"/>
    </row>
    <row r="10" spans="1:18" ht="15.75" customHeight="1">
      <c r="A10" s="278">
        <v>109</v>
      </c>
      <c r="B10" s="291"/>
      <c r="C10" s="279"/>
      <c r="D10" s="279"/>
      <c r="E10" s="291"/>
      <c r="F10" s="456">
        <f t="shared" si="0"/>
        <v>0</v>
      </c>
      <c r="G10" s="286"/>
      <c r="H10" s="455">
        <f t="shared" si="1"/>
        <v>0</v>
      </c>
      <c r="I10" s="456">
        <f t="shared" si="2"/>
        <v>0</v>
      </c>
      <c r="J10" s="287"/>
      <c r="K10" s="307"/>
      <c r="L10" s="289">
        <f t="shared" si="3"/>
        <v>0</v>
      </c>
      <c r="M10" s="290"/>
      <c r="N10" s="306">
        <f t="shared" si="4"/>
        <v>0</v>
      </c>
      <c r="O10" s="275"/>
    </row>
    <row r="11" spans="1:18" ht="15.75" customHeight="1">
      <c r="A11" s="278">
        <v>110</v>
      </c>
      <c r="B11" s="291"/>
      <c r="C11" s="279"/>
      <c r="D11" s="279"/>
      <c r="E11" s="291"/>
      <c r="F11" s="456">
        <f t="shared" si="0"/>
        <v>0</v>
      </c>
      <c r="G11" s="286"/>
      <c r="H11" s="455">
        <f t="shared" si="1"/>
        <v>0</v>
      </c>
      <c r="I11" s="456">
        <f t="shared" si="2"/>
        <v>0</v>
      </c>
      <c r="J11" s="287"/>
      <c r="K11" s="307"/>
      <c r="L11" s="289">
        <f t="shared" si="3"/>
        <v>0</v>
      </c>
      <c r="M11" s="290"/>
      <c r="N11" s="306">
        <f t="shared" si="4"/>
        <v>0</v>
      </c>
      <c r="O11" s="275"/>
    </row>
    <row r="12" spans="1:18" ht="15.75" customHeight="1">
      <c r="A12" s="278">
        <v>111</v>
      </c>
      <c r="B12" s="291"/>
      <c r="C12" s="279"/>
      <c r="D12" s="279"/>
      <c r="E12" s="291"/>
      <c r="F12" s="456">
        <f t="shared" si="0"/>
        <v>0</v>
      </c>
      <c r="G12" s="286"/>
      <c r="H12" s="455">
        <f t="shared" si="1"/>
        <v>0</v>
      </c>
      <c r="I12" s="456">
        <f t="shared" si="2"/>
        <v>0</v>
      </c>
      <c r="J12" s="287"/>
      <c r="K12" s="307"/>
      <c r="L12" s="289">
        <f t="shared" si="3"/>
        <v>0</v>
      </c>
      <c r="M12" s="290"/>
      <c r="N12" s="306">
        <f t="shared" si="4"/>
        <v>0</v>
      </c>
      <c r="O12" s="275"/>
    </row>
    <row r="13" spans="1:18" ht="15.75" customHeight="1">
      <c r="A13" s="278">
        <v>112</v>
      </c>
      <c r="B13" s="291"/>
      <c r="C13" s="279"/>
      <c r="D13" s="279"/>
      <c r="E13" s="291"/>
      <c r="F13" s="456">
        <f t="shared" si="0"/>
        <v>0</v>
      </c>
      <c r="G13" s="286"/>
      <c r="H13" s="455">
        <f t="shared" si="1"/>
        <v>0</v>
      </c>
      <c r="I13" s="456">
        <f t="shared" si="2"/>
        <v>0</v>
      </c>
      <c r="J13" s="287"/>
      <c r="K13" s="307"/>
      <c r="L13" s="289">
        <f t="shared" si="3"/>
        <v>0</v>
      </c>
      <c r="M13" s="290"/>
      <c r="N13" s="306">
        <f t="shared" si="4"/>
        <v>0</v>
      </c>
      <c r="O13" s="275"/>
    </row>
    <row r="14" spans="1:18" ht="15.75" customHeight="1">
      <c r="A14" s="278">
        <v>113</v>
      </c>
      <c r="B14" s="291"/>
      <c r="C14" s="279"/>
      <c r="D14" s="279"/>
      <c r="E14" s="291"/>
      <c r="F14" s="456">
        <f t="shared" si="0"/>
        <v>0</v>
      </c>
      <c r="G14" s="286"/>
      <c r="H14" s="455">
        <f t="shared" si="1"/>
        <v>0</v>
      </c>
      <c r="I14" s="456">
        <f t="shared" si="2"/>
        <v>0</v>
      </c>
      <c r="J14" s="287"/>
      <c r="K14" s="307"/>
      <c r="L14" s="289">
        <f t="shared" si="3"/>
        <v>0</v>
      </c>
      <c r="M14" s="290"/>
      <c r="N14" s="306">
        <f t="shared" si="4"/>
        <v>0</v>
      </c>
      <c r="O14" s="275"/>
    </row>
    <row r="15" spans="1:18" ht="15.75" customHeight="1">
      <c r="A15" s="278">
        <v>114</v>
      </c>
      <c r="B15" s="291"/>
      <c r="C15" s="279"/>
      <c r="D15" s="279"/>
      <c r="E15" s="291"/>
      <c r="F15" s="456">
        <f t="shared" si="0"/>
        <v>0</v>
      </c>
      <c r="G15" s="286"/>
      <c r="H15" s="455">
        <f t="shared" si="1"/>
        <v>0</v>
      </c>
      <c r="I15" s="456">
        <f t="shared" si="2"/>
        <v>0</v>
      </c>
      <c r="J15" s="287"/>
      <c r="K15" s="307"/>
      <c r="L15" s="289">
        <f t="shared" si="3"/>
        <v>0</v>
      </c>
      <c r="M15" s="290"/>
      <c r="N15" s="306">
        <f t="shared" si="4"/>
        <v>0</v>
      </c>
      <c r="O15" s="275"/>
    </row>
    <row r="16" spans="1:18" ht="15.75" customHeight="1">
      <c r="A16" s="278">
        <v>115</v>
      </c>
      <c r="B16" s="291"/>
      <c r="C16" s="279"/>
      <c r="D16" s="279"/>
      <c r="E16" s="291"/>
      <c r="F16" s="456">
        <f t="shared" si="0"/>
        <v>0</v>
      </c>
      <c r="G16" s="286"/>
      <c r="H16" s="455">
        <f t="shared" si="1"/>
        <v>0</v>
      </c>
      <c r="I16" s="456">
        <f t="shared" si="2"/>
        <v>0</v>
      </c>
      <c r="J16" s="287"/>
      <c r="K16" s="307"/>
      <c r="L16" s="289">
        <f t="shared" si="3"/>
        <v>0</v>
      </c>
      <c r="M16" s="290"/>
      <c r="N16" s="306">
        <f t="shared" si="4"/>
        <v>0</v>
      </c>
      <c r="O16" s="275"/>
    </row>
    <row r="17" spans="1:15" ht="15.75" customHeight="1">
      <c r="A17" s="278">
        <v>116</v>
      </c>
      <c r="B17" s="291"/>
      <c r="C17" s="279"/>
      <c r="D17" s="279"/>
      <c r="E17" s="291"/>
      <c r="F17" s="456">
        <f t="shared" si="0"/>
        <v>0</v>
      </c>
      <c r="G17" s="286"/>
      <c r="H17" s="455">
        <f t="shared" si="1"/>
        <v>0</v>
      </c>
      <c r="I17" s="456">
        <f t="shared" si="2"/>
        <v>0</v>
      </c>
      <c r="J17" s="287"/>
      <c r="K17" s="307"/>
      <c r="L17" s="289">
        <f t="shared" si="3"/>
        <v>0</v>
      </c>
      <c r="M17" s="290"/>
      <c r="N17" s="306">
        <f t="shared" si="4"/>
        <v>0</v>
      </c>
      <c r="O17" s="275"/>
    </row>
    <row r="18" spans="1:15" ht="15.75" customHeight="1">
      <c r="A18" s="278">
        <v>117</v>
      </c>
      <c r="B18" s="291"/>
      <c r="C18" s="279"/>
      <c r="D18" s="279"/>
      <c r="E18" s="291"/>
      <c r="F18" s="456">
        <f t="shared" si="0"/>
        <v>0</v>
      </c>
      <c r="G18" s="286"/>
      <c r="H18" s="455">
        <f t="shared" si="1"/>
        <v>0</v>
      </c>
      <c r="I18" s="456">
        <f t="shared" si="2"/>
        <v>0</v>
      </c>
      <c r="J18" s="287"/>
      <c r="K18" s="307"/>
      <c r="L18" s="289">
        <f t="shared" si="3"/>
        <v>0</v>
      </c>
      <c r="M18" s="290"/>
      <c r="N18" s="306">
        <f t="shared" si="4"/>
        <v>0</v>
      </c>
      <c r="O18" s="275"/>
    </row>
    <row r="19" spans="1:15" ht="15.75" customHeight="1">
      <c r="A19" s="278">
        <v>118</v>
      </c>
      <c r="B19" s="291"/>
      <c r="C19" s="279"/>
      <c r="D19" s="279"/>
      <c r="E19" s="291"/>
      <c r="F19" s="456">
        <f t="shared" si="0"/>
        <v>0</v>
      </c>
      <c r="G19" s="286"/>
      <c r="H19" s="455">
        <f t="shared" si="1"/>
        <v>0</v>
      </c>
      <c r="I19" s="456">
        <f t="shared" si="2"/>
        <v>0</v>
      </c>
      <c r="J19" s="287"/>
      <c r="K19" s="307"/>
      <c r="L19" s="289">
        <f t="shared" si="3"/>
        <v>0</v>
      </c>
      <c r="M19" s="290"/>
      <c r="N19" s="306">
        <f t="shared" si="4"/>
        <v>0</v>
      </c>
      <c r="O19" s="275"/>
    </row>
    <row r="20" spans="1:15" ht="15.75" customHeight="1">
      <c r="A20" s="278">
        <v>119</v>
      </c>
      <c r="B20" s="291"/>
      <c r="C20" s="279"/>
      <c r="D20" s="279"/>
      <c r="E20" s="291"/>
      <c r="F20" s="456">
        <f t="shared" si="0"/>
        <v>0</v>
      </c>
      <c r="G20" s="286"/>
      <c r="H20" s="455">
        <f t="shared" si="1"/>
        <v>0</v>
      </c>
      <c r="I20" s="456">
        <f t="shared" si="2"/>
        <v>0</v>
      </c>
      <c r="J20" s="287"/>
      <c r="K20" s="307"/>
      <c r="L20" s="289">
        <f t="shared" si="3"/>
        <v>0</v>
      </c>
      <c r="M20" s="290"/>
      <c r="N20" s="306">
        <f t="shared" si="4"/>
        <v>0</v>
      </c>
      <c r="O20" s="275"/>
    </row>
    <row r="21" spans="1:15" ht="15.75" customHeight="1">
      <c r="A21" s="278">
        <v>120</v>
      </c>
      <c r="B21" s="291"/>
      <c r="C21" s="279"/>
      <c r="D21" s="279"/>
      <c r="E21" s="291"/>
      <c r="F21" s="456">
        <f t="shared" si="0"/>
        <v>0</v>
      </c>
      <c r="G21" s="286"/>
      <c r="H21" s="455">
        <f t="shared" si="1"/>
        <v>0</v>
      </c>
      <c r="I21" s="456">
        <f t="shared" si="2"/>
        <v>0</v>
      </c>
      <c r="J21" s="287"/>
      <c r="K21" s="307"/>
      <c r="L21" s="289">
        <f t="shared" si="3"/>
        <v>0</v>
      </c>
      <c r="M21" s="290"/>
      <c r="N21" s="306">
        <f t="shared" si="4"/>
        <v>0</v>
      </c>
      <c r="O21" s="275"/>
    </row>
    <row r="22" spans="1:15" ht="15.75" customHeight="1">
      <c r="A22" s="275" t="s">
        <v>67</v>
      </c>
      <c r="B22" s="275" t="s">
        <v>67</v>
      </c>
      <c r="C22" s="275" t="s">
        <v>67</v>
      </c>
      <c r="D22" s="275" t="s">
        <v>67</v>
      </c>
      <c r="E22" s="275" t="s">
        <v>67</v>
      </c>
      <c r="F22" s="275" t="s">
        <v>67</v>
      </c>
      <c r="G22" s="275" t="s">
        <v>67</v>
      </c>
      <c r="H22" s="275" t="s">
        <v>67</v>
      </c>
      <c r="I22" s="275" t="s">
        <v>67</v>
      </c>
      <c r="J22" s="275" t="s">
        <v>67</v>
      </c>
      <c r="K22" s="275" t="s">
        <v>67</v>
      </c>
      <c r="L22" s="275" t="s">
        <v>67</v>
      </c>
      <c r="M22" s="275" t="s">
        <v>67</v>
      </c>
      <c r="N22" s="275" t="s">
        <v>67</v>
      </c>
      <c r="O22" s="275" t="s">
        <v>67</v>
      </c>
    </row>
    <row r="23" spans="1:15" ht="15.75" customHeight="1">
      <c r="B23" s="275"/>
      <c r="C23" s="275"/>
      <c r="D23" s="275"/>
      <c r="E23" s="275"/>
      <c r="G23" s="299"/>
      <c r="H23" s="299"/>
      <c r="J23" s="300"/>
      <c r="K23" s="299"/>
      <c r="M23" s="151"/>
      <c r="O23" s="275"/>
    </row>
    <row r="24" spans="1:15" ht="15.75" customHeight="1">
      <c r="B24" s="275"/>
      <c r="C24" s="275"/>
      <c r="D24" s="275"/>
      <c r="E24" s="275"/>
      <c r="G24" s="299"/>
      <c r="H24" s="299"/>
      <c r="J24" s="300"/>
      <c r="K24" s="299"/>
      <c r="M24" s="151"/>
      <c r="O24" s="275"/>
    </row>
    <row r="25" spans="1:15" ht="12.75" customHeight="1">
      <c r="B25" s="275"/>
      <c r="C25" s="275"/>
      <c r="D25" s="275"/>
      <c r="E25" s="275"/>
      <c r="G25" s="275"/>
      <c r="H25" s="275"/>
      <c r="J25" s="275"/>
      <c r="K25" s="275"/>
      <c r="M25" s="275"/>
      <c r="O25" s="275"/>
    </row>
    <row r="26" spans="1:15" ht="12.75" customHeight="1">
      <c r="B26" s="275"/>
      <c r="C26" s="275"/>
      <c r="D26" s="275"/>
      <c r="E26" s="275"/>
      <c r="G26" s="275"/>
      <c r="H26" s="275"/>
      <c r="J26" s="275"/>
      <c r="K26" s="275"/>
      <c r="M26" s="275"/>
      <c r="O26" s="275"/>
    </row>
    <row r="27" spans="1:15" ht="12.75" customHeight="1">
      <c r="B27" s="275"/>
      <c r="C27" s="275"/>
      <c r="D27" s="275"/>
      <c r="E27" s="275"/>
      <c r="G27" s="275"/>
      <c r="H27" s="275"/>
      <c r="J27" s="275"/>
      <c r="K27" s="275"/>
      <c r="M27" s="275"/>
      <c r="O27" s="275"/>
    </row>
    <row r="28" spans="1:15" ht="12.75" customHeight="1">
      <c r="B28" s="275"/>
      <c r="C28" s="275"/>
      <c r="D28" s="275"/>
      <c r="E28" s="275"/>
      <c r="G28" s="275"/>
      <c r="H28" s="275"/>
      <c r="J28" s="275"/>
      <c r="K28" s="275"/>
      <c r="M28" s="275"/>
      <c r="O28" s="275"/>
    </row>
    <row r="29" spans="1:15" ht="12.75" customHeight="1">
      <c r="B29" s="275"/>
      <c r="C29" s="275"/>
      <c r="D29" s="275"/>
      <c r="E29" s="275"/>
      <c r="G29" s="275"/>
      <c r="H29" s="275"/>
      <c r="J29" s="275"/>
      <c r="K29" s="275"/>
      <c r="M29" s="275"/>
      <c r="O29" s="275"/>
    </row>
    <row r="30" spans="1:15" ht="12.75" customHeight="1">
      <c r="B30" s="275"/>
      <c r="C30" s="275"/>
      <c r="D30" s="275"/>
      <c r="E30" s="275"/>
      <c r="G30" s="275"/>
      <c r="H30" s="275"/>
      <c r="J30" s="275"/>
      <c r="K30" s="275"/>
      <c r="M30" s="275"/>
      <c r="O30" s="275"/>
    </row>
    <row r="31" spans="1:15" ht="12.75" customHeight="1">
      <c r="B31" s="275"/>
      <c r="C31" s="275"/>
      <c r="D31" s="275"/>
      <c r="E31" s="275"/>
      <c r="G31" s="275"/>
      <c r="H31" s="275"/>
      <c r="J31" s="275"/>
      <c r="K31" s="275"/>
      <c r="M31" s="275"/>
      <c r="O31" s="275"/>
    </row>
    <row r="32" spans="1:15" ht="12.75" customHeight="1">
      <c r="B32" s="275"/>
      <c r="C32" s="275"/>
      <c r="D32" s="275"/>
      <c r="E32" s="275"/>
      <c r="G32" s="275"/>
      <c r="H32" s="275"/>
      <c r="J32" s="275"/>
      <c r="K32" s="275"/>
      <c r="M32" s="275"/>
      <c r="O32" s="275"/>
    </row>
    <row r="33" spans="2:15" ht="12.75" customHeight="1">
      <c r="B33" s="275"/>
      <c r="C33" s="275"/>
      <c r="D33" s="275"/>
      <c r="E33" s="275"/>
      <c r="G33" s="275"/>
      <c r="H33" s="275"/>
      <c r="J33" s="275"/>
      <c r="K33" s="275"/>
      <c r="M33" s="275"/>
      <c r="O33" s="275"/>
    </row>
    <row r="34" spans="2:15" ht="12.75" customHeight="1">
      <c r="B34" s="275"/>
      <c r="C34" s="275"/>
      <c r="D34" s="275"/>
      <c r="E34" s="275"/>
      <c r="G34" s="275"/>
      <c r="H34" s="275"/>
      <c r="J34" s="275"/>
      <c r="K34" s="275"/>
      <c r="M34" s="275"/>
      <c r="O34" s="275"/>
    </row>
    <row r="35" spans="2:15" ht="12.75" customHeight="1">
      <c r="B35" s="275"/>
      <c r="C35" s="275"/>
      <c r="D35" s="275"/>
      <c r="E35" s="275"/>
      <c r="G35" s="275"/>
      <c r="H35" s="275"/>
      <c r="J35" s="275"/>
      <c r="K35" s="275"/>
      <c r="M35" s="275"/>
      <c r="O35" s="275"/>
    </row>
    <row r="36" spans="2:15" ht="12.75" customHeight="1">
      <c r="B36" s="275"/>
      <c r="C36" s="275"/>
      <c r="D36" s="275"/>
      <c r="E36" s="275"/>
      <c r="G36" s="275"/>
      <c r="H36" s="275"/>
      <c r="J36" s="275"/>
      <c r="K36" s="275"/>
      <c r="M36" s="275"/>
      <c r="O36" s="275"/>
    </row>
    <row r="37" spans="2:15" ht="12.75" customHeight="1">
      <c r="B37" s="275"/>
      <c r="C37" s="275"/>
      <c r="D37" s="275"/>
      <c r="E37" s="275"/>
      <c r="G37" s="275"/>
      <c r="H37" s="275"/>
      <c r="J37" s="275"/>
      <c r="K37" s="275"/>
      <c r="M37" s="275"/>
      <c r="O37" s="275"/>
    </row>
    <row r="38" spans="2:15" ht="12.75" customHeight="1">
      <c r="B38" s="275"/>
      <c r="C38" s="275"/>
      <c r="D38" s="275"/>
      <c r="E38" s="275"/>
      <c r="G38" s="275"/>
      <c r="H38" s="275"/>
      <c r="J38" s="275"/>
      <c r="K38" s="275"/>
      <c r="M38" s="275"/>
      <c r="O38" s="275"/>
    </row>
    <row r="39" spans="2:15" ht="12.75" customHeight="1">
      <c r="B39" s="275"/>
      <c r="C39" s="275"/>
      <c r="D39" s="275"/>
      <c r="E39" s="275"/>
      <c r="G39" s="275"/>
      <c r="H39" s="275"/>
      <c r="J39" s="275"/>
      <c r="K39" s="275"/>
      <c r="M39" s="275"/>
      <c r="O39" s="275"/>
    </row>
    <row r="40" spans="2:15" ht="12.75" customHeight="1">
      <c r="B40" s="275"/>
      <c r="C40" s="275"/>
      <c r="D40" s="275"/>
      <c r="E40" s="275"/>
      <c r="G40" s="275"/>
      <c r="H40" s="275"/>
      <c r="J40" s="275"/>
      <c r="K40" s="275"/>
      <c r="M40" s="275"/>
      <c r="O40" s="275"/>
    </row>
    <row r="41" spans="2:15" ht="12.75" customHeight="1">
      <c r="B41" s="275"/>
      <c r="C41" s="275"/>
      <c r="D41" s="275"/>
      <c r="E41" s="275"/>
      <c r="G41" s="275"/>
      <c r="H41" s="275"/>
      <c r="J41" s="275"/>
      <c r="K41" s="275"/>
      <c r="M41" s="275"/>
      <c r="O41" s="275"/>
    </row>
    <row r="42" spans="2:15" ht="12.75" customHeight="1">
      <c r="B42" s="275"/>
      <c r="C42" s="275"/>
      <c r="D42" s="275"/>
      <c r="E42" s="275"/>
      <c r="G42" s="275"/>
      <c r="H42" s="275"/>
      <c r="J42" s="275"/>
      <c r="K42" s="275"/>
      <c r="M42" s="275"/>
      <c r="O42" s="275"/>
    </row>
    <row r="43" spans="2:15" ht="12.75" customHeight="1">
      <c r="B43" s="275"/>
      <c r="C43" s="275"/>
      <c r="D43" s="275"/>
      <c r="E43" s="275"/>
      <c r="G43" s="275"/>
      <c r="H43" s="275"/>
      <c r="J43" s="275"/>
      <c r="K43" s="275"/>
      <c r="M43" s="275"/>
      <c r="O43" s="275"/>
    </row>
    <row r="44" spans="2:15" ht="12.75" customHeight="1">
      <c r="B44" s="275"/>
      <c r="C44" s="275"/>
      <c r="D44" s="275"/>
      <c r="E44" s="275"/>
      <c r="G44" s="275"/>
      <c r="H44" s="275"/>
      <c r="J44" s="275"/>
      <c r="K44" s="275"/>
      <c r="M44" s="275"/>
      <c r="O44" s="275"/>
    </row>
    <row r="45" spans="2:15" ht="12.75" customHeight="1">
      <c r="B45" s="275"/>
      <c r="C45" s="275"/>
      <c r="D45" s="275"/>
      <c r="E45" s="275"/>
      <c r="G45" s="275"/>
      <c r="H45" s="275"/>
      <c r="J45" s="275"/>
      <c r="K45" s="275"/>
      <c r="M45" s="275"/>
      <c r="O45" s="275"/>
    </row>
    <row r="46" spans="2:15" ht="12.75" customHeight="1">
      <c r="B46" s="275"/>
      <c r="C46" s="275"/>
      <c r="D46" s="275"/>
      <c r="E46" s="275"/>
      <c r="G46" s="275"/>
      <c r="H46" s="275"/>
      <c r="J46" s="275"/>
      <c r="K46" s="275"/>
      <c r="M46" s="275"/>
      <c r="O46" s="275"/>
    </row>
    <row r="47" spans="2:15" ht="12.75" customHeight="1">
      <c r="B47" s="275"/>
      <c r="C47" s="275"/>
      <c r="D47" s="275"/>
      <c r="E47" s="275"/>
      <c r="G47" s="275"/>
      <c r="H47" s="275"/>
      <c r="J47" s="275"/>
      <c r="K47" s="275"/>
      <c r="M47" s="275"/>
      <c r="O47" s="275"/>
    </row>
    <row r="48" spans="2:15" ht="12.75" customHeight="1">
      <c r="B48" s="275"/>
      <c r="C48" s="275"/>
      <c r="D48" s="275"/>
      <c r="E48" s="275"/>
      <c r="G48" s="275"/>
      <c r="H48" s="275"/>
      <c r="J48" s="275"/>
      <c r="K48" s="275"/>
      <c r="M48" s="275"/>
      <c r="O48" s="275"/>
    </row>
    <row r="49" spans="2:15" ht="12.75" customHeight="1">
      <c r="B49" s="275"/>
      <c r="C49" s="275"/>
      <c r="D49" s="275"/>
      <c r="E49" s="275"/>
      <c r="G49" s="275"/>
      <c r="H49" s="275"/>
      <c r="J49" s="275"/>
      <c r="K49" s="275"/>
      <c r="M49" s="275"/>
      <c r="O49" s="275"/>
    </row>
    <row r="50" spans="2:15" ht="12.75" customHeight="1">
      <c r="B50" s="275"/>
      <c r="C50" s="275"/>
      <c r="D50" s="275"/>
      <c r="E50" s="275"/>
      <c r="G50" s="275"/>
      <c r="H50" s="275"/>
      <c r="J50" s="275"/>
      <c r="K50" s="275"/>
      <c r="M50" s="275"/>
      <c r="O50" s="275"/>
    </row>
    <row r="51" spans="2:15" ht="12.75" customHeight="1">
      <c r="B51" s="275"/>
      <c r="C51" s="275"/>
      <c r="D51" s="275"/>
      <c r="E51" s="275"/>
      <c r="G51" s="275"/>
      <c r="H51" s="275"/>
      <c r="J51" s="275"/>
      <c r="K51" s="275"/>
      <c r="M51" s="275"/>
      <c r="O51" s="275"/>
    </row>
    <row r="52" spans="2:15" ht="12.75" customHeight="1">
      <c r="B52" s="275"/>
      <c r="C52" s="275"/>
      <c r="D52" s="275"/>
      <c r="E52" s="275"/>
      <c r="G52" s="275"/>
      <c r="H52" s="275"/>
      <c r="J52" s="275"/>
      <c r="K52" s="275"/>
      <c r="M52" s="275"/>
      <c r="O52" s="275"/>
    </row>
    <row r="53" spans="2:15" ht="12.75" customHeight="1">
      <c r="B53" s="275"/>
      <c r="C53" s="275"/>
      <c r="D53" s="275"/>
      <c r="E53" s="275"/>
      <c r="G53" s="275"/>
      <c r="H53" s="275"/>
      <c r="J53" s="275"/>
      <c r="K53" s="275"/>
      <c r="M53" s="275"/>
      <c r="O53" s="275"/>
    </row>
    <row r="54" spans="2:15" ht="12.75" customHeight="1">
      <c r="B54" s="275"/>
      <c r="C54" s="275"/>
      <c r="D54" s="275"/>
      <c r="E54" s="275"/>
      <c r="G54" s="275"/>
      <c r="H54" s="275"/>
      <c r="J54" s="275"/>
      <c r="K54" s="275"/>
      <c r="M54" s="275"/>
      <c r="O54" s="275"/>
    </row>
    <row r="55" spans="2:15" ht="12.75" customHeight="1">
      <c r="B55" s="275"/>
      <c r="C55" s="275"/>
      <c r="D55" s="275"/>
      <c r="E55" s="275"/>
      <c r="G55" s="275"/>
      <c r="H55" s="275"/>
      <c r="J55" s="275"/>
      <c r="K55" s="275"/>
      <c r="M55" s="275"/>
      <c r="O55" s="275"/>
    </row>
    <row r="56" spans="2:15" ht="12.75" customHeight="1">
      <c r="B56" s="275"/>
      <c r="C56" s="275"/>
      <c r="D56" s="275"/>
      <c r="E56" s="275"/>
      <c r="G56" s="275"/>
      <c r="H56" s="275"/>
      <c r="J56" s="275"/>
      <c r="K56" s="275"/>
      <c r="M56" s="275"/>
      <c r="O56" s="275"/>
    </row>
    <row r="57" spans="2:15" ht="12.75" customHeight="1">
      <c r="B57" s="275"/>
      <c r="C57" s="275"/>
      <c r="D57" s="275"/>
      <c r="E57" s="275"/>
      <c r="G57" s="275"/>
      <c r="H57" s="275"/>
      <c r="J57" s="275"/>
      <c r="K57" s="275"/>
      <c r="M57" s="275"/>
      <c r="O57" s="275"/>
    </row>
    <row r="58" spans="2:15" ht="12.75" customHeight="1">
      <c r="B58" s="275"/>
      <c r="C58" s="275"/>
      <c r="D58" s="275"/>
      <c r="E58" s="275"/>
      <c r="G58" s="275"/>
      <c r="H58" s="275"/>
      <c r="J58" s="275"/>
      <c r="K58" s="275"/>
      <c r="M58" s="275"/>
      <c r="O58" s="275"/>
    </row>
    <row r="59" spans="2:15" ht="12.75" customHeight="1">
      <c r="B59" s="275"/>
      <c r="C59" s="275"/>
      <c r="D59" s="275"/>
      <c r="E59" s="275"/>
      <c r="G59" s="275"/>
      <c r="H59" s="275"/>
      <c r="J59" s="275"/>
      <c r="K59" s="275"/>
      <c r="M59" s="275"/>
      <c r="O59" s="275"/>
    </row>
    <row r="60" spans="2:15" ht="12.75" customHeight="1">
      <c r="B60" s="275"/>
      <c r="C60" s="275"/>
      <c r="D60" s="275"/>
      <c r="E60" s="275"/>
      <c r="G60" s="275"/>
      <c r="H60" s="275"/>
      <c r="J60" s="275"/>
      <c r="K60" s="275"/>
      <c r="M60" s="275"/>
      <c r="O60" s="275"/>
    </row>
    <row r="61" spans="2:15" ht="12.75" customHeight="1">
      <c r="B61" s="275"/>
      <c r="C61" s="275"/>
      <c r="D61" s="275"/>
      <c r="E61" s="275"/>
      <c r="G61" s="275"/>
      <c r="H61" s="275"/>
      <c r="J61" s="275"/>
      <c r="K61" s="275"/>
      <c r="M61" s="275"/>
      <c r="O61" s="275"/>
    </row>
    <row r="62" spans="2:15" ht="12.75" customHeight="1">
      <c r="B62" s="275"/>
      <c r="C62" s="275"/>
      <c r="D62" s="275"/>
      <c r="E62" s="275"/>
      <c r="G62" s="275"/>
      <c r="H62" s="275"/>
      <c r="J62" s="275"/>
      <c r="K62" s="275"/>
      <c r="M62" s="275"/>
      <c r="O62" s="275"/>
    </row>
    <row r="63" spans="2:15" ht="12.75" customHeight="1">
      <c r="B63" s="275"/>
      <c r="C63" s="275"/>
      <c r="D63" s="275"/>
      <c r="E63" s="275"/>
      <c r="G63" s="275"/>
      <c r="H63" s="275"/>
      <c r="J63" s="275"/>
      <c r="K63" s="275"/>
      <c r="M63" s="275"/>
      <c r="O63" s="275"/>
    </row>
    <row r="64" spans="2:15" ht="12.75" customHeight="1">
      <c r="B64" s="275"/>
      <c r="C64" s="275"/>
      <c r="D64" s="275"/>
      <c r="E64" s="275"/>
      <c r="G64" s="275"/>
      <c r="H64" s="275"/>
      <c r="J64" s="275"/>
      <c r="K64" s="275"/>
      <c r="M64" s="275"/>
      <c r="O64" s="275"/>
    </row>
    <row r="65" spans="2:15" ht="12.75" customHeight="1">
      <c r="B65" s="275"/>
      <c r="C65" s="275"/>
      <c r="D65" s="275"/>
      <c r="E65" s="275"/>
      <c r="G65" s="275"/>
      <c r="H65" s="275"/>
      <c r="J65" s="275"/>
      <c r="K65" s="275"/>
      <c r="M65" s="275"/>
      <c r="O65" s="275"/>
    </row>
    <row r="66" spans="2:15" ht="12.75" customHeight="1">
      <c r="B66" s="275"/>
      <c r="C66" s="275"/>
      <c r="D66" s="275"/>
      <c r="E66" s="275"/>
      <c r="G66" s="275"/>
      <c r="H66" s="275"/>
      <c r="J66" s="275"/>
      <c r="K66" s="275"/>
      <c r="M66" s="275"/>
      <c r="O66" s="275"/>
    </row>
    <row r="67" spans="2:15" ht="12.75" customHeight="1">
      <c r="B67" s="275"/>
      <c r="C67" s="275"/>
      <c r="D67" s="275"/>
      <c r="E67" s="275"/>
      <c r="G67" s="275"/>
      <c r="H67" s="275"/>
      <c r="J67" s="275"/>
      <c r="K67" s="275"/>
      <c r="M67" s="275"/>
      <c r="O67" s="275"/>
    </row>
    <row r="68" spans="2:15" ht="12.75" customHeight="1">
      <c r="B68" s="275"/>
      <c r="C68" s="275"/>
      <c r="D68" s="275"/>
      <c r="E68" s="275"/>
      <c r="G68" s="275"/>
      <c r="H68" s="275"/>
      <c r="J68" s="275"/>
      <c r="K68" s="275"/>
      <c r="M68" s="275"/>
      <c r="O68" s="275"/>
    </row>
    <row r="69" spans="2:15" ht="12.75" customHeight="1">
      <c r="B69" s="275"/>
      <c r="C69" s="275"/>
      <c r="D69" s="275"/>
      <c r="E69" s="275"/>
      <c r="G69" s="275"/>
      <c r="H69" s="275"/>
      <c r="J69" s="275"/>
      <c r="K69" s="275"/>
      <c r="M69" s="275"/>
      <c r="O69" s="275"/>
    </row>
    <row r="70" spans="2:15" ht="12.75" customHeight="1">
      <c r="B70" s="275"/>
      <c r="C70" s="275"/>
      <c r="D70" s="275"/>
      <c r="E70" s="275"/>
      <c r="G70" s="275"/>
      <c r="H70" s="275"/>
      <c r="J70" s="275"/>
      <c r="K70" s="275"/>
      <c r="M70" s="275"/>
      <c r="O70" s="275"/>
    </row>
    <row r="71" spans="2:15" ht="12.75" customHeight="1">
      <c r="B71" s="275"/>
      <c r="C71" s="275"/>
      <c r="D71" s="275"/>
      <c r="E71" s="275"/>
      <c r="G71" s="275"/>
      <c r="H71" s="275"/>
      <c r="J71" s="275"/>
      <c r="K71" s="275"/>
      <c r="M71" s="275"/>
      <c r="O71" s="275"/>
    </row>
    <row r="72" spans="2:15" ht="12.75" customHeight="1">
      <c r="B72" s="275"/>
      <c r="C72" s="275"/>
      <c r="D72" s="275"/>
      <c r="E72" s="275"/>
      <c r="G72" s="275"/>
      <c r="H72" s="275"/>
      <c r="J72" s="275"/>
      <c r="K72" s="275"/>
      <c r="M72" s="275"/>
      <c r="O72" s="275"/>
    </row>
    <row r="73" spans="2:15" ht="12.75" customHeight="1">
      <c r="B73" s="275"/>
      <c r="C73" s="275"/>
      <c r="D73" s="275"/>
      <c r="E73" s="275"/>
      <c r="G73" s="275"/>
      <c r="H73" s="275"/>
      <c r="J73" s="275"/>
      <c r="K73" s="275"/>
      <c r="M73" s="275"/>
      <c r="O73" s="275"/>
    </row>
    <row r="74" spans="2:15" ht="12.75" customHeight="1">
      <c r="B74" s="275"/>
      <c r="C74" s="275"/>
      <c r="D74" s="275"/>
      <c r="E74" s="275"/>
      <c r="G74" s="275"/>
      <c r="H74" s="275"/>
      <c r="J74" s="275"/>
      <c r="K74" s="275"/>
      <c r="M74" s="275"/>
      <c r="O74" s="275"/>
    </row>
    <row r="75" spans="2:15" ht="12.75" customHeight="1">
      <c r="B75" s="275"/>
      <c r="C75" s="275"/>
      <c r="D75" s="275"/>
      <c r="E75" s="275"/>
      <c r="G75" s="275"/>
      <c r="H75" s="275"/>
      <c r="J75" s="275"/>
      <c r="K75" s="275"/>
      <c r="M75" s="275"/>
      <c r="O75" s="275"/>
    </row>
    <row r="76" spans="2:15" ht="12.75" customHeight="1">
      <c r="B76" s="275"/>
      <c r="C76" s="275"/>
      <c r="D76" s="275"/>
      <c r="E76" s="275"/>
      <c r="G76" s="275"/>
      <c r="H76" s="275"/>
      <c r="J76" s="275"/>
      <c r="K76" s="275"/>
      <c r="M76" s="275"/>
      <c r="O76" s="275"/>
    </row>
    <row r="77" spans="2:15" ht="12.75" customHeight="1">
      <c r="B77" s="275"/>
      <c r="C77" s="275"/>
      <c r="D77" s="275"/>
      <c r="E77" s="275"/>
      <c r="G77" s="275"/>
      <c r="H77" s="275"/>
      <c r="J77" s="275"/>
      <c r="K77" s="275"/>
      <c r="M77" s="275"/>
      <c r="O77" s="275"/>
    </row>
    <row r="78" spans="2:15" ht="12.75" customHeight="1">
      <c r="B78" s="275"/>
      <c r="C78" s="275"/>
      <c r="D78" s="275"/>
      <c r="E78" s="275"/>
      <c r="G78" s="275"/>
      <c r="H78" s="275"/>
      <c r="J78" s="275"/>
      <c r="K78" s="275"/>
      <c r="M78" s="275"/>
      <c r="O78" s="275"/>
    </row>
    <row r="79" spans="2:15" ht="12.75" customHeight="1">
      <c r="B79" s="275"/>
      <c r="C79" s="275"/>
      <c r="D79" s="275"/>
      <c r="E79" s="275"/>
      <c r="G79" s="275"/>
      <c r="H79" s="275"/>
      <c r="J79" s="275"/>
      <c r="K79" s="275"/>
      <c r="M79" s="275"/>
      <c r="O79" s="275"/>
    </row>
    <row r="80" spans="2:15" ht="12.75" customHeight="1">
      <c r="B80" s="275"/>
      <c r="C80" s="275"/>
      <c r="D80" s="275"/>
      <c r="E80" s="275"/>
      <c r="G80" s="275"/>
      <c r="H80" s="275"/>
      <c r="J80" s="275"/>
      <c r="K80" s="275"/>
      <c r="M80" s="275"/>
      <c r="O80" s="275"/>
    </row>
    <row r="81" spans="2:15" ht="12.75" customHeight="1">
      <c r="B81" s="275"/>
      <c r="C81" s="275"/>
      <c r="D81" s="275"/>
      <c r="E81" s="275"/>
      <c r="G81" s="275"/>
      <c r="H81" s="275"/>
      <c r="J81" s="275"/>
      <c r="K81" s="275"/>
      <c r="M81" s="275"/>
      <c r="O81" s="275"/>
    </row>
    <row r="82" spans="2:15" ht="12.75" customHeight="1">
      <c r="B82" s="275"/>
      <c r="C82" s="275"/>
      <c r="D82" s="275"/>
      <c r="E82" s="275"/>
      <c r="G82" s="275"/>
      <c r="H82" s="275"/>
      <c r="J82" s="275"/>
      <c r="K82" s="275"/>
      <c r="M82" s="275"/>
      <c r="O82" s="275"/>
    </row>
    <row r="83" spans="2:15" ht="12.75" customHeight="1">
      <c r="B83" s="275"/>
      <c r="C83" s="275"/>
      <c r="D83" s="275"/>
      <c r="E83" s="275"/>
      <c r="G83" s="275"/>
      <c r="H83" s="275"/>
      <c r="J83" s="275"/>
      <c r="K83" s="275"/>
      <c r="M83" s="275"/>
      <c r="O83" s="275"/>
    </row>
    <row r="84" spans="2:15" ht="12.75" customHeight="1">
      <c r="B84" s="275"/>
      <c r="C84" s="275"/>
      <c r="D84" s="275"/>
      <c r="E84" s="275"/>
      <c r="G84" s="275"/>
      <c r="H84" s="275"/>
      <c r="J84" s="275"/>
      <c r="K84" s="275"/>
      <c r="M84" s="275"/>
      <c r="O84" s="275"/>
    </row>
    <row r="85" spans="2:15" ht="12.75" customHeight="1">
      <c r="B85" s="275"/>
      <c r="C85" s="275"/>
      <c r="D85" s="275"/>
      <c r="E85" s="275"/>
      <c r="G85" s="275"/>
      <c r="H85" s="275"/>
      <c r="J85" s="275"/>
      <c r="K85" s="275"/>
      <c r="M85" s="275"/>
      <c r="O85" s="275"/>
    </row>
    <row r="86" spans="2:15" ht="12.75" customHeight="1">
      <c r="B86" s="275"/>
      <c r="C86" s="275"/>
      <c r="D86" s="275"/>
      <c r="E86" s="275"/>
      <c r="G86" s="275"/>
      <c r="H86" s="275"/>
      <c r="J86" s="275"/>
      <c r="K86" s="275"/>
      <c r="M86" s="275"/>
      <c r="O86" s="275"/>
    </row>
    <row r="87" spans="2:15" ht="12.75" customHeight="1">
      <c r="B87" s="275"/>
      <c r="C87" s="275"/>
      <c r="D87" s="275"/>
      <c r="E87" s="275"/>
      <c r="G87" s="275"/>
      <c r="H87" s="275"/>
      <c r="J87" s="275"/>
      <c r="K87" s="275"/>
      <c r="M87" s="275"/>
      <c r="O87" s="275"/>
    </row>
    <row r="88" spans="2:15" ht="12.75" customHeight="1">
      <c r="B88" s="275"/>
      <c r="C88" s="275"/>
      <c r="D88" s="275"/>
      <c r="E88" s="275"/>
      <c r="G88" s="275"/>
      <c r="H88" s="275"/>
      <c r="J88" s="275"/>
      <c r="K88" s="275"/>
      <c r="M88" s="275"/>
      <c r="O88" s="275"/>
    </row>
    <row r="89" spans="2:15" ht="12.75" customHeight="1">
      <c r="B89" s="275"/>
      <c r="C89" s="275"/>
      <c r="D89" s="275"/>
      <c r="E89" s="275"/>
      <c r="G89" s="275"/>
      <c r="H89" s="275"/>
      <c r="J89" s="275"/>
      <c r="K89" s="275"/>
      <c r="M89" s="275"/>
      <c r="O89" s="275"/>
    </row>
    <row r="90" spans="2:15" ht="12.75" customHeight="1">
      <c r="B90" s="275"/>
      <c r="C90" s="275"/>
      <c r="D90" s="275"/>
      <c r="E90" s="275"/>
      <c r="G90" s="275"/>
      <c r="H90" s="275"/>
      <c r="J90" s="275"/>
      <c r="K90" s="275"/>
      <c r="M90" s="275"/>
      <c r="O90" s="275"/>
    </row>
    <row r="91" spans="2:15" ht="12.75" customHeight="1">
      <c r="B91" s="275"/>
      <c r="C91" s="275"/>
      <c r="D91" s="275"/>
      <c r="E91" s="275"/>
      <c r="G91" s="275"/>
      <c r="H91" s="275"/>
      <c r="J91" s="275"/>
      <c r="K91" s="275"/>
      <c r="M91" s="275"/>
      <c r="O91" s="275"/>
    </row>
    <row r="92" spans="2:15" ht="12.75" customHeight="1">
      <c r="B92" s="275"/>
      <c r="C92" s="275"/>
      <c r="D92" s="275"/>
      <c r="E92" s="275"/>
      <c r="G92" s="275"/>
      <c r="H92" s="275"/>
      <c r="J92" s="275"/>
      <c r="K92" s="275"/>
      <c r="M92" s="275"/>
      <c r="O92" s="275"/>
    </row>
    <row r="93" spans="2:15" ht="12.75" customHeight="1">
      <c r="B93" s="275"/>
      <c r="C93" s="275"/>
      <c r="D93" s="275"/>
      <c r="E93" s="275"/>
      <c r="G93" s="275"/>
      <c r="H93" s="275"/>
      <c r="J93" s="275"/>
      <c r="K93" s="275"/>
      <c r="M93" s="275"/>
      <c r="O93" s="275"/>
    </row>
    <row r="94" spans="2:15" ht="12.75" customHeight="1">
      <c r="B94" s="275"/>
      <c r="C94" s="275"/>
      <c r="D94" s="275"/>
      <c r="E94" s="275"/>
      <c r="G94" s="275"/>
      <c r="H94" s="275"/>
      <c r="J94" s="275"/>
      <c r="K94" s="275"/>
      <c r="M94" s="275"/>
      <c r="O94" s="275"/>
    </row>
    <row r="95" spans="2:15" ht="12.75" customHeight="1">
      <c r="B95" s="275"/>
      <c r="C95" s="275"/>
      <c r="D95" s="275"/>
      <c r="E95" s="275"/>
      <c r="G95" s="275"/>
      <c r="H95" s="275"/>
      <c r="J95" s="275"/>
      <c r="K95" s="275"/>
      <c r="M95" s="275"/>
      <c r="O95" s="275"/>
    </row>
    <row r="96" spans="2:15" ht="12.75" customHeight="1">
      <c r="B96" s="275"/>
      <c r="C96" s="275"/>
      <c r="D96" s="275"/>
      <c r="E96" s="275"/>
      <c r="G96" s="275"/>
      <c r="H96" s="275"/>
      <c r="J96" s="275"/>
      <c r="K96" s="275"/>
      <c r="M96" s="275"/>
      <c r="O96" s="275"/>
    </row>
    <row r="97" spans="2:15" ht="12.75" customHeight="1">
      <c r="B97" s="275"/>
      <c r="C97" s="275"/>
      <c r="D97" s="275"/>
      <c r="E97" s="275"/>
      <c r="G97" s="275"/>
      <c r="H97" s="275"/>
      <c r="J97" s="275"/>
      <c r="K97" s="275"/>
      <c r="M97" s="275"/>
      <c r="O97" s="275"/>
    </row>
    <row r="98" spans="2:15" ht="12.75" customHeight="1">
      <c r="B98" s="275"/>
      <c r="C98" s="275"/>
      <c r="D98" s="275"/>
      <c r="E98" s="275"/>
      <c r="G98" s="275"/>
      <c r="H98" s="275"/>
      <c r="J98" s="275"/>
      <c r="K98" s="275"/>
      <c r="M98" s="275"/>
      <c r="O98" s="275"/>
    </row>
    <row r="99" spans="2:15" ht="12.75" customHeight="1">
      <c r="B99" s="275"/>
      <c r="C99" s="275"/>
      <c r="D99" s="275"/>
      <c r="E99" s="275"/>
      <c r="G99" s="275"/>
      <c r="H99" s="275"/>
      <c r="J99" s="275"/>
      <c r="K99" s="275"/>
      <c r="M99" s="275"/>
      <c r="O99" s="275"/>
    </row>
    <row r="100" spans="2:15" ht="12.75" customHeight="1">
      <c r="B100" s="275"/>
      <c r="C100" s="275"/>
      <c r="D100" s="275"/>
      <c r="E100" s="275"/>
      <c r="G100" s="275"/>
      <c r="H100" s="275"/>
      <c r="J100" s="275"/>
      <c r="K100" s="275"/>
      <c r="M100" s="275"/>
      <c r="O100" s="275"/>
    </row>
    <row r="101" spans="2:15" ht="12.75" customHeight="1">
      <c r="B101" s="275"/>
      <c r="C101" s="275"/>
      <c r="D101" s="275"/>
      <c r="E101" s="275"/>
      <c r="G101" s="275"/>
      <c r="H101" s="275"/>
      <c r="J101" s="275"/>
      <c r="K101" s="275"/>
      <c r="M101" s="275"/>
      <c r="O101" s="275"/>
    </row>
    <row r="102" spans="2:15" ht="12.75" customHeight="1">
      <c r="B102" s="275"/>
      <c r="C102" s="275"/>
      <c r="D102" s="275"/>
      <c r="E102" s="275"/>
      <c r="G102" s="275"/>
      <c r="H102" s="275"/>
      <c r="J102" s="275"/>
      <c r="K102" s="275"/>
      <c r="M102" s="275"/>
      <c r="O102" s="275"/>
    </row>
    <row r="103" spans="2:15" ht="12.75" customHeight="1">
      <c r="B103" s="275"/>
      <c r="C103" s="275"/>
      <c r="D103" s="275"/>
      <c r="E103" s="275"/>
      <c r="G103" s="275"/>
      <c r="H103" s="275"/>
      <c r="J103" s="275"/>
      <c r="K103" s="275"/>
      <c r="M103" s="275"/>
      <c r="O103" s="275"/>
    </row>
    <row r="104" spans="2:15" ht="12.75" customHeight="1">
      <c r="B104" s="275"/>
      <c r="C104" s="275"/>
      <c r="D104" s="275"/>
      <c r="E104" s="275"/>
      <c r="G104" s="275"/>
      <c r="H104" s="275"/>
      <c r="J104" s="275"/>
      <c r="K104" s="275"/>
      <c r="M104" s="275"/>
      <c r="O104" s="275"/>
    </row>
    <row r="105" spans="2:15" ht="12.75" customHeight="1">
      <c r="B105" s="275"/>
      <c r="C105" s="275"/>
      <c r="D105" s="275"/>
      <c r="E105" s="275"/>
      <c r="G105" s="275"/>
      <c r="H105" s="275"/>
      <c r="J105" s="275"/>
      <c r="K105" s="275"/>
      <c r="M105" s="275"/>
      <c r="O105" s="275"/>
    </row>
    <row r="106" spans="2:15" ht="12.75" customHeight="1">
      <c r="B106" s="275"/>
      <c r="C106" s="275"/>
      <c r="D106" s="275"/>
      <c r="E106" s="275"/>
      <c r="G106" s="275"/>
      <c r="H106" s="275"/>
      <c r="J106" s="275"/>
      <c r="K106" s="275"/>
      <c r="M106" s="275"/>
      <c r="O106" s="275"/>
    </row>
    <row r="107" spans="2:15" ht="12.75" customHeight="1">
      <c r="B107" s="275"/>
      <c r="C107" s="275"/>
      <c r="D107" s="275"/>
      <c r="E107" s="275"/>
      <c r="G107" s="275"/>
      <c r="H107" s="275"/>
      <c r="J107" s="275"/>
      <c r="K107" s="275"/>
      <c r="M107" s="275"/>
      <c r="O107" s="275"/>
    </row>
    <row r="108" spans="2:15" ht="12.75" customHeight="1">
      <c r="B108" s="275"/>
      <c r="C108" s="275"/>
      <c r="D108" s="275"/>
      <c r="E108" s="275"/>
      <c r="G108" s="275"/>
      <c r="H108" s="275"/>
      <c r="J108" s="275"/>
      <c r="K108" s="275"/>
      <c r="M108" s="275"/>
      <c r="O108" s="275"/>
    </row>
    <row r="109" spans="2:15" ht="12.75" customHeight="1">
      <c r="B109" s="275"/>
      <c r="C109" s="275"/>
      <c r="D109" s="275"/>
      <c r="E109" s="275"/>
      <c r="G109" s="275"/>
      <c r="H109" s="275"/>
      <c r="J109" s="275"/>
      <c r="K109" s="275"/>
      <c r="M109" s="275"/>
      <c r="O109" s="275"/>
    </row>
    <row r="110" spans="2:15" ht="12.75" customHeight="1">
      <c r="B110" s="275"/>
      <c r="C110" s="275"/>
      <c r="D110" s="275"/>
      <c r="E110" s="275"/>
      <c r="G110" s="275"/>
      <c r="H110" s="275"/>
      <c r="J110" s="275"/>
      <c r="K110" s="275"/>
      <c r="M110" s="275"/>
      <c r="O110" s="275"/>
    </row>
    <row r="111" spans="2:15" ht="12.75" customHeight="1">
      <c r="B111" s="275"/>
      <c r="C111" s="275"/>
      <c r="D111" s="275"/>
      <c r="E111" s="275"/>
      <c r="G111" s="275"/>
      <c r="H111" s="275"/>
      <c r="J111" s="275"/>
      <c r="K111" s="275"/>
      <c r="M111" s="275"/>
      <c r="O111" s="275"/>
    </row>
    <row r="112" spans="2:15" ht="12.75" customHeight="1">
      <c r="B112" s="275"/>
      <c r="C112" s="275"/>
      <c r="D112" s="275"/>
      <c r="E112" s="275"/>
      <c r="G112" s="275"/>
      <c r="H112" s="275"/>
      <c r="J112" s="275"/>
      <c r="K112" s="275"/>
      <c r="M112" s="275"/>
      <c r="O112" s="275"/>
    </row>
    <row r="113" spans="2:15" ht="12.75" customHeight="1">
      <c r="B113" s="275"/>
      <c r="C113" s="275"/>
      <c r="D113" s="275"/>
      <c r="E113" s="275"/>
      <c r="G113" s="275"/>
      <c r="H113" s="275"/>
      <c r="J113" s="275"/>
      <c r="K113" s="275"/>
      <c r="M113" s="275"/>
      <c r="O113" s="275"/>
    </row>
    <row r="114" spans="2:15" ht="12.75" customHeight="1">
      <c r="B114" s="275"/>
      <c r="C114" s="275"/>
      <c r="D114" s="275"/>
      <c r="E114" s="275"/>
      <c r="G114" s="275"/>
      <c r="H114" s="275"/>
      <c r="J114" s="275"/>
      <c r="K114" s="275"/>
      <c r="M114" s="275"/>
      <c r="O114" s="275"/>
    </row>
    <row r="115" spans="2:15" ht="12.75" customHeight="1">
      <c r="B115" s="275"/>
      <c r="C115" s="275"/>
      <c r="D115" s="275"/>
      <c r="E115" s="275"/>
      <c r="G115" s="275"/>
      <c r="H115" s="275"/>
      <c r="J115" s="275"/>
      <c r="K115" s="275"/>
      <c r="M115" s="275"/>
      <c r="O115" s="275"/>
    </row>
    <row r="116" spans="2:15" ht="12.75" customHeight="1">
      <c r="B116" s="275"/>
      <c r="C116" s="275"/>
      <c r="D116" s="275"/>
      <c r="E116" s="275"/>
      <c r="G116" s="275"/>
      <c r="H116" s="275"/>
      <c r="J116" s="275"/>
      <c r="K116" s="275"/>
      <c r="M116" s="275"/>
      <c r="O116" s="275"/>
    </row>
    <row r="117" spans="2:15" ht="12.75" customHeight="1">
      <c r="B117" s="275"/>
      <c r="C117" s="275"/>
      <c r="D117" s="275"/>
      <c r="E117" s="275"/>
      <c r="G117" s="275"/>
      <c r="H117" s="275"/>
      <c r="J117" s="275"/>
      <c r="K117" s="275"/>
      <c r="M117" s="275"/>
      <c r="O117" s="275"/>
    </row>
    <row r="118" spans="2:15" ht="12.75" customHeight="1">
      <c r="B118" s="275"/>
      <c r="C118" s="275"/>
      <c r="D118" s="275"/>
      <c r="E118" s="275"/>
      <c r="G118" s="275"/>
      <c r="H118" s="275"/>
      <c r="J118" s="275"/>
      <c r="K118" s="275"/>
      <c r="M118" s="275"/>
      <c r="O118" s="275"/>
    </row>
    <row r="119" spans="2:15" ht="12.75" customHeight="1">
      <c r="B119" s="275"/>
      <c r="C119" s="275"/>
      <c r="D119" s="275"/>
      <c r="E119" s="275"/>
      <c r="G119" s="275"/>
      <c r="H119" s="275"/>
      <c r="J119" s="275"/>
      <c r="K119" s="275"/>
      <c r="M119" s="275"/>
      <c r="O119" s="275"/>
    </row>
    <row r="120" spans="2:15" ht="12.75" customHeight="1">
      <c r="B120" s="275"/>
      <c r="C120" s="275"/>
      <c r="D120" s="275"/>
      <c r="E120" s="275"/>
      <c r="G120" s="275"/>
      <c r="H120" s="275"/>
      <c r="J120" s="275"/>
      <c r="K120" s="275"/>
      <c r="M120" s="275"/>
      <c r="O120" s="275"/>
    </row>
    <row r="121" spans="2:15" ht="12.75" customHeight="1">
      <c r="B121" s="275"/>
      <c r="C121" s="275"/>
      <c r="D121" s="275"/>
      <c r="E121" s="275"/>
      <c r="G121" s="275"/>
      <c r="H121" s="275"/>
      <c r="J121" s="275"/>
      <c r="K121" s="275"/>
      <c r="M121" s="275"/>
      <c r="O121" s="275"/>
    </row>
    <row r="122" spans="2:15" ht="12.75" customHeight="1">
      <c r="B122" s="275"/>
      <c r="C122" s="275"/>
      <c r="D122" s="275"/>
      <c r="E122" s="275"/>
      <c r="G122" s="275"/>
      <c r="H122" s="275"/>
      <c r="J122" s="275"/>
      <c r="K122" s="275"/>
      <c r="M122" s="275"/>
      <c r="O122" s="275"/>
    </row>
    <row r="123" spans="2:15" ht="12.75" customHeight="1">
      <c r="B123" s="275"/>
      <c r="C123" s="275"/>
      <c r="D123" s="275"/>
      <c r="E123" s="275"/>
      <c r="G123" s="275"/>
      <c r="H123" s="275"/>
      <c r="J123" s="275"/>
      <c r="K123" s="275"/>
      <c r="M123" s="275"/>
      <c r="O123" s="275"/>
    </row>
    <row r="124" spans="2:15" ht="12.75" customHeight="1">
      <c r="B124" s="275"/>
      <c r="C124" s="275"/>
      <c r="D124" s="275"/>
      <c r="E124" s="275"/>
      <c r="G124" s="275"/>
      <c r="H124" s="275"/>
      <c r="J124" s="275"/>
      <c r="K124" s="275"/>
      <c r="M124" s="275"/>
      <c r="O124" s="275"/>
    </row>
    <row r="125" spans="2:15" ht="12.75" customHeight="1">
      <c r="B125" s="275"/>
      <c r="C125" s="275"/>
      <c r="D125" s="275"/>
      <c r="E125" s="275"/>
      <c r="G125" s="275"/>
      <c r="H125" s="275"/>
      <c r="J125" s="275"/>
      <c r="K125" s="275"/>
      <c r="M125" s="275"/>
      <c r="O125" s="275"/>
    </row>
    <row r="126" spans="2:15" ht="12.75" customHeight="1">
      <c r="B126" s="275"/>
      <c r="C126" s="275"/>
      <c r="D126" s="275"/>
      <c r="E126" s="275"/>
      <c r="G126" s="275"/>
      <c r="H126" s="275"/>
      <c r="J126" s="275"/>
      <c r="K126" s="275"/>
      <c r="M126" s="275"/>
      <c r="O126" s="275"/>
    </row>
    <row r="127" spans="2:15" ht="12.75" customHeight="1">
      <c r="B127" s="275"/>
      <c r="C127" s="275"/>
      <c r="D127" s="275"/>
      <c r="E127" s="275"/>
      <c r="G127" s="275"/>
      <c r="H127" s="275"/>
      <c r="J127" s="275"/>
      <c r="K127" s="275"/>
      <c r="M127" s="275"/>
      <c r="O127" s="275"/>
    </row>
    <row r="128" spans="2:15" ht="12.75" customHeight="1">
      <c r="B128" s="275"/>
      <c r="C128" s="275"/>
      <c r="D128" s="275"/>
      <c r="E128" s="275"/>
      <c r="G128" s="275"/>
      <c r="H128" s="275"/>
      <c r="J128" s="275"/>
      <c r="K128" s="275"/>
      <c r="M128" s="275"/>
      <c r="O128" s="275"/>
    </row>
    <row r="129" spans="2:15" ht="12.75" customHeight="1">
      <c r="B129" s="275"/>
      <c r="C129" s="275"/>
      <c r="D129" s="275"/>
      <c r="E129" s="275"/>
      <c r="G129" s="275"/>
      <c r="H129" s="275"/>
      <c r="J129" s="275"/>
      <c r="K129" s="275"/>
      <c r="M129" s="275"/>
      <c r="O129" s="275"/>
    </row>
    <row r="130" spans="2:15" ht="12.75" customHeight="1">
      <c r="B130" s="275"/>
      <c r="C130" s="275"/>
      <c r="D130" s="275"/>
      <c r="E130" s="275"/>
      <c r="G130" s="275"/>
      <c r="H130" s="275"/>
      <c r="J130" s="275"/>
      <c r="K130" s="275"/>
      <c r="M130" s="275"/>
      <c r="O130" s="275"/>
    </row>
    <row r="131" spans="2:15" ht="12.75" customHeight="1">
      <c r="B131" s="275"/>
      <c r="C131" s="275"/>
      <c r="D131" s="275"/>
      <c r="E131" s="275"/>
      <c r="G131" s="275"/>
      <c r="H131" s="275"/>
      <c r="J131" s="275"/>
      <c r="K131" s="275"/>
      <c r="M131" s="275"/>
      <c r="O131" s="275"/>
    </row>
    <row r="132" spans="2:15" ht="12.75" customHeight="1">
      <c r="B132" s="275"/>
      <c r="C132" s="275"/>
      <c r="D132" s="275"/>
      <c r="E132" s="275"/>
      <c r="G132" s="275"/>
      <c r="H132" s="275"/>
      <c r="J132" s="275"/>
      <c r="K132" s="275"/>
      <c r="M132" s="275"/>
      <c r="O132" s="275"/>
    </row>
    <row r="133" spans="2:15" ht="12.75" customHeight="1">
      <c r="B133" s="275"/>
      <c r="C133" s="275"/>
      <c r="D133" s="275"/>
      <c r="E133" s="275"/>
      <c r="G133" s="275"/>
      <c r="H133" s="275"/>
      <c r="J133" s="275"/>
      <c r="K133" s="275"/>
      <c r="M133" s="275"/>
      <c r="O133" s="275"/>
    </row>
    <row r="134" spans="2:15" ht="12.75" customHeight="1">
      <c r="B134" s="275"/>
      <c r="C134" s="275"/>
      <c r="D134" s="275"/>
      <c r="E134" s="275"/>
      <c r="G134" s="275"/>
      <c r="H134" s="275"/>
      <c r="J134" s="275"/>
      <c r="K134" s="275"/>
      <c r="M134" s="275"/>
      <c r="O134" s="275"/>
    </row>
    <row r="135" spans="2:15" ht="12.75" customHeight="1">
      <c r="B135" s="275"/>
      <c r="C135" s="275"/>
      <c r="D135" s="275"/>
      <c r="E135" s="275"/>
      <c r="G135" s="275"/>
      <c r="H135" s="275"/>
      <c r="J135" s="275"/>
      <c r="K135" s="275"/>
      <c r="M135" s="275"/>
      <c r="O135" s="275"/>
    </row>
    <row r="136" spans="2:15" ht="12.75" customHeight="1">
      <c r="B136" s="275"/>
      <c r="C136" s="275"/>
      <c r="D136" s="275"/>
      <c r="E136" s="275"/>
      <c r="G136" s="275"/>
      <c r="H136" s="275"/>
      <c r="J136" s="275"/>
      <c r="K136" s="275"/>
      <c r="M136" s="275"/>
      <c r="O136" s="275"/>
    </row>
    <row r="137" spans="2:15" ht="12.75" customHeight="1">
      <c r="B137" s="275"/>
      <c r="C137" s="275"/>
      <c r="D137" s="275"/>
      <c r="E137" s="275"/>
      <c r="G137" s="275"/>
      <c r="H137" s="275"/>
      <c r="J137" s="275"/>
      <c r="K137" s="275"/>
      <c r="M137" s="275"/>
      <c r="O137" s="275"/>
    </row>
    <row r="138" spans="2:15" ht="12.75" customHeight="1">
      <c r="B138" s="275"/>
      <c r="C138" s="275"/>
      <c r="D138" s="275"/>
      <c r="E138" s="275"/>
      <c r="G138" s="275"/>
      <c r="H138" s="275"/>
      <c r="J138" s="275"/>
      <c r="K138" s="275"/>
      <c r="M138" s="275"/>
      <c r="O138" s="275"/>
    </row>
    <row r="139" spans="2:15" ht="12.75" customHeight="1">
      <c r="B139" s="275"/>
      <c r="C139" s="275"/>
      <c r="D139" s="275"/>
      <c r="E139" s="275"/>
      <c r="G139" s="275"/>
      <c r="H139" s="275"/>
      <c r="J139" s="275"/>
      <c r="K139" s="275"/>
      <c r="M139" s="275"/>
      <c r="O139" s="275"/>
    </row>
    <row r="140" spans="2:15" ht="12.75" customHeight="1">
      <c r="B140" s="275"/>
      <c r="C140" s="275"/>
      <c r="D140" s="275"/>
      <c r="E140" s="275"/>
      <c r="G140" s="275"/>
      <c r="H140" s="275"/>
      <c r="J140" s="275"/>
      <c r="K140" s="275"/>
      <c r="M140" s="275"/>
      <c r="O140" s="275"/>
    </row>
    <row r="141" spans="2:15" ht="12.75" customHeight="1">
      <c r="B141" s="275"/>
      <c r="C141" s="275"/>
      <c r="D141" s="275"/>
      <c r="E141" s="275"/>
      <c r="G141" s="275"/>
      <c r="H141" s="275"/>
      <c r="J141" s="275"/>
      <c r="K141" s="275"/>
      <c r="M141" s="275"/>
      <c r="O141" s="275"/>
    </row>
    <row r="142" spans="2:15" ht="12.75" customHeight="1">
      <c r="B142" s="275"/>
      <c r="C142" s="275"/>
      <c r="D142" s="275"/>
      <c r="E142" s="275"/>
      <c r="G142" s="275"/>
      <c r="H142" s="275"/>
      <c r="J142" s="275"/>
      <c r="K142" s="275"/>
      <c r="M142" s="275"/>
      <c r="O142" s="275"/>
    </row>
    <row r="143" spans="2:15" ht="12.75" customHeight="1">
      <c r="B143" s="275"/>
      <c r="C143" s="275"/>
      <c r="D143" s="275"/>
      <c r="E143" s="275"/>
      <c r="G143" s="275"/>
      <c r="H143" s="275"/>
      <c r="J143" s="275"/>
      <c r="K143" s="275"/>
      <c r="M143" s="275"/>
      <c r="O143" s="275"/>
    </row>
    <row r="144" spans="2:15" ht="12.75" customHeight="1">
      <c r="B144" s="275"/>
      <c r="C144" s="275"/>
      <c r="D144" s="275"/>
      <c r="E144" s="275"/>
      <c r="G144" s="275"/>
      <c r="H144" s="275"/>
      <c r="J144" s="275"/>
      <c r="K144" s="275"/>
      <c r="M144" s="275"/>
      <c r="O144" s="275"/>
    </row>
    <row r="145" spans="2:15" ht="12.75" customHeight="1">
      <c r="B145" s="275"/>
      <c r="C145" s="275"/>
      <c r="D145" s="275"/>
      <c r="E145" s="275"/>
      <c r="G145" s="275"/>
      <c r="H145" s="275"/>
      <c r="J145" s="275"/>
      <c r="K145" s="275"/>
      <c r="M145" s="275"/>
      <c r="O145" s="275"/>
    </row>
    <row r="146" spans="2:15" ht="12.75" customHeight="1">
      <c r="B146" s="275"/>
      <c r="C146" s="275"/>
      <c r="D146" s="275"/>
      <c r="E146" s="275"/>
      <c r="G146" s="275"/>
      <c r="H146" s="275"/>
      <c r="J146" s="275"/>
      <c r="K146" s="275"/>
      <c r="M146" s="275"/>
      <c r="O146" s="275"/>
    </row>
    <row r="147" spans="2:15" ht="12.75" customHeight="1">
      <c r="B147" s="275"/>
      <c r="C147" s="275"/>
      <c r="D147" s="275"/>
      <c r="E147" s="275"/>
      <c r="G147" s="275"/>
      <c r="H147" s="275"/>
      <c r="J147" s="275"/>
      <c r="K147" s="275"/>
      <c r="M147" s="275"/>
      <c r="O147" s="275"/>
    </row>
    <row r="148" spans="2:15" ht="12.75" customHeight="1">
      <c r="B148" s="275"/>
      <c r="C148" s="275"/>
      <c r="D148" s="275"/>
      <c r="E148" s="275"/>
      <c r="G148" s="275"/>
      <c r="H148" s="275"/>
      <c r="J148" s="275"/>
      <c r="K148" s="275"/>
      <c r="M148" s="275"/>
      <c r="O148" s="275"/>
    </row>
    <row r="149" spans="2:15" ht="12.75" customHeight="1">
      <c r="B149" s="275"/>
      <c r="C149" s="275"/>
      <c r="D149" s="275"/>
      <c r="E149" s="275"/>
      <c r="G149" s="275"/>
      <c r="H149" s="275"/>
      <c r="J149" s="275"/>
      <c r="K149" s="275"/>
      <c r="M149" s="275"/>
      <c r="O149" s="275"/>
    </row>
    <row r="150" spans="2:15" ht="12.75" customHeight="1">
      <c r="B150" s="275"/>
      <c r="C150" s="275"/>
      <c r="D150" s="275"/>
      <c r="E150" s="275"/>
      <c r="G150" s="275"/>
      <c r="H150" s="275"/>
      <c r="J150" s="275"/>
      <c r="K150" s="275"/>
      <c r="M150" s="275"/>
      <c r="O150" s="275"/>
    </row>
    <row r="151" spans="2:15" ht="12.75" customHeight="1">
      <c r="B151" s="275"/>
      <c r="C151" s="275"/>
      <c r="D151" s="275"/>
      <c r="E151" s="275"/>
      <c r="G151" s="275"/>
      <c r="H151" s="275"/>
      <c r="J151" s="275"/>
      <c r="K151" s="275"/>
      <c r="M151" s="275"/>
      <c r="O151" s="275"/>
    </row>
    <row r="152" spans="2:15" ht="12.75" customHeight="1">
      <c r="B152" s="275"/>
      <c r="C152" s="275"/>
      <c r="D152" s="275"/>
      <c r="E152" s="275"/>
      <c r="G152" s="275"/>
      <c r="H152" s="275"/>
      <c r="J152" s="275"/>
      <c r="K152" s="275"/>
      <c r="M152" s="275"/>
      <c r="O152" s="275"/>
    </row>
    <row r="153" spans="2:15" ht="12.75" customHeight="1">
      <c r="B153" s="275"/>
      <c r="C153" s="275"/>
      <c r="D153" s="275"/>
      <c r="E153" s="275"/>
      <c r="G153" s="275"/>
      <c r="H153" s="275"/>
      <c r="J153" s="275"/>
      <c r="K153" s="275"/>
      <c r="M153" s="275"/>
      <c r="O153" s="275"/>
    </row>
    <row r="154" spans="2:15" ht="12.75" customHeight="1">
      <c r="B154" s="275"/>
      <c r="C154" s="275"/>
      <c r="D154" s="275"/>
      <c r="E154" s="275"/>
      <c r="G154" s="275"/>
      <c r="H154" s="275"/>
      <c r="J154" s="275"/>
      <c r="K154" s="275"/>
      <c r="M154" s="275"/>
      <c r="O154" s="275"/>
    </row>
    <row r="155" spans="2:15" ht="12.75" customHeight="1">
      <c r="B155" s="275"/>
      <c r="C155" s="275"/>
      <c r="D155" s="275"/>
      <c r="E155" s="275"/>
      <c r="G155" s="275"/>
      <c r="H155" s="275"/>
      <c r="J155" s="275"/>
      <c r="K155" s="275"/>
      <c r="M155" s="275"/>
      <c r="O155" s="275"/>
    </row>
    <row r="156" spans="2:15" ht="12.75" customHeight="1">
      <c r="B156" s="275"/>
      <c r="C156" s="275"/>
      <c r="D156" s="275"/>
      <c r="E156" s="275"/>
      <c r="G156" s="275"/>
      <c r="H156" s="275"/>
      <c r="J156" s="275"/>
      <c r="K156" s="275"/>
      <c r="M156" s="275"/>
      <c r="O156" s="275"/>
    </row>
    <row r="157" spans="2:15" ht="12.75" customHeight="1">
      <c r="B157" s="275"/>
      <c r="C157" s="275"/>
      <c r="D157" s="275"/>
      <c r="E157" s="275"/>
      <c r="G157" s="275"/>
      <c r="H157" s="275"/>
      <c r="J157" s="275"/>
      <c r="K157" s="275"/>
      <c r="M157" s="275"/>
      <c r="O157" s="275"/>
    </row>
    <row r="158" spans="2:15" ht="12.75" customHeight="1">
      <c r="B158" s="275"/>
      <c r="C158" s="275"/>
      <c r="D158" s="275"/>
      <c r="E158" s="275"/>
      <c r="G158" s="275"/>
      <c r="H158" s="275"/>
      <c r="J158" s="275"/>
      <c r="K158" s="275"/>
      <c r="M158" s="275"/>
      <c r="O158" s="275"/>
    </row>
    <row r="159" spans="2:15" ht="12.75" customHeight="1">
      <c r="B159" s="275"/>
      <c r="C159" s="275"/>
      <c r="D159" s="275"/>
      <c r="E159" s="275"/>
      <c r="G159" s="275"/>
      <c r="H159" s="275"/>
      <c r="J159" s="275"/>
      <c r="K159" s="275"/>
      <c r="M159" s="275"/>
      <c r="O159" s="275"/>
    </row>
    <row r="160" spans="2:15" ht="12.75" customHeight="1">
      <c r="B160" s="275"/>
      <c r="C160" s="275"/>
      <c r="D160" s="275"/>
      <c r="E160" s="275"/>
      <c r="G160" s="275"/>
      <c r="H160" s="275"/>
      <c r="J160" s="275"/>
      <c r="K160" s="275"/>
      <c r="M160" s="275"/>
      <c r="O160" s="275"/>
    </row>
    <row r="161" spans="2:15" ht="12.75" customHeight="1">
      <c r="B161" s="275"/>
      <c r="C161" s="275"/>
      <c r="D161" s="275"/>
      <c r="E161" s="275"/>
      <c r="G161" s="275"/>
      <c r="H161" s="275"/>
      <c r="J161" s="275"/>
      <c r="K161" s="275"/>
      <c r="M161" s="275"/>
      <c r="O161" s="275"/>
    </row>
    <row r="162" spans="2:15" ht="12.75" customHeight="1">
      <c r="B162" s="275"/>
      <c r="C162" s="275"/>
      <c r="D162" s="275"/>
      <c r="E162" s="275"/>
      <c r="G162" s="275"/>
      <c r="H162" s="275"/>
      <c r="J162" s="275"/>
      <c r="K162" s="275"/>
      <c r="M162" s="275"/>
      <c r="O162" s="275"/>
    </row>
    <row r="163" spans="2:15" ht="12.75" customHeight="1">
      <c r="B163" s="275"/>
      <c r="C163" s="275"/>
      <c r="D163" s="275"/>
      <c r="E163" s="275"/>
      <c r="G163" s="275"/>
      <c r="H163" s="275"/>
      <c r="J163" s="275"/>
      <c r="K163" s="275"/>
      <c r="M163" s="275"/>
      <c r="O163" s="275"/>
    </row>
    <row r="164" spans="2:15" ht="12.75" customHeight="1">
      <c r="B164" s="275"/>
      <c r="C164" s="275"/>
      <c r="D164" s="275"/>
      <c r="E164" s="275"/>
      <c r="G164" s="275"/>
      <c r="H164" s="275"/>
      <c r="J164" s="275"/>
      <c r="K164" s="275"/>
      <c r="M164" s="275"/>
      <c r="O164" s="275"/>
    </row>
    <row r="165" spans="2:15" ht="12.75" customHeight="1">
      <c r="B165" s="275"/>
      <c r="C165" s="275"/>
      <c r="D165" s="275"/>
      <c r="E165" s="275"/>
      <c r="G165" s="275"/>
      <c r="H165" s="275"/>
      <c r="J165" s="275"/>
      <c r="K165" s="275"/>
      <c r="M165" s="275"/>
      <c r="O165" s="275"/>
    </row>
    <row r="166" spans="2:15" ht="12.75" customHeight="1">
      <c r="B166" s="275"/>
      <c r="C166" s="275"/>
      <c r="D166" s="275"/>
      <c r="E166" s="275"/>
      <c r="G166" s="275"/>
      <c r="H166" s="275"/>
      <c r="J166" s="275"/>
      <c r="K166" s="275"/>
      <c r="M166" s="275"/>
      <c r="O166" s="275"/>
    </row>
    <row r="167" spans="2:15" ht="12.75" customHeight="1">
      <c r="B167" s="275"/>
      <c r="C167" s="275"/>
      <c r="D167" s="275"/>
      <c r="E167" s="275"/>
      <c r="G167" s="275"/>
      <c r="H167" s="275"/>
      <c r="J167" s="275"/>
      <c r="K167" s="275"/>
      <c r="M167" s="275"/>
      <c r="O167" s="275"/>
    </row>
    <row r="168" spans="2:15" ht="12.75" customHeight="1">
      <c r="B168" s="275"/>
      <c r="C168" s="275"/>
      <c r="D168" s="275"/>
      <c r="E168" s="275"/>
      <c r="G168" s="275"/>
      <c r="H168" s="275"/>
      <c r="J168" s="275"/>
      <c r="K168" s="275"/>
      <c r="M168" s="275"/>
      <c r="O168" s="275"/>
    </row>
    <row r="169" spans="2:15" ht="12.75" customHeight="1">
      <c r="B169" s="275"/>
      <c r="C169" s="275"/>
      <c r="D169" s="275"/>
      <c r="E169" s="275"/>
      <c r="G169" s="275"/>
      <c r="H169" s="275"/>
      <c r="J169" s="275"/>
      <c r="K169" s="275"/>
      <c r="M169" s="275"/>
      <c r="O169" s="275"/>
    </row>
    <row r="170" spans="2:15" ht="12.75" customHeight="1">
      <c r="B170" s="275"/>
      <c r="C170" s="275"/>
      <c r="D170" s="275"/>
      <c r="E170" s="275"/>
      <c r="G170" s="275"/>
      <c r="H170" s="275"/>
      <c r="J170" s="275"/>
      <c r="K170" s="275"/>
      <c r="M170" s="275"/>
      <c r="O170" s="275"/>
    </row>
    <row r="171" spans="2:15" ht="12.75" customHeight="1">
      <c r="B171" s="275"/>
      <c r="C171" s="275"/>
      <c r="D171" s="275"/>
      <c r="E171" s="275"/>
      <c r="G171" s="275"/>
      <c r="H171" s="275"/>
      <c r="J171" s="275"/>
      <c r="K171" s="275"/>
      <c r="M171" s="275"/>
      <c r="O171" s="275"/>
    </row>
    <row r="172" spans="2:15" ht="12.75" customHeight="1">
      <c r="B172" s="275"/>
      <c r="C172" s="275"/>
      <c r="D172" s="275"/>
      <c r="E172" s="275"/>
      <c r="G172" s="275"/>
      <c r="H172" s="275"/>
      <c r="J172" s="275"/>
      <c r="K172" s="275"/>
      <c r="M172" s="275"/>
      <c r="O172" s="275"/>
    </row>
    <row r="173" spans="2:15" ht="12.75" customHeight="1">
      <c r="B173" s="275"/>
      <c r="C173" s="275"/>
      <c r="D173" s="275"/>
      <c r="E173" s="275"/>
      <c r="G173" s="275"/>
      <c r="H173" s="275"/>
      <c r="J173" s="275"/>
      <c r="K173" s="275"/>
      <c r="M173" s="275"/>
      <c r="O173" s="275"/>
    </row>
    <row r="174" spans="2:15" ht="12.75" customHeight="1">
      <c r="B174" s="275"/>
      <c r="C174" s="275"/>
      <c r="D174" s="275"/>
      <c r="E174" s="275"/>
      <c r="G174" s="275"/>
      <c r="H174" s="275"/>
      <c r="J174" s="275"/>
      <c r="K174" s="275"/>
      <c r="M174" s="275"/>
      <c r="O174" s="275"/>
    </row>
    <row r="175" spans="2:15" ht="12.75" customHeight="1">
      <c r="B175" s="275"/>
      <c r="C175" s="275"/>
      <c r="D175" s="275"/>
      <c r="E175" s="275"/>
      <c r="G175" s="275"/>
      <c r="H175" s="275"/>
      <c r="J175" s="275"/>
      <c r="K175" s="275"/>
      <c r="M175" s="275"/>
      <c r="O175" s="275"/>
    </row>
    <row r="176" spans="2:15" ht="12.75" customHeight="1">
      <c r="B176" s="275"/>
      <c r="C176" s="275"/>
      <c r="D176" s="275"/>
      <c r="E176" s="275"/>
      <c r="G176" s="275"/>
      <c r="H176" s="275"/>
      <c r="J176" s="275"/>
      <c r="K176" s="275"/>
      <c r="M176" s="275"/>
      <c r="O176" s="275"/>
    </row>
    <row r="177" spans="2:15" ht="12.75" customHeight="1">
      <c r="B177" s="275"/>
      <c r="C177" s="275"/>
      <c r="D177" s="275"/>
      <c r="E177" s="275"/>
      <c r="G177" s="275"/>
      <c r="H177" s="275"/>
      <c r="J177" s="275"/>
      <c r="K177" s="275"/>
      <c r="M177" s="275"/>
      <c r="O177" s="275"/>
    </row>
    <row r="178" spans="2:15" ht="12.75" customHeight="1">
      <c r="B178" s="275"/>
      <c r="C178" s="275"/>
      <c r="D178" s="275"/>
      <c r="E178" s="275"/>
      <c r="G178" s="275"/>
      <c r="H178" s="275"/>
      <c r="J178" s="275"/>
      <c r="K178" s="275"/>
      <c r="M178" s="275"/>
      <c r="O178" s="275"/>
    </row>
    <row r="179" spans="2:15" ht="12.75" customHeight="1">
      <c r="B179" s="275"/>
      <c r="C179" s="275"/>
      <c r="D179" s="275"/>
      <c r="E179" s="275"/>
      <c r="G179" s="275"/>
      <c r="H179" s="275"/>
      <c r="J179" s="275"/>
      <c r="K179" s="275"/>
      <c r="M179" s="275"/>
      <c r="O179" s="275"/>
    </row>
    <row r="180" spans="2:15" ht="12.75" customHeight="1">
      <c r="B180" s="275"/>
      <c r="C180" s="275"/>
      <c r="D180" s="275"/>
      <c r="E180" s="275"/>
      <c r="G180" s="275"/>
      <c r="H180" s="275"/>
      <c r="J180" s="275"/>
      <c r="K180" s="275"/>
      <c r="M180" s="275"/>
      <c r="O180" s="275"/>
    </row>
    <row r="181" spans="2:15" ht="12.75" customHeight="1">
      <c r="B181" s="275"/>
      <c r="C181" s="275"/>
      <c r="D181" s="275"/>
      <c r="E181" s="275"/>
      <c r="G181" s="275"/>
      <c r="H181" s="275"/>
      <c r="J181" s="275"/>
      <c r="K181" s="275"/>
      <c r="M181" s="275"/>
      <c r="O181" s="275"/>
    </row>
    <row r="182" spans="2:15" ht="12.75" customHeight="1">
      <c r="B182" s="275"/>
      <c r="C182" s="275"/>
      <c r="D182" s="275"/>
      <c r="E182" s="275"/>
      <c r="G182" s="275"/>
      <c r="H182" s="275"/>
      <c r="J182" s="275"/>
      <c r="K182" s="275"/>
      <c r="M182" s="275"/>
      <c r="O182" s="275"/>
    </row>
    <row r="183" spans="2:15" ht="12.75" customHeight="1">
      <c r="B183" s="275"/>
      <c r="C183" s="275"/>
      <c r="D183" s="275"/>
      <c r="E183" s="275"/>
      <c r="G183" s="275"/>
      <c r="H183" s="275"/>
      <c r="J183" s="275"/>
      <c r="K183" s="275"/>
      <c r="M183" s="275"/>
      <c r="O183" s="275"/>
    </row>
    <row r="184" spans="2:15" ht="12.75" customHeight="1">
      <c r="B184" s="275"/>
      <c r="C184" s="275"/>
      <c r="D184" s="275"/>
      <c r="E184" s="275"/>
      <c r="G184" s="275"/>
      <c r="H184" s="275"/>
      <c r="J184" s="275"/>
      <c r="K184" s="275"/>
      <c r="M184" s="275"/>
      <c r="O184" s="275"/>
    </row>
    <row r="185" spans="2:15" ht="12.75" customHeight="1">
      <c r="B185" s="275"/>
      <c r="C185" s="275"/>
      <c r="D185" s="275"/>
      <c r="E185" s="275"/>
      <c r="G185" s="275"/>
      <c r="H185" s="275"/>
      <c r="J185" s="275"/>
      <c r="K185" s="275"/>
      <c r="M185" s="275"/>
      <c r="O185" s="275"/>
    </row>
    <row r="186" spans="2:15" ht="12.75" customHeight="1">
      <c r="B186" s="275"/>
      <c r="C186" s="275"/>
      <c r="D186" s="275"/>
      <c r="E186" s="275"/>
      <c r="G186" s="275"/>
      <c r="H186" s="275"/>
      <c r="J186" s="275"/>
      <c r="K186" s="275"/>
      <c r="M186" s="275"/>
      <c r="O186" s="275"/>
    </row>
    <row r="187" spans="2:15" ht="12.75" customHeight="1">
      <c r="B187" s="275"/>
      <c r="C187" s="275"/>
      <c r="D187" s="275"/>
      <c r="E187" s="275"/>
      <c r="G187" s="275"/>
      <c r="H187" s="275"/>
      <c r="J187" s="275"/>
      <c r="K187" s="275"/>
      <c r="M187" s="275"/>
      <c r="O187" s="275"/>
    </row>
    <row r="188" spans="2:15" ht="12.75" customHeight="1">
      <c r="B188" s="275"/>
      <c r="C188" s="275"/>
      <c r="D188" s="275"/>
      <c r="E188" s="275"/>
      <c r="G188" s="275"/>
      <c r="H188" s="275"/>
      <c r="J188" s="275"/>
      <c r="K188" s="275"/>
      <c r="M188" s="275"/>
      <c r="O188" s="275"/>
    </row>
    <row r="189" spans="2:15" ht="12.75" customHeight="1">
      <c r="B189" s="275"/>
      <c r="C189" s="275"/>
      <c r="D189" s="275"/>
      <c r="E189" s="275"/>
      <c r="G189" s="275"/>
      <c r="H189" s="275"/>
      <c r="J189" s="275"/>
      <c r="K189" s="275"/>
      <c r="M189" s="275"/>
      <c r="O189" s="275"/>
    </row>
    <row r="190" spans="2:15" ht="12.75" customHeight="1">
      <c r="B190" s="275"/>
      <c r="C190" s="275"/>
      <c r="D190" s="275"/>
      <c r="E190" s="275"/>
      <c r="G190" s="275"/>
      <c r="H190" s="275"/>
      <c r="J190" s="275"/>
      <c r="K190" s="275"/>
      <c r="M190" s="275"/>
      <c r="O190" s="275"/>
    </row>
    <row r="191" spans="2:15" ht="12.75" customHeight="1">
      <c r="B191" s="275"/>
      <c r="C191" s="275"/>
      <c r="D191" s="275"/>
      <c r="E191" s="275"/>
      <c r="G191" s="275"/>
      <c r="H191" s="275"/>
      <c r="J191" s="275"/>
      <c r="K191" s="275"/>
      <c r="M191" s="275"/>
      <c r="O191" s="275"/>
    </row>
    <row r="192" spans="2:15" ht="12.75" customHeight="1">
      <c r="B192" s="275"/>
      <c r="C192" s="275"/>
      <c r="D192" s="275"/>
      <c r="E192" s="275"/>
      <c r="G192" s="275"/>
      <c r="H192" s="275"/>
      <c r="J192" s="275"/>
      <c r="K192" s="275"/>
      <c r="M192" s="275"/>
      <c r="O192" s="275"/>
    </row>
    <row r="193" spans="2:15" ht="12.75" customHeight="1">
      <c r="B193" s="275"/>
      <c r="C193" s="275"/>
      <c r="D193" s="275"/>
      <c r="E193" s="275"/>
      <c r="G193" s="275"/>
      <c r="H193" s="275"/>
      <c r="J193" s="275"/>
      <c r="K193" s="275"/>
      <c r="M193" s="275"/>
      <c r="O193" s="275"/>
    </row>
    <row r="194" spans="2:15" ht="12.75" customHeight="1">
      <c r="B194" s="275"/>
      <c r="C194" s="275"/>
      <c r="D194" s="275"/>
      <c r="E194" s="275"/>
      <c r="G194" s="275"/>
      <c r="H194" s="275"/>
      <c r="J194" s="275"/>
      <c r="K194" s="275"/>
      <c r="M194" s="275"/>
      <c r="O194" s="275"/>
    </row>
    <row r="195" spans="2:15" ht="12.75" customHeight="1">
      <c r="B195" s="275"/>
      <c r="C195" s="275"/>
      <c r="D195" s="275"/>
      <c r="E195" s="275"/>
      <c r="G195" s="275"/>
      <c r="H195" s="275"/>
      <c r="J195" s="275"/>
      <c r="K195" s="275"/>
      <c r="M195" s="275"/>
      <c r="O195" s="275"/>
    </row>
    <row r="196" spans="2:15" ht="12.75" customHeight="1">
      <c r="B196" s="275"/>
      <c r="C196" s="275"/>
      <c r="D196" s="275"/>
      <c r="E196" s="275"/>
      <c r="G196" s="275"/>
      <c r="H196" s="275"/>
      <c r="J196" s="275"/>
      <c r="K196" s="275"/>
      <c r="M196" s="275"/>
      <c r="O196" s="275"/>
    </row>
    <row r="197" spans="2:15" ht="12.75" customHeight="1">
      <c r="B197" s="275"/>
      <c r="C197" s="275"/>
      <c r="D197" s="275"/>
      <c r="E197" s="275"/>
      <c r="G197" s="275"/>
      <c r="H197" s="275"/>
      <c r="J197" s="275"/>
      <c r="K197" s="275"/>
      <c r="M197" s="275"/>
      <c r="O197" s="275"/>
    </row>
    <row r="198" spans="2:15" ht="12.75" customHeight="1">
      <c r="B198" s="275"/>
      <c r="C198" s="275"/>
      <c r="D198" s="275"/>
      <c r="E198" s="275"/>
      <c r="G198" s="275"/>
      <c r="H198" s="275"/>
      <c r="J198" s="275"/>
      <c r="K198" s="275"/>
      <c r="M198" s="275"/>
      <c r="O198" s="275"/>
    </row>
    <row r="199" spans="2:15" ht="12.75" customHeight="1">
      <c r="B199" s="275"/>
      <c r="C199" s="275"/>
      <c r="D199" s="275"/>
      <c r="E199" s="275"/>
      <c r="G199" s="275"/>
      <c r="H199" s="275"/>
      <c r="J199" s="275"/>
      <c r="K199" s="275"/>
      <c r="M199" s="275"/>
      <c r="O199" s="275"/>
    </row>
    <row r="200" spans="2:15" ht="12.75" customHeight="1">
      <c r="B200" s="275"/>
      <c r="C200" s="275"/>
      <c r="D200" s="275"/>
      <c r="E200" s="275"/>
      <c r="G200" s="275"/>
      <c r="H200" s="275"/>
      <c r="J200" s="275"/>
      <c r="K200" s="275"/>
      <c r="M200" s="275"/>
      <c r="O200" s="275"/>
    </row>
    <row r="201" spans="2:15" ht="12.75" customHeight="1">
      <c r="B201" s="275"/>
      <c r="C201" s="275"/>
      <c r="D201" s="275"/>
      <c r="E201" s="275"/>
      <c r="G201" s="275"/>
      <c r="H201" s="275"/>
      <c r="J201" s="275"/>
      <c r="K201" s="275"/>
      <c r="M201" s="275"/>
      <c r="O201" s="275"/>
    </row>
    <row r="202" spans="2:15" ht="12.75" customHeight="1">
      <c r="B202" s="275"/>
      <c r="C202" s="275"/>
      <c r="D202" s="275"/>
      <c r="E202" s="275"/>
      <c r="G202" s="275"/>
      <c r="H202" s="275"/>
      <c r="J202" s="275"/>
      <c r="K202" s="275"/>
      <c r="M202" s="275"/>
      <c r="O202" s="275"/>
    </row>
    <row r="203" spans="2:15" ht="12.75" customHeight="1">
      <c r="B203" s="275"/>
      <c r="C203" s="275"/>
      <c r="D203" s="275"/>
      <c r="E203" s="275"/>
      <c r="G203" s="275"/>
      <c r="H203" s="275"/>
      <c r="J203" s="275"/>
      <c r="K203" s="275"/>
      <c r="M203" s="275"/>
      <c r="O203" s="275"/>
    </row>
    <row r="204" spans="2:15" ht="12.75" customHeight="1">
      <c r="B204" s="275"/>
      <c r="C204" s="275"/>
      <c r="D204" s="275"/>
      <c r="E204" s="275"/>
      <c r="G204" s="275"/>
      <c r="H204" s="275"/>
      <c r="J204" s="275"/>
      <c r="K204" s="275"/>
      <c r="M204" s="275"/>
      <c r="O204" s="275"/>
    </row>
    <row r="205" spans="2:15" ht="12.75" customHeight="1">
      <c r="B205" s="275"/>
      <c r="C205" s="275"/>
      <c r="D205" s="275"/>
      <c r="E205" s="275"/>
      <c r="G205" s="275"/>
      <c r="H205" s="275"/>
      <c r="J205" s="275"/>
      <c r="K205" s="275"/>
      <c r="M205" s="275"/>
      <c r="O205" s="275"/>
    </row>
    <row r="206" spans="2:15" ht="12.75" customHeight="1">
      <c r="B206" s="275"/>
      <c r="C206" s="275"/>
      <c r="D206" s="275"/>
      <c r="E206" s="275"/>
      <c r="G206" s="275"/>
      <c r="H206" s="275"/>
      <c r="J206" s="275"/>
      <c r="K206" s="275"/>
      <c r="M206" s="275"/>
      <c r="O206" s="275"/>
    </row>
    <row r="207" spans="2:15" ht="12.75" customHeight="1">
      <c r="B207" s="275"/>
      <c r="C207" s="275"/>
      <c r="D207" s="275"/>
      <c r="E207" s="275"/>
      <c r="G207" s="275"/>
      <c r="H207" s="275"/>
      <c r="J207" s="275"/>
      <c r="K207" s="275"/>
      <c r="M207" s="275"/>
      <c r="O207" s="275"/>
    </row>
    <row r="208" spans="2:15" ht="12.75" customHeight="1">
      <c r="B208" s="275"/>
      <c r="C208" s="275"/>
      <c r="D208" s="275"/>
      <c r="E208" s="275"/>
      <c r="G208" s="275"/>
      <c r="H208" s="275"/>
      <c r="J208" s="275"/>
      <c r="K208" s="275"/>
      <c r="M208" s="275"/>
      <c r="O208" s="275"/>
    </row>
    <row r="209" spans="2:15" ht="12.75" customHeight="1">
      <c r="B209" s="275"/>
      <c r="C209" s="275"/>
      <c r="D209" s="275"/>
      <c r="E209" s="275"/>
      <c r="G209" s="275"/>
      <c r="H209" s="275"/>
      <c r="J209" s="275"/>
      <c r="K209" s="275"/>
      <c r="M209" s="275"/>
      <c r="O209" s="275"/>
    </row>
    <row r="210" spans="2:15" ht="12.75" customHeight="1">
      <c r="B210" s="275"/>
      <c r="C210" s="275"/>
      <c r="D210" s="275"/>
      <c r="E210" s="275"/>
      <c r="G210" s="275"/>
      <c r="H210" s="275"/>
      <c r="J210" s="275"/>
      <c r="K210" s="275"/>
      <c r="M210" s="275"/>
      <c r="O210" s="275"/>
    </row>
    <row r="211" spans="2:15" ht="12.75" customHeight="1">
      <c r="B211" s="275"/>
      <c r="C211" s="275"/>
      <c r="D211" s="275"/>
      <c r="E211" s="275"/>
      <c r="G211" s="275"/>
      <c r="H211" s="275"/>
      <c r="J211" s="275"/>
      <c r="K211" s="275"/>
      <c r="M211" s="275"/>
      <c r="O211" s="275"/>
    </row>
    <row r="212" spans="2:15" ht="12.75" customHeight="1">
      <c r="B212" s="275"/>
      <c r="C212" s="275"/>
      <c r="D212" s="275"/>
      <c r="E212" s="275"/>
      <c r="G212" s="275"/>
      <c r="H212" s="275"/>
      <c r="J212" s="275"/>
      <c r="K212" s="275"/>
      <c r="M212" s="275"/>
      <c r="O212" s="275"/>
    </row>
    <row r="213" spans="2:15" ht="12.75" customHeight="1">
      <c r="B213" s="275"/>
      <c r="C213" s="275"/>
      <c r="D213" s="275"/>
      <c r="E213" s="275"/>
      <c r="G213" s="275"/>
      <c r="H213" s="275"/>
      <c r="J213" s="275"/>
      <c r="K213" s="275"/>
      <c r="M213" s="275"/>
      <c r="O213" s="275"/>
    </row>
    <row r="214" spans="2:15" ht="12.75" customHeight="1">
      <c r="B214" s="275"/>
      <c r="C214" s="275"/>
      <c r="D214" s="275"/>
      <c r="E214" s="275"/>
      <c r="G214" s="275"/>
      <c r="H214" s="275"/>
      <c r="J214" s="275"/>
      <c r="K214" s="275"/>
      <c r="M214" s="275"/>
      <c r="O214" s="275"/>
    </row>
    <row r="215" spans="2:15" ht="12.75" customHeight="1">
      <c r="B215" s="275"/>
      <c r="C215" s="275"/>
      <c r="D215" s="275"/>
      <c r="E215" s="275"/>
      <c r="G215" s="275"/>
      <c r="H215" s="275"/>
      <c r="J215" s="275"/>
      <c r="K215" s="275"/>
      <c r="M215" s="275"/>
      <c r="O215" s="275"/>
    </row>
    <row r="216" spans="2:15" ht="12.75" customHeight="1">
      <c r="B216" s="275"/>
      <c r="C216" s="275"/>
      <c r="D216" s="275"/>
      <c r="E216" s="275"/>
      <c r="G216" s="275"/>
      <c r="H216" s="275"/>
      <c r="J216" s="275"/>
      <c r="K216" s="275"/>
      <c r="M216" s="275"/>
      <c r="O216" s="275"/>
    </row>
    <row r="217" spans="2:15" ht="12.75" customHeight="1">
      <c r="B217" s="275"/>
      <c r="C217" s="275"/>
      <c r="D217" s="275"/>
      <c r="E217" s="275"/>
      <c r="G217" s="275"/>
      <c r="H217" s="275"/>
      <c r="J217" s="275"/>
      <c r="K217" s="275"/>
      <c r="M217" s="275"/>
      <c r="O217" s="275"/>
    </row>
    <row r="218" spans="2:15" ht="12.75" customHeight="1">
      <c r="B218" s="275"/>
      <c r="C218" s="275"/>
      <c r="D218" s="275"/>
      <c r="E218" s="275"/>
      <c r="G218" s="275"/>
      <c r="H218" s="275"/>
      <c r="J218" s="275"/>
      <c r="K218" s="275"/>
      <c r="M218" s="275"/>
      <c r="O218" s="275"/>
    </row>
    <row r="219" spans="2:15" ht="12.75" customHeight="1">
      <c r="B219" s="275"/>
      <c r="C219" s="275"/>
      <c r="D219" s="275"/>
      <c r="E219" s="275"/>
      <c r="G219" s="275"/>
      <c r="H219" s="275"/>
      <c r="J219" s="275"/>
      <c r="K219" s="275"/>
      <c r="M219" s="275"/>
      <c r="O219" s="275"/>
    </row>
    <row r="220" spans="2:15" ht="12.75" customHeight="1">
      <c r="B220" s="275"/>
      <c r="C220" s="275"/>
      <c r="D220" s="275"/>
      <c r="E220" s="275"/>
      <c r="G220" s="275"/>
      <c r="H220" s="275"/>
      <c r="J220" s="275"/>
      <c r="K220" s="275"/>
      <c r="M220" s="275"/>
      <c r="O220" s="275"/>
    </row>
    <row r="221" spans="2:15" ht="12.75" customHeight="1">
      <c r="B221" s="275"/>
      <c r="C221" s="275"/>
      <c r="D221" s="275"/>
      <c r="E221" s="275"/>
      <c r="G221" s="275"/>
      <c r="H221" s="275"/>
      <c r="J221" s="275"/>
      <c r="K221" s="275"/>
      <c r="M221" s="275"/>
      <c r="O221" s="275"/>
    </row>
    <row r="222" spans="2:15" ht="12.75" customHeight="1">
      <c r="B222" s="275"/>
      <c r="C222" s="275"/>
      <c r="D222" s="275"/>
      <c r="E222" s="275"/>
      <c r="G222" s="275"/>
      <c r="H222" s="275"/>
      <c r="J222" s="275"/>
      <c r="K222" s="275"/>
      <c r="M222" s="275"/>
      <c r="O222" s="275"/>
    </row>
    <row r="223" spans="2:15" ht="12.75" customHeight="1">
      <c r="B223" s="275"/>
      <c r="C223" s="275"/>
      <c r="D223" s="275"/>
      <c r="E223" s="275"/>
      <c r="G223" s="275"/>
      <c r="H223" s="275"/>
      <c r="J223" s="275"/>
      <c r="K223" s="275"/>
      <c r="M223" s="275"/>
      <c r="O223" s="275"/>
    </row>
    <row r="224" spans="2:15" ht="12.75" customHeight="1">
      <c r="B224" s="275"/>
      <c r="C224" s="275"/>
      <c r="D224" s="275"/>
      <c r="E224" s="275"/>
      <c r="G224" s="275"/>
      <c r="H224" s="275"/>
      <c r="J224" s="275"/>
      <c r="K224" s="275"/>
      <c r="M224" s="275"/>
      <c r="O224" s="275"/>
    </row>
    <row r="225" spans="2:15" ht="12.75" customHeight="1">
      <c r="B225" s="275"/>
      <c r="C225" s="275"/>
      <c r="D225" s="275"/>
      <c r="E225" s="275"/>
      <c r="G225" s="275"/>
      <c r="H225" s="275"/>
      <c r="J225" s="275"/>
      <c r="K225" s="275"/>
      <c r="M225" s="275"/>
      <c r="O225" s="275"/>
    </row>
    <row r="226" spans="2:15" ht="12.75" customHeight="1">
      <c r="B226" s="275"/>
      <c r="C226" s="275"/>
      <c r="D226" s="275"/>
      <c r="E226" s="275"/>
      <c r="G226" s="275"/>
      <c r="H226" s="275"/>
      <c r="J226" s="275"/>
      <c r="K226" s="275"/>
      <c r="M226" s="275"/>
      <c r="O226" s="275"/>
    </row>
    <row r="227" spans="2:15" ht="12.75" customHeight="1">
      <c r="B227" s="275"/>
      <c r="C227" s="275"/>
      <c r="D227" s="275"/>
      <c r="E227" s="275"/>
      <c r="G227" s="275"/>
      <c r="H227" s="275"/>
      <c r="J227" s="275"/>
      <c r="K227" s="275"/>
      <c r="M227" s="275"/>
      <c r="O227" s="275"/>
    </row>
    <row r="228" spans="2:15" ht="12.75" customHeight="1">
      <c r="B228" s="275"/>
      <c r="C228" s="275"/>
      <c r="D228" s="275"/>
      <c r="E228" s="275"/>
      <c r="G228" s="275"/>
      <c r="H228" s="275"/>
      <c r="J228" s="275"/>
      <c r="K228" s="275"/>
      <c r="M228" s="275"/>
      <c r="O228" s="275"/>
    </row>
    <row r="229" spans="2:15" ht="12.75" customHeight="1">
      <c r="B229" s="275"/>
      <c r="C229" s="275"/>
      <c r="D229" s="275"/>
      <c r="E229" s="275"/>
      <c r="G229" s="275"/>
      <c r="H229" s="275"/>
      <c r="J229" s="275"/>
      <c r="K229" s="275"/>
      <c r="M229" s="275"/>
      <c r="O229" s="275"/>
    </row>
    <row r="230" spans="2:15" ht="12.75" customHeight="1">
      <c r="B230" s="275"/>
      <c r="C230" s="275"/>
      <c r="D230" s="275"/>
      <c r="E230" s="275"/>
      <c r="G230" s="275"/>
      <c r="H230" s="275"/>
      <c r="J230" s="275"/>
      <c r="K230" s="275"/>
      <c r="M230" s="275"/>
      <c r="O230" s="275"/>
    </row>
    <row r="231" spans="2:15" ht="12.75" customHeight="1">
      <c r="B231" s="275"/>
      <c r="C231" s="275"/>
      <c r="D231" s="275"/>
      <c r="E231" s="275"/>
      <c r="G231" s="275"/>
      <c r="H231" s="275"/>
      <c r="J231" s="275"/>
      <c r="K231" s="275"/>
      <c r="M231" s="275"/>
      <c r="O231" s="275"/>
    </row>
    <row r="232" spans="2:15" ht="12.75" customHeight="1">
      <c r="B232" s="275"/>
      <c r="C232" s="275"/>
      <c r="D232" s="275"/>
      <c r="E232" s="275"/>
      <c r="G232" s="275"/>
      <c r="H232" s="275"/>
      <c r="J232" s="275"/>
      <c r="K232" s="275"/>
      <c r="M232" s="275"/>
      <c r="O232" s="275"/>
    </row>
    <row r="233" spans="2:15" ht="12.75" customHeight="1">
      <c r="B233" s="275"/>
      <c r="C233" s="275"/>
      <c r="D233" s="275"/>
      <c r="E233" s="275"/>
      <c r="G233" s="275"/>
      <c r="H233" s="275"/>
      <c r="J233" s="275"/>
      <c r="K233" s="275"/>
      <c r="M233" s="275"/>
      <c r="O233" s="275"/>
    </row>
    <row r="234" spans="2:15" ht="12.75" customHeight="1">
      <c r="B234" s="275"/>
      <c r="C234" s="275"/>
      <c r="D234" s="275"/>
      <c r="E234" s="275"/>
      <c r="G234" s="275"/>
      <c r="H234" s="275"/>
      <c r="J234" s="275"/>
      <c r="K234" s="275"/>
      <c r="M234" s="275"/>
      <c r="O234" s="275"/>
    </row>
    <row r="235" spans="2:15" ht="12.75" customHeight="1">
      <c r="B235" s="275"/>
      <c r="C235" s="275"/>
      <c r="D235" s="275"/>
      <c r="E235" s="275"/>
      <c r="G235" s="275"/>
      <c r="H235" s="275"/>
      <c r="J235" s="275"/>
      <c r="K235" s="275"/>
      <c r="M235" s="275"/>
      <c r="O235" s="275"/>
    </row>
    <row r="236" spans="2:15" ht="12.75" customHeight="1">
      <c r="B236" s="275"/>
      <c r="C236" s="275"/>
      <c r="D236" s="275"/>
      <c r="E236" s="275"/>
      <c r="G236" s="275"/>
      <c r="H236" s="275"/>
      <c r="J236" s="275"/>
      <c r="K236" s="275"/>
      <c r="M236" s="275"/>
      <c r="O236" s="275"/>
    </row>
    <row r="237" spans="2:15" ht="12.75" customHeight="1">
      <c r="B237" s="275"/>
      <c r="C237" s="275"/>
      <c r="D237" s="275"/>
      <c r="E237" s="275"/>
      <c r="G237" s="275"/>
      <c r="H237" s="275"/>
      <c r="J237" s="275"/>
      <c r="K237" s="275"/>
      <c r="M237" s="275"/>
      <c r="O237" s="275"/>
    </row>
    <row r="238" spans="2:15" ht="12.75" customHeight="1">
      <c r="B238" s="275"/>
      <c r="C238" s="275"/>
      <c r="D238" s="275"/>
      <c r="E238" s="275"/>
      <c r="G238" s="275"/>
      <c r="H238" s="275"/>
      <c r="J238" s="275"/>
      <c r="K238" s="275"/>
      <c r="M238" s="275"/>
      <c r="O238" s="275"/>
    </row>
    <row r="239" spans="2:15" ht="12.75" customHeight="1">
      <c r="B239" s="275"/>
      <c r="C239" s="275"/>
      <c r="D239" s="275"/>
      <c r="E239" s="275"/>
      <c r="G239" s="275"/>
      <c r="H239" s="275"/>
      <c r="J239" s="275"/>
      <c r="K239" s="275"/>
      <c r="M239" s="275"/>
      <c r="O239" s="275"/>
    </row>
    <row r="240" spans="2:15" ht="12.75" customHeight="1">
      <c r="B240" s="275"/>
      <c r="C240" s="275"/>
      <c r="D240" s="275"/>
      <c r="E240" s="275"/>
      <c r="G240" s="275"/>
      <c r="H240" s="275"/>
      <c r="J240" s="275"/>
      <c r="K240" s="275"/>
      <c r="M240" s="275"/>
      <c r="O240" s="275"/>
    </row>
    <row r="241" spans="2:15" ht="12.75" customHeight="1">
      <c r="B241" s="275"/>
      <c r="C241" s="275"/>
      <c r="D241" s="275"/>
      <c r="E241" s="275"/>
      <c r="G241" s="275"/>
      <c r="H241" s="275"/>
      <c r="J241" s="275"/>
      <c r="K241" s="275"/>
      <c r="M241" s="275"/>
      <c r="O241" s="275"/>
    </row>
    <row r="242" spans="2:15" ht="12.75" customHeight="1">
      <c r="B242" s="275"/>
      <c r="C242" s="275"/>
      <c r="D242" s="275"/>
      <c r="E242" s="275"/>
      <c r="G242" s="275"/>
      <c r="H242" s="275"/>
      <c r="J242" s="275"/>
      <c r="K242" s="275"/>
      <c r="M242" s="275"/>
      <c r="O242" s="275"/>
    </row>
    <row r="243" spans="2:15" ht="12.75" customHeight="1">
      <c r="B243" s="275"/>
      <c r="C243" s="275"/>
      <c r="D243" s="275"/>
      <c r="E243" s="275"/>
      <c r="G243" s="275"/>
      <c r="H243" s="275"/>
      <c r="J243" s="275"/>
      <c r="K243" s="275"/>
      <c r="M243" s="275"/>
      <c r="O243" s="275"/>
    </row>
    <row r="244" spans="2:15" ht="12.75" customHeight="1">
      <c r="B244" s="275"/>
      <c r="C244" s="275"/>
      <c r="D244" s="275"/>
      <c r="E244" s="275"/>
      <c r="G244" s="275"/>
      <c r="H244" s="275"/>
      <c r="J244" s="275"/>
      <c r="K244" s="275"/>
      <c r="M244" s="275"/>
      <c r="O244" s="275"/>
    </row>
    <row r="245" spans="2:15" ht="12.75" customHeight="1">
      <c r="B245" s="275"/>
      <c r="C245" s="275"/>
      <c r="D245" s="275"/>
      <c r="E245" s="275"/>
      <c r="G245" s="275"/>
      <c r="H245" s="275"/>
      <c r="J245" s="275"/>
      <c r="K245" s="275"/>
      <c r="M245" s="275"/>
      <c r="O245" s="275"/>
    </row>
    <row r="246" spans="2:15" ht="12.75" customHeight="1">
      <c r="B246" s="275"/>
      <c r="C246" s="275"/>
      <c r="D246" s="275"/>
      <c r="E246" s="275"/>
      <c r="G246" s="275"/>
      <c r="H246" s="275"/>
      <c r="J246" s="275"/>
      <c r="K246" s="275"/>
      <c r="M246" s="275"/>
      <c r="O246" s="275"/>
    </row>
    <row r="247" spans="2:15" ht="12.75" customHeight="1">
      <c r="B247" s="275"/>
      <c r="C247" s="275"/>
      <c r="D247" s="275"/>
      <c r="E247" s="275"/>
      <c r="G247" s="275"/>
      <c r="H247" s="275"/>
      <c r="J247" s="275"/>
      <c r="K247" s="275"/>
      <c r="M247" s="275"/>
      <c r="O247" s="275"/>
    </row>
    <row r="248" spans="2:15" ht="12.75" customHeight="1">
      <c r="B248" s="275"/>
      <c r="C248" s="275"/>
      <c r="D248" s="275"/>
      <c r="E248" s="275"/>
      <c r="G248" s="275"/>
      <c r="H248" s="275"/>
      <c r="J248" s="275"/>
      <c r="K248" s="275"/>
      <c r="M248" s="275"/>
      <c r="O248" s="275"/>
    </row>
    <row r="249" spans="2:15" ht="12.75" customHeight="1">
      <c r="B249" s="275"/>
      <c r="C249" s="275"/>
      <c r="D249" s="275"/>
      <c r="E249" s="275"/>
      <c r="G249" s="275"/>
      <c r="H249" s="275"/>
      <c r="J249" s="275"/>
      <c r="K249" s="275"/>
      <c r="M249" s="275"/>
      <c r="O249" s="275"/>
    </row>
    <row r="250" spans="2:15" ht="12.75" customHeight="1">
      <c r="B250" s="275"/>
      <c r="C250" s="275"/>
      <c r="D250" s="275"/>
      <c r="E250" s="275"/>
      <c r="G250" s="275"/>
      <c r="H250" s="275"/>
      <c r="J250" s="275"/>
      <c r="K250" s="275"/>
      <c r="M250" s="275"/>
      <c r="O250" s="275"/>
    </row>
    <row r="251" spans="2:15" ht="12.75" customHeight="1">
      <c r="B251" s="275"/>
      <c r="C251" s="275"/>
      <c r="D251" s="275"/>
      <c r="E251" s="275"/>
      <c r="G251" s="275"/>
      <c r="H251" s="275"/>
      <c r="J251" s="275"/>
      <c r="K251" s="275"/>
      <c r="M251" s="275"/>
      <c r="O251" s="275"/>
    </row>
    <row r="252" spans="2:15" ht="12.75" customHeight="1">
      <c r="B252" s="275"/>
      <c r="C252" s="275"/>
      <c r="D252" s="275"/>
      <c r="E252" s="275"/>
      <c r="G252" s="275"/>
      <c r="H252" s="275"/>
      <c r="J252" s="275"/>
      <c r="K252" s="275"/>
      <c r="M252" s="275"/>
      <c r="O252" s="275"/>
    </row>
    <row r="253" spans="2:15" ht="12.75" customHeight="1">
      <c r="B253" s="275"/>
      <c r="C253" s="275"/>
      <c r="D253" s="275"/>
      <c r="E253" s="275"/>
      <c r="G253" s="275"/>
      <c r="H253" s="275"/>
      <c r="J253" s="275"/>
      <c r="K253" s="275"/>
      <c r="M253" s="275"/>
      <c r="O253" s="275"/>
    </row>
    <row r="254" spans="2:15" ht="12.75" customHeight="1">
      <c r="B254" s="275"/>
      <c r="C254" s="275"/>
      <c r="D254" s="275"/>
      <c r="E254" s="275"/>
      <c r="G254" s="275"/>
      <c r="H254" s="275"/>
      <c r="J254" s="275"/>
      <c r="K254" s="275"/>
      <c r="M254" s="275"/>
      <c r="O254" s="275"/>
    </row>
    <row r="255" spans="2:15" ht="12.75" customHeight="1">
      <c r="B255" s="275"/>
      <c r="C255" s="275"/>
      <c r="D255" s="275"/>
      <c r="E255" s="275"/>
      <c r="G255" s="275"/>
      <c r="H255" s="275"/>
      <c r="J255" s="275"/>
      <c r="K255" s="275"/>
      <c r="M255" s="275"/>
      <c r="O255" s="275"/>
    </row>
    <row r="256" spans="2:15" ht="12.75" customHeight="1">
      <c r="B256" s="275"/>
      <c r="C256" s="275"/>
      <c r="D256" s="275"/>
      <c r="E256" s="275"/>
      <c r="G256" s="275"/>
      <c r="H256" s="275"/>
      <c r="J256" s="275"/>
      <c r="K256" s="275"/>
      <c r="M256" s="275"/>
      <c r="O256" s="275"/>
    </row>
    <row r="257" spans="2:15" ht="12.75" customHeight="1">
      <c r="B257" s="275"/>
      <c r="C257" s="275"/>
      <c r="D257" s="275"/>
      <c r="E257" s="275"/>
      <c r="G257" s="275"/>
      <c r="H257" s="275"/>
      <c r="J257" s="275"/>
      <c r="K257" s="275"/>
      <c r="M257" s="275"/>
      <c r="O257" s="275"/>
    </row>
    <row r="258" spans="2:15" ht="12.75" customHeight="1">
      <c r="B258" s="275"/>
      <c r="C258" s="275"/>
      <c r="D258" s="275"/>
      <c r="E258" s="275"/>
      <c r="G258" s="275"/>
      <c r="H258" s="275"/>
      <c r="J258" s="275"/>
      <c r="K258" s="275"/>
      <c r="M258" s="275"/>
      <c r="O258" s="275"/>
    </row>
    <row r="259" spans="2:15" ht="12.75" customHeight="1">
      <c r="B259" s="275"/>
      <c r="C259" s="275"/>
      <c r="D259" s="275"/>
      <c r="E259" s="275"/>
      <c r="G259" s="275"/>
      <c r="H259" s="275"/>
      <c r="J259" s="275"/>
      <c r="K259" s="275"/>
      <c r="M259" s="275"/>
      <c r="O259" s="275"/>
    </row>
    <row r="260" spans="2:15" ht="12.75" customHeight="1">
      <c r="B260" s="275"/>
      <c r="C260" s="275"/>
      <c r="D260" s="275"/>
      <c r="E260" s="275"/>
      <c r="G260" s="275"/>
      <c r="H260" s="275"/>
      <c r="J260" s="275"/>
      <c r="K260" s="275"/>
      <c r="M260" s="275"/>
      <c r="O260" s="275"/>
    </row>
    <row r="261" spans="2:15" ht="12.75" customHeight="1">
      <c r="B261" s="275"/>
      <c r="C261" s="275"/>
      <c r="D261" s="275"/>
      <c r="E261" s="275"/>
      <c r="G261" s="275"/>
      <c r="H261" s="275"/>
      <c r="J261" s="275"/>
      <c r="K261" s="275"/>
      <c r="M261" s="275"/>
      <c r="O261" s="275"/>
    </row>
    <row r="262" spans="2:15" ht="12.75" customHeight="1">
      <c r="B262" s="275"/>
      <c r="C262" s="275"/>
      <c r="D262" s="275"/>
      <c r="E262" s="275"/>
      <c r="G262" s="275"/>
      <c r="H262" s="275"/>
      <c r="J262" s="275"/>
      <c r="K262" s="275"/>
      <c r="M262" s="275"/>
      <c r="O262" s="275"/>
    </row>
    <row r="263" spans="2:15" ht="12.75" customHeight="1">
      <c r="B263" s="275"/>
      <c r="C263" s="275"/>
      <c r="D263" s="275"/>
      <c r="E263" s="275"/>
      <c r="G263" s="275"/>
      <c r="H263" s="275"/>
      <c r="J263" s="275"/>
      <c r="K263" s="275"/>
      <c r="M263" s="275"/>
      <c r="O263" s="275"/>
    </row>
    <row r="264" spans="2:15" ht="12.75" customHeight="1">
      <c r="B264" s="275"/>
      <c r="C264" s="275"/>
      <c r="D264" s="275"/>
      <c r="E264" s="275"/>
      <c r="G264" s="275"/>
      <c r="H264" s="275"/>
      <c r="J264" s="275"/>
      <c r="K264" s="275"/>
      <c r="M264" s="275"/>
      <c r="O264" s="275"/>
    </row>
    <row r="265" spans="2:15" ht="12.75" customHeight="1">
      <c r="B265" s="275"/>
      <c r="C265" s="275"/>
      <c r="D265" s="275"/>
      <c r="E265" s="275"/>
      <c r="G265" s="275"/>
      <c r="H265" s="275"/>
      <c r="J265" s="275"/>
      <c r="K265" s="275"/>
      <c r="M265" s="275"/>
      <c r="O265" s="275"/>
    </row>
    <row r="266" spans="2:15" ht="12.75" customHeight="1">
      <c r="B266" s="275"/>
      <c r="C266" s="275"/>
      <c r="D266" s="275"/>
      <c r="E266" s="275"/>
      <c r="G266" s="275"/>
      <c r="H266" s="275"/>
      <c r="J266" s="275"/>
      <c r="K266" s="275"/>
      <c r="M266" s="275"/>
      <c r="O266" s="275"/>
    </row>
    <row r="267" spans="2:15" ht="12.75" customHeight="1">
      <c r="B267" s="275"/>
      <c r="C267" s="275"/>
      <c r="D267" s="275"/>
      <c r="E267" s="275"/>
      <c r="G267" s="275"/>
      <c r="H267" s="275"/>
      <c r="J267" s="275"/>
      <c r="K267" s="275"/>
      <c r="M267" s="275"/>
      <c r="O267" s="275"/>
    </row>
    <row r="268" spans="2:15" ht="12.75" customHeight="1">
      <c r="B268" s="275"/>
      <c r="C268" s="275"/>
      <c r="D268" s="275"/>
      <c r="E268" s="275"/>
      <c r="G268" s="275"/>
      <c r="H268" s="275"/>
      <c r="J268" s="275"/>
      <c r="K268" s="275"/>
      <c r="M268" s="275"/>
      <c r="O268" s="275"/>
    </row>
    <row r="269" spans="2:15" ht="12.75" customHeight="1">
      <c r="B269" s="275"/>
      <c r="C269" s="275"/>
      <c r="D269" s="275"/>
      <c r="E269" s="275"/>
      <c r="G269" s="275"/>
      <c r="H269" s="275"/>
      <c r="J269" s="275"/>
      <c r="K269" s="275"/>
      <c r="M269" s="275"/>
      <c r="O269" s="275"/>
    </row>
    <row r="270" spans="2:15" ht="12.75" customHeight="1">
      <c r="B270" s="275"/>
      <c r="C270" s="275"/>
      <c r="D270" s="275"/>
      <c r="E270" s="275"/>
      <c r="G270" s="275"/>
      <c r="H270" s="275"/>
      <c r="J270" s="275"/>
      <c r="K270" s="275"/>
      <c r="M270" s="275"/>
      <c r="O270" s="275"/>
    </row>
    <row r="271" spans="2:15" ht="12.75" customHeight="1">
      <c r="B271" s="275"/>
      <c r="C271" s="275"/>
      <c r="D271" s="275"/>
      <c r="E271" s="275"/>
      <c r="G271" s="275"/>
      <c r="H271" s="275"/>
      <c r="J271" s="275"/>
      <c r="K271" s="275"/>
      <c r="M271" s="275"/>
      <c r="O271" s="275"/>
    </row>
    <row r="272" spans="2:15" ht="12.75" customHeight="1">
      <c r="B272" s="275"/>
      <c r="C272" s="275"/>
      <c r="D272" s="275"/>
      <c r="E272" s="275"/>
      <c r="G272" s="275"/>
      <c r="H272" s="275"/>
      <c r="J272" s="275"/>
      <c r="K272" s="275"/>
      <c r="M272" s="275"/>
      <c r="O272" s="275"/>
    </row>
    <row r="273" spans="2:15" ht="12.75" customHeight="1">
      <c r="B273" s="275"/>
      <c r="C273" s="275"/>
      <c r="D273" s="275"/>
      <c r="E273" s="275"/>
      <c r="G273" s="275"/>
      <c r="H273" s="275"/>
      <c r="J273" s="275"/>
      <c r="K273" s="275"/>
      <c r="M273" s="275"/>
      <c r="O273" s="275"/>
    </row>
    <row r="274" spans="2:15" ht="12.75" customHeight="1">
      <c r="B274" s="275"/>
      <c r="C274" s="275"/>
      <c r="D274" s="275"/>
      <c r="E274" s="275"/>
      <c r="G274" s="275"/>
      <c r="H274" s="275"/>
      <c r="J274" s="275"/>
      <c r="K274" s="275"/>
      <c r="M274" s="275"/>
      <c r="O274" s="275"/>
    </row>
    <row r="275" spans="2:15" ht="12.75" customHeight="1">
      <c r="B275" s="275"/>
      <c r="C275" s="275"/>
      <c r="D275" s="275"/>
      <c r="E275" s="275"/>
      <c r="G275" s="275"/>
      <c r="H275" s="275"/>
      <c r="J275" s="275"/>
      <c r="K275" s="275"/>
      <c r="M275" s="275"/>
      <c r="O275" s="275"/>
    </row>
    <row r="276" spans="2:15" ht="12.75" customHeight="1">
      <c r="B276" s="275"/>
      <c r="C276" s="275"/>
      <c r="D276" s="275"/>
      <c r="E276" s="275"/>
      <c r="G276" s="275"/>
      <c r="H276" s="275"/>
      <c r="J276" s="275"/>
      <c r="K276" s="275"/>
      <c r="M276" s="275"/>
      <c r="O276" s="275"/>
    </row>
    <row r="277" spans="2:15" ht="12.75" customHeight="1">
      <c r="B277" s="275"/>
      <c r="C277" s="275"/>
      <c r="D277" s="275"/>
      <c r="E277" s="275"/>
      <c r="G277" s="275"/>
      <c r="H277" s="275"/>
      <c r="J277" s="275"/>
      <c r="K277" s="275"/>
      <c r="M277" s="275"/>
      <c r="O277" s="275"/>
    </row>
    <row r="278" spans="2:15" ht="12.75" customHeight="1">
      <c r="B278" s="275"/>
      <c r="C278" s="275"/>
      <c r="D278" s="275"/>
      <c r="E278" s="275"/>
      <c r="G278" s="275"/>
      <c r="H278" s="275"/>
      <c r="J278" s="275"/>
      <c r="K278" s="275"/>
      <c r="M278" s="275"/>
      <c r="O278" s="275"/>
    </row>
    <row r="279" spans="2:15" ht="12.75" customHeight="1">
      <c r="B279" s="275"/>
      <c r="C279" s="275"/>
      <c r="D279" s="275"/>
      <c r="E279" s="275"/>
      <c r="G279" s="275"/>
      <c r="H279" s="275"/>
      <c r="J279" s="275"/>
      <c r="K279" s="275"/>
      <c r="M279" s="275"/>
      <c r="O279" s="275"/>
    </row>
    <row r="280" spans="2:15" ht="12.75" customHeight="1">
      <c r="B280" s="275"/>
      <c r="C280" s="275"/>
      <c r="D280" s="275"/>
      <c r="E280" s="275"/>
      <c r="G280" s="275"/>
      <c r="H280" s="275"/>
      <c r="J280" s="275"/>
      <c r="K280" s="275"/>
      <c r="M280" s="275"/>
      <c r="O280" s="275"/>
    </row>
    <row r="281" spans="2:15" ht="12.75" customHeight="1">
      <c r="B281" s="275"/>
      <c r="C281" s="275"/>
      <c r="D281" s="275"/>
      <c r="E281" s="275"/>
      <c r="G281" s="275"/>
      <c r="H281" s="275"/>
      <c r="J281" s="275"/>
      <c r="K281" s="275"/>
      <c r="M281" s="275"/>
      <c r="O281" s="275"/>
    </row>
    <row r="282" spans="2:15" ht="12.75" customHeight="1">
      <c r="B282" s="275"/>
      <c r="C282" s="275"/>
      <c r="D282" s="275"/>
      <c r="E282" s="275"/>
      <c r="G282" s="275"/>
      <c r="H282" s="275"/>
      <c r="J282" s="275"/>
      <c r="K282" s="275"/>
      <c r="M282" s="275"/>
      <c r="O282" s="275"/>
    </row>
    <row r="283" spans="2:15" ht="12.75" customHeight="1">
      <c r="B283" s="275"/>
      <c r="C283" s="275"/>
      <c r="D283" s="275"/>
      <c r="E283" s="275"/>
      <c r="G283" s="275"/>
      <c r="H283" s="275"/>
      <c r="J283" s="275"/>
      <c r="K283" s="275"/>
      <c r="M283" s="275"/>
      <c r="O283" s="275"/>
    </row>
    <row r="284" spans="2:15" ht="12.75" customHeight="1">
      <c r="B284" s="275"/>
      <c r="C284" s="275"/>
      <c r="D284" s="275"/>
      <c r="E284" s="275"/>
      <c r="G284" s="275"/>
      <c r="H284" s="275"/>
      <c r="J284" s="275"/>
      <c r="K284" s="275"/>
      <c r="M284" s="275"/>
      <c r="O284" s="275"/>
    </row>
    <row r="285" spans="2:15" ht="12.75" customHeight="1">
      <c r="B285" s="275"/>
      <c r="C285" s="275"/>
      <c r="D285" s="275"/>
      <c r="E285" s="275"/>
      <c r="G285" s="275"/>
      <c r="H285" s="275"/>
      <c r="J285" s="275"/>
      <c r="K285" s="275"/>
      <c r="M285" s="275"/>
      <c r="O285" s="275"/>
    </row>
    <row r="286" spans="2:15" ht="12.75" customHeight="1">
      <c r="B286" s="275"/>
      <c r="C286" s="275"/>
      <c r="D286" s="275"/>
      <c r="E286" s="275"/>
      <c r="G286" s="275"/>
      <c r="H286" s="275"/>
      <c r="J286" s="275"/>
      <c r="K286" s="275"/>
      <c r="M286" s="275"/>
      <c r="O286" s="275"/>
    </row>
    <row r="287" spans="2:15" ht="12.75" customHeight="1">
      <c r="B287" s="275"/>
      <c r="C287" s="275"/>
      <c r="D287" s="275"/>
      <c r="E287" s="275"/>
      <c r="G287" s="275"/>
      <c r="H287" s="275"/>
      <c r="J287" s="275"/>
      <c r="K287" s="275"/>
      <c r="M287" s="275"/>
      <c r="O287" s="275"/>
    </row>
    <row r="288" spans="2:15" ht="12.75" customHeight="1">
      <c r="B288" s="275"/>
      <c r="C288" s="275"/>
      <c r="D288" s="275"/>
      <c r="E288" s="275"/>
      <c r="G288" s="275"/>
      <c r="H288" s="275"/>
      <c r="J288" s="275"/>
      <c r="K288" s="275"/>
      <c r="M288" s="275"/>
      <c r="O288" s="275"/>
    </row>
    <row r="289" spans="2:15" ht="12.75" customHeight="1">
      <c r="B289" s="275"/>
      <c r="C289" s="275"/>
      <c r="D289" s="275"/>
      <c r="E289" s="275"/>
      <c r="G289" s="275"/>
      <c r="H289" s="275"/>
      <c r="J289" s="275"/>
      <c r="K289" s="275"/>
      <c r="M289" s="275"/>
      <c r="O289" s="275"/>
    </row>
    <row r="290" spans="2:15" ht="12.75" customHeight="1">
      <c r="B290" s="275"/>
      <c r="C290" s="275"/>
      <c r="D290" s="275"/>
      <c r="E290" s="275"/>
      <c r="G290" s="275"/>
      <c r="H290" s="275"/>
      <c r="J290" s="275"/>
      <c r="K290" s="275"/>
      <c r="M290" s="275"/>
      <c r="O290" s="275"/>
    </row>
    <row r="291" spans="2:15" ht="12.75" customHeight="1">
      <c r="B291" s="275"/>
      <c r="C291" s="275"/>
      <c r="D291" s="275"/>
      <c r="E291" s="275"/>
      <c r="G291" s="275"/>
      <c r="H291" s="275"/>
      <c r="J291" s="275"/>
      <c r="K291" s="275"/>
      <c r="M291" s="275"/>
      <c r="O291" s="275"/>
    </row>
    <row r="292" spans="2:15" ht="12.75" customHeight="1">
      <c r="B292" s="275"/>
      <c r="C292" s="275"/>
      <c r="D292" s="275"/>
      <c r="E292" s="275"/>
      <c r="G292" s="275"/>
      <c r="H292" s="275"/>
      <c r="J292" s="275"/>
      <c r="K292" s="275"/>
      <c r="M292" s="275"/>
      <c r="O292" s="275"/>
    </row>
    <row r="293" spans="2:15" ht="12.75" customHeight="1">
      <c r="B293" s="275"/>
      <c r="C293" s="275"/>
      <c r="D293" s="275"/>
      <c r="E293" s="275"/>
      <c r="G293" s="275"/>
      <c r="H293" s="275"/>
      <c r="J293" s="275"/>
      <c r="K293" s="275"/>
      <c r="M293" s="275"/>
      <c r="O293" s="275"/>
    </row>
    <row r="294" spans="2:15" ht="12.75" customHeight="1">
      <c r="B294" s="275"/>
      <c r="C294" s="275"/>
      <c r="D294" s="275"/>
      <c r="E294" s="275"/>
      <c r="G294" s="275"/>
      <c r="H294" s="275"/>
      <c r="J294" s="275"/>
      <c r="K294" s="275"/>
      <c r="M294" s="275"/>
      <c r="O294" s="275"/>
    </row>
    <row r="295" spans="2:15" ht="12.75" customHeight="1">
      <c r="B295" s="275"/>
      <c r="C295" s="275"/>
      <c r="D295" s="275"/>
      <c r="E295" s="275"/>
      <c r="G295" s="275"/>
      <c r="H295" s="275"/>
      <c r="J295" s="275"/>
      <c r="K295" s="275"/>
      <c r="M295" s="275"/>
      <c r="O295" s="275"/>
    </row>
    <row r="296" spans="2:15" ht="12.75" customHeight="1">
      <c r="B296" s="275"/>
      <c r="C296" s="275"/>
      <c r="D296" s="275"/>
      <c r="E296" s="275"/>
      <c r="G296" s="275"/>
      <c r="H296" s="275"/>
      <c r="J296" s="275"/>
      <c r="K296" s="275"/>
      <c r="M296" s="275"/>
      <c r="O296" s="275"/>
    </row>
    <row r="297" spans="2:15" ht="12.75" customHeight="1">
      <c r="B297" s="275"/>
      <c r="C297" s="275"/>
      <c r="D297" s="275"/>
      <c r="E297" s="275"/>
      <c r="G297" s="275"/>
      <c r="H297" s="275"/>
      <c r="J297" s="275"/>
      <c r="K297" s="275"/>
      <c r="M297" s="275"/>
      <c r="O297" s="275"/>
    </row>
    <row r="298" spans="2:15" ht="12.75" customHeight="1">
      <c r="B298" s="275"/>
      <c r="C298" s="275"/>
      <c r="D298" s="275"/>
      <c r="E298" s="275"/>
      <c r="G298" s="275"/>
      <c r="H298" s="275"/>
      <c r="J298" s="275"/>
      <c r="K298" s="275"/>
      <c r="M298" s="275"/>
      <c r="O298" s="275"/>
    </row>
    <row r="299" spans="2:15" ht="12.75" customHeight="1">
      <c r="B299" s="275"/>
      <c r="C299" s="275"/>
      <c r="D299" s="275"/>
      <c r="E299" s="275"/>
      <c r="G299" s="275"/>
      <c r="H299" s="275"/>
      <c r="J299" s="275"/>
      <c r="K299" s="275"/>
      <c r="M299" s="275"/>
      <c r="O299" s="275"/>
    </row>
    <row r="300" spans="2:15" ht="12.75" customHeight="1">
      <c r="B300" s="275"/>
      <c r="C300" s="275"/>
      <c r="D300" s="275"/>
      <c r="E300" s="275"/>
      <c r="G300" s="275"/>
      <c r="H300" s="275"/>
      <c r="J300" s="275"/>
      <c r="K300" s="275"/>
      <c r="M300" s="275"/>
      <c r="O300" s="275"/>
    </row>
    <row r="301" spans="2:15" ht="12.75" customHeight="1">
      <c r="B301" s="275"/>
      <c r="C301" s="275"/>
      <c r="D301" s="275"/>
      <c r="E301" s="275"/>
      <c r="G301" s="275"/>
      <c r="H301" s="275"/>
      <c r="J301" s="275"/>
      <c r="K301" s="275"/>
      <c r="M301" s="275"/>
      <c r="O301" s="275"/>
    </row>
    <row r="302" spans="2:15" ht="12.75" customHeight="1">
      <c r="B302" s="275"/>
      <c r="C302" s="275"/>
      <c r="D302" s="275"/>
      <c r="E302" s="275"/>
      <c r="G302" s="275"/>
      <c r="H302" s="275"/>
      <c r="J302" s="275"/>
      <c r="K302" s="275"/>
      <c r="M302" s="275"/>
      <c r="O302" s="275"/>
    </row>
    <row r="303" spans="2:15" ht="12.75" customHeight="1">
      <c r="B303" s="275"/>
      <c r="C303" s="275"/>
      <c r="D303" s="275"/>
      <c r="E303" s="275"/>
      <c r="G303" s="275"/>
      <c r="H303" s="275"/>
      <c r="J303" s="275"/>
      <c r="K303" s="275"/>
      <c r="M303" s="275"/>
      <c r="O303" s="275"/>
    </row>
    <row r="304" spans="2:15" ht="12.75" customHeight="1">
      <c r="B304" s="275"/>
      <c r="C304" s="275"/>
      <c r="D304" s="275"/>
      <c r="E304" s="275"/>
      <c r="G304" s="275"/>
      <c r="H304" s="275"/>
      <c r="J304" s="275"/>
      <c r="K304" s="275"/>
      <c r="M304" s="275"/>
      <c r="O304" s="275"/>
    </row>
    <row r="305" spans="2:15" ht="12.75" customHeight="1">
      <c r="B305" s="275"/>
      <c r="C305" s="275"/>
      <c r="D305" s="275"/>
      <c r="E305" s="275"/>
      <c r="G305" s="275"/>
      <c r="H305" s="275"/>
      <c r="J305" s="275"/>
      <c r="K305" s="275"/>
      <c r="M305" s="275"/>
      <c r="O305" s="275"/>
    </row>
    <row r="306" spans="2:15" ht="12.75" customHeight="1">
      <c r="B306" s="275"/>
      <c r="C306" s="275"/>
      <c r="D306" s="275"/>
      <c r="E306" s="275"/>
      <c r="G306" s="275"/>
      <c r="H306" s="275"/>
      <c r="J306" s="275"/>
      <c r="K306" s="275"/>
      <c r="M306" s="275"/>
      <c r="O306" s="275"/>
    </row>
    <row r="307" spans="2:15" ht="12.75" customHeight="1">
      <c r="B307" s="275"/>
      <c r="C307" s="275"/>
      <c r="D307" s="275"/>
      <c r="E307" s="275"/>
      <c r="G307" s="275"/>
      <c r="H307" s="275"/>
      <c r="J307" s="275"/>
      <c r="K307" s="275"/>
      <c r="M307" s="275"/>
      <c r="O307" s="275"/>
    </row>
    <row r="308" spans="2:15" ht="12.75" customHeight="1">
      <c r="B308" s="275"/>
      <c r="C308" s="275"/>
      <c r="D308" s="275"/>
      <c r="E308" s="275"/>
      <c r="G308" s="275"/>
      <c r="H308" s="275"/>
      <c r="J308" s="275"/>
      <c r="K308" s="275"/>
      <c r="M308" s="275"/>
      <c r="O308" s="275"/>
    </row>
    <row r="309" spans="2:15" ht="12.75" customHeight="1">
      <c r="B309" s="275"/>
      <c r="C309" s="275"/>
      <c r="D309" s="275"/>
      <c r="E309" s="275"/>
      <c r="G309" s="275"/>
      <c r="H309" s="275"/>
      <c r="J309" s="275"/>
      <c r="K309" s="275"/>
      <c r="M309" s="275"/>
      <c r="O309" s="275"/>
    </row>
    <row r="310" spans="2:15" ht="12.75" customHeight="1">
      <c r="B310" s="275"/>
      <c r="C310" s="275"/>
      <c r="D310" s="275"/>
      <c r="E310" s="275"/>
      <c r="G310" s="275"/>
      <c r="H310" s="275"/>
      <c r="J310" s="275"/>
      <c r="K310" s="275"/>
      <c r="M310" s="275"/>
      <c r="O310" s="275"/>
    </row>
    <row r="311" spans="2:15" ht="12.75" customHeight="1">
      <c r="B311" s="275"/>
      <c r="C311" s="275"/>
      <c r="D311" s="275"/>
      <c r="E311" s="275"/>
      <c r="G311" s="275"/>
      <c r="H311" s="275"/>
      <c r="J311" s="275"/>
      <c r="K311" s="275"/>
      <c r="M311" s="275"/>
      <c r="O311" s="275"/>
    </row>
    <row r="312" spans="2:15" ht="12.75" customHeight="1">
      <c r="B312" s="275"/>
      <c r="C312" s="275"/>
      <c r="D312" s="275"/>
      <c r="E312" s="275"/>
      <c r="G312" s="275"/>
      <c r="H312" s="275"/>
      <c r="J312" s="275"/>
      <c r="K312" s="275"/>
      <c r="M312" s="275"/>
      <c r="O312" s="275"/>
    </row>
    <row r="313" spans="2:15" ht="12.75" customHeight="1">
      <c r="B313" s="275"/>
      <c r="C313" s="275"/>
      <c r="D313" s="275"/>
      <c r="E313" s="275"/>
      <c r="G313" s="275"/>
      <c r="H313" s="275"/>
      <c r="J313" s="275"/>
      <c r="K313" s="275"/>
      <c r="M313" s="275"/>
      <c r="O313" s="275"/>
    </row>
    <row r="314" spans="2:15" ht="12.75" customHeight="1">
      <c r="B314" s="275"/>
      <c r="C314" s="275"/>
      <c r="D314" s="275"/>
      <c r="E314" s="275"/>
      <c r="G314" s="275"/>
      <c r="H314" s="275"/>
      <c r="J314" s="275"/>
      <c r="K314" s="275"/>
      <c r="M314" s="275"/>
      <c r="O314" s="275"/>
    </row>
    <row r="315" spans="2:15" ht="12.75" customHeight="1">
      <c r="B315" s="275"/>
      <c r="C315" s="275"/>
      <c r="D315" s="275"/>
      <c r="E315" s="275"/>
      <c r="G315" s="275"/>
      <c r="H315" s="275"/>
      <c r="J315" s="275"/>
      <c r="K315" s="275"/>
      <c r="M315" s="275"/>
      <c r="O315" s="275"/>
    </row>
    <row r="316" spans="2:15" ht="12.75" customHeight="1">
      <c r="B316" s="275"/>
      <c r="C316" s="275"/>
      <c r="D316" s="275"/>
      <c r="E316" s="275"/>
      <c r="G316" s="275"/>
      <c r="H316" s="275"/>
      <c r="J316" s="275"/>
      <c r="K316" s="275"/>
      <c r="M316" s="275"/>
      <c r="O316" s="275"/>
    </row>
    <row r="317" spans="2:15" ht="12.75" customHeight="1">
      <c r="B317" s="275"/>
      <c r="C317" s="275"/>
      <c r="D317" s="275"/>
      <c r="E317" s="275"/>
      <c r="G317" s="275"/>
      <c r="H317" s="275"/>
      <c r="J317" s="275"/>
      <c r="K317" s="275"/>
      <c r="M317" s="275"/>
      <c r="O317" s="275"/>
    </row>
    <row r="318" spans="2:15" ht="12.75" customHeight="1">
      <c r="B318" s="275"/>
      <c r="C318" s="275"/>
      <c r="D318" s="275"/>
      <c r="E318" s="275"/>
      <c r="G318" s="275"/>
      <c r="H318" s="275"/>
      <c r="J318" s="275"/>
      <c r="K318" s="275"/>
      <c r="M318" s="275"/>
      <c r="O318" s="275"/>
    </row>
    <row r="319" spans="2:15" ht="12.75" customHeight="1">
      <c r="B319" s="275"/>
      <c r="C319" s="275"/>
      <c r="D319" s="275"/>
      <c r="E319" s="275"/>
      <c r="G319" s="275"/>
      <c r="H319" s="275"/>
      <c r="J319" s="275"/>
      <c r="K319" s="275"/>
      <c r="M319" s="275"/>
      <c r="O319" s="275"/>
    </row>
    <row r="320" spans="2:15" ht="12.75" customHeight="1">
      <c r="B320" s="275"/>
      <c r="C320" s="275"/>
      <c r="D320" s="275"/>
      <c r="E320" s="275"/>
      <c r="G320" s="275"/>
      <c r="H320" s="275"/>
      <c r="J320" s="275"/>
      <c r="K320" s="275"/>
      <c r="M320" s="275"/>
      <c r="O320" s="275"/>
    </row>
    <row r="321" spans="2:15" ht="12.75" customHeight="1">
      <c r="B321" s="275"/>
      <c r="C321" s="275"/>
      <c r="D321" s="275"/>
      <c r="E321" s="275"/>
      <c r="G321" s="275"/>
      <c r="H321" s="275"/>
      <c r="J321" s="275"/>
      <c r="K321" s="275"/>
      <c r="M321" s="275"/>
      <c r="O321" s="275"/>
    </row>
    <row r="322" spans="2:15" ht="12.75" customHeight="1">
      <c r="B322" s="275"/>
      <c r="C322" s="275"/>
      <c r="D322" s="275"/>
      <c r="E322" s="275"/>
      <c r="G322" s="275"/>
      <c r="H322" s="275"/>
      <c r="J322" s="275"/>
      <c r="K322" s="275"/>
      <c r="M322" s="275"/>
      <c r="O322" s="275"/>
    </row>
    <row r="323" spans="2:15" ht="12.75" customHeight="1">
      <c r="B323" s="275"/>
      <c r="C323" s="275"/>
      <c r="D323" s="275"/>
      <c r="E323" s="275"/>
      <c r="G323" s="275"/>
      <c r="H323" s="275"/>
      <c r="J323" s="275"/>
      <c r="K323" s="275"/>
      <c r="M323" s="275"/>
      <c r="O323" s="275"/>
    </row>
    <row r="324" spans="2:15" ht="12.75" customHeight="1">
      <c r="B324" s="275"/>
      <c r="C324" s="275"/>
      <c r="D324" s="275"/>
      <c r="E324" s="275"/>
      <c r="G324" s="275"/>
      <c r="H324" s="275"/>
      <c r="J324" s="275"/>
      <c r="K324" s="275"/>
      <c r="M324" s="275"/>
      <c r="O324" s="275"/>
    </row>
    <row r="325" spans="2:15" ht="12.75" customHeight="1">
      <c r="B325" s="275"/>
      <c r="C325" s="275"/>
      <c r="D325" s="275"/>
      <c r="E325" s="275"/>
      <c r="G325" s="275"/>
      <c r="H325" s="275"/>
      <c r="J325" s="275"/>
      <c r="K325" s="275"/>
      <c r="M325" s="275"/>
      <c r="O325" s="275"/>
    </row>
    <row r="326" spans="2:15" ht="12.75" customHeight="1">
      <c r="B326" s="275"/>
      <c r="C326" s="275"/>
      <c r="D326" s="275"/>
      <c r="E326" s="275"/>
      <c r="G326" s="275"/>
      <c r="H326" s="275"/>
      <c r="J326" s="275"/>
      <c r="K326" s="275"/>
      <c r="M326" s="275"/>
      <c r="O326" s="275"/>
    </row>
    <row r="327" spans="2:15" ht="12.75" customHeight="1">
      <c r="B327" s="275"/>
      <c r="C327" s="275"/>
      <c r="D327" s="275"/>
      <c r="E327" s="275"/>
      <c r="G327" s="275"/>
      <c r="H327" s="275"/>
      <c r="J327" s="275"/>
      <c r="K327" s="275"/>
      <c r="M327" s="275"/>
      <c r="O327" s="275"/>
    </row>
    <row r="328" spans="2:15" ht="12.75" customHeight="1">
      <c r="B328" s="275"/>
      <c r="C328" s="275"/>
      <c r="D328" s="275"/>
      <c r="E328" s="275"/>
      <c r="G328" s="275"/>
      <c r="H328" s="275"/>
      <c r="J328" s="275"/>
      <c r="K328" s="275"/>
      <c r="M328" s="275"/>
      <c r="O328" s="275"/>
    </row>
    <row r="329" spans="2:15" ht="12.75" customHeight="1">
      <c r="B329" s="275"/>
      <c r="C329" s="275"/>
      <c r="D329" s="275"/>
      <c r="E329" s="275"/>
      <c r="G329" s="275"/>
      <c r="H329" s="275"/>
      <c r="J329" s="275"/>
      <c r="K329" s="275"/>
      <c r="M329" s="275"/>
      <c r="O329" s="275"/>
    </row>
    <row r="330" spans="2:15" ht="12.75" customHeight="1">
      <c r="B330" s="275"/>
      <c r="C330" s="275"/>
      <c r="D330" s="275"/>
      <c r="E330" s="275"/>
      <c r="G330" s="275"/>
      <c r="H330" s="275"/>
      <c r="J330" s="275"/>
      <c r="K330" s="275"/>
      <c r="M330" s="275"/>
      <c r="O330" s="275"/>
    </row>
    <row r="331" spans="2:15" ht="12.75" customHeight="1">
      <c r="B331" s="275"/>
      <c r="C331" s="275"/>
      <c r="D331" s="275"/>
      <c r="E331" s="275"/>
      <c r="G331" s="275"/>
      <c r="H331" s="275"/>
      <c r="J331" s="275"/>
      <c r="K331" s="275"/>
      <c r="M331" s="275"/>
      <c r="O331" s="275"/>
    </row>
    <row r="332" spans="2:15" ht="12.75" customHeight="1">
      <c r="B332" s="275"/>
      <c r="C332" s="275"/>
      <c r="D332" s="275"/>
      <c r="E332" s="275"/>
      <c r="G332" s="275"/>
      <c r="H332" s="275"/>
      <c r="J332" s="275"/>
      <c r="K332" s="275"/>
      <c r="M332" s="275"/>
      <c r="O332" s="275"/>
    </row>
    <row r="333" spans="2:15" ht="12.75" customHeight="1">
      <c r="B333" s="275"/>
      <c r="C333" s="275"/>
      <c r="D333" s="275"/>
      <c r="E333" s="275"/>
      <c r="G333" s="275"/>
      <c r="H333" s="275"/>
      <c r="J333" s="275"/>
      <c r="K333" s="275"/>
      <c r="M333" s="275"/>
      <c r="O333" s="275"/>
    </row>
    <row r="334" spans="2:15" ht="12.75" customHeight="1">
      <c r="B334" s="275"/>
      <c r="C334" s="275"/>
      <c r="D334" s="275"/>
      <c r="E334" s="275"/>
      <c r="G334" s="275"/>
      <c r="H334" s="275"/>
      <c r="J334" s="275"/>
      <c r="K334" s="275"/>
      <c r="M334" s="275"/>
      <c r="O334" s="275"/>
    </row>
    <row r="335" spans="2:15" ht="12.75" customHeight="1">
      <c r="B335" s="275"/>
      <c r="C335" s="275"/>
      <c r="D335" s="275"/>
      <c r="E335" s="275"/>
      <c r="G335" s="275"/>
      <c r="H335" s="275"/>
      <c r="J335" s="275"/>
      <c r="K335" s="275"/>
      <c r="M335" s="275"/>
      <c r="O335" s="275"/>
    </row>
    <row r="336" spans="2:15" ht="12.75" customHeight="1">
      <c r="B336" s="275"/>
      <c r="C336" s="275"/>
      <c r="D336" s="275"/>
      <c r="E336" s="275"/>
      <c r="G336" s="275"/>
      <c r="H336" s="275"/>
      <c r="J336" s="275"/>
      <c r="K336" s="275"/>
      <c r="M336" s="275"/>
      <c r="O336" s="275"/>
    </row>
    <row r="337" spans="2:15" ht="12.75" customHeight="1">
      <c r="B337" s="275"/>
      <c r="C337" s="275"/>
      <c r="D337" s="275"/>
      <c r="E337" s="275"/>
      <c r="G337" s="275"/>
      <c r="H337" s="275"/>
      <c r="J337" s="275"/>
      <c r="K337" s="275"/>
      <c r="M337" s="275"/>
      <c r="O337" s="275"/>
    </row>
    <row r="338" spans="2:15" ht="12.75" customHeight="1">
      <c r="B338" s="275"/>
      <c r="C338" s="275"/>
      <c r="D338" s="275"/>
      <c r="E338" s="275"/>
      <c r="G338" s="275"/>
      <c r="H338" s="275"/>
      <c r="J338" s="275"/>
      <c r="K338" s="275"/>
      <c r="M338" s="275"/>
      <c r="O338" s="275"/>
    </row>
    <row r="339" spans="2:15" ht="12.75" customHeight="1">
      <c r="B339" s="275"/>
      <c r="C339" s="275"/>
      <c r="D339" s="275"/>
      <c r="E339" s="275"/>
      <c r="G339" s="275"/>
      <c r="H339" s="275"/>
      <c r="J339" s="275"/>
      <c r="K339" s="275"/>
      <c r="M339" s="275"/>
      <c r="O339" s="275"/>
    </row>
    <row r="340" spans="2:15" ht="12.75" customHeight="1">
      <c r="B340" s="275"/>
      <c r="C340" s="275"/>
      <c r="D340" s="275"/>
      <c r="E340" s="275"/>
      <c r="G340" s="275"/>
      <c r="H340" s="275"/>
      <c r="J340" s="275"/>
      <c r="K340" s="275"/>
      <c r="M340" s="275"/>
      <c r="O340" s="275"/>
    </row>
    <row r="341" spans="2:15" ht="12.75" customHeight="1">
      <c r="B341" s="275"/>
      <c r="C341" s="275"/>
      <c r="D341" s="275"/>
      <c r="E341" s="275"/>
      <c r="G341" s="275"/>
      <c r="H341" s="275"/>
      <c r="J341" s="275"/>
      <c r="K341" s="275"/>
      <c r="M341" s="275"/>
      <c r="O341" s="275"/>
    </row>
    <row r="342" spans="2:15" ht="12.75" customHeight="1">
      <c r="B342" s="275"/>
      <c r="C342" s="275"/>
      <c r="D342" s="275"/>
      <c r="E342" s="275"/>
      <c r="G342" s="275"/>
      <c r="H342" s="275"/>
      <c r="J342" s="275"/>
      <c r="K342" s="275"/>
      <c r="M342" s="275"/>
      <c r="O342" s="275"/>
    </row>
    <row r="343" spans="2:15" ht="12.75" customHeight="1">
      <c r="B343" s="275"/>
      <c r="C343" s="275"/>
      <c r="D343" s="275"/>
      <c r="E343" s="275"/>
      <c r="G343" s="275"/>
      <c r="H343" s="275"/>
      <c r="J343" s="275"/>
      <c r="K343" s="275"/>
      <c r="M343" s="275"/>
      <c r="O343" s="275"/>
    </row>
    <row r="344" spans="2:15" ht="12.75" customHeight="1">
      <c r="B344" s="275"/>
      <c r="C344" s="275"/>
      <c r="D344" s="275"/>
      <c r="E344" s="275"/>
      <c r="G344" s="275"/>
      <c r="H344" s="275"/>
      <c r="J344" s="275"/>
      <c r="K344" s="275"/>
      <c r="M344" s="275"/>
      <c r="O344" s="275"/>
    </row>
    <row r="345" spans="2:15" ht="12.75" customHeight="1">
      <c r="B345" s="275"/>
      <c r="C345" s="275"/>
      <c r="D345" s="275"/>
      <c r="E345" s="275"/>
      <c r="G345" s="275"/>
      <c r="H345" s="275"/>
      <c r="J345" s="275"/>
      <c r="K345" s="275"/>
      <c r="M345" s="275"/>
      <c r="O345" s="275"/>
    </row>
    <row r="346" spans="2:15" ht="12.75" customHeight="1">
      <c r="B346" s="275"/>
      <c r="C346" s="275"/>
      <c r="D346" s="275"/>
      <c r="E346" s="275"/>
      <c r="G346" s="275"/>
      <c r="H346" s="275"/>
      <c r="J346" s="275"/>
      <c r="K346" s="275"/>
      <c r="M346" s="275"/>
      <c r="O346" s="275"/>
    </row>
    <row r="347" spans="2:15" ht="12.75" customHeight="1">
      <c r="B347" s="275"/>
      <c r="C347" s="275"/>
      <c r="D347" s="275"/>
      <c r="E347" s="275"/>
      <c r="G347" s="275"/>
      <c r="H347" s="275"/>
      <c r="J347" s="275"/>
      <c r="K347" s="275"/>
      <c r="M347" s="275"/>
      <c r="O347" s="275"/>
    </row>
    <row r="348" spans="2:15" ht="12.75" customHeight="1">
      <c r="B348" s="275"/>
      <c r="C348" s="275"/>
      <c r="D348" s="275"/>
      <c r="E348" s="275"/>
      <c r="G348" s="275"/>
      <c r="H348" s="275"/>
      <c r="J348" s="275"/>
      <c r="K348" s="275"/>
      <c r="M348" s="275"/>
      <c r="O348" s="275"/>
    </row>
    <row r="349" spans="2:15" ht="12.75" customHeight="1">
      <c r="B349" s="275"/>
      <c r="C349" s="275"/>
      <c r="D349" s="275"/>
      <c r="E349" s="275"/>
      <c r="G349" s="275"/>
      <c r="H349" s="275"/>
      <c r="J349" s="275"/>
      <c r="K349" s="275"/>
      <c r="M349" s="275"/>
      <c r="O349" s="275"/>
    </row>
    <row r="350" spans="2:15" ht="12.75" customHeight="1">
      <c r="B350" s="275"/>
      <c r="C350" s="275"/>
      <c r="D350" s="275"/>
      <c r="E350" s="275"/>
      <c r="G350" s="275"/>
      <c r="H350" s="275"/>
      <c r="J350" s="275"/>
      <c r="K350" s="275"/>
      <c r="M350" s="275"/>
      <c r="O350" s="275"/>
    </row>
    <row r="351" spans="2:15" ht="12.75" customHeight="1">
      <c r="B351" s="275"/>
      <c r="C351" s="275"/>
      <c r="D351" s="275"/>
      <c r="E351" s="275"/>
      <c r="G351" s="275"/>
      <c r="H351" s="275"/>
      <c r="J351" s="275"/>
      <c r="K351" s="275"/>
      <c r="M351" s="275"/>
      <c r="O351" s="275"/>
    </row>
    <row r="352" spans="2:15" ht="12.75" customHeight="1">
      <c r="B352" s="275"/>
      <c r="C352" s="275"/>
      <c r="D352" s="275"/>
      <c r="E352" s="275"/>
      <c r="G352" s="275"/>
      <c r="H352" s="275"/>
      <c r="J352" s="275"/>
      <c r="K352" s="275"/>
      <c r="M352" s="275"/>
      <c r="O352" s="275"/>
    </row>
    <row r="353" spans="2:15" ht="12.75" customHeight="1">
      <c r="B353" s="275"/>
      <c r="C353" s="275"/>
      <c r="D353" s="275"/>
      <c r="E353" s="275"/>
      <c r="G353" s="275"/>
      <c r="H353" s="275"/>
      <c r="J353" s="275"/>
      <c r="K353" s="275"/>
      <c r="M353" s="275"/>
      <c r="O353" s="275"/>
    </row>
    <row r="354" spans="2:15" ht="12.75" customHeight="1">
      <c r="B354" s="275"/>
      <c r="C354" s="275"/>
      <c r="D354" s="275"/>
      <c r="E354" s="275"/>
      <c r="G354" s="275"/>
      <c r="H354" s="275"/>
      <c r="J354" s="275"/>
      <c r="K354" s="275"/>
      <c r="M354" s="275"/>
      <c r="O354" s="275"/>
    </row>
    <row r="355" spans="2:15" ht="12.75" customHeight="1">
      <c r="B355" s="275"/>
      <c r="C355" s="275"/>
      <c r="D355" s="275"/>
      <c r="E355" s="275"/>
      <c r="G355" s="275"/>
      <c r="H355" s="275"/>
      <c r="J355" s="275"/>
      <c r="K355" s="275"/>
      <c r="M355" s="275"/>
      <c r="O355" s="275"/>
    </row>
    <row r="356" spans="2:15" ht="12.75" customHeight="1">
      <c r="B356" s="275"/>
      <c r="C356" s="275"/>
      <c r="D356" s="275"/>
      <c r="E356" s="275"/>
      <c r="G356" s="275"/>
      <c r="H356" s="275"/>
      <c r="J356" s="275"/>
      <c r="K356" s="275"/>
      <c r="M356" s="275"/>
      <c r="O356" s="275"/>
    </row>
    <row r="357" spans="2:15" ht="12.75" customHeight="1">
      <c r="B357" s="275"/>
      <c r="C357" s="275"/>
      <c r="D357" s="275"/>
      <c r="E357" s="275"/>
      <c r="G357" s="275"/>
      <c r="H357" s="275"/>
      <c r="J357" s="275"/>
      <c r="K357" s="275"/>
      <c r="M357" s="275"/>
      <c r="O357" s="275"/>
    </row>
    <row r="358" spans="2:15" ht="12.75" customHeight="1">
      <c r="B358" s="275"/>
      <c r="C358" s="275"/>
      <c r="D358" s="275"/>
      <c r="E358" s="275"/>
      <c r="G358" s="275"/>
      <c r="H358" s="275"/>
      <c r="J358" s="275"/>
      <c r="K358" s="275"/>
      <c r="M358" s="275"/>
      <c r="O358" s="275"/>
    </row>
    <row r="359" spans="2:15" ht="12.75" customHeight="1">
      <c r="B359" s="275"/>
      <c r="C359" s="275"/>
      <c r="D359" s="275"/>
      <c r="E359" s="275"/>
      <c r="G359" s="275"/>
      <c r="H359" s="275"/>
      <c r="J359" s="275"/>
      <c r="K359" s="275"/>
      <c r="M359" s="275"/>
      <c r="O359" s="275"/>
    </row>
    <row r="360" spans="2:15" ht="12.75" customHeight="1">
      <c r="B360" s="275"/>
      <c r="C360" s="275"/>
      <c r="D360" s="275"/>
      <c r="E360" s="275"/>
      <c r="G360" s="275"/>
      <c r="H360" s="275"/>
      <c r="J360" s="275"/>
      <c r="K360" s="275"/>
      <c r="M360" s="275"/>
      <c r="O360" s="275"/>
    </row>
    <row r="361" spans="2:15" ht="12.75" customHeight="1">
      <c r="B361" s="275"/>
      <c r="C361" s="275"/>
      <c r="D361" s="275"/>
      <c r="E361" s="275"/>
      <c r="G361" s="275"/>
      <c r="H361" s="275"/>
      <c r="J361" s="275"/>
      <c r="K361" s="275"/>
      <c r="M361" s="275"/>
      <c r="O361" s="275"/>
    </row>
    <row r="362" spans="2:15" ht="12.75" customHeight="1">
      <c r="B362" s="275"/>
      <c r="C362" s="275"/>
      <c r="D362" s="275"/>
      <c r="E362" s="275"/>
      <c r="G362" s="275"/>
      <c r="H362" s="275"/>
      <c r="J362" s="275"/>
      <c r="K362" s="275"/>
      <c r="M362" s="275"/>
      <c r="O362" s="275"/>
    </row>
    <row r="363" spans="2:15" ht="12.75" customHeight="1">
      <c r="B363" s="275"/>
      <c r="C363" s="275"/>
      <c r="D363" s="275"/>
      <c r="E363" s="275"/>
      <c r="G363" s="275"/>
      <c r="H363" s="275"/>
      <c r="J363" s="275"/>
      <c r="K363" s="275"/>
      <c r="M363" s="275"/>
      <c r="O363" s="275"/>
    </row>
    <row r="364" spans="2:15" ht="12.75" customHeight="1">
      <c r="B364" s="275"/>
      <c r="C364" s="275"/>
      <c r="D364" s="275"/>
      <c r="E364" s="275"/>
      <c r="G364" s="275"/>
      <c r="H364" s="275"/>
      <c r="J364" s="275"/>
      <c r="K364" s="275"/>
      <c r="M364" s="275"/>
      <c r="O364" s="275"/>
    </row>
    <row r="365" spans="2:15" ht="12.75" customHeight="1">
      <c r="B365" s="275"/>
      <c r="C365" s="275"/>
      <c r="D365" s="275"/>
      <c r="E365" s="275"/>
      <c r="G365" s="275"/>
      <c r="H365" s="275"/>
      <c r="J365" s="275"/>
      <c r="K365" s="275"/>
      <c r="M365" s="275"/>
      <c r="O365" s="275"/>
    </row>
    <row r="366" spans="2:15" ht="12.75" customHeight="1">
      <c r="B366" s="275"/>
      <c r="C366" s="275"/>
      <c r="D366" s="275"/>
      <c r="E366" s="275"/>
      <c r="G366" s="275"/>
      <c r="H366" s="275"/>
      <c r="J366" s="275"/>
      <c r="K366" s="275"/>
      <c r="M366" s="275"/>
      <c r="O366" s="275"/>
    </row>
    <row r="367" spans="2:15" ht="12.75" customHeight="1">
      <c r="B367" s="275"/>
      <c r="C367" s="275"/>
      <c r="D367" s="275"/>
      <c r="E367" s="275"/>
      <c r="G367" s="275"/>
      <c r="H367" s="275"/>
      <c r="J367" s="275"/>
      <c r="K367" s="275"/>
      <c r="M367" s="275"/>
      <c r="O367" s="275"/>
    </row>
    <row r="368" spans="2:15" ht="12.75" customHeight="1">
      <c r="B368" s="275"/>
      <c r="C368" s="275"/>
      <c r="D368" s="275"/>
      <c r="E368" s="275"/>
      <c r="G368" s="275"/>
      <c r="H368" s="275"/>
      <c r="J368" s="275"/>
      <c r="K368" s="275"/>
      <c r="M368" s="275"/>
      <c r="O368" s="275"/>
    </row>
    <row r="369" spans="2:15" ht="12.75" customHeight="1">
      <c r="B369" s="275"/>
      <c r="C369" s="275"/>
      <c r="D369" s="275"/>
      <c r="E369" s="275"/>
      <c r="G369" s="275"/>
      <c r="H369" s="275"/>
      <c r="J369" s="275"/>
      <c r="K369" s="275"/>
      <c r="M369" s="275"/>
      <c r="O369" s="275"/>
    </row>
    <row r="370" spans="2:15" ht="12.75" customHeight="1">
      <c r="B370" s="275"/>
      <c r="C370" s="275"/>
      <c r="D370" s="275"/>
      <c r="E370" s="275"/>
      <c r="G370" s="275"/>
      <c r="H370" s="275"/>
      <c r="J370" s="275"/>
      <c r="K370" s="275"/>
      <c r="M370" s="275"/>
      <c r="O370" s="275"/>
    </row>
    <row r="371" spans="2:15" ht="12.75" customHeight="1">
      <c r="B371" s="275"/>
      <c r="C371" s="275"/>
      <c r="D371" s="275"/>
      <c r="E371" s="275"/>
      <c r="G371" s="275"/>
      <c r="H371" s="275"/>
      <c r="J371" s="275"/>
      <c r="K371" s="275"/>
      <c r="M371" s="275"/>
      <c r="O371" s="275"/>
    </row>
    <row r="372" spans="2:15" ht="12.75" customHeight="1">
      <c r="B372" s="275"/>
      <c r="C372" s="275"/>
      <c r="D372" s="275"/>
      <c r="E372" s="275"/>
      <c r="G372" s="275"/>
      <c r="H372" s="275"/>
      <c r="J372" s="275"/>
      <c r="K372" s="275"/>
      <c r="M372" s="275"/>
      <c r="O372" s="275"/>
    </row>
    <row r="373" spans="2:15" ht="12.75" customHeight="1">
      <c r="B373" s="275"/>
      <c r="C373" s="275"/>
      <c r="D373" s="275"/>
      <c r="E373" s="275"/>
      <c r="G373" s="275"/>
      <c r="H373" s="275"/>
      <c r="J373" s="275"/>
      <c r="K373" s="275"/>
      <c r="M373" s="275"/>
      <c r="O373" s="275"/>
    </row>
    <row r="374" spans="2:15" ht="12.75" customHeight="1">
      <c r="B374" s="275"/>
      <c r="C374" s="275"/>
      <c r="D374" s="275"/>
      <c r="E374" s="275"/>
      <c r="G374" s="275"/>
      <c r="H374" s="275"/>
      <c r="J374" s="275"/>
      <c r="K374" s="275"/>
      <c r="M374" s="275"/>
      <c r="O374" s="275"/>
    </row>
    <row r="375" spans="2:15" ht="12.75" customHeight="1">
      <c r="B375" s="275"/>
      <c r="C375" s="275"/>
      <c r="D375" s="275"/>
      <c r="E375" s="275"/>
      <c r="G375" s="275"/>
      <c r="H375" s="275"/>
      <c r="J375" s="275"/>
      <c r="K375" s="275"/>
      <c r="M375" s="275"/>
      <c r="O375" s="275"/>
    </row>
    <row r="376" spans="2:15" ht="12.75" customHeight="1">
      <c r="B376" s="275"/>
      <c r="C376" s="275"/>
      <c r="D376" s="275"/>
      <c r="E376" s="275"/>
      <c r="G376" s="275"/>
      <c r="H376" s="275"/>
      <c r="J376" s="275"/>
      <c r="K376" s="275"/>
      <c r="M376" s="275"/>
      <c r="O376" s="275"/>
    </row>
    <row r="377" spans="2:15" ht="12.75" customHeight="1">
      <c r="B377" s="275"/>
      <c r="C377" s="275"/>
      <c r="D377" s="275"/>
      <c r="E377" s="275"/>
      <c r="G377" s="275"/>
      <c r="H377" s="275"/>
      <c r="J377" s="275"/>
      <c r="K377" s="275"/>
      <c r="M377" s="275"/>
      <c r="O377" s="275"/>
    </row>
    <row r="378" spans="2:15" ht="12.75" customHeight="1">
      <c r="B378" s="275"/>
      <c r="C378" s="275"/>
      <c r="D378" s="275"/>
      <c r="E378" s="275"/>
      <c r="G378" s="275"/>
      <c r="H378" s="275"/>
      <c r="J378" s="275"/>
      <c r="K378" s="275"/>
      <c r="M378" s="275"/>
      <c r="O378" s="275"/>
    </row>
    <row r="379" spans="2:15" ht="12.75" customHeight="1">
      <c r="B379" s="275"/>
      <c r="C379" s="275"/>
      <c r="D379" s="275"/>
      <c r="E379" s="275"/>
      <c r="G379" s="275"/>
      <c r="H379" s="275"/>
      <c r="J379" s="275"/>
      <c r="K379" s="275"/>
      <c r="M379" s="275"/>
      <c r="O379" s="275"/>
    </row>
    <row r="380" spans="2:15" ht="12.75" customHeight="1">
      <c r="B380" s="275"/>
      <c r="C380" s="275"/>
      <c r="D380" s="275"/>
      <c r="E380" s="275"/>
      <c r="G380" s="275"/>
      <c r="H380" s="275"/>
      <c r="J380" s="275"/>
      <c r="K380" s="275"/>
      <c r="M380" s="275"/>
      <c r="O380" s="275"/>
    </row>
    <row r="381" spans="2:15" ht="12.75" customHeight="1">
      <c r="B381" s="275"/>
      <c r="C381" s="275"/>
      <c r="D381" s="275"/>
      <c r="E381" s="275"/>
      <c r="G381" s="275"/>
      <c r="H381" s="275"/>
      <c r="J381" s="275"/>
      <c r="K381" s="275"/>
      <c r="M381" s="275"/>
      <c r="O381" s="275"/>
    </row>
    <row r="382" spans="2:15" ht="12.75" customHeight="1">
      <c r="B382" s="275"/>
      <c r="C382" s="275"/>
      <c r="D382" s="275"/>
      <c r="E382" s="275"/>
      <c r="G382" s="275"/>
      <c r="H382" s="275"/>
      <c r="J382" s="275"/>
      <c r="K382" s="275"/>
      <c r="M382" s="275"/>
      <c r="O382" s="275"/>
    </row>
    <row r="383" spans="2:15" ht="12.75" customHeight="1">
      <c r="B383" s="275"/>
      <c r="C383" s="275"/>
      <c r="D383" s="275"/>
      <c r="E383" s="275"/>
      <c r="G383" s="275"/>
      <c r="H383" s="275"/>
      <c r="J383" s="275"/>
      <c r="K383" s="275"/>
      <c r="M383" s="275"/>
      <c r="O383" s="275"/>
    </row>
    <row r="384" spans="2:15" ht="12.75" customHeight="1">
      <c r="B384" s="275"/>
      <c r="C384" s="275"/>
      <c r="D384" s="275"/>
      <c r="E384" s="275"/>
      <c r="G384" s="275"/>
      <c r="H384" s="275"/>
      <c r="J384" s="275"/>
      <c r="K384" s="275"/>
      <c r="M384" s="275"/>
      <c r="O384" s="275"/>
    </row>
    <row r="385" spans="2:15" ht="12.75" customHeight="1">
      <c r="B385" s="275"/>
      <c r="C385" s="275"/>
      <c r="D385" s="275"/>
      <c r="E385" s="275"/>
      <c r="G385" s="275"/>
      <c r="H385" s="275"/>
      <c r="J385" s="275"/>
      <c r="K385" s="275"/>
      <c r="M385" s="275"/>
      <c r="O385" s="275"/>
    </row>
    <row r="386" spans="2:15" ht="12.75" customHeight="1">
      <c r="B386" s="275"/>
      <c r="C386" s="275"/>
      <c r="D386" s="275"/>
      <c r="E386" s="275"/>
      <c r="G386" s="275"/>
      <c r="H386" s="275"/>
      <c r="J386" s="275"/>
      <c r="K386" s="275"/>
      <c r="M386" s="275"/>
      <c r="O386" s="275"/>
    </row>
    <row r="387" spans="2:15" ht="12.75" customHeight="1">
      <c r="B387" s="275"/>
      <c r="C387" s="275"/>
      <c r="D387" s="275"/>
      <c r="E387" s="275"/>
      <c r="G387" s="275"/>
      <c r="H387" s="275"/>
      <c r="J387" s="275"/>
      <c r="K387" s="275"/>
      <c r="M387" s="275"/>
      <c r="O387" s="275"/>
    </row>
    <row r="388" spans="2:15" ht="12.75" customHeight="1">
      <c r="B388" s="275"/>
      <c r="C388" s="275"/>
      <c r="D388" s="275"/>
      <c r="E388" s="275"/>
      <c r="G388" s="275"/>
      <c r="H388" s="275"/>
      <c r="J388" s="275"/>
      <c r="K388" s="275"/>
      <c r="M388" s="275"/>
      <c r="O388" s="275"/>
    </row>
    <row r="389" spans="2:15" ht="12.75" customHeight="1">
      <c r="B389" s="275"/>
      <c r="C389" s="275"/>
      <c r="D389" s="275"/>
      <c r="E389" s="275"/>
      <c r="G389" s="275"/>
      <c r="H389" s="275"/>
      <c r="J389" s="275"/>
      <c r="K389" s="275"/>
      <c r="M389" s="275"/>
      <c r="O389" s="275"/>
    </row>
    <row r="390" spans="2:15" ht="12.75" customHeight="1">
      <c r="B390" s="275"/>
      <c r="C390" s="275"/>
      <c r="D390" s="275"/>
      <c r="E390" s="275"/>
      <c r="G390" s="275"/>
      <c r="H390" s="275"/>
      <c r="J390" s="275"/>
      <c r="K390" s="275"/>
      <c r="M390" s="275"/>
      <c r="O390" s="275"/>
    </row>
    <row r="391" spans="2:15" ht="12.75" customHeight="1">
      <c r="B391" s="275"/>
      <c r="C391" s="275"/>
      <c r="D391" s="275"/>
      <c r="E391" s="275"/>
      <c r="G391" s="275"/>
      <c r="H391" s="275"/>
      <c r="J391" s="275"/>
      <c r="K391" s="275"/>
      <c r="M391" s="275"/>
      <c r="O391" s="275"/>
    </row>
    <row r="392" spans="2:15" ht="12.75" customHeight="1">
      <c r="B392" s="275"/>
      <c r="C392" s="275"/>
      <c r="D392" s="275"/>
      <c r="E392" s="275"/>
      <c r="G392" s="275"/>
      <c r="H392" s="275"/>
      <c r="J392" s="275"/>
      <c r="K392" s="275"/>
      <c r="M392" s="275"/>
      <c r="O392" s="275"/>
    </row>
    <row r="393" spans="2:15" ht="12.75" customHeight="1">
      <c r="B393" s="275"/>
      <c r="C393" s="275"/>
      <c r="D393" s="275"/>
      <c r="E393" s="275"/>
      <c r="G393" s="275"/>
      <c r="H393" s="275"/>
      <c r="J393" s="275"/>
      <c r="K393" s="275"/>
      <c r="M393" s="275"/>
      <c r="O393" s="275"/>
    </row>
    <row r="394" spans="2:15" ht="12.75" customHeight="1">
      <c r="B394" s="275"/>
      <c r="C394" s="275"/>
      <c r="D394" s="275"/>
      <c r="E394" s="275"/>
      <c r="G394" s="275"/>
      <c r="H394" s="275"/>
      <c r="J394" s="275"/>
      <c r="K394" s="275"/>
      <c r="M394" s="275"/>
      <c r="O394" s="275"/>
    </row>
    <row r="395" spans="2:15" ht="12.75" customHeight="1">
      <c r="B395" s="275"/>
      <c r="C395" s="275"/>
      <c r="D395" s="275"/>
      <c r="E395" s="275"/>
      <c r="G395" s="275"/>
      <c r="H395" s="275"/>
      <c r="J395" s="275"/>
      <c r="K395" s="275"/>
      <c r="M395" s="275"/>
      <c r="O395" s="275"/>
    </row>
    <row r="396" spans="2:15" ht="12.75" customHeight="1">
      <c r="B396" s="275"/>
      <c r="C396" s="275"/>
      <c r="D396" s="275"/>
      <c r="E396" s="275"/>
      <c r="G396" s="275"/>
      <c r="H396" s="275"/>
      <c r="J396" s="275"/>
      <c r="K396" s="275"/>
      <c r="M396" s="275"/>
      <c r="O396" s="275"/>
    </row>
    <row r="397" spans="2:15" ht="12.75" customHeight="1">
      <c r="B397" s="275"/>
      <c r="C397" s="275"/>
      <c r="D397" s="275"/>
      <c r="E397" s="275"/>
      <c r="G397" s="275"/>
      <c r="H397" s="275"/>
      <c r="J397" s="275"/>
      <c r="K397" s="275"/>
      <c r="M397" s="275"/>
      <c r="O397" s="275"/>
    </row>
    <row r="398" spans="2:15" ht="12.75" customHeight="1">
      <c r="B398" s="275"/>
      <c r="C398" s="275"/>
      <c r="D398" s="275"/>
      <c r="E398" s="275"/>
      <c r="G398" s="275"/>
      <c r="H398" s="275"/>
      <c r="J398" s="275"/>
      <c r="K398" s="275"/>
      <c r="M398" s="275"/>
      <c r="O398" s="275"/>
    </row>
    <row r="399" spans="2:15" ht="12.75" customHeight="1">
      <c r="B399" s="275"/>
      <c r="C399" s="275"/>
      <c r="D399" s="275"/>
      <c r="E399" s="275"/>
      <c r="G399" s="275"/>
      <c r="H399" s="275"/>
      <c r="J399" s="275"/>
      <c r="K399" s="275"/>
      <c r="M399" s="275"/>
      <c r="O399" s="275"/>
    </row>
    <row r="400" spans="2:15" ht="12.75" customHeight="1">
      <c r="B400" s="275"/>
      <c r="C400" s="275"/>
      <c r="D400" s="275"/>
      <c r="E400" s="275"/>
      <c r="G400" s="275"/>
      <c r="H400" s="275"/>
      <c r="J400" s="275"/>
      <c r="K400" s="275"/>
      <c r="M400" s="275"/>
      <c r="O400" s="275"/>
    </row>
    <row r="401" spans="2:15" ht="12.75" customHeight="1">
      <c r="B401" s="275"/>
      <c r="C401" s="275"/>
      <c r="D401" s="275"/>
      <c r="E401" s="275"/>
      <c r="G401" s="275"/>
      <c r="H401" s="275"/>
      <c r="J401" s="275"/>
      <c r="K401" s="275"/>
      <c r="M401" s="275"/>
      <c r="O401" s="275"/>
    </row>
    <row r="402" spans="2:15" ht="12.75" customHeight="1">
      <c r="B402" s="275"/>
      <c r="C402" s="275"/>
      <c r="D402" s="275"/>
      <c r="E402" s="275"/>
      <c r="G402" s="275"/>
      <c r="H402" s="275"/>
      <c r="J402" s="275"/>
      <c r="K402" s="275"/>
      <c r="M402" s="275"/>
      <c r="O402" s="275"/>
    </row>
    <row r="403" spans="2:15" ht="12.75" customHeight="1">
      <c r="B403" s="275"/>
      <c r="C403" s="275"/>
      <c r="D403" s="275"/>
      <c r="E403" s="275"/>
      <c r="G403" s="275"/>
      <c r="H403" s="275"/>
      <c r="J403" s="275"/>
      <c r="K403" s="275"/>
      <c r="M403" s="275"/>
      <c r="O403" s="275"/>
    </row>
    <row r="404" spans="2:15" ht="12.75" customHeight="1">
      <c r="B404" s="275"/>
      <c r="C404" s="275"/>
      <c r="D404" s="275"/>
      <c r="E404" s="275"/>
      <c r="G404" s="275"/>
      <c r="H404" s="275"/>
      <c r="J404" s="275"/>
      <c r="K404" s="275"/>
      <c r="M404" s="275"/>
      <c r="O404" s="275"/>
    </row>
    <row r="405" spans="2:15" ht="12.75" customHeight="1">
      <c r="B405" s="275"/>
      <c r="C405" s="275"/>
      <c r="D405" s="275"/>
      <c r="E405" s="275"/>
      <c r="G405" s="275"/>
      <c r="H405" s="275"/>
      <c r="J405" s="275"/>
      <c r="K405" s="275"/>
      <c r="M405" s="275"/>
      <c r="O405" s="275"/>
    </row>
    <row r="406" spans="2:15" ht="12.75" customHeight="1">
      <c r="B406" s="275"/>
      <c r="C406" s="275"/>
      <c r="D406" s="275"/>
      <c r="E406" s="275"/>
      <c r="G406" s="275"/>
      <c r="H406" s="275"/>
      <c r="J406" s="275"/>
      <c r="K406" s="275"/>
      <c r="M406" s="275"/>
      <c r="O406" s="275"/>
    </row>
    <row r="407" spans="2:15" ht="12.75" customHeight="1">
      <c r="B407" s="275"/>
      <c r="C407" s="275"/>
      <c r="D407" s="275"/>
      <c r="E407" s="275"/>
      <c r="G407" s="275"/>
      <c r="H407" s="275"/>
      <c r="J407" s="275"/>
      <c r="K407" s="275"/>
      <c r="M407" s="275"/>
      <c r="O407" s="275"/>
    </row>
    <row r="408" spans="2:15" ht="12.75" customHeight="1">
      <c r="B408" s="275"/>
      <c r="C408" s="275"/>
      <c r="D408" s="275"/>
      <c r="E408" s="275"/>
      <c r="G408" s="275"/>
      <c r="H408" s="275"/>
      <c r="J408" s="275"/>
      <c r="K408" s="275"/>
      <c r="M408" s="275"/>
      <c r="O408" s="275"/>
    </row>
    <row r="409" spans="2:15" ht="12.75" customHeight="1">
      <c r="B409" s="275"/>
      <c r="C409" s="275"/>
      <c r="D409" s="275"/>
      <c r="E409" s="275"/>
      <c r="G409" s="275"/>
      <c r="H409" s="275"/>
      <c r="J409" s="275"/>
      <c r="K409" s="275"/>
      <c r="M409" s="275"/>
      <c r="O409" s="275"/>
    </row>
    <row r="410" spans="2:15" ht="12.75" customHeight="1">
      <c r="B410" s="275"/>
      <c r="C410" s="275"/>
      <c r="D410" s="275"/>
      <c r="E410" s="275"/>
      <c r="G410" s="275"/>
      <c r="H410" s="275"/>
      <c r="J410" s="275"/>
      <c r="K410" s="275"/>
      <c r="M410" s="275"/>
      <c r="O410" s="275"/>
    </row>
    <row r="411" spans="2:15" ht="12.75" customHeight="1">
      <c r="B411" s="275"/>
      <c r="C411" s="275"/>
      <c r="D411" s="275"/>
      <c r="E411" s="275"/>
      <c r="G411" s="275"/>
      <c r="H411" s="275"/>
      <c r="J411" s="275"/>
      <c r="K411" s="275"/>
      <c r="M411" s="275"/>
      <c r="O411" s="275"/>
    </row>
    <row r="412" spans="2:15" ht="12.75" customHeight="1">
      <c r="B412" s="275"/>
      <c r="C412" s="275"/>
      <c r="D412" s="275"/>
      <c r="E412" s="275"/>
      <c r="G412" s="275"/>
      <c r="H412" s="275"/>
      <c r="J412" s="275"/>
      <c r="K412" s="275"/>
      <c r="M412" s="275"/>
      <c r="O412" s="275"/>
    </row>
    <row r="413" spans="2:15" ht="12.75" customHeight="1">
      <c r="B413" s="275"/>
      <c r="C413" s="275"/>
      <c r="D413" s="275"/>
      <c r="E413" s="275"/>
      <c r="G413" s="275"/>
      <c r="H413" s="275"/>
      <c r="J413" s="275"/>
      <c r="K413" s="275"/>
      <c r="M413" s="275"/>
      <c r="O413" s="275"/>
    </row>
    <row r="414" spans="2:15" ht="12.75" customHeight="1">
      <c r="B414" s="275"/>
      <c r="C414" s="275"/>
      <c r="D414" s="275"/>
      <c r="E414" s="275"/>
      <c r="G414" s="275"/>
      <c r="H414" s="275"/>
      <c r="J414" s="275"/>
      <c r="K414" s="275"/>
      <c r="M414" s="275"/>
      <c r="O414" s="275"/>
    </row>
    <row r="415" spans="2:15" ht="12.75" customHeight="1">
      <c r="B415" s="275"/>
      <c r="C415" s="275"/>
      <c r="D415" s="275"/>
      <c r="E415" s="275"/>
      <c r="G415" s="275"/>
      <c r="H415" s="275"/>
      <c r="J415" s="275"/>
      <c r="K415" s="275"/>
      <c r="M415" s="275"/>
      <c r="O415" s="275"/>
    </row>
    <row r="416" spans="2:15" ht="12.75" customHeight="1">
      <c r="B416" s="275"/>
      <c r="C416" s="275"/>
      <c r="D416" s="275"/>
      <c r="E416" s="275"/>
      <c r="G416" s="275"/>
      <c r="H416" s="275"/>
      <c r="J416" s="275"/>
      <c r="K416" s="275"/>
      <c r="M416" s="275"/>
      <c r="O416" s="275"/>
    </row>
    <row r="417" spans="2:15" ht="12.75" customHeight="1">
      <c r="B417" s="275"/>
      <c r="C417" s="275"/>
      <c r="D417" s="275"/>
      <c r="E417" s="275"/>
      <c r="G417" s="275"/>
      <c r="H417" s="275"/>
      <c r="J417" s="275"/>
      <c r="K417" s="275"/>
      <c r="M417" s="275"/>
      <c r="O417" s="275"/>
    </row>
    <row r="418" spans="2:15" ht="12.75" customHeight="1">
      <c r="B418" s="275"/>
      <c r="C418" s="275"/>
      <c r="D418" s="275"/>
      <c r="E418" s="275"/>
      <c r="G418" s="275"/>
      <c r="H418" s="275"/>
      <c r="J418" s="275"/>
      <c r="K418" s="275"/>
      <c r="M418" s="275"/>
      <c r="O418" s="275"/>
    </row>
    <row r="419" spans="2:15" ht="12.75" customHeight="1">
      <c r="B419" s="275"/>
      <c r="C419" s="275"/>
      <c r="D419" s="275"/>
      <c r="E419" s="275"/>
      <c r="G419" s="275"/>
      <c r="H419" s="275"/>
      <c r="J419" s="275"/>
      <c r="K419" s="275"/>
      <c r="M419" s="275"/>
      <c r="O419" s="275"/>
    </row>
    <row r="420" spans="2:15" ht="12.75" customHeight="1">
      <c r="B420" s="275"/>
      <c r="C420" s="275"/>
      <c r="D420" s="275"/>
      <c r="E420" s="275"/>
      <c r="G420" s="275"/>
      <c r="H420" s="275"/>
      <c r="J420" s="275"/>
      <c r="K420" s="275"/>
      <c r="M420" s="275"/>
      <c r="O420" s="275"/>
    </row>
    <row r="421" spans="2:15" ht="12.75" customHeight="1">
      <c r="B421" s="275"/>
      <c r="C421" s="275"/>
      <c r="D421" s="275"/>
      <c r="E421" s="275"/>
      <c r="G421" s="275"/>
      <c r="H421" s="275"/>
      <c r="J421" s="275"/>
      <c r="K421" s="275"/>
      <c r="M421" s="275"/>
      <c r="O421" s="275"/>
    </row>
    <row r="422" spans="2:15" ht="12.75" customHeight="1">
      <c r="B422" s="275"/>
      <c r="C422" s="275"/>
      <c r="D422" s="275"/>
      <c r="E422" s="275"/>
      <c r="G422" s="275"/>
      <c r="H422" s="275"/>
      <c r="J422" s="275"/>
      <c r="K422" s="275"/>
      <c r="M422" s="275"/>
      <c r="O422" s="275"/>
    </row>
    <row r="423" spans="2:15" ht="12.75" customHeight="1">
      <c r="B423" s="275"/>
      <c r="C423" s="275"/>
      <c r="D423" s="275"/>
      <c r="E423" s="275"/>
      <c r="G423" s="275"/>
      <c r="H423" s="275"/>
      <c r="J423" s="275"/>
      <c r="K423" s="275"/>
      <c r="M423" s="275"/>
      <c r="O423" s="275"/>
    </row>
    <row r="424" spans="2:15" ht="12.75" customHeight="1">
      <c r="B424" s="275"/>
      <c r="C424" s="275"/>
      <c r="D424" s="275"/>
      <c r="E424" s="275"/>
      <c r="G424" s="275"/>
      <c r="H424" s="275"/>
      <c r="J424" s="275"/>
      <c r="K424" s="275"/>
      <c r="M424" s="275"/>
      <c r="O424" s="275"/>
    </row>
    <row r="425" spans="2:15" ht="12.75" customHeight="1">
      <c r="B425" s="275"/>
      <c r="C425" s="275"/>
      <c r="D425" s="275"/>
      <c r="E425" s="275"/>
      <c r="G425" s="275"/>
      <c r="H425" s="275"/>
      <c r="J425" s="275"/>
      <c r="K425" s="275"/>
      <c r="M425" s="275"/>
      <c r="O425" s="275"/>
    </row>
    <row r="426" spans="2:15" ht="12.75" customHeight="1">
      <c r="B426" s="275"/>
      <c r="C426" s="275"/>
      <c r="D426" s="275"/>
      <c r="E426" s="275"/>
      <c r="G426" s="275"/>
      <c r="H426" s="275"/>
      <c r="J426" s="275"/>
      <c r="K426" s="275"/>
      <c r="M426" s="275"/>
      <c r="O426" s="275"/>
    </row>
    <row r="427" spans="2:15" ht="12.75" customHeight="1">
      <c r="B427" s="275"/>
      <c r="C427" s="275"/>
      <c r="D427" s="275"/>
      <c r="E427" s="275"/>
      <c r="G427" s="275"/>
      <c r="H427" s="275"/>
      <c r="J427" s="275"/>
      <c r="K427" s="275"/>
      <c r="M427" s="275"/>
      <c r="O427" s="275"/>
    </row>
    <row r="428" spans="2:15" ht="12.75" customHeight="1">
      <c r="B428" s="275"/>
      <c r="C428" s="275"/>
      <c r="D428" s="275"/>
      <c r="E428" s="275"/>
      <c r="G428" s="275"/>
      <c r="H428" s="275"/>
      <c r="J428" s="275"/>
      <c r="K428" s="275"/>
      <c r="M428" s="275"/>
      <c r="O428" s="275"/>
    </row>
    <row r="429" spans="2:15" ht="12.75" customHeight="1">
      <c r="B429" s="275"/>
      <c r="C429" s="275"/>
      <c r="D429" s="275"/>
      <c r="E429" s="275"/>
      <c r="G429" s="275"/>
      <c r="H429" s="275"/>
      <c r="J429" s="275"/>
      <c r="K429" s="275"/>
      <c r="M429" s="275"/>
      <c r="O429" s="275"/>
    </row>
    <row r="430" spans="2:15" ht="12.75" customHeight="1">
      <c r="B430" s="275"/>
      <c r="C430" s="275"/>
      <c r="D430" s="275"/>
      <c r="E430" s="275"/>
      <c r="G430" s="275"/>
      <c r="H430" s="275"/>
      <c r="J430" s="275"/>
      <c r="K430" s="275"/>
      <c r="M430" s="275"/>
      <c r="O430" s="275"/>
    </row>
    <row r="431" spans="2:15" ht="12.75" customHeight="1">
      <c r="B431" s="275"/>
      <c r="C431" s="275"/>
      <c r="D431" s="275"/>
      <c r="E431" s="275"/>
      <c r="G431" s="275"/>
      <c r="H431" s="275"/>
      <c r="J431" s="275"/>
      <c r="K431" s="275"/>
      <c r="M431" s="275"/>
      <c r="O431" s="275"/>
    </row>
    <row r="432" spans="2:15" ht="12.75" customHeight="1">
      <c r="B432" s="275"/>
      <c r="C432" s="275"/>
      <c r="D432" s="275"/>
      <c r="E432" s="275"/>
      <c r="G432" s="275"/>
      <c r="H432" s="275"/>
      <c r="J432" s="275"/>
      <c r="K432" s="275"/>
      <c r="M432" s="275"/>
      <c r="O432" s="275"/>
    </row>
    <row r="433" spans="2:15" ht="12.75" customHeight="1">
      <c r="B433" s="275"/>
      <c r="C433" s="275"/>
      <c r="D433" s="275"/>
      <c r="E433" s="275"/>
      <c r="G433" s="275"/>
      <c r="H433" s="275"/>
      <c r="J433" s="275"/>
      <c r="K433" s="275"/>
      <c r="M433" s="275"/>
      <c r="O433" s="275"/>
    </row>
    <row r="434" spans="2:15" ht="12.75" customHeight="1">
      <c r="B434" s="275"/>
      <c r="C434" s="275"/>
      <c r="D434" s="275"/>
      <c r="E434" s="275"/>
      <c r="G434" s="275"/>
      <c r="H434" s="275"/>
      <c r="J434" s="275"/>
      <c r="K434" s="275"/>
      <c r="M434" s="275"/>
      <c r="O434" s="275"/>
    </row>
    <row r="435" spans="2:15" ht="12.75" customHeight="1">
      <c r="B435" s="275"/>
      <c r="C435" s="275"/>
      <c r="D435" s="275"/>
      <c r="E435" s="275"/>
      <c r="G435" s="275"/>
      <c r="H435" s="275"/>
      <c r="J435" s="275"/>
      <c r="K435" s="275"/>
      <c r="M435" s="275"/>
      <c r="O435" s="275"/>
    </row>
    <row r="436" spans="2:15" ht="12.75" customHeight="1">
      <c r="B436" s="275"/>
      <c r="C436" s="275"/>
      <c r="D436" s="275"/>
      <c r="E436" s="275"/>
      <c r="G436" s="275"/>
      <c r="H436" s="275"/>
      <c r="J436" s="275"/>
      <c r="K436" s="275"/>
      <c r="M436" s="275"/>
      <c r="O436" s="275"/>
    </row>
    <row r="437" spans="2:15" ht="12.75" customHeight="1">
      <c r="B437" s="275"/>
      <c r="C437" s="275"/>
      <c r="D437" s="275"/>
      <c r="E437" s="275"/>
      <c r="G437" s="275"/>
      <c r="H437" s="275"/>
      <c r="J437" s="275"/>
      <c r="K437" s="275"/>
      <c r="M437" s="275"/>
      <c r="O437" s="275"/>
    </row>
    <row r="438" spans="2:15" ht="12.75" customHeight="1">
      <c r="B438" s="275"/>
      <c r="C438" s="275"/>
      <c r="D438" s="275"/>
      <c r="E438" s="275"/>
      <c r="G438" s="275"/>
      <c r="H438" s="275"/>
      <c r="J438" s="275"/>
      <c r="K438" s="275"/>
      <c r="M438" s="275"/>
      <c r="O438" s="275"/>
    </row>
    <row r="439" spans="2:15" ht="12.75" customHeight="1">
      <c r="B439" s="275"/>
      <c r="C439" s="275"/>
      <c r="D439" s="275"/>
      <c r="E439" s="275"/>
      <c r="G439" s="275"/>
      <c r="H439" s="275"/>
      <c r="J439" s="275"/>
      <c r="K439" s="275"/>
      <c r="M439" s="275"/>
      <c r="O439" s="275"/>
    </row>
    <row r="440" spans="2:15" ht="12.75" customHeight="1">
      <c r="B440" s="275"/>
      <c r="C440" s="275"/>
      <c r="D440" s="275"/>
      <c r="E440" s="275"/>
      <c r="G440" s="275"/>
      <c r="H440" s="275"/>
      <c r="J440" s="275"/>
      <c r="K440" s="275"/>
      <c r="M440" s="275"/>
      <c r="O440" s="275"/>
    </row>
    <row r="441" spans="2:15" ht="12.75" customHeight="1">
      <c r="B441" s="275"/>
      <c r="C441" s="275"/>
      <c r="D441" s="275"/>
      <c r="E441" s="275"/>
      <c r="G441" s="275"/>
      <c r="H441" s="275"/>
      <c r="J441" s="275"/>
      <c r="K441" s="275"/>
      <c r="M441" s="275"/>
      <c r="O441" s="275"/>
    </row>
    <row r="442" spans="2:15" ht="12.75" customHeight="1">
      <c r="B442" s="275"/>
      <c r="C442" s="275"/>
      <c r="D442" s="275"/>
      <c r="E442" s="275"/>
      <c r="G442" s="275"/>
      <c r="H442" s="275"/>
      <c r="J442" s="275"/>
      <c r="K442" s="275"/>
      <c r="M442" s="275"/>
      <c r="O442" s="275"/>
    </row>
    <row r="443" spans="2:15" ht="12.75" customHeight="1">
      <c r="B443" s="275"/>
      <c r="C443" s="275"/>
      <c r="D443" s="275"/>
      <c r="E443" s="275"/>
      <c r="G443" s="275"/>
      <c r="H443" s="275"/>
      <c r="J443" s="275"/>
      <c r="K443" s="275"/>
      <c r="M443" s="275"/>
      <c r="O443" s="275"/>
    </row>
    <row r="444" spans="2:15" ht="12.75" customHeight="1">
      <c r="B444" s="275"/>
      <c r="C444" s="275"/>
      <c r="D444" s="275"/>
      <c r="E444" s="275"/>
      <c r="G444" s="275"/>
      <c r="H444" s="275"/>
      <c r="J444" s="275"/>
      <c r="K444" s="275"/>
      <c r="M444" s="275"/>
      <c r="O444" s="275"/>
    </row>
    <row r="445" spans="2:15" ht="12.75" customHeight="1">
      <c r="B445" s="275"/>
      <c r="C445" s="275"/>
      <c r="D445" s="275"/>
      <c r="E445" s="275"/>
      <c r="G445" s="275"/>
      <c r="H445" s="275"/>
      <c r="J445" s="275"/>
      <c r="K445" s="275"/>
      <c r="M445" s="275"/>
      <c r="O445" s="275"/>
    </row>
    <row r="446" spans="2:15" ht="12.75" customHeight="1">
      <c r="B446" s="275"/>
      <c r="C446" s="275"/>
      <c r="D446" s="275"/>
      <c r="E446" s="275"/>
      <c r="G446" s="275"/>
      <c r="H446" s="275"/>
      <c r="J446" s="275"/>
      <c r="K446" s="275"/>
      <c r="M446" s="275"/>
      <c r="O446" s="275"/>
    </row>
    <row r="447" spans="2:15" ht="12.75" customHeight="1">
      <c r="B447" s="275"/>
      <c r="C447" s="275"/>
      <c r="D447" s="275"/>
      <c r="E447" s="275"/>
      <c r="G447" s="275"/>
      <c r="H447" s="275"/>
      <c r="J447" s="275"/>
      <c r="K447" s="275"/>
      <c r="M447" s="275"/>
      <c r="O447" s="275"/>
    </row>
    <row r="448" spans="2:15" ht="12.75" customHeight="1">
      <c r="B448" s="275"/>
      <c r="C448" s="275"/>
      <c r="D448" s="275"/>
      <c r="E448" s="275"/>
      <c r="G448" s="275"/>
      <c r="H448" s="275"/>
      <c r="J448" s="275"/>
      <c r="K448" s="275"/>
      <c r="M448" s="275"/>
      <c r="O448" s="275"/>
    </row>
    <row r="449" spans="2:15" ht="12.75" customHeight="1">
      <c r="B449" s="275"/>
      <c r="C449" s="275"/>
      <c r="D449" s="275"/>
      <c r="E449" s="275"/>
      <c r="G449" s="275"/>
      <c r="H449" s="275"/>
      <c r="J449" s="275"/>
      <c r="K449" s="275"/>
      <c r="M449" s="275"/>
      <c r="O449" s="275"/>
    </row>
    <row r="450" spans="2:15" ht="12.75" customHeight="1">
      <c r="B450" s="275"/>
      <c r="C450" s="275"/>
      <c r="D450" s="275"/>
      <c r="E450" s="275"/>
      <c r="G450" s="275"/>
      <c r="H450" s="275"/>
      <c r="J450" s="275"/>
      <c r="K450" s="275"/>
      <c r="M450" s="275"/>
      <c r="O450" s="275"/>
    </row>
    <row r="451" spans="2:15" ht="12.75" customHeight="1">
      <c r="B451" s="275"/>
      <c r="C451" s="275"/>
      <c r="D451" s="275"/>
      <c r="E451" s="275"/>
      <c r="G451" s="275"/>
      <c r="H451" s="275"/>
      <c r="J451" s="275"/>
      <c r="K451" s="275"/>
      <c r="M451" s="275"/>
      <c r="O451" s="275"/>
    </row>
    <row r="452" spans="2:15" ht="12.75" customHeight="1">
      <c r="B452" s="275"/>
      <c r="C452" s="275"/>
      <c r="D452" s="275"/>
      <c r="E452" s="275"/>
      <c r="G452" s="275"/>
      <c r="H452" s="275"/>
      <c r="J452" s="275"/>
      <c r="K452" s="275"/>
      <c r="M452" s="275"/>
      <c r="O452" s="275"/>
    </row>
    <row r="453" spans="2:15" ht="12.75" customHeight="1">
      <c r="B453" s="275"/>
      <c r="C453" s="275"/>
      <c r="D453" s="275"/>
      <c r="E453" s="275"/>
      <c r="G453" s="275"/>
      <c r="H453" s="275"/>
      <c r="J453" s="275"/>
      <c r="K453" s="275"/>
      <c r="M453" s="275"/>
      <c r="O453" s="275"/>
    </row>
    <row r="454" spans="2:15" ht="12.75" customHeight="1">
      <c r="B454" s="275"/>
      <c r="C454" s="275"/>
      <c r="D454" s="275"/>
      <c r="E454" s="275"/>
      <c r="G454" s="275"/>
      <c r="H454" s="275"/>
      <c r="J454" s="275"/>
      <c r="K454" s="275"/>
      <c r="M454" s="275"/>
      <c r="O454" s="275"/>
    </row>
    <row r="455" spans="2:15" ht="12.75" customHeight="1">
      <c r="B455" s="275"/>
      <c r="C455" s="275"/>
      <c r="D455" s="275"/>
      <c r="E455" s="275"/>
      <c r="G455" s="275"/>
      <c r="H455" s="275"/>
      <c r="J455" s="275"/>
      <c r="K455" s="275"/>
      <c r="M455" s="275"/>
      <c r="O455" s="275"/>
    </row>
    <row r="456" spans="2:15" ht="12.75" customHeight="1">
      <c r="B456" s="275"/>
      <c r="C456" s="275"/>
      <c r="D456" s="275"/>
      <c r="E456" s="275"/>
      <c r="G456" s="275"/>
      <c r="H456" s="275"/>
      <c r="J456" s="275"/>
      <c r="K456" s="275"/>
      <c r="M456" s="275"/>
      <c r="O456" s="275"/>
    </row>
    <row r="457" spans="2:15" ht="12.75" customHeight="1">
      <c r="B457" s="275"/>
      <c r="C457" s="275"/>
      <c r="D457" s="275"/>
      <c r="E457" s="275"/>
      <c r="G457" s="275"/>
      <c r="H457" s="275"/>
      <c r="J457" s="275"/>
      <c r="K457" s="275"/>
      <c r="M457" s="275"/>
      <c r="O457" s="275"/>
    </row>
    <row r="458" spans="2:15" ht="12.75" customHeight="1">
      <c r="B458" s="275"/>
      <c r="C458" s="275"/>
      <c r="D458" s="275"/>
      <c r="E458" s="275"/>
      <c r="G458" s="275"/>
      <c r="H458" s="275"/>
      <c r="J458" s="275"/>
      <c r="K458" s="275"/>
      <c r="M458" s="275"/>
      <c r="O458" s="275"/>
    </row>
    <row r="459" spans="2:15" ht="12.75" customHeight="1">
      <c r="B459" s="275"/>
      <c r="C459" s="275"/>
      <c r="D459" s="275"/>
      <c r="E459" s="275"/>
      <c r="G459" s="275"/>
      <c r="H459" s="275"/>
      <c r="J459" s="275"/>
      <c r="K459" s="275"/>
      <c r="M459" s="275"/>
      <c r="O459" s="275"/>
    </row>
    <row r="460" spans="2:15" ht="12.75" customHeight="1">
      <c r="B460" s="275"/>
      <c r="C460" s="275"/>
      <c r="D460" s="275"/>
      <c r="E460" s="275"/>
      <c r="G460" s="275"/>
      <c r="H460" s="275"/>
      <c r="J460" s="275"/>
      <c r="K460" s="275"/>
      <c r="M460" s="275"/>
      <c r="O460" s="275"/>
    </row>
    <row r="461" spans="2:15" ht="12.75" customHeight="1">
      <c r="B461" s="275"/>
      <c r="C461" s="275"/>
      <c r="D461" s="275"/>
      <c r="E461" s="275"/>
      <c r="G461" s="275"/>
      <c r="H461" s="275"/>
      <c r="J461" s="275"/>
      <c r="K461" s="275"/>
      <c r="M461" s="275"/>
      <c r="O461" s="275"/>
    </row>
    <row r="462" spans="2:15" ht="12.75" customHeight="1">
      <c r="B462" s="275"/>
      <c r="C462" s="275"/>
      <c r="D462" s="275"/>
      <c r="E462" s="275"/>
      <c r="G462" s="275"/>
      <c r="H462" s="275"/>
      <c r="J462" s="275"/>
      <c r="K462" s="275"/>
      <c r="M462" s="275"/>
      <c r="O462" s="275"/>
    </row>
    <row r="463" spans="2:15" ht="12.75" customHeight="1">
      <c r="B463" s="275"/>
      <c r="C463" s="275"/>
      <c r="D463" s="275"/>
      <c r="E463" s="275"/>
      <c r="G463" s="275"/>
      <c r="H463" s="275"/>
      <c r="J463" s="275"/>
      <c r="K463" s="275"/>
      <c r="M463" s="275"/>
      <c r="O463" s="275"/>
    </row>
    <row r="464" spans="2:15" ht="12.75" customHeight="1">
      <c r="B464" s="275"/>
      <c r="C464" s="275"/>
      <c r="D464" s="275"/>
      <c r="E464" s="275"/>
      <c r="G464" s="275"/>
      <c r="H464" s="275"/>
      <c r="J464" s="275"/>
      <c r="K464" s="275"/>
      <c r="M464" s="275"/>
      <c r="O464" s="275"/>
    </row>
    <row r="465" spans="2:15" ht="12.75" customHeight="1">
      <c r="B465" s="275"/>
      <c r="C465" s="275"/>
      <c r="D465" s="275"/>
      <c r="E465" s="275"/>
      <c r="G465" s="275"/>
      <c r="H465" s="275"/>
      <c r="J465" s="275"/>
      <c r="K465" s="275"/>
      <c r="M465" s="275"/>
      <c r="O465" s="275"/>
    </row>
    <row r="466" spans="2:15" ht="12.75" customHeight="1">
      <c r="B466" s="275"/>
      <c r="C466" s="275"/>
      <c r="D466" s="275"/>
      <c r="E466" s="275"/>
      <c r="G466" s="275"/>
      <c r="H466" s="275"/>
      <c r="J466" s="275"/>
      <c r="K466" s="275"/>
      <c r="M466" s="275"/>
      <c r="O466" s="275"/>
    </row>
    <row r="467" spans="2:15" ht="12.75" customHeight="1">
      <c r="B467" s="275"/>
      <c r="C467" s="275"/>
      <c r="D467" s="275"/>
      <c r="E467" s="275"/>
      <c r="G467" s="275"/>
      <c r="H467" s="275"/>
      <c r="J467" s="275"/>
      <c r="K467" s="275"/>
      <c r="M467" s="275"/>
      <c r="O467" s="275"/>
    </row>
    <row r="468" spans="2:15" ht="12.75" customHeight="1">
      <c r="B468" s="275"/>
      <c r="C468" s="275"/>
      <c r="D468" s="275"/>
      <c r="E468" s="275"/>
      <c r="G468" s="275"/>
      <c r="H468" s="275"/>
      <c r="J468" s="275"/>
      <c r="K468" s="275"/>
      <c r="M468" s="275"/>
      <c r="O468" s="275"/>
    </row>
    <row r="469" spans="2:15" ht="12.75" customHeight="1">
      <c r="B469" s="275"/>
      <c r="C469" s="275"/>
      <c r="D469" s="275"/>
      <c r="E469" s="275"/>
      <c r="G469" s="275"/>
      <c r="H469" s="275"/>
      <c r="J469" s="275"/>
      <c r="K469" s="275"/>
      <c r="M469" s="275"/>
      <c r="O469" s="275"/>
    </row>
    <row r="470" spans="2:15" ht="12.75" customHeight="1">
      <c r="B470" s="275"/>
      <c r="C470" s="275"/>
      <c r="D470" s="275"/>
      <c r="E470" s="275"/>
      <c r="G470" s="275"/>
      <c r="H470" s="275"/>
      <c r="J470" s="275"/>
      <c r="K470" s="275"/>
      <c r="M470" s="275"/>
      <c r="O470" s="275"/>
    </row>
    <row r="471" spans="2:15" ht="12.75" customHeight="1">
      <c r="B471" s="275"/>
      <c r="C471" s="275"/>
      <c r="D471" s="275"/>
      <c r="E471" s="275"/>
      <c r="G471" s="275"/>
      <c r="H471" s="275"/>
      <c r="J471" s="275"/>
      <c r="K471" s="275"/>
      <c r="M471" s="275"/>
      <c r="O471" s="275"/>
    </row>
    <row r="472" spans="2:15" ht="12.75" customHeight="1">
      <c r="B472" s="275"/>
      <c r="C472" s="275"/>
      <c r="D472" s="275"/>
      <c r="E472" s="275"/>
      <c r="G472" s="275"/>
      <c r="H472" s="275"/>
      <c r="J472" s="275"/>
      <c r="K472" s="275"/>
      <c r="M472" s="275"/>
      <c r="O472" s="275"/>
    </row>
    <row r="473" spans="2:15" ht="12.75" customHeight="1">
      <c r="B473" s="275"/>
      <c r="C473" s="275"/>
      <c r="D473" s="275"/>
      <c r="E473" s="275"/>
      <c r="G473" s="275"/>
      <c r="H473" s="275"/>
      <c r="J473" s="275"/>
      <c r="K473" s="275"/>
      <c r="M473" s="275"/>
      <c r="O473" s="275"/>
    </row>
    <row r="474" spans="2:15" ht="12.75" customHeight="1">
      <c r="B474" s="275"/>
      <c r="C474" s="275"/>
      <c r="D474" s="275"/>
      <c r="E474" s="275"/>
      <c r="G474" s="275"/>
      <c r="H474" s="275"/>
      <c r="J474" s="275"/>
      <c r="K474" s="275"/>
      <c r="M474" s="275"/>
      <c r="O474" s="275"/>
    </row>
    <row r="475" spans="2:15" ht="12.75" customHeight="1">
      <c r="B475" s="275"/>
      <c r="C475" s="275"/>
      <c r="D475" s="275"/>
      <c r="E475" s="275"/>
      <c r="G475" s="275"/>
      <c r="H475" s="275"/>
      <c r="J475" s="275"/>
      <c r="K475" s="275"/>
      <c r="M475" s="275"/>
      <c r="O475" s="275"/>
    </row>
    <row r="476" spans="2:15" ht="12.75" customHeight="1">
      <c r="B476" s="275"/>
      <c r="C476" s="275"/>
      <c r="D476" s="275"/>
      <c r="E476" s="275"/>
      <c r="G476" s="275"/>
      <c r="H476" s="275"/>
      <c r="J476" s="275"/>
      <c r="K476" s="275"/>
      <c r="M476" s="275"/>
      <c r="O476" s="275"/>
    </row>
    <row r="477" spans="2:15" ht="12.75" customHeight="1">
      <c r="B477" s="275"/>
      <c r="C477" s="275"/>
      <c r="D477" s="275"/>
      <c r="E477" s="275"/>
      <c r="G477" s="275"/>
      <c r="H477" s="275"/>
      <c r="J477" s="275"/>
      <c r="K477" s="275"/>
      <c r="M477" s="275"/>
      <c r="O477" s="275"/>
    </row>
    <row r="478" spans="2:15" ht="12.75" customHeight="1">
      <c r="B478" s="275"/>
      <c r="C478" s="275"/>
      <c r="D478" s="275"/>
      <c r="E478" s="275"/>
      <c r="G478" s="275"/>
      <c r="H478" s="275"/>
      <c r="J478" s="275"/>
      <c r="K478" s="275"/>
      <c r="M478" s="275"/>
      <c r="O478" s="275"/>
    </row>
    <row r="479" spans="2:15" ht="12.75" customHeight="1">
      <c r="B479" s="275"/>
      <c r="C479" s="275"/>
      <c r="D479" s="275"/>
      <c r="E479" s="275"/>
      <c r="G479" s="275"/>
      <c r="H479" s="275"/>
      <c r="J479" s="275"/>
      <c r="K479" s="275"/>
      <c r="M479" s="275"/>
      <c r="O479" s="275"/>
    </row>
    <row r="480" spans="2:15" ht="12.75" customHeight="1">
      <c r="B480" s="275"/>
      <c r="C480" s="275"/>
      <c r="D480" s="275"/>
      <c r="E480" s="275"/>
      <c r="G480" s="275"/>
      <c r="H480" s="275"/>
      <c r="J480" s="275"/>
      <c r="K480" s="275"/>
      <c r="M480" s="275"/>
      <c r="O480" s="275"/>
    </row>
    <row r="481" spans="2:15" ht="12.75" customHeight="1">
      <c r="B481" s="275"/>
      <c r="C481" s="275"/>
      <c r="D481" s="275"/>
      <c r="E481" s="275"/>
      <c r="G481" s="275"/>
      <c r="H481" s="275"/>
      <c r="J481" s="275"/>
      <c r="K481" s="275"/>
      <c r="M481" s="275"/>
      <c r="O481" s="275"/>
    </row>
    <row r="482" spans="2:15" ht="12.75" customHeight="1">
      <c r="B482" s="275"/>
      <c r="C482" s="275"/>
      <c r="D482" s="275"/>
      <c r="E482" s="275"/>
      <c r="G482" s="275"/>
      <c r="H482" s="275"/>
      <c r="J482" s="275"/>
      <c r="K482" s="275"/>
      <c r="M482" s="275"/>
      <c r="O482" s="275"/>
    </row>
    <row r="483" spans="2:15" ht="12.75" customHeight="1">
      <c r="B483" s="275"/>
      <c r="C483" s="275"/>
      <c r="D483" s="275"/>
      <c r="E483" s="275"/>
      <c r="G483" s="275"/>
      <c r="H483" s="275"/>
      <c r="J483" s="275"/>
      <c r="K483" s="275"/>
      <c r="M483" s="275"/>
      <c r="O483" s="275"/>
    </row>
    <row r="484" spans="2:15" ht="12.75" customHeight="1">
      <c r="B484" s="275"/>
      <c r="C484" s="275"/>
      <c r="D484" s="275"/>
      <c r="E484" s="275"/>
      <c r="G484" s="275"/>
      <c r="H484" s="275"/>
      <c r="J484" s="275"/>
      <c r="K484" s="275"/>
      <c r="M484" s="275"/>
      <c r="O484" s="275"/>
    </row>
    <row r="485" spans="2:15" ht="12.75" customHeight="1">
      <c r="B485" s="275"/>
      <c r="C485" s="275"/>
      <c r="D485" s="275"/>
      <c r="E485" s="275"/>
      <c r="G485" s="275"/>
      <c r="H485" s="275"/>
      <c r="J485" s="275"/>
      <c r="K485" s="275"/>
      <c r="M485" s="275"/>
      <c r="O485" s="275"/>
    </row>
    <row r="486" spans="2:15" ht="12.75" customHeight="1">
      <c r="B486" s="275"/>
      <c r="C486" s="275"/>
      <c r="D486" s="275"/>
      <c r="E486" s="275"/>
      <c r="G486" s="275"/>
      <c r="H486" s="275"/>
      <c r="J486" s="275"/>
      <c r="K486" s="275"/>
      <c r="M486" s="275"/>
      <c r="O486" s="275"/>
    </row>
    <row r="487" spans="2:15" ht="12.75" customHeight="1">
      <c r="B487" s="275"/>
      <c r="C487" s="275"/>
      <c r="D487" s="275"/>
      <c r="E487" s="275"/>
      <c r="G487" s="275"/>
      <c r="H487" s="275"/>
      <c r="J487" s="275"/>
      <c r="K487" s="275"/>
      <c r="M487" s="275"/>
      <c r="O487" s="275"/>
    </row>
    <row r="488" spans="2:15" ht="12.75" customHeight="1">
      <c r="B488" s="275"/>
      <c r="C488" s="275"/>
      <c r="D488" s="275"/>
      <c r="E488" s="275"/>
      <c r="G488" s="275"/>
      <c r="H488" s="275"/>
      <c r="J488" s="275"/>
      <c r="K488" s="275"/>
      <c r="M488" s="275"/>
      <c r="O488" s="275"/>
    </row>
    <row r="489" spans="2:15" ht="12.75" customHeight="1">
      <c r="B489" s="275"/>
      <c r="C489" s="275"/>
      <c r="D489" s="275"/>
      <c r="E489" s="275"/>
      <c r="G489" s="275"/>
      <c r="H489" s="275"/>
      <c r="J489" s="275"/>
      <c r="K489" s="275"/>
      <c r="M489" s="275"/>
      <c r="O489" s="275"/>
    </row>
    <row r="490" spans="2:15" ht="12.75" customHeight="1">
      <c r="B490" s="275"/>
      <c r="C490" s="275"/>
      <c r="D490" s="275"/>
      <c r="E490" s="275"/>
      <c r="G490" s="275"/>
      <c r="H490" s="275"/>
      <c r="J490" s="275"/>
      <c r="K490" s="275"/>
      <c r="M490" s="275"/>
      <c r="O490" s="275"/>
    </row>
    <row r="491" spans="2:15" ht="12.75" customHeight="1">
      <c r="B491" s="275"/>
      <c r="C491" s="275"/>
      <c r="D491" s="275"/>
      <c r="E491" s="275"/>
      <c r="G491" s="275"/>
      <c r="H491" s="275"/>
      <c r="J491" s="275"/>
      <c r="K491" s="275"/>
      <c r="M491" s="275"/>
      <c r="O491" s="275"/>
    </row>
    <row r="492" spans="2:15" ht="12.75" customHeight="1">
      <c r="B492" s="275"/>
      <c r="C492" s="275"/>
      <c r="D492" s="275"/>
      <c r="E492" s="275"/>
      <c r="G492" s="275"/>
      <c r="H492" s="275"/>
      <c r="J492" s="275"/>
      <c r="K492" s="275"/>
      <c r="M492" s="275"/>
      <c r="O492" s="275"/>
    </row>
    <row r="493" spans="2:15" ht="12.75" customHeight="1">
      <c r="B493" s="275"/>
      <c r="C493" s="275"/>
      <c r="D493" s="275"/>
      <c r="E493" s="275"/>
      <c r="G493" s="275"/>
      <c r="H493" s="275"/>
      <c r="J493" s="275"/>
      <c r="K493" s="275"/>
      <c r="M493" s="275"/>
      <c r="O493" s="275"/>
    </row>
    <row r="494" spans="2:15" ht="12.75" customHeight="1">
      <c r="B494" s="275"/>
      <c r="C494" s="275"/>
      <c r="D494" s="275"/>
      <c r="E494" s="275"/>
      <c r="G494" s="275"/>
      <c r="H494" s="275"/>
      <c r="J494" s="275"/>
      <c r="K494" s="275"/>
      <c r="M494" s="275"/>
      <c r="O494" s="275"/>
    </row>
    <row r="495" spans="2:15" ht="12.75" customHeight="1">
      <c r="B495" s="275"/>
      <c r="C495" s="275"/>
      <c r="D495" s="275"/>
      <c r="E495" s="275"/>
      <c r="G495" s="275"/>
      <c r="H495" s="275"/>
      <c r="J495" s="275"/>
      <c r="K495" s="275"/>
      <c r="M495" s="275"/>
      <c r="O495" s="275"/>
    </row>
    <row r="496" spans="2:15" ht="12.75" customHeight="1">
      <c r="B496" s="275"/>
      <c r="C496" s="275"/>
      <c r="D496" s="275"/>
      <c r="E496" s="275"/>
      <c r="G496" s="275"/>
      <c r="H496" s="275"/>
      <c r="J496" s="275"/>
      <c r="K496" s="275"/>
      <c r="M496" s="275"/>
      <c r="O496" s="275"/>
    </row>
    <row r="497" spans="2:15" ht="12.75" customHeight="1">
      <c r="B497" s="275"/>
      <c r="C497" s="275"/>
      <c r="D497" s="275"/>
      <c r="E497" s="275"/>
      <c r="G497" s="275"/>
      <c r="H497" s="275"/>
      <c r="J497" s="275"/>
      <c r="K497" s="275"/>
      <c r="M497" s="275"/>
      <c r="O497" s="275"/>
    </row>
    <row r="498" spans="2:15" ht="12.75" customHeight="1">
      <c r="B498" s="275"/>
      <c r="C498" s="275"/>
      <c r="D498" s="275"/>
      <c r="E498" s="275"/>
      <c r="G498" s="275"/>
      <c r="H498" s="275"/>
      <c r="J498" s="275"/>
      <c r="K498" s="275"/>
      <c r="M498" s="275"/>
      <c r="O498" s="275"/>
    </row>
    <row r="499" spans="2:15" ht="12.75" customHeight="1">
      <c r="B499" s="275"/>
      <c r="C499" s="275"/>
      <c r="D499" s="275"/>
      <c r="E499" s="275"/>
      <c r="G499" s="275"/>
      <c r="H499" s="275"/>
      <c r="J499" s="275"/>
      <c r="K499" s="275"/>
      <c r="M499" s="275"/>
      <c r="O499" s="275"/>
    </row>
    <row r="500" spans="2:15" ht="12.75" customHeight="1">
      <c r="B500" s="275"/>
      <c r="C500" s="275"/>
      <c r="D500" s="275"/>
      <c r="E500" s="275"/>
      <c r="G500" s="275"/>
      <c r="H500" s="275"/>
      <c r="J500" s="275"/>
      <c r="K500" s="275"/>
      <c r="M500" s="275"/>
      <c r="O500" s="275"/>
    </row>
    <row r="501" spans="2:15" ht="12.75" customHeight="1">
      <c r="B501" s="275"/>
      <c r="C501" s="275"/>
      <c r="D501" s="275"/>
      <c r="E501" s="275"/>
      <c r="G501" s="275"/>
      <c r="H501" s="275"/>
      <c r="J501" s="275"/>
      <c r="K501" s="275"/>
      <c r="M501" s="275"/>
      <c r="O501" s="275"/>
    </row>
    <row r="502" spans="2:15" ht="12.75" customHeight="1">
      <c r="B502" s="275"/>
      <c r="C502" s="275"/>
      <c r="D502" s="275"/>
      <c r="E502" s="275"/>
      <c r="G502" s="275"/>
      <c r="H502" s="275"/>
      <c r="J502" s="275"/>
      <c r="K502" s="275"/>
      <c r="M502" s="275"/>
      <c r="O502" s="275"/>
    </row>
    <row r="503" spans="2:15" ht="12.75" customHeight="1">
      <c r="B503" s="275"/>
      <c r="C503" s="275"/>
      <c r="D503" s="275"/>
      <c r="E503" s="275"/>
      <c r="G503" s="275"/>
      <c r="H503" s="275"/>
      <c r="J503" s="275"/>
      <c r="K503" s="275"/>
      <c r="M503" s="275"/>
      <c r="O503" s="275"/>
    </row>
    <row r="504" spans="2:15" ht="12.75" customHeight="1">
      <c r="B504" s="275"/>
      <c r="C504" s="275"/>
      <c r="D504" s="275"/>
      <c r="E504" s="275"/>
      <c r="G504" s="275"/>
      <c r="H504" s="275"/>
      <c r="J504" s="275"/>
      <c r="K504" s="275"/>
      <c r="M504" s="275"/>
      <c r="O504" s="275"/>
    </row>
    <row r="505" spans="2:15" ht="12.75" customHeight="1">
      <c r="B505" s="275"/>
      <c r="C505" s="275"/>
      <c r="D505" s="275"/>
      <c r="E505" s="275"/>
      <c r="G505" s="275"/>
      <c r="H505" s="275"/>
      <c r="J505" s="275"/>
      <c r="K505" s="275"/>
      <c r="M505" s="275"/>
      <c r="O505" s="275"/>
    </row>
    <row r="506" spans="2:15" ht="12.75" customHeight="1">
      <c r="B506" s="275"/>
      <c r="C506" s="275"/>
      <c r="D506" s="275"/>
      <c r="E506" s="275"/>
      <c r="G506" s="275"/>
      <c r="H506" s="275"/>
      <c r="J506" s="275"/>
      <c r="K506" s="275"/>
      <c r="M506" s="275"/>
      <c r="O506" s="275"/>
    </row>
    <row r="507" spans="2:15" ht="12.75" customHeight="1">
      <c r="B507" s="275"/>
      <c r="C507" s="275"/>
      <c r="D507" s="275"/>
      <c r="E507" s="275"/>
      <c r="G507" s="275"/>
      <c r="H507" s="275"/>
      <c r="J507" s="275"/>
      <c r="K507" s="275"/>
      <c r="M507" s="275"/>
      <c r="O507" s="275"/>
    </row>
    <row r="508" spans="2:15" ht="12.75" customHeight="1">
      <c r="B508" s="275"/>
      <c r="C508" s="275"/>
      <c r="D508" s="275"/>
      <c r="E508" s="275"/>
      <c r="G508" s="275"/>
      <c r="H508" s="275"/>
      <c r="J508" s="275"/>
      <c r="K508" s="275"/>
      <c r="M508" s="275"/>
      <c r="O508" s="275"/>
    </row>
    <row r="509" spans="2:15" ht="12.75" customHeight="1">
      <c r="B509" s="275"/>
      <c r="C509" s="275"/>
      <c r="D509" s="275"/>
      <c r="E509" s="275"/>
      <c r="G509" s="275"/>
      <c r="H509" s="275"/>
      <c r="J509" s="275"/>
      <c r="K509" s="275"/>
      <c r="M509" s="275"/>
      <c r="O509" s="275"/>
    </row>
    <row r="510" spans="2:15" ht="12.75" customHeight="1">
      <c r="B510" s="275"/>
      <c r="C510" s="275"/>
      <c r="D510" s="275"/>
      <c r="E510" s="275"/>
      <c r="G510" s="275"/>
      <c r="H510" s="275"/>
      <c r="J510" s="275"/>
      <c r="K510" s="275"/>
      <c r="M510" s="275"/>
      <c r="O510" s="275"/>
    </row>
    <row r="511" spans="2:15" ht="12.75" customHeight="1">
      <c r="B511" s="275"/>
      <c r="C511" s="275"/>
      <c r="D511" s="275"/>
      <c r="E511" s="275"/>
      <c r="G511" s="275"/>
      <c r="H511" s="275"/>
      <c r="J511" s="275"/>
      <c r="K511" s="275"/>
      <c r="M511" s="275"/>
      <c r="O511" s="275"/>
    </row>
    <row r="512" spans="2:15" ht="12.75" customHeight="1">
      <c r="B512" s="275"/>
      <c r="C512" s="275"/>
      <c r="D512" s="275"/>
      <c r="E512" s="275"/>
      <c r="G512" s="275"/>
      <c r="H512" s="275"/>
      <c r="J512" s="275"/>
      <c r="K512" s="275"/>
      <c r="M512" s="275"/>
      <c r="O512" s="275"/>
    </row>
    <row r="513" spans="2:15" ht="12.75" customHeight="1">
      <c r="B513" s="275"/>
      <c r="C513" s="275"/>
      <c r="D513" s="275"/>
      <c r="E513" s="275"/>
      <c r="G513" s="275"/>
      <c r="H513" s="275"/>
      <c r="J513" s="275"/>
      <c r="K513" s="275"/>
      <c r="M513" s="275"/>
      <c r="O513" s="275"/>
    </row>
    <row r="514" spans="2:15" ht="12.75" customHeight="1">
      <c r="B514" s="275"/>
      <c r="C514" s="275"/>
      <c r="D514" s="275"/>
      <c r="E514" s="275"/>
      <c r="G514" s="275"/>
      <c r="H514" s="275"/>
      <c r="J514" s="275"/>
      <c r="K514" s="275"/>
      <c r="M514" s="275"/>
      <c r="O514" s="275"/>
    </row>
    <row r="515" spans="2:15" ht="12.75" customHeight="1">
      <c r="B515" s="275"/>
      <c r="C515" s="275"/>
      <c r="D515" s="275"/>
      <c r="E515" s="275"/>
      <c r="G515" s="275"/>
      <c r="H515" s="275"/>
      <c r="J515" s="275"/>
      <c r="K515" s="275"/>
      <c r="M515" s="275"/>
      <c r="O515" s="275"/>
    </row>
    <row r="516" spans="2:15" ht="12.75" customHeight="1">
      <c r="B516" s="275"/>
      <c r="C516" s="275"/>
      <c r="D516" s="275"/>
      <c r="E516" s="275"/>
      <c r="G516" s="275"/>
      <c r="H516" s="275"/>
      <c r="J516" s="275"/>
      <c r="K516" s="275"/>
      <c r="M516" s="275"/>
      <c r="O516" s="275"/>
    </row>
    <row r="517" spans="2:15" ht="12.75" customHeight="1">
      <c r="B517" s="275"/>
      <c r="C517" s="275"/>
      <c r="D517" s="275"/>
      <c r="E517" s="275"/>
      <c r="G517" s="275"/>
      <c r="H517" s="275"/>
      <c r="J517" s="275"/>
      <c r="K517" s="275"/>
      <c r="M517" s="275"/>
      <c r="O517" s="275"/>
    </row>
    <row r="518" spans="2:15" ht="12.75" customHeight="1">
      <c r="B518" s="275"/>
      <c r="C518" s="275"/>
      <c r="D518" s="275"/>
      <c r="E518" s="275"/>
      <c r="G518" s="275"/>
      <c r="H518" s="275"/>
      <c r="J518" s="275"/>
      <c r="K518" s="275"/>
      <c r="M518" s="275"/>
      <c r="O518" s="275"/>
    </row>
    <row r="519" spans="2:15" ht="12.75" customHeight="1">
      <c r="B519" s="275"/>
      <c r="C519" s="275"/>
      <c r="D519" s="275"/>
      <c r="E519" s="275"/>
      <c r="G519" s="275"/>
      <c r="H519" s="275"/>
      <c r="J519" s="275"/>
      <c r="K519" s="275"/>
      <c r="M519" s="275"/>
      <c r="O519" s="275"/>
    </row>
    <row r="520" spans="2:15" ht="12.75" customHeight="1">
      <c r="B520" s="275"/>
      <c r="C520" s="275"/>
      <c r="D520" s="275"/>
      <c r="E520" s="275"/>
      <c r="G520" s="275"/>
      <c r="H520" s="275"/>
      <c r="J520" s="275"/>
      <c r="K520" s="275"/>
      <c r="M520" s="275"/>
      <c r="O520" s="275"/>
    </row>
    <row r="521" spans="2:15" ht="12.75" customHeight="1">
      <c r="B521" s="275"/>
      <c r="C521" s="275"/>
      <c r="D521" s="275"/>
      <c r="E521" s="275"/>
      <c r="G521" s="275"/>
      <c r="H521" s="275"/>
      <c r="J521" s="275"/>
      <c r="K521" s="275"/>
      <c r="M521" s="275"/>
      <c r="O521" s="275"/>
    </row>
    <row r="522" spans="2:15" ht="12.75" customHeight="1">
      <c r="B522" s="275"/>
      <c r="C522" s="275"/>
      <c r="D522" s="275"/>
      <c r="E522" s="275"/>
      <c r="G522" s="275"/>
      <c r="H522" s="275"/>
      <c r="J522" s="275"/>
      <c r="K522" s="275"/>
      <c r="M522" s="275"/>
      <c r="O522" s="275"/>
    </row>
    <row r="523" spans="2:15" ht="12.75" customHeight="1">
      <c r="B523" s="275"/>
      <c r="C523" s="275"/>
      <c r="D523" s="275"/>
      <c r="E523" s="275"/>
      <c r="G523" s="275"/>
      <c r="H523" s="275"/>
      <c r="J523" s="275"/>
      <c r="K523" s="275"/>
      <c r="M523" s="275"/>
      <c r="O523" s="275"/>
    </row>
    <row r="524" spans="2:15" ht="12.75" customHeight="1">
      <c r="B524" s="275"/>
      <c r="C524" s="275"/>
      <c r="D524" s="275"/>
      <c r="E524" s="275"/>
      <c r="G524" s="275"/>
      <c r="H524" s="275"/>
      <c r="J524" s="275"/>
      <c r="K524" s="275"/>
      <c r="M524" s="275"/>
      <c r="O524" s="275"/>
    </row>
    <row r="525" spans="2:15" ht="12.75" customHeight="1">
      <c r="B525" s="275"/>
      <c r="C525" s="275"/>
      <c r="D525" s="275"/>
      <c r="E525" s="275"/>
      <c r="G525" s="275"/>
      <c r="H525" s="275"/>
      <c r="J525" s="275"/>
      <c r="K525" s="275"/>
      <c r="M525" s="275"/>
      <c r="O525" s="275"/>
    </row>
    <row r="526" spans="2:15" ht="12.75" customHeight="1">
      <c r="B526" s="275"/>
      <c r="C526" s="275"/>
      <c r="D526" s="275"/>
      <c r="E526" s="275"/>
      <c r="G526" s="275"/>
      <c r="H526" s="275"/>
      <c r="J526" s="275"/>
      <c r="K526" s="275"/>
      <c r="M526" s="275"/>
      <c r="O526" s="275"/>
    </row>
    <row r="527" spans="2:15" ht="12.75" customHeight="1">
      <c r="B527" s="275"/>
      <c r="C527" s="275"/>
      <c r="D527" s="275"/>
      <c r="E527" s="275"/>
      <c r="G527" s="275"/>
      <c r="H527" s="275"/>
      <c r="J527" s="275"/>
      <c r="K527" s="275"/>
      <c r="M527" s="275"/>
      <c r="O527" s="275"/>
    </row>
    <row r="528" spans="2:15" ht="12.75" customHeight="1">
      <c r="B528" s="275"/>
      <c r="C528" s="275"/>
      <c r="D528" s="275"/>
      <c r="E528" s="275"/>
      <c r="G528" s="275"/>
      <c r="H528" s="275"/>
      <c r="J528" s="275"/>
      <c r="K528" s="275"/>
      <c r="M528" s="275"/>
      <c r="O528" s="275"/>
    </row>
    <row r="529" spans="2:15" ht="12.75" customHeight="1">
      <c r="B529" s="275"/>
      <c r="C529" s="275"/>
      <c r="D529" s="275"/>
      <c r="E529" s="275"/>
      <c r="G529" s="275"/>
      <c r="H529" s="275"/>
      <c r="J529" s="275"/>
      <c r="K529" s="275"/>
      <c r="M529" s="275"/>
      <c r="O529" s="275"/>
    </row>
    <row r="530" spans="2:15" ht="12.75" customHeight="1">
      <c r="B530" s="275"/>
      <c r="C530" s="275"/>
      <c r="D530" s="275"/>
      <c r="E530" s="275"/>
      <c r="G530" s="275"/>
      <c r="H530" s="275"/>
      <c r="J530" s="275"/>
      <c r="K530" s="275"/>
      <c r="M530" s="275"/>
      <c r="O530" s="275"/>
    </row>
    <row r="531" spans="2:15" ht="12.75" customHeight="1">
      <c r="B531" s="275"/>
      <c r="C531" s="275"/>
      <c r="D531" s="275"/>
      <c r="E531" s="275"/>
      <c r="G531" s="275"/>
      <c r="H531" s="275"/>
      <c r="J531" s="275"/>
      <c r="K531" s="275"/>
      <c r="M531" s="275"/>
      <c r="O531" s="275"/>
    </row>
    <row r="532" spans="2:15" ht="12.75" customHeight="1">
      <c r="B532" s="275"/>
      <c r="C532" s="275"/>
      <c r="D532" s="275"/>
      <c r="E532" s="275"/>
      <c r="G532" s="275"/>
      <c r="H532" s="275"/>
      <c r="J532" s="275"/>
      <c r="K532" s="275"/>
      <c r="M532" s="275"/>
      <c r="O532" s="275"/>
    </row>
    <row r="533" spans="2:15" ht="12.75" customHeight="1">
      <c r="B533" s="275"/>
      <c r="C533" s="275"/>
      <c r="D533" s="275"/>
      <c r="E533" s="275"/>
      <c r="G533" s="275"/>
      <c r="H533" s="275"/>
      <c r="J533" s="275"/>
      <c r="K533" s="275"/>
      <c r="M533" s="275"/>
      <c r="O533" s="275"/>
    </row>
    <row r="534" spans="2:15" ht="12.75" customHeight="1">
      <c r="B534" s="275"/>
      <c r="C534" s="275"/>
      <c r="D534" s="275"/>
      <c r="E534" s="275"/>
      <c r="G534" s="275"/>
      <c r="H534" s="275"/>
      <c r="J534" s="275"/>
      <c r="K534" s="275"/>
      <c r="M534" s="275"/>
      <c r="O534" s="275"/>
    </row>
    <row r="535" spans="2:15" ht="12.75" customHeight="1">
      <c r="B535" s="275"/>
      <c r="C535" s="275"/>
      <c r="D535" s="275"/>
      <c r="E535" s="275"/>
      <c r="G535" s="275"/>
      <c r="H535" s="275"/>
      <c r="J535" s="275"/>
      <c r="K535" s="275"/>
      <c r="M535" s="275"/>
      <c r="O535" s="275"/>
    </row>
    <row r="536" spans="2:15" ht="12.75" customHeight="1">
      <c r="B536" s="275"/>
      <c r="C536" s="275"/>
      <c r="D536" s="275"/>
      <c r="E536" s="275"/>
      <c r="G536" s="275"/>
      <c r="H536" s="275"/>
      <c r="J536" s="275"/>
      <c r="K536" s="275"/>
      <c r="M536" s="275"/>
      <c r="O536" s="275"/>
    </row>
    <row r="537" spans="2:15" ht="12.75" customHeight="1">
      <c r="B537" s="275"/>
      <c r="C537" s="275"/>
      <c r="D537" s="275"/>
      <c r="E537" s="275"/>
      <c r="G537" s="275"/>
      <c r="H537" s="275"/>
      <c r="J537" s="275"/>
      <c r="K537" s="275"/>
      <c r="M537" s="275"/>
      <c r="O537" s="275"/>
    </row>
    <row r="538" spans="2:15" ht="12.75" customHeight="1">
      <c r="B538" s="275"/>
      <c r="C538" s="275"/>
      <c r="D538" s="275"/>
      <c r="E538" s="275"/>
      <c r="G538" s="275"/>
      <c r="H538" s="275"/>
      <c r="J538" s="275"/>
      <c r="K538" s="275"/>
      <c r="M538" s="275"/>
      <c r="O538" s="275"/>
    </row>
    <row r="539" spans="2:15" ht="12.75" customHeight="1">
      <c r="B539" s="275"/>
      <c r="C539" s="275"/>
      <c r="D539" s="275"/>
      <c r="E539" s="275"/>
      <c r="G539" s="275"/>
      <c r="H539" s="275"/>
      <c r="J539" s="275"/>
      <c r="K539" s="275"/>
      <c r="M539" s="275"/>
      <c r="O539" s="275"/>
    </row>
    <row r="540" spans="2:15" ht="12.75" customHeight="1">
      <c r="B540" s="275"/>
      <c r="C540" s="275"/>
      <c r="D540" s="275"/>
      <c r="E540" s="275"/>
      <c r="G540" s="275"/>
      <c r="H540" s="275"/>
      <c r="J540" s="275"/>
      <c r="K540" s="275"/>
      <c r="M540" s="275"/>
      <c r="O540" s="275"/>
    </row>
    <row r="541" spans="2:15" ht="12.75" customHeight="1">
      <c r="B541" s="275"/>
      <c r="C541" s="275"/>
      <c r="D541" s="275"/>
      <c r="E541" s="275"/>
      <c r="G541" s="275"/>
      <c r="H541" s="275"/>
      <c r="J541" s="275"/>
      <c r="K541" s="275"/>
      <c r="M541" s="275"/>
      <c r="O541" s="275"/>
    </row>
    <row r="542" spans="2:15" ht="12.75" customHeight="1">
      <c r="B542" s="275"/>
      <c r="C542" s="275"/>
      <c r="D542" s="275"/>
      <c r="E542" s="275"/>
      <c r="G542" s="275"/>
      <c r="H542" s="275"/>
      <c r="J542" s="275"/>
      <c r="K542" s="275"/>
      <c r="M542" s="275"/>
      <c r="O542" s="275"/>
    </row>
    <row r="543" spans="2:15" ht="12.75" customHeight="1">
      <c r="B543" s="275"/>
      <c r="C543" s="275"/>
      <c r="D543" s="275"/>
      <c r="E543" s="275"/>
      <c r="G543" s="275"/>
      <c r="H543" s="275"/>
      <c r="J543" s="275"/>
      <c r="K543" s="275"/>
      <c r="M543" s="275"/>
      <c r="O543" s="275"/>
    </row>
    <row r="544" spans="2:15" ht="12.75" customHeight="1">
      <c r="B544" s="275"/>
      <c r="C544" s="275"/>
      <c r="D544" s="275"/>
      <c r="E544" s="275"/>
      <c r="G544" s="275"/>
      <c r="H544" s="275"/>
      <c r="J544" s="275"/>
      <c r="K544" s="275"/>
      <c r="M544" s="275"/>
      <c r="O544" s="275"/>
    </row>
    <row r="545" spans="2:15" ht="12.75" customHeight="1">
      <c r="B545" s="275"/>
      <c r="C545" s="275"/>
      <c r="D545" s="275"/>
      <c r="E545" s="275"/>
      <c r="G545" s="275"/>
      <c r="H545" s="275"/>
      <c r="J545" s="275"/>
      <c r="K545" s="275"/>
      <c r="M545" s="275"/>
      <c r="O545" s="275"/>
    </row>
    <row r="546" spans="2:15" ht="12.75" customHeight="1">
      <c r="B546" s="275"/>
      <c r="C546" s="275"/>
      <c r="D546" s="275"/>
      <c r="E546" s="275"/>
      <c r="G546" s="275"/>
      <c r="H546" s="275"/>
      <c r="J546" s="275"/>
      <c r="K546" s="275"/>
      <c r="M546" s="275"/>
      <c r="O546" s="275"/>
    </row>
    <row r="547" spans="2:15" ht="12.75" customHeight="1">
      <c r="B547" s="275"/>
      <c r="C547" s="275"/>
      <c r="D547" s="275"/>
      <c r="E547" s="275"/>
      <c r="G547" s="275"/>
      <c r="H547" s="275"/>
      <c r="J547" s="275"/>
      <c r="K547" s="275"/>
      <c r="M547" s="275"/>
      <c r="O547" s="275"/>
    </row>
    <row r="548" spans="2:15" ht="12.75" customHeight="1">
      <c r="B548" s="275"/>
      <c r="C548" s="275"/>
      <c r="D548" s="275"/>
      <c r="E548" s="275"/>
      <c r="G548" s="275"/>
      <c r="H548" s="275"/>
      <c r="J548" s="275"/>
      <c r="K548" s="275"/>
      <c r="M548" s="275"/>
      <c r="O548" s="275"/>
    </row>
    <row r="549" spans="2:15" ht="12.75" customHeight="1">
      <c r="B549" s="275"/>
      <c r="C549" s="275"/>
      <c r="D549" s="275"/>
      <c r="E549" s="275"/>
      <c r="G549" s="275"/>
      <c r="H549" s="275"/>
      <c r="J549" s="275"/>
      <c r="K549" s="275"/>
      <c r="M549" s="275"/>
      <c r="O549" s="275"/>
    </row>
    <row r="550" spans="2:15" ht="12.75" customHeight="1">
      <c r="B550" s="275"/>
      <c r="C550" s="275"/>
      <c r="D550" s="275"/>
      <c r="E550" s="275"/>
      <c r="G550" s="275"/>
      <c r="H550" s="275"/>
      <c r="J550" s="275"/>
      <c r="K550" s="275"/>
      <c r="M550" s="275"/>
      <c r="O550" s="275"/>
    </row>
    <row r="551" spans="2:15" ht="12.75" customHeight="1">
      <c r="B551" s="275"/>
      <c r="C551" s="275"/>
      <c r="D551" s="275"/>
      <c r="E551" s="275"/>
      <c r="G551" s="275"/>
      <c r="H551" s="275"/>
      <c r="J551" s="275"/>
      <c r="K551" s="275"/>
      <c r="M551" s="275"/>
      <c r="O551" s="275"/>
    </row>
    <row r="552" spans="2:15" ht="12.75" customHeight="1">
      <c r="B552" s="275"/>
      <c r="C552" s="275"/>
      <c r="D552" s="275"/>
      <c r="E552" s="275"/>
      <c r="G552" s="275"/>
      <c r="H552" s="275"/>
      <c r="J552" s="275"/>
      <c r="K552" s="275"/>
      <c r="M552" s="275"/>
      <c r="O552" s="275"/>
    </row>
    <row r="553" spans="2:15" ht="12.75" customHeight="1">
      <c r="B553" s="275"/>
      <c r="C553" s="275"/>
      <c r="D553" s="275"/>
      <c r="E553" s="275"/>
      <c r="G553" s="275"/>
      <c r="H553" s="275"/>
      <c r="J553" s="275"/>
      <c r="K553" s="275"/>
      <c r="M553" s="275"/>
      <c r="O553" s="275"/>
    </row>
    <row r="554" spans="2:15" ht="12.75" customHeight="1">
      <c r="B554" s="275"/>
      <c r="C554" s="275"/>
      <c r="D554" s="275"/>
      <c r="E554" s="275"/>
      <c r="G554" s="275"/>
      <c r="H554" s="275"/>
      <c r="J554" s="275"/>
      <c r="K554" s="275"/>
      <c r="M554" s="275"/>
      <c r="O554" s="275"/>
    </row>
    <row r="555" spans="2:15" ht="12.75" customHeight="1">
      <c r="B555" s="275"/>
      <c r="C555" s="275"/>
      <c r="D555" s="275"/>
      <c r="E555" s="275"/>
      <c r="G555" s="275"/>
      <c r="H555" s="275"/>
      <c r="J555" s="275"/>
      <c r="K555" s="275"/>
      <c r="M555" s="275"/>
      <c r="O555" s="275"/>
    </row>
    <row r="556" spans="2:15" ht="12.75" customHeight="1">
      <c r="B556" s="275"/>
      <c r="C556" s="275"/>
      <c r="D556" s="275"/>
      <c r="E556" s="275"/>
      <c r="G556" s="275"/>
      <c r="H556" s="275"/>
      <c r="J556" s="275"/>
      <c r="K556" s="275"/>
      <c r="M556" s="275"/>
      <c r="O556" s="275"/>
    </row>
    <row r="557" spans="2:15" ht="12.75" customHeight="1">
      <c r="B557" s="275"/>
      <c r="C557" s="275"/>
      <c r="D557" s="275"/>
      <c r="E557" s="275"/>
      <c r="G557" s="275"/>
      <c r="H557" s="275"/>
      <c r="J557" s="275"/>
      <c r="K557" s="275"/>
      <c r="M557" s="275"/>
      <c r="O557" s="275"/>
    </row>
    <row r="558" spans="2:15" ht="12.75" customHeight="1">
      <c r="B558" s="275"/>
      <c r="C558" s="275"/>
      <c r="D558" s="275"/>
      <c r="E558" s="275"/>
      <c r="G558" s="275"/>
      <c r="H558" s="275"/>
      <c r="J558" s="275"/>
      <c r="K558" s="275"/>
      <c r="M558" s="275"/>
      <c r="O558" s="275"/>
    </row>
    <row r="559" spans="2:15" ht="12.75" customHeight="1">
      <c r="B559" s="275"/>
      <c r="C559" s="275"/>
      <c r="D559" s="275"/>
      <c r="E559" s="275"/>
      <c r="G559" s="275"/>
      <c r="H559" s="275"/>
      <c r="J559" s="275"/>
      <c r="K559" s="275"/>
      <c r="M559" s="275"/>
      <c r="O559" s="275"/>
    </row>
    <row r="560" spans="2:15" ht="12.75" customHeight="1">
      <c r="B560" s="275"/>
      <c r="C560" s="275"/>
      <c r="D560" s="275"/>
      <c r="E560" s="275"/>
      <c r="G560" s="275"/>
      <c r="H560" s="275"/>
      <c r="J560" s="275"/>
      <c r="K560" s="275"/>
      <c r="M560" s="275"/>
      <c r="O560" s="275"/>
    </row>
    <row r="561" spans="2:15" ht="12.75" customHeight="1">
      <c r="B561" s="275"/>
      <c r="C561" s="275"/>
      <c r="D561" s="275"/>
      <c r="E561" s="275"/>
      <c r="G561" s="275"/>
      <c r="H561" s="275"/>
      <c r="J561" s="275"/>
      <c r="K561" s="275"/>
      <c r="M561" s="275"/>
      <c r="O561" s="275"/>
    </row>
    <row r="562" spans="2:15" ht="12.75" customHeight="1">
      <c r="B562" s="275"/>
      <c r="C562" s="275"/>
      <c r="D562" s="275"/>
      <c r="E562" s="275"/>
      <c r="G562" s="275"/>
      <c r="H562" s="275"/>
      <c r="J562" s="275"/>
      <c r="K562" s="275"/>
      <c r="M562" s="275"/>
      <c r="O562" s="275"/>
    </row>
    <row r="563" spans="2:15" ht="12.75" customHeight="1">
      <c r="B563" s="275"/>
      <c r="C563" s="275"/>
      <c r="D563" s="275"/>
      <c r="E563" s="275"/>
      <c r="G563" s="275"/>
      <c r="H563" s="275"/>
      <c r="J563" s="275"/>
      <c r="K563" s="275"/>
      <c r="M563" s="275"/>
      <c r="O563" s="275"/>
    </row>
    <row r="564" spans="2:15" ht="12.75" customHeight="1">
      <c r="B564" s="275"/>
      <c r="C564" s="275"/>
      <c r="D564" s="275"/>
      <c r="E564" s="275"/>
      <c r="G564" s="275"/>
      <c r="H564" s="275"/>
      <c r="J564" s="275"/>
      <c r="K564" s="275"/>
      <c r="M564" s="275"/>
      <c r="O564" s="275"/>
    </row>
    <row r="565" spans="2:15" ht="12.75" customHeight="1">
      <c r="B565" s="275"/>
      <c r="C565" s="275"/>
      <c r="D565" s="275"/>
      <c r="E565" s="275"/>
      <c r="G565" s="275"/>
      <c r="H565" s="275"/>
      <c r="J565" s="275"/>
      <c r="K565" s="275"/>
      <c r="M565" s="275"/>
      <c r="O565" s="275"/>
    </row>
    <row r="566" spans="2:15" ht="12.75" customHeight="1">
      <c r="B566" s="275"/>
      <c r="C566" s="275"/>
      <c r="D566" s="275"/>
      <c r="E566" s="275"/>
      <c r="G566" s="275"/>
      <c r="H566" s="275"/>
      <c r="J566" s="275"/>
      <c r="K566" s="275"/>
      <c r="M566" s="275"/>
      <c r="O566" s="275"/>
    </row>
    <row r="567" spans="2:15" ht="12.75" customHeight="1">
      <c r="B567" s="275"/>
      <c r="C567" s="275"/>
      <c r="D567" s="275"/>
      <c r="E567" s="275"/>
      <c r="G567" s="275"/>
      <c r="H567" s="275"/>
      <c r="J567" s="275"/>
      <c r="K567" s="275"/>
      <c r="M567" s="275"/>
      <c r="O567" s="275"/>
    </row>
    <row r="568" spans="2:15" ht="12.75" customHeight="1">
      <c r="B568" s="275"/>
      <c r="C568" s="275"/>
      <c r="D568" s="275"/>
      <c r="E568" s="275"/>
      <c r="G568" s="275"/>
      <c r="H568" s="275"/>
      <c r="J568" s="275"/>
      <c r="K568" s="275"/>
      <c r="M568" s="275"/>
      <c r="O568" s="275"/>
    </row>
    <row r="569" spans="2:15" ht="12.75" customHeight="1">
      <c r="B569" s="275"/>
      <c r="C569" s="275"/>
      <c r="D569" s="275"/>
      <c r="E569" s="275"/>
      <c r="G569" s="275"/>
      <c r="H569" s="275"/>
      <c r="J569" s="275"/>
      <c r="K569" s="275"/>
      <c r="M569" s="275"/>
      <c r="O569" s="275"/>
    </row>
    <row r="570" spans="2:15" ht="12.75" customHeight="1">
      <c r="B570" s="275"/>
      <c r="C570" s="275"/>
      <c r="D570" s="275"/>
      <c r="E570" s="275"/>
      <c r="G570" s="275"/>
      <c r="H570" s="275"/>
      <c r="J570" s="275"/>
      <c r="K570" s="275"/>
      <c r="M570" s="275"/>
      <c r="O570" s="275"/>
    </row>
    <row r="571" spans="2:15" ht="12.75" customHeight="1">
      <c r="B571" s="275"/>
      <c r="C571" s="275"/>
      <c r="D571" s="275"/>
      <c r="E571" s="275"/>
      <c r="G571" s="275"/>
      <c r="H571" s="275"/>
      <c r="J571" s="275"/>
      <c r="K571" s="275"/>
      <c r="M571" s="275"/>
      <c r="O571" s="275"/>
    </row>
    <row r="572" spans="2:15" ht="12.75" customHeight="1">
      <c r="B572" s="275"/>
      <c r="C572" s="275"/>
      <c r="D572" s="275"/>
      <c r="E572" s="275"/>
      <c r="G572" s="275"/>
      <c r="H572" s="275"/>
      <c r="J572" s="275"/>
      <c r="K572" s="275"/>
      <c r="M572" s="275"/>
      <c r="O572" s="275"/>
    </row>
    <row r="573" spans="2:15" ht="12.75" customHeight="1">
      <c r="B573" s="275"/>
      <c r="C573" s="275"/>
      <c r="D573" s="275"/>
      <c r="E573" s="275"/>
      <c r="G573" s="275"/>
      <c r="H573" s="275"/>
      <c r="J573" s="275"/>
      <c r="K573" s="275"/>
      <c r="M573" s="275"/>
      <c r="O573" s="275"/>
    </row>
    <row r="574" spans="2:15" ht="12.75" customHeight="1">
      <c r="B574" s="275"/>
      <c r="C574" s="275"/>
      <c r="D574" s="275"/>
      <c r="E574" s="275"/>
      <c r="G574" s="275"/>
      <c r="H574" s="275"/>
      <c r="J574" s="275"/>
      <c r="K574" s="275"/>
      <c r="M574" s="275"/>
      <c r="O574" s="275"/>
    </row>
    <row r="575" spans="2:15" ht="12.75" customHeight="1">
      <c r="B575" s="275"/>
      <c r="C575" s="275"/>
      <c r="D575" s="275"/>
      <c r="E575" s="275"/>
      <c r="G575" s="275"/>
      <c r="H575" s="275"/>
      <c r="J575" s="275"/>
      <c r="K575" s="275"/>
      <c r="M575" s="275"/>
      <c r="O575" s="275"/>
    </row>
    <row r="576" spans="2:15" ht="12.75" customHeight="1">
      <c r="B576" s="275"/>
      <c r="C576" s="275"/>
      <c r="D576" s="275"/>
      <c r="E576" s="275"/>
      <c r="G576" s="275"/>
      <c r="H576" s="275"/>
      <c r="J576" s="275"/>
      <c r="K576" s="275"/>
      <c r="M576" s="275"/>
      <c r="O576" s="275"/>
    </row>
    <row r="577" spans="2:15" ht="12.75" customHeight="1">
      <c r="B577" s="275"/>
      <c r="C577" s="275"/>
      <c r="D577" s="275"/>
      <c r="E577" s="275"/>
      <c r="G577" s="275"/>
      <c r="H577" s="275"/>
      <c r="J577" s="275"/>
      <c r="K577" s="275"/>
      <c r="M577" s="275"/>
      <c r="O577" s="275"/>
    </row>
    <row r="578" spans="2:15" ht="12.75" customHeight="1">
      <c r="B578" s="275"/>
      <c r="C578" s="275"/>
      <c r="D578" s="275"/>
      <c r="E578" s="275"/>
      <c r="G578" s="275"/>
      <c r="H578" s="275"/>
      <c r="J578" s="275"/>
      <c r="K578" s="275"/>
      <c r="M578" s="275"/>
      <c r="O578" s="275"/>
    </row>
    <row r="579" spans="2:15" ht="12.75" customHeight="1">
      <c r="B579" s="275"/>
      <c r="C579" s="275"/>
      <c r="D579" s="275"/>
      <c r="E579" s="275"/>
      <c r="G579" s="275"/>
      <c r="H579" s="275"/>
      <c r="J579" s="275"/>
      <c r="K579" s="275"/>
      <c r="M579" s="275"/>
      <c r="O579" s="275"/>
    </row>
    <row r="580" spans="2:15" ht="12.75" customHeight="1">
      <c r="B580" s="275"/>
      <c r="C580" s="275"/>
      <c r="D580" s="275"/>
      <c r="E580" s="275"/>
      <c r="G580" s="275"/>
      <c r="H580" s="275"/>
      <c r="J580" s="275"/>
      <c r="K580" s="275"/>
      <c r="M580" s="275"/>
      <c r="O580" s="275"/>
    </row>
    <row r="581" spans="2:15" ht="12.75" customHeight="1">
      <c r="B581" s="275"/>
      <c r="C581" s="275"/>
      <c r="D581" s="275"/>
      <c r="E581" s="275"/>
      <c r="G581" s="275"/>
      <c r="H581" s="275"/>
      <c r="J581" s="275"/>
      <c r="K581" s="275"/>
      <c r="M581" s="275"/>
      <c r="O581" s="275"/>
    </row>
    <row r="582" spans="2:15" ht="12.75" customHeight="1">
      <c r="B582" s="275"/>
      <c r="C582" s="275"/>
      <c r="D582" s="275"/>
      <c r="E582" s="275"/>
      <c r="G582" s="275"/>
      <c r="H582" s="275"/>
      <c r="J582" s="275"/>
      <c r="K582" s="275"/>
      <c r="M582" s="275"/>
      <c r="O582" s="275"/>
    </row>
    <row r="583" spans="2:15" ht="12.75" customHeight="1">
      <c r="B583" s="275"/>
      <c r="C583" s="275"/>
      <c r="D583" s="275"/>
      <c r="E583" s="275"/>
      <c r="G583" s="275"/>
      <c r="H583" s="275"/>
      <c r="J583" s="275"/>
      <c r="K583" s="275"/>
      <c r="M583" s="275"/>
      <c r="O583" s="275"/>
    </row>
    <row r="584" spans="2:15" ht="12.75" customHeight="1">
      <c r="B584" s="275"/>
      <c r="C584" s="275"/>
      <c r="D584" s="275"/>
      <c r="E584" s="275"/>
      <c r="G584" s="275"/>
      <c r="H584" s="275"/>
      <c r="J584" s="275"/>
      <c r="K584" s="275"/>
      <c r="M584" s="275"/>
      <c r="O584" s="275"/>
    </row>
    <row r="585" spans="2:15" ht="12.75" customHeight="1">
      <c r="B585" s="275"/>
      <c r="C585" s="275"/>
      <c r="D585" s="275"/>
      <c r="E585" s="275"/>
      <c r="G585" s="275"/>
      <c r="H585" s="275"/>
      <c r="J585" s="275"/>
      <c r="K585" s="275"/>
      <c r="M585" s="275"/>
      <c r="O585" s="275"/>
    </row>
    <row r="586" spans="2:15" ht="12.75" customHeight="1">
      <c r="B586" s="275"/>
      <c r="C586" s="275"/>
      <c r="D586" s="275"/>
      <c r="E586" s="275"/>
      <c r="G586" s="275"/>
      <c r="H586" s="275"/>
      <c r="J586" s="275"/>
      <c r="K586" s="275"/>
      <c r="M586" s="275"/>
      <c r="O586" s="275"/>
    </row>
    <row r="587" spans="2:15" ht="12.75" customHeight="1">
      <c r="B587" s="275"/>
      <c r="C587" s="275"/>
      <c r="D587" s="275"/>
      <c r="E587" s="275"/>
      <c r="G587" s="275"/>
      <c r="H587" s="275"/>
      <c r="J587" s="275"/>
      <c r="K587" s="275"/>
      <c r="M587" s="275"/>
      <c r="O587" s="275"/>
    </row>
    <row r="588" spans="2:15" ht="12.75" customHeight="1">
      <c r="B588" s="275"/>
      <c r="C588" s="275"/>
      <c r="D588" s="275"/>
      <c r="E588" s="275"/>
      <c r="G588" s="275"/>
      <c r="H588" s="275"/>
      <c r="J588" s="275"/>
      <c r="K588" s="275"/>
      <c r="M588" s="275"/>
      <c r="O588" s="275"/>
    </row>
    <row r="589" spans="2:15" ht="12.75" customHeight="1">
      <c r="B589" s="275"/>
      <c r="C589" s="275"/>
      <c r="D589" s="275"/>
      <c r="E589" s="275"/>
      <c r="G589" s="275"/>
      <c r="H589" s="275"/>
      <c r="J589" s="275"/>
      <c r="K589" s="275"/>
      <c r="M589" s="275"/>
      <c r="O589" s="275"/>
    </row>
    <row r="590" spans="2:15" ht="12.75" customHeight="1">
      <c r="B590" s="275"/>
      <c r="C590" s="275"/>
      <c r="D590" s="275"/>
      <c r="E590" s="275"/>
      <c r="G590" s="275"/>
      <c r="H590" s="275"/>
      <c r="J590" s="275"/>
      <c r="K590" s="275"/>
      <c r="M590" s="275"/>
      <c r="O590" s="275"/>
    </row>
    <row r="591" spans="2:15" ht="12.75" customHeight="1">
      <c r="B591" s="275"/>
      <c r="C591" s="275"/>
      <c r="D591" s="275"/>
      <c r="E591" s="275"/>
      <c r="G591" s="275"/>
      <c r="H591" s="275"/>
      <c r="J591" s="275"/>
      <c r="K591" s="275"/>
      <c r="M591" s="275"/>
      <c r="O591" s="275"/>
    </row>
    <row r="592" spans="2:15" ht="12.75" customHeight="1">
      <c r="B592" s="275"/>
      <c r="C592" s="275"/>
      <c r="D592" s="275"/>
      <c r="E592" s="275"/>
      <c r="G592" s="275"/>
      <c r="H592" s="275"/>
      <c r="J592" s="275"/>
      <c r="K592" s="275"/>
      <c r="M592" s="275"/>
      <c r="O592" s="275"/>
    </row>
    <row r="593" spans="2:15" ht="12.75" customHeight="1">
      <c r="B593" s="275"/>
      <c r="C593" s="275"/>
      <c r="D593" s="275"/>
      <c r="E593" s="275"/>
      <c r="G593" s="275"/>
      <c r="H593" s="275"/>
      <c r="J593" s="275"/>
      <c r="K593" s="275"/>
      <c r="M593" s="275"/>
      <c r="O593" s="275"/>
    </row>
    <row r="594" spans="2:15" ht="12.75" customHeight="1">
      <c r="B594" s="275"/>
      <c r="C594" s="275"/>
      <c r="D594" s="275"/>
      <c r="E594" s="275"/>
      <c r="G594" s="275"/>
      <c r="H594" s="275"/>
      <c r="J594" s="275"/>
      <c r="K594" s="275"/>
      <c r="M594" s="275"/>
      <c r="O594" s="275"/>
    </row>
    <row r="595" spans="2:15" ht="12.75" customHeight="1">
      <c r="B595" s="275"/>
      <c r="C595" s="275"/>
      <c r="D595" s="275"/>
      <c r="E595" s="275"/>
      <c r="G595" s="275"/>
      <c r="H595" s="275"/>
      <c r="J595" s="275"/>
      <c r="K595" s="275"/>
      <c r="M595" s="275"/>
      <c r="O595" s="275"/>
    </row>
    <row r="596" spans="2:15" ht="12.75" customHeight="1">
      <c r="B596" s="275"/>
      <c r="C596" s="275"/>
      <c r="D596" s="275"/>
      <c r="E596" s="275"/>
      <c r="G596" s="275"/>
      <c r="H596" s="275"/>
      <c r="J596" s="275"/>
      <c r="K596" s="275"/>
      <c r="M596" s="275"/>
      <c r="O596" s="275"/>
    </row>
    <row r="597" spans="2:15" ht="12.75" customHeight="1">
      <c r="B597" s="275"/>
      <c r="C597" s="275"/>
      <c r="D597" s="275"/>
      <c r="E597" s="275"/>
      <c r="G597" s="275"/>
      <c r="H597" s="275"/>
      <c r="J597" s="275"/>
      <c r="K597" s="275"/>
      <c r="M597" s="275"/>
      <c r="O597" s="275"/>
    </row>
    <row r="598" spans="2:15" ht="12.75" customHeight="1">
      <c r="B598" s="275"/>
      <c r="C598" s="275"/>
      <c r="D598" s="275"/>
      <c r="E598" s="275"/>
      <c r="G598" s="275"/>
      <c r="H598" s="275"/>
      <c r="J598" s="275"/>
      <c r="K598" s="275"/>
      <c r="M598" s="275"/>
      <c r="O598" s="275"/>
    </row>
    <row r="599" spans="2:15" ht="12.75" customHeight="1">
      <c r="B599" s="275"/>
      <c r="C599" s="275"/>
      <c r="D599" s="275"/>
      <c r="E599" s="275"/>
      <c r="G599" s="275"/>
      <c r="H599" s="275"/>
      <c r="J599" s="275"/>
      <c r="K599" s="275"/>
      <c r="M599" s="275"/>
      <c r="O599" s="275"/>
    </row>
    <row r="600" spans="2:15" ht="12.75" customHeight="1">
      <c r="B600" s="275"/>
      <c r="C600" s="275"/>
      <c r="D600" s="275"/>
      <c r="E600" s="275"/>
      <c r="G600" s="275"/>
      <c r="H600" s="275"/>
      <c r="J600" s="275"/>
      <c r="K600" s="275"/>
      <c r="M600" s="275"/>
      <c r="O600" s="275"/>
    </row>
    <row r="601" spans="2:15" ht="12.75" customHeight="1">
      <c r="B601" s="275"/>
      <c r="C601" s="275"/>
      <c r="D601" s="275"/>
      <c r="E601" s="275"/>
      <c r="G601" s="275"/>
      <c r="H601" s="275"/>
      <c r="J601" s="275"/>
      <c r="K601" s="275"/>
      <c r="M601" s="275"/>
      <c r="O601" s="275"/>
    </row>
    <row r="602" spans="2:15" ht="12.75" customHeight="1">
      <c r="B602" s="275"/>
      <c r="C602" s="275"/>
      <c r="D602" s="275"/>
      <c r="E602" s="275"/>
      <c r="G602" s="275"/>
      <c r="H602" s="275"/>
      <c r="J602" s="275"/>
      <c r="K602" s="275"/>
      <c r="M602" s="275"/>
      <c r="O602" s="275"/>
    </row>
    <row r="603" spans="2:15" ht="12.75" customHeight="1">
      <c r="B603" s="275"/>
      <c r="C603" s="275"/>
      <c r="D603" s="275"/>
      <c r="E603" s="275"/>
      <c r="G603" s="275"/>
      <c r="H603" s="275"/>
      <c r="J603" s="275"/>
      <c r="K603" s="275"/>
      <c r="M603" s="275"/>
      <c r="O603" s="275"/>
    </row>
    <row r="604" spans="2:15" ht="12.75" customHeight="1">
      <c r="B604" s="275"/>
      <c r="C604" s="275"/>
      <c r="D604" s="275"/>
      <c r="E604" s="275"/>
      <c r="G604" s="275"/>
      <c r="H604" s="275"/>
      <c r="J604" s="275"/>
      <c r="K604" s="275"/>
      <c r="M604" s="275"/>
      <c r="O604" s="275"/>
    </row>
    <row r="605" spans="2:15" ht="12.75" customHeight="1">
      <c r="B605" s="275"/>
      <c r="C605" s="275"/>
      <c r="D605" s="275"/>
      <c r="E605" s="275"/>
      <c r="G605" s="275"/>
      <c r="H605" s="275"/>
      <c r="J605" s="275"/>
      <c r="K605" s="275"/>
      <c r="M605" s="275"/>
      <c r="O605" s="275"/>
    </row>
    <row r="606" spans="2:15" ht="12.75" customHeight="1">
      <c r="B606" s="275"/>
      <c r="C606" s="275"/>
      <c r="D606" s="275"/>
      <c r="E606" s="275"/>
      <c r="G606" s="275"/>
      <c r="H606" s="275"/>
      <c r="J606" s="275"/>
      <c r="K606" s="275"/>
      <c r="M606" s="275"/>
      <c r="O606" s="275"/>
    </row>
    <row r="607" spans="2:15" ht="12.75" customHeight="1">
      <c r="B607" s="275"/>
      <c r="C607" s="275"/>
      <c r="D607" s="275"/>
      <c r="E607" s="275"/>
      <c r="G607" s="275"/>
      <c r="H607" s="275"/>
      <c r="J607" s="275"/>
      <c r="K607" s="275"/>
      <c r="M607" s="275"/>
      <c r="O607" s="275"/>
    </row>
    <row r="608" spans="2:15" ht="12.75" customHeight="1">
      <c r="B608" s="275"/>
      <c r="C608" s="275"/>
      <c r="D608" s="275"/>
      <c r="E608" s="275"/>
      <c r="G608" s="275"/>
      <c r="H608" s="275"/>
      <c r="J608" s="275"/>
      <c r="K608" s="275"/>
      <c r="M608" s="275"/>
      <c r="O608" s="275"/>
    </row>
    <row r="609" spans="2:15" ht="12.75" customHeight="1">
      <c r="B609" s="275"/>
      <c r="C609" s="275"/>
      <c r="D609" s="275"/>
      <c r="E609" s="275"/>
      <c r="G609" s="275"/>
      <c r="H609" s="275"/>
      <c r="J609" s="275"/>
      <c r="K609" s="275"/>
      <c r="M609" s="275"/>
      <c r="O609" s="275"/>
    </row>
    <row r="610" spans="2:15" ht="12.75" customHeight="1">
      <c r="B610" s="275"/>
      <c r="C610" s="275"/>
      <c r="D610" s="275"/>
      <c r="E610" s="275"/>
      <c r="G610" s="275"/>
      <c r="H610" s="275"/>
      <c r="J610" s="275"/>
      <c r="K610" s="275"/>
      <c r="M610" s="275"/>
      <c r="O610" s="275"/>
    </row>
    <row r="611" spans="2:15" ht="12.75" customHeight="1">
      <c r="B611" s="275"/>
      <c r="C611" s="275"/>
      <c r="D611" s="275"/>
      <c r="E611" s="275"/>
      <c r="G611" s="275"/>
      <c r="H611" s="275"/>
      <c r="J611" s="275"/>
      <c r="K611" s="275"/>
      <c r="M611" s="275"/>
      <c r="O611" s="275"/>
    </row>
    <row r="612" spans="2:15" ht="12.75" customHeight="1">
      <c r="B612" s="275"/>
      <c r="C612" s="275"/>
      <c r="D612" s="275"/>
      <c r="E612" s="275"/>
      <c r="G612" s="275"/>
      <c r="H612" s="275"/>
      <c r="J612" s="275"/>
      <c r="K612" s="275"/>
      <c r="M612" s="275"/>
      <c r="O612" s="275"/>
    </row>
    <row r="613" spans="2:15" ht="12.75" customHeight="1">
      <c r="B613" s="275"/>
      <c r="C613" s="275"/>
      <c r="D613" s="275"/>
      <c r="E613" s="275"/>
      <c r="G613" s="275"/>
      <c r="H613" s="275"/>
      <c r="J613" s="275"/>
      <c r="K613" s="275"/>
      <c r="M613" s="275"/>
      <c r="O613" s="275"/>
    </row>
    <row r="614" spans="2:15" ht="12.75" customHeight="1">
      <c r="B614" s="275"/>
      <c r="C614" s="275"/>
      <c r="D614" s="275"/>
      <c r="E614" s="275"/>
      <c r="G614" s="275"/>
      <c r="H614" s="275"/>
      <c r="J614" s="275"/>
      <c r="K614" s="275"/>
      <c r="M614" s="275"/>
      <c r="O614" s="275"/>
    </row>
    <row r="615" spans="2:15" ht="12.75" customHeight="1">
      <c r="B615" s="275"/>
      <c r="C615" s="275"/>
      <c r="D615" s="275"/>
      <c r="E615" s="275"/>
      <c r="G615" s="275"/>
      <c r="H615" s="275"/>
      <c r="J615" s="275"/>
      <c r="K615" s="275"/>
      <c r="M615" s="275"/>
      <c r="O615" s="275"/>
    </row>
    <row r="616" spans="2:15" ht="12.75" customHeight="1">
      <c r="B616" s="275"/>
      <c r="C616" s="275"/>
      <c r="D616" s="275"/>
      <c r="E616" s="275"/>
      <c r="G616" s="275"/>
      <c r="H616" s="275"/>
      <c r="J616" s="275"/>
      <c r="K616" s="275"/>
      <c r="M616" s="275"/>
      <c r="O616" s="275"/>
    </row>
    <row r="617" spans="2:15" ht="12.75" customHeight="1">
      <c r="B617" s="275"/>
      <c r="C617" s="275"/>
      <c r="D617" s="275"/>
      <c r="E617" s="275"/>
      <c r="G617" s="275"/>
      <c r="H617" s="275"/>
      <c r="J617" s="275"/>
      <c r="K617" s="275"/>
      <c r="M617" s="275"/>
      <c r="O617" s="275"/>
    </row>
    <row r="618" spans="2:15" ht="12.75" customHeight="1">
      <c r="B618" s="275"/>
      <c r="C618" s="275"/>
      <c r="D618" s="275"/>
      <c r="E618" s="275"/>
      <c r="G618" s="275"/>
      <c r="H618" s="275"/>
      <c r="J618" s="275"/>
      <c r="K618" s="275"/>
      <c r="M618" s="275"/>
      <c r="O618" s="275"/>
    </row>
    <row r="619" spans="2:15" ht="12.75" customHeight="1">
      <c r="B619" s="275"/>
      <c r="C619" s="275"/>
      <c r="D619" s="275"/>
      <c r="E619" s="275"/>
      <c r="G619" s="275"/>
      <c r="H619" s="275"/>
      <c r="J619" s="275"/>
      <c r="K619" s="275"/>
      <c r="M619" s="275"/>
      <c r="O619" s="275"/>
    </row>
    <row r="620" spans="2:15" ht="12.75" customHeight="1">
      <c r="B620" s="275"/>
      <c r="C620" s="275"/>
      <c r="D620" s="275"/>
      <c r="E620" s="275"/>
      <c r="G620" s="275"/>
      <c r="H620" s="275"/>
      <c r="J620" s="275"/>
      <c r="K620" s="275"/>
      <c r="M620" s="275"/>
      <c r="O620" s="275"/>
    </row>
    <row r="621" spans="2:15" ht="12.75" customHeight="1">
      <c r="B621" s="275"/>
      <c r="C621" s="275"/>
      <c r="D621" s="275"/>
      <c r="E621" s="275"/>
      <c r="G621" s="275"/>
      <c r="H621" s="275"/>
      <c r="J621" s="275"/>
      <c r="K621" s="275"/>
      <c r="M621" s="275"/>
      <c r="O621" s="275"/>
    </row>
    <row r="622" spans="2:15" ht="12.75" customHeight="1">
      <c r="B622" s="275"/>
      <c r="C622" s="275"/>
      <c r="D622" s="275"/>
      <c r="E622" s="275"/>
      <c r="G622" s="275"/>
      <c r="H622" s="275"/>
      <c r="J622" s="275"/>
      <c r="K622" s="275"/>
      <c r="M622" s="275"/>
      <c r="O622" s="275"/>
    </row>
    <row r="623" spans="2:15" ht="12.75" customHeight="1">
      <c r="B623" s="275"/>
      <c r="C623" s="275"/>
      <c r="D623" s="275"/>
      <c r="E623" s="275"/>
      <c r="G623" s="275"/>
      <c r="H623" s="275"/>
      <c r="J623" s="275"/>
      <c r="K623" s="275"/>
      <c r="M623" s="275"/>
      <c r="O623" s="275"/>
    </row>
    <row r="624" spans="2:15" ht="12.75" customHeight="1">
      <c r="B624" s="275"/>
      <c r="C624" s="275"/>
      <c r="D624" s="275"/>
      <c r="E624" s="275"/>
      <c r="G624" s="275"/>
      <c r="H624" s="275"/>
      <c r="J624" s="275"/>
      <c r="K624" s="275"/>
      <c r="M624" s="275"/>
      <c r="O624" s="275"/>
    </row>
    <row r="625" spans="2:15" ht="12.75" customHeight="1">
      <c r="B625" s="275"/>
      <c r="C625" s="275"/>
      <c r="D625" s="275"/>
      <c r="E625" s="275"/>
      <c r="G625" s="275"/>
      <c r="H625" s="275"/>
      <c r="J625" s="275"/>
      <c r="K625" s="275"/>
      <c r="M625" s="275"/>
      <c r="O625" s="275"/>
    </row>
    <row r="626" spans="2:15" ht="12.75" customHeight="1">
      <c r="B626" s="275"/>
      <c r="C626" s="275"/>
      <c r="D626" s="275"/>
      <c r="E626" s="275"/>
      <c r="G626" s="275"/>
      <c r="H626" s="275"/>
      <c r="J626" s="275"/>
      <c r="K626" s="275"/>
      <c r="M626" s="275"/>
      <c r="O626" s="275"/>
    </row>
    <row r="627" spans="2:15" ht="12.75" customHeight="1">
      <c r="B627" s="275"/>
      <c r="C627" s="275"/>
      <c r="D627" s="275"/>
      <c r="E627" s="275"/>
      <c r="G627" s="275"/>
      <c r="H627" s="275"/>
      <c r="J627" s="275"/>
      <c r="K627" s="275"/>
      <c r="M627" s="275"/>
      <c r="O627" s="275"/>
    </row>
    <row r="628" spans="2:15" ht="12.75" customHeight="1">
      <c r="B628" s="275"/>
      <c r="C628" s="275"/>
      <c r="D628" s="275"/>
      <c r="E628" s="275"/>
      <c r="G628" s="275"/>
      <c r="H628" s="275"/>
      <c r="J628" s="275"/>
      <c r="K628" s="275"/>
      <c r="M628" s="275"/>
      <c r="O628" s="275"/>
    </row>
    <row r="629" spans="2:15" ht="12.75" customHeight="1">
      <c r="B629" s="275"/>
      <c r="C629" s="275"/>
      <c r="D629" s="275"/>
      <c r="E629" s="275"/>
      <c r="G629" s="275"/>
      <c r="H629" s="275"/>
      <c r="J629" s="275"/>
      <c r="K629" s="275"/>
      <c r="M629" s="275"/>
      <c r="O629" s="275"/>
    </row>
    <row r="630" spans="2:15" ht="12.75" customHeight="1">
      <c r="B630" s="275"/>
      <c r="C630" s="275"/>
      <c r="D630" s="275"/>
      <c r="E630" s="275"/>
      <c r="G630" s="275"/>
      <c r="H630" s="275"/>
      <c r="J630" s="275"/>
      <c r="K630" s="275"/>
      <c r="M630" s="275"/>
      <c r="O630" s="275"/>
    </row>
    <row r="631" spans="2:15" ht="12.75" customHeight="1">
      <c r="B631" s="275"/>
      <c r="C631" s="275"/>
      <c r="D631" s="275"/>
      <c r="E631" s="275"/>
      <c r="G631" s="275"/>
      <c r="H631" s="275"/>
      <c r="J631" s="275"/>
      <c r="K631" s="275"/>
      <c r="M631" s="275"/>
      <c r="O631" s="275"/>
    </row>
    <row r="632" spans="2:15" ht="12.75" customHeight="1">
      <c r="B632" s="275"/>
      <c r="C632" s="275"/>
      <c r="D632" s="275"/>
      <c r="E632" s="275"/>
      <c r="G632" s="275"/>
      <c r="H632" s="275"/>
      <c r="J632" s="275"/>
      <c r="K632" s="275"/>
      <c r="M632" s="275"/>
      <c r="O632" s="275"/>
    </row>
    <row r="633" spans="2:15" ht="12.75" customHeight="1">
      <c r="B633" s="275"/>
      <c r="C633" s="275"/>
      <c r="D633" s="275"/>
      <c r="E633" s="275"/>
      <c r="G633" s="275"/>
      <c r="H633" s="275"/>
      <c r="J633" s="275"/>
      <c r="K633" s="275"/>
      <c r="M633" s="275"/>
      <c r="O633" s="275"/>
    </row>
    <row r="634" spans="2:15" ht="12.75" customHeight="1">
      <c r="B634" s="275"/>
      <c r="C634" s="275"/>
      <c r="D634" s="275"/>
      <c r="E634" s="275"/>
      <c r="G634" s="275"/>
      <c r="H634" s="275"/>
      <c r="J634" s="275"/>
      <c r="K634" s="275"/>
      <c r="M634" s="275"/>
      <c r="O634" s="275"/>
    </row>
    <row r="635" spans="2:15" ht="12.75" customHeight="1">
      <c r="B635" s="275"/>
      <c r="C635" s="275"/>
      <c r="D635" s="275"/>
      <c r="E635" s="275"/>
      <c r="G635" s="275"/>
      <c r="H635" s="275"/>
      <c r="J635" s="275"/>
      <c r="K635" s="275"/>
      <c r="M635" s="275"/>
      <c r="O635" s="275"/>
    </row>
    <row r="636" spans="2:15" ht="12.75" customHeight="1">
      <c r="B636" s="275"/>
      <c r="C636" s="275"/>
      <c r="D636" s="275"/>
      <c r="E636" s="275"/>
      <c r="G636" s="275"/>
      <c r="H636" s="275"/>
      <c r="J636" s="275"/>
      <c r="K636" s="275"/>
      <c r="M636" s="275"/>
      <c r="O636" s="275"/>
    </row>
    <row r="637" spans="2:15" ht="12.75" customHeight="1">
      <c r="B637" s="275"/>
      <c r="C637" s="275"/>
      <c r="D637" s="275"/>
      <c r="E637" s="275"/>
      <c r="G637" s="275"/>
      <c r="H637" s="275"/>
      <c r="J637" s="275"/>
      <c r="K637" s="275"/>
      <c r="M637" s="275"/>
      <c r="O637" s="275"/>
    </row>
    <row r="638" spans="2:15" ht="12.75" customHeight="1">
      <c r="B638" s="275"/>
      <c r="C638" s="275"/>
      <c r="D638" s="275"/>
      <c r="E638" s="275"/>
      <c r="G638" s="275"/>
      <c r="H638" s="275"/>
      <c r="J638" s="275"/>
      <c r="K638" s="275"/>
      <c r="M638" s="275"/>
      <c r="O638" s="275"/>
    </row>
    <row r="639" spans="2:15" ht="12.75" customHeight="1">
      <c r="B639" s="275"/>
      <c r="C639" s="275"/>
      <c r="D639" s="275"/>
      <c r="E639" s="275"/>
      <c r="G639" s="275"/>
      <c r="H639" s="275"/>
      <c r="J639" s="275"/>
      <c r="K639" s="275"/>
      <c r="M639" s="275"/>
      <c r="O639" s="275"/>
    </row>
    <row r="640" spans="2:15" ht="12.75" customHeight="1">
      <c r="B640" s="275"/>
      <c r="C640" s="275"/>
      <c r="D640" s="275"/>
      <c r="E640" s="275"/>
      <c r="G640" s="275"/>
      <c r="H640" s="275"/>
      <c r="J640" s="275"/>
      <c r="K640" s="275"/>
      <c r="M640" s="275"/>
      <c r="O640" s="275"/>
    </row>
    <row r="641" spans="2:15" ht="12.75" customHeight="1">
      <c r="B641" s="275"/>
      <c r="C641" s="275"/>
      <c r="D641" s="275"/>
      <c r="E641" s="275"/>
      <c r="G641" s="275"/>
      <c r="H641" s="275"/>
      <c r="J641" s="275"/>
      <c r="K641" s="275"/>
      <c r="M641" s="275"/>
      <c r="O641" s="275"/>
    </row>
    <row r="642" spans="2:15" ht="12.75" customHeight="1">
      <c r="B642" s="275"/>
      <c r="C642" s="275"/>
      <c r="D642" s="275"/>
      <c r="E642" s="275"/>
      <c r="G642" s="275"/>
      <c r="H642" s="275"/>
      <c r="J642" s="275"/>
      <c r="K642" s="275"/>
      <c r="M642" s="275"/>
      <c r="O642" s="275"/>
    </row>
    <row r="643" spans="2:15" ht="12.75" customHeight="1">
      <c r="B643" s="275"/>
      <c r="C643" s="275"/>
      <c r="D643" s="275"/>
      <c r="E643" s="275"/>
      <c r="G643" s="275"/>
      <c r="H643" s="275"/>
      <c r="J643" s="275"/>
      <c r="K643" s="275"/>
      <c r="M643" s="275"/>
      <c r="O643" s="275"/>
    </row>
    <row r="644" spans="2:15" ht="12.75" customHeight="1">
      <c r="B644" s="275"/>
      <c r="C644" s="275"/>
      <c r="D644" s="275"/>
      <c r="E644" s="275"/>
      <c r="G644" s="275"/>
      <c r="H644" s="275"/>
      <c r="J644" s="275"/>
      <c r="K644" s="275"/>
      <c r="M644" s="275"/>
      <c r="O644" s="275"/>
    </row>
    <row r="645" spans="2:15" ht="12.75" customHeight="1">
      <c r="B645" s="275"/>
      <c r="C645" s="275"/>
      <c r="D645" s="275"/>
      <c r="E645" s="275"/>
      <c r="G645" s="275"/>
      <c r="H645" s="275"/>
      <c r="J645" s="275"/>
      <c r="K645" s="275"/>
      <c r="M645" s="275"/>
      <c r="O645" s="275"/>
    </row>
    <row r="646" spans="2:15" ht="12.75" customHeight="1">
      <c r="B646" s="275"/>
      <c r="C646" s="275"/>
      <c r="D646" s="275"/>
      <c r="E646" s="275"/>
      <c r="G646" s="275"/>
      <c r="H646" s="275"/>
      <c r="J646" s="275"/>
      <c r="K646" s="275"/>
      <c r="M646" s="275"/>
      <c r="O646" s="275"/>
    </row>
    <row r="647" spans="2:15" ht="12.75" customHeight="1">
      <c r="B647" s="275"/>
      <c r="C647" s="275"/>
      <c r="D647" s="275"/>
      <c r="E647" s="275"/>
      <c r="G647" s="275"/>
      <c r="H647" s="275"/>
      <c r="J647" s="275"/>
      <c r="K647" s="275"/>
      <c r="M647" s="275"/>
      <c r="O647" s="275"/>
    </row>
    <row r="648" spans="2:15" ht="12.75" customHeight="1">
      <c r="B648" s="275"/>
      <c r="C648" s="275"/>
      <c r="D648" s="275"/>
      <c r="E648" s="275"/>
      <c r="G648" s="275"/>
      <c r="H648" s="275"/>
      <c r="J648" s="275"/>
      <c r="K648" s="275"/>
      <c r="M648" s="275"/>
      <c r="O648" s="275"/>
    </row>
    <row r="649" spans="2:15" ht="12.75" customHeight="1">
      <c r="B649" s="275"/>
      <c r="C649" s="275"/>
      <c r="D649" s="275"/>
      <c r="E649" s="275"/>
      <c r="G649" s="275"/>
      <c r="H649" s="275"/>
      <c r="J649" s="275"/>
      <c r="K649" s="275"/>
      <c r="M649" s="275"/>
      <c r="O649" s="275"/>
    </row>
    <row r="650" spans="2:15" ht="12.75" customHeight="1">
      <c r="B650" s="275"/>
      <c r="C650" s="275"/>
      <c r="D650" s="275"/>
      <c r="E650" s="275"/>
      <c r="G650" s="275"/>
      <c r="H650" s="275"/>
      <c r="J650" s="275"/>
      <c r="K650" s="275"/>
      <c r="M650" s="275"/>
      <c r="O650" s="275"/>
    </row>
    <row r="651" spans="2:15" ht="12.75" customHeight="1">
      <c r="B651" s="275"/>
      <c r="C651" s="275"/>
      <c r="D651" s="275"/>
      <c r="E651" s="275"/>
      <c r="G651" s="275"/>
      <c r="H651" s="275"/>
      <c r="J651" s="275"/>
      <c r="K651" s="275"/>
      <c r="M651" s="275"/>
      <c r="O651" s="275"/>
    </row>
    <row r="652" spans="2:15" ht="12.75" customHeight="1">
      <c r="B652" s="275"/>
      <c r="C652" s="275"/>
      <c r="D652" s="275"/>
      <c r="E652" s="275"/>
      <c r="G652" s="275"/>
      <c r="H652" s="275"/>
      <c r="J652" s="275"/>
      <c r="K652" s="275"/>
      <c r="M652" s="275"/>
      <c r="O652" s="275"/>
    </row>
    <row r="653" spans="2:15" ht="12.75" customHeight="1">
      <c r="B653" s="275"/>
      <c r="C653" s="275"/>
      <c r="D653" s="275"/>
      <c r="E653" s="275"/>
      <c r="G653" s="275"/>
      <c r="H653" s="275"/>
      <c r="J653" s="275"/>
      <c r="K653" s="275"/>
      <c r="M653" s="275"/>
      <c r="O653" s="275"/>
    </row>
    <row r="654" spans="2:15" ht="12.75" customHeight="1">
      <c r="B654" s="275"/>
      <c r="C654" s="275"/>
      <c r="D654" s="275"/>
      <c r="E654" s="275"/>
      <c r="G654" s="275"/>
      <c r="H654" s="275"/>
      <c r="J654" s="275"/>
      <c r="K654" s="275"/>
      <c r="M654" s="275"/>
      <c r="O654" s="275"/>
    </row>
    <row r="655" spans="2:15" ht="12.75" customHeight="1">
      <c r="B655" s="275"/>
      <c r="C655" s="275"/>
      <c r="D655" s="275"/>
      <c r="E655" s="275"/>
      <c r="G655" s="275"/>
      <c r="H655" s="275"/>
      <c r="J655" s="275"/>
      <c r="K655" s="275"/>
      <c r="M655" s="275"/>
      <c r="O655" s="275"/>
    </row>
    <row r="656" spans="2:15" ht="12.75" customHeight="1">
      <c r="B656" s="275"/>
      <c r="C656" s="275"/>
      <c r="D656" s="275"/>
      <c r="E656" s="275"/>
      <c r="G656" s="275"/>
      <c r="H656" s="275"/>
      <c r="J656" s="275"/>
      <c r="K656" s="275"/>
      <c r="M656" s="275"/>
      <c r="O656" s="275"/>
    </row>
    <row r="657" spans="2:15" ht="12.75" customHeight="1">
      <c r="B657" s="275"/>
      <c r="C657" s="275"/>
      <c r="D657" s="275"/>
      <c r="E657" s="275"/>
      <c r="G657" s="275"/>
      <c r="H657" s="275"/>
      <c r="J657" s="275"/>
      <c r="K657" s="275"/>
      <c r="M657" s="275"/>
      <c r="O657" s="275"/>
    </row>
    <row r="658" spans="2:15" ht="12.75" customHeight="1">
      <c r="B658" s="275"/>
      <c r="C658" s="275"/>
      <c r="D658" s="275"/>
      <c r="E658" s="275"/>
      <c r="G658" s="275"/>
      <c r="H658" s="275"/>
      <c r="J658" s="275"/>
      <c r="K658" s="275"/>
      <c r="M658" s="275"/>
      <c r="O658" s="275"/>
    </row>
    <row r="659" spans="2:15" ht="12.75" customHeight="1">
      <c r="B659" s="275"/>
      <c r="C659" s="275"/>
      <c r="D659" s="275"/>
      <c r="E659" s="275"/>
      <c r="G659" s="275"/>
      <c r="H659" s="275"/>
      <c r="J659" s="275"/>
      <c r="K659" s="275"/>
      <c r="M659" s="275"/>
      <c r="O659" s="275"/>
    </row>
    <row r="660" spans="2:15" ht="12.75" customHeight="1">
      <c r="B660" s="275"/>
      <c r="C660" s="275"/>
      <c r="D660" s="275"/>
      <c r="E660" s="275"/>
      <c r="G660" s="275"/>
      <c r="H660" s="275"/>
      <c r="J660" s="275"/>
      <c r="K660" s="275"/>
      <c r="M660" s="275"/>
      <c r="O660" s="275"/>
    </row>
    <row r="661" spans="2:15" ht="12.75" customHeight="1">
      <c r="B661" s="275"/>
      <c r="C661" s="275"/>
      <c r="D661" s="275"/>
      <c r="E661" s="275"/>
      <c r="G661" s="275"/>
      <c r="H661" s="275"/>
      <c r="J661" s="275"/>
      <c r="K661" s="275"/>
      <c r="M661" s="275"/>
      <c r="O661" s="275"/>
    </row>
    <row r="662" spans="2:15" ht="12.75" customHeight="1">
      <c r="B662" s="275"/>
      <c r="C662" s="275"/>
      <c r="D662" s="275"/>
      <c r="E662" s="275"/>
      <c r="G662" s="275"/>
      <c r="H662" s="275"/>
      <c r="J662" s="275"/>
      <c r="K662" s="275"/>
      <c r="M662" s="275"/>
      <c r="O662" s="275"/>
    </row>
    <row r="663" spans="2:15" ht="12.75" customHeight="1">
      <c r="B663" s="275"/>
      <c r="C663" s="275"/>
      <c r="D663" s="275"/>
      <c r="E663" s="275"/>
      <c r="G663" s="275"/>
      <c r="H663" s="275"/>
      <c r="J663" s="275"/>
      <c r="K663" s="275"/>
      <c r="M663" s="275"/>
      <c r="O663" s="275"/>
    </row>
    <row r="664" spans="2:15" ht="12.75" customHeight="1">
      <c r="B664" s="275"/>
      <c r="C664" s="275"/>
      <c r="D664" s="275"/>
      <c r="E664" s="275"/>
      <c r="G664" s="275"/>
      <c r="H664" s="275"/>
      <c r="J664" s="275"/>
      <c r="K664" s="275"/>
      <c r="M664" s="275"/>
      <c r="O664" s="275"/>
    </row>
    <row r="665" spans="2:15" ht="12.75" customHeight="1">
      <c r="B665" s="275"/>
      <c r="C665" s="275"/>
      <c r="D665" s="275"/>
      <c r="E665" s="275"/>
      <c r="G665" s="275"/>
      <c r="H665" s="275"/>
      <c r="J665" s="275"/>
      <c r="K665" s="275"/>
      <c r="M665" s="275"/>
      <c r="O665" s="275"/>
    </row>
    <row r="666" spans="2:15" ht="12.75" customHeight="1">
      <c r="B666" s="275"/>
      <c r="C666" s="275"/>
      <c r="D666" s="275"/>
      <c r="E666" s="275"/>
      <c r="G666" s="275"/>
      <c r="H666" s="275"/>
      <c r="J666" s="275"/>
      <c r="K666" s="275"/>
      <c r="M666" s="275"/>
      <c r="O666" s="275"/>
    </row>
    <row r="667" spans="2:15" ht="12.75" customHeight="1">
      <c r="B667" s="275"/>
      <c r="C667" s="275"/>
      <c r="D667" s="275"/>
      <c r="E667" s="275"/>
      <c r="G667" s="275"/>
      <c r="H667" s="275"/>
      <c r="J667" s="275"/>
      <c r="K667" s="275"/>
      <c r="M667" s="275"/>
      <c r="O667" s="275"/>
    </row>
    <row r="668" spans="2:15" ht="12.75" customHeight="1">
      <c r="B668" s="275"/>
      <c r="C668" s="275"/>
      <c r="D668" s="275"/>
      <c r="E668" s="275"/>
      <c r="G668" s="275"/>
      <c r="H668" s="275"/>
      <c r="J668" s="275"/>
      <c r="K668" s="275"/>
      <c r="M668" s="275"/>
      <c r="O668" s="275"/>
    </row>
    <row r="669" spans="2:15" ht="12.75" customHeight="1">
      <c r="B669" s="275"/>
      <c r="C669" s="275"/>
      <c r="D669" s="275"/>
      <c r="E669" s="275"/>
      <c r="G669" s="275"/>
      <c r="H669" s="275"/>
      <c r="J669" s="275"/>
      <c r="K669" s="275"/>
      <c r="M669" s="275"/>
      <c r="O669" s="275"/>
    </row>
    <row r="670" spans="2:15" ht="12.75" customHeight="1">
      <c r="B670" s="275"/>
      <c r="C670" s="275"/>
      <c r="D670" s="275"/>
      <c r="E670" s="275"/>
      <c r="G670" s="275"/>
      <c r="H670" s="275"/>
      <c r="J670" s="275"/>
      <c r="K670" s="275"/>
      <c r="M670" s="275"/>
      <c r="O670" s="275"/>
    </row>
    <row r="671" spans="2:15" ht="12.75" customHeight="1">
      <c r="B671" s="275"/>
      <c r="C671" s="275"/>
      <c r="D671" s="275"/>
      <c r="E671" s="275"/>
      <c r="G671" s="275"/>
      <c r="H671" s="275"/>
      <c r="J671" s="275"/>
      <c r="K671" s="275"/>
      <c r="M671" s="275"/>
      <c r="O671" s="275"/>
    </row>
    <row r="672" spans="2:15" ht="12.75" customHeight="1">
      <c r="B672" s="275"/>
      <c r="C672" s="275"/>
      <c r="D672" s="275"/>
      <c r="E672" s="275"/>
      <c r="G672" s="275"/>
      <c r="H672" s="275"/>
      <c r="J672" s="275"/>
      <c r="K672" s="275"/>
      <c r="M672" s="275"/>
      <c r="O672" s="275"/>
    </row>
    <row r="673" spans="2:15" ht="12.75" customHeight="1">
      <c r="B673" s="275"/>
      <c r="C673" s="275"/>
      <c r="D673" s="275"/>
      <c r="E673" s="275"/>
      <c r="G673" s="275"/>
      <c r="H673" s="275"/>
      <c r="J673" s="275"/>
      <c r="K673" s="275"/>
      <c r="M673" s="275"/>
      <c r="O673" s="275"/>
    </row>
    <row r="674" spans="2:15" ht="12.75" customHeight="1">
      <c r="B674" s="275"/>
      <c r="C674" s="275"/>
      <c r="D674" s="275"/>
      <c r="E674" s="275"/>
      <c r="G674" s="275"/>
      <c r="H674" s="275"/>
      <c r="J674" s="275"/>
      <c r="K674" s="275"/>
      <c r="M674" s="275"/>
      <c r="O674" s="275"/>
    </row>
    <row r="675" spans="2:15" ht="12.75" customHeight="1">
      <c r="B675" s="275"/>
      <c r="C675" s="275"/>
      <c r="D675" s="275"/>
      <c r="E675" s="275"/>
      <c r="G675" s="275"/>
      <c r="H675" s="275"/>
      <c r="J675" s="275"/>
      <c r="K675" s="275"/>
      <c r="M675" s="275"/>
      <c r="O675" s="275"/>
    </row>
    <row r="676" spans="2:15" ht="12.75" customHeight="1">
      <c r="B676" s="275"/>
      <c r="C676" s="275"/>
      <c r="D676" s="275"/>
      <c r="E676" s="275"/>
      <c r="G676" s="275"/>
      <c r="H676" s="275"/>
      <c r="J676" s="275"/>
      <c r="K676" s="275"/>
      <c r="M676" s="275"/>
      <c r="O676" s="275"/>
    </row>
    <row r="677" spans="2:15" ht="12.75" customHeight="1">
      <c r="B677" s="275"/>
      <c r="C677" s="275"/>
      <c r="D677" s="275"/>
      <c r="E677" s="275"/>
      <c r="G677" s="275"/>
      <c r="H677" s="275"/>
      <c r="J677" s="275"/>
      <c r="K677" s="275"/>
      <c r="M677" s="275"/>
      <c r="O677" s="275"/>
    </row>
    <row r="678" spans="2:15" ht="12.75" customHeight="1">
      <c r="B678" s="275"/>
      <c r="C678" s="275"/>
      <c r="D678" s="275"/>
      <c r="E678" s="275"/>
      <c r="G678" s="275"/>
      <c r="H678" s="275"/>
      <c r="J678" s="275"/>
      <c r="K678" s="275"/>
      <c r="M678" s="275"/>
      <c r="O678" s="275"/>
    </row>
    <row r="679" spans="2:15" ht="12.75" customHeight="1">
      <c r="B679" s="275"/>
      <c r="C679" s="275"/>
      <c r="D679" s="275"/>
      <c r="E679" s="275"/>
      <c r="G679" s="275"/>
      <c r="H679" s="275"/>
      <c r="J679" s="275"/>
      <c r="K679" s="275"/>
      <c r="M679" s="275"/>
      <c r="O679" s="275"/>
    </row>
    <row r="680" spans="2:15" ht="12.75" customHeight="1">
      <c r="B680" s="275"/>
      <c r="C680" s="275"/>
      <c r="D680" s="275"/>
      <c r="E680" s="275"/>
      <c r="G680" s="275"/>
      <c r="H680" s="275"/>
      <c r="J680" s="275"/>
      <c r="K680" s="275"/>
      <c r="M680" s="275"/>
      <c r="O680" s="275"/>
    </row>
    <row r="681" spans="2:15" ht="12.75" customHeight="1">
      <c r="B681" s="275"/>
      <c r="C681" s="275"/>
      <c r="D681" s="275"/>
      <c r="E681" s="275"/>
      <c r="G681" s="275"/>
      <c r="H681" s="275"/>
      <c r="J681" s="275"/>
      <c r="K681" s="275"/>
      <c r="M681" s="275"/>
      <c r="O681" s="275"/>
    </row>
    <row r="682" spans="2:15" ht="12.75" customHeight="1">
      <c r="B682" s="275"/>
      <c r="C682" s="275"/>
      <c r="D682" s="275"/>
      <c r="E682" s="275"/>
      <c r="G682" s="275"/>
      <c r="H682" s="275"/>
      <c r="J682" s="275"/>
      <c r="K682" s="275"/>
      <c r="M682" s="275"/>
      <c r="O682" s="275"/>
    </row>
    <row r="683" spans="2:15" ht="12.75" customHeight="1">
      <c r="B683" s="275"/>
      <c r="C683" s="275"/>
      <c r="D683" s="275"/>
      <c r="E683" s="275"/>
      <c r="G683" s="275"/>
      <c r="H683" s="275"/>
      <c r="J683" s="275"/>
      <c r="K683" s="275"/>
      <c r="M683" s="275"/>
      <c r="O683" s="275"/>
    </row>
    <row r="684" spans="2:15" ht="12.75" customHeight="1">
      <c r="B684" s="275"/>
      <c r="C684" s="275"/>
      <c r="D684" s="275"/>
      <c r="E684" s="275"/>
      <c r="G684" s="275"/>
      <c r="H684" s="275"/>
      <c r="J684" s="275"/>
      <c r="K684" s="275"/>
      <c r="M684" s="275"/>
      <c r="O684" s="275"/>
    </row>
    <row r="685" spans="2:15" ht="12.75" customHeight="1">
      <c r="B685" s="275"/>
      <c r="C685" s="275"/>
      <c r="D685" s="275"/>
      <c r="E685" s="275"/>
      <c r="G685" s="275"/>
      <c r="H685" s="275"/>
      <c r="J685" s="275"/>
      <c r="K685" s="275"/>
      <c r="M685" s="275"/>
      <c r="O685" s="275"/>
    </row>
    <row r="686" spans="2:15" ht="12.75" customHeight="1">
      <c r="B686" s="275"/>
      <c r="C686" s="275"/>
      <c r="D686" s="275"/>
      <c r="E686" s="275"/>
      <c r="G686" s="275"/>
      <c r="H686" s="275"/>
      <c r="J686" s="275"/>
      <c r="K686" s="275"/>
      <c r="M686" s="275"/>
      <c r="O686" s="275"/>
    </row>
    <row r="687" spans="2:15" ht="12.75" customHeight="1">
      <c r="B687" s="275"/>
      <c r="C687" s="275"/>
      <c r="D687" s="275"/>
      <c r="E687" s="275"/>
      <c r="G687" s="275"/>
      <c r="H687" s="275"/>
      <c r="J687" s="275"/>
      <c r="K687" s="275"/>
      <c r="M687" s="275"/>
      <c r="O687" s="275"/>
    </row>
    <row r="688" spans="2:15" ht="12.75" customHeight="1">
      <c r="B688" s="275"/>
      <c r="C688" s="275"/>
      <c r="D688" s="275"/>
      <c r="E688" s="275"/>
      <c r="G688" s="275"/>
      <c r="H688" s="275"/>
      <c r="J688" s="275"/>
      <c r="K688" s="275"/>
      <c r="M688" s="275"/>
      <c r="O688" s="275"/>
    </row>
    <row r="689" spans="2:15" ht="12.75" customHeight="1">
      <c r="B689" s="275"/>
      <c r="C689" s="275"/>
      <c r="D689" s="275"/>
      <c r="E689" s="275"/>
      <c r="G689" s="275"/>
      <c r="H689" s="275"/>
      <c r="J689" s="275"/>
      <c r="K689" s="275"/>
      <c r="M689" s="275"/>
      <c r="O689" s="275"/>
    </row>
    <row r="690" spans="2:15" ht="12.75" customHeight="1">
      <c r="B690" s="275"/>
      <c r="C690" s="275"/>
      <c r="D690" s="275"/>
      <c r="E690" s="275"/>
      <c r="G690" s="275"/>
      <c r="H690" s="275"/>
      <c r="J690" s="275"/>
      <c r="K690" s="275"/>
      <c r="M690" s="275"/>
      <c r="O690" s="275"/>
    </row>
    <row r="691" spans="2:15" ht="12.75" customHeight="1">
      <c r="B691" s="275"/>
      <c r="C691" s="275"/>
      <c r="D691" s="275"/>
      <c r="E691" s="275"/>
      <c r="G691" s="275"/>
      <c r="H691" s="275"/>
      <c r="J691" s="275"/>
      <c r="K691" s="275"/>
      <c r="M691" s="275"/>
      <c r="O691" s="275"/>
    </row>
    <row r="692" spans="2:15" ht="12.75" customHeight="1">
      <c r="B692" s="275"/>
      <c r="C692" s="275"/>
      <c r="D692" s="275"/>
      <c r="E692" s="275"/>
      <c r="G692" s="275"/>
      <c r="H692" s="275"/>
      <c r="J692" s="275"/>
      <c r="K692" s="275"/>
      <c r="M692" s="275"/>
      <c r="O692" s="275"/>
    </row>
    <row r="693" spans="2:15" ht="12.75" customHeight="1">
      <c r="B693" s="275"/>
      <c r="C693" s="275"/>
      <c r="D693" s="275"/>
      <c r="E693" s="275"/>
      <c r="G693" s="275"/>
      <c r="H693" s="275"/>
      <c r="J693" s="275"/>
      <c r="K693" s="275"/>
      <c r="M693" s="275"/>
      <c r="O693" s="275"/>
    </row>
    <row r="694" spans="2:15" ht="12.75" customHeight="1">
      <c r="B694" s="275"/>
      <c r="C694" s="275"/>
      <c r="D694" s="275"/>
      <c r="E694" s="275"/>
      <c r="G694" s="275"/>
      <c r="H694" s="275"/>
      <c r="J694" s="275"/>
      <c r="K694" s="275"/>
      <c r="M694" s="275"/>
      <c r="O694" s="275"/>
    </row>
    <row r="695" spans="2:15" ht="12.75" customHeight="1">
      <c r="B695" s="275"/>
      <c r="C695" s="275"/>
      <c r="D695" s="275"/>
      <c r="E695" s="275"/>
      <c r="G695" s="275"/>
      <c r="H695" s="275"/>
      <c r="J695" s="275"/>
      <c r="K695" s="275"/>
      <c r="M695" s="275"/>
      <c r="O695" s="275"/>
    </row>
    <row r="696" spans="2:15" ht="12.75" customHeight="1">
      <c r="B696" s="275"/>
      <c r="C696" s="275"/>
      <c r="D696" s="275"/>
      <c r="E696" s="275"/>
      <c r="G696" s="275"/>
      <c r="H696" s="275"/>
      <c r="J696" s="275"/>
      <c r="K696" s="275"/>
      <c r="M696" s="275"/>
      <c r="O696" s="275"/>
    </row>
    <row r="697" spans="2:15" ht="12.75" customHeight="1">
      <c r="B697" s="275"/>
      <c r="C697" s="275"/>
      <c r="D697" s="275"/>
      <c r="E697" s="275"/>
      <c r="G697" s="275"/>
      <c r="H697" s="275"/>
      <c r="J697" s="275"/>
      <c r="K697" s="275"/>
      <c r="M697" s="275"/>
      <c r="O697" s="275"/>
    </row>
    <row r="698" spans="2:15" ht="12.75" customHeight="1">
      <c r="B698" s="275"/>
      <c r="C698" s="275"/>
      <c r="D698" s="275"/>
      <c r="E698" s="275"/>
      <c r="G698" s="275"/>
      <c r="H698" s="275"/>
      <c r="J698" s="275"/>
      <c r="K698" s="275"/>
      <c r="M698" s="275"/>
      <c r="O698" s="275"/>
    </row>
    <row r="699" spans="2:15" ht="12.75" customHeight="1">
      <c r="B699" s="275"/>
      <c r="C699" s="275"/>
      <c r="D699" s="275"/>
      <c r="E699" s="275"/>
      <c r="G699" s="275"/>
      <c r="H699" s="275"/>
      <c r="J699" s="275"/>
      <c r="K699" s="275"/>
      <c r="M699" s="275"/>
      <c r="O699" s="275"/>
    </row>
    <row r="700" spans="2:15" ht="12.75" customHeight="1">
      <c r="B700" s="275"/>
      <c r="C700" s="275"/>
      <c r="D700" s="275"/>
      <c r="E700" s="275"/>
      <c r="G700" s="275"/>
      <c r="H700" s="275"/>
      <c r="J700" s="275"/>
      <c r="K700" s="275"/>
      <c r="M700" s="275"/>
      <c r="O700" s="275"/>
    </row>
    <row r="701" spans="2:15" ht="12.75" customHeight="1">
      <c r="B701" s="275"/>
      <c r="C701" s="275"/>
      <c r="D701" s="275"/>
      <c r="E701" s="275"/>
      <c r="G701" s="275"/>
      <c r="H701" s="275"/>
      <c r="J701" s="275"/>
      <c r="K701" s="275"/>
      <c r="M701" s="275"/>
      <c r="O701" s="275"/>
    </row>
    <row r="702" spans="2:15" ht="12.75" customHeight="1">
      <c r="B702" s="275"/>
      <c r="C702" s="275"/>
      <c r="D702" s="275"/>
      <c r="E702" s="275"/>
      <c r="G702" s="275"/>
      <c r="H702" s="275"/>
      <c r="J702" s="275"/>
      <c r="K702" s="275"/>
      <c r="M702" s="275"/>
      <c r="O702" s="275"/>
    </row>
    <row r="703" spans="2:15" ht="12.75" customHeight="1">
      <c r="B703" s="275"/>
      <c r="C703" s="275"/>
      <c r="D703" s="275"/>
      <c r="E703" s="275"/>
      <c r="G703" s="275"/>
      <c r="H703" s="275"/>
      <c r="J703" s="275"/>
      <c r="K703" s="275"/>
      <c r="M703" s="275"/>
      <c r="O703" s="275"/>
    </row>
    <row r="704" spans="2:15" ht="12.75" customHeight="1">
      <c r="B704" s="275"/>
      <c r="C704" s="275"/>
      <c r="D704" s="275"/>
      <c r="E704" s="275"/>
      <c r="G704" s="275"/>
      <c r="H704" s="275"/>
      <c r="J704" s="275"/>
      <c r="K704" s="275"/>
      <c r="M704" s="275"/>
      <c r="O704" s="275"/>
    </row>
    <row r="705" spans="2:15" ht="12.75" customHeight="1">
      <c r="B705" s="275"/>
      <c r="C705" s="275"/>
      <c r="D705" s="275"/>
      <c r="E705" s="275"/>
      <c r="G705" s="275"/>
      <c r="H705" s="275"/>
      <c r="J705" s="275"/>
      <c r="K705" s="275"/>
      <c r="M705" s="275"/>
      <c r="O705" s="275"/>
    </row>
    <row r="706" spans="2:15" ht="12.75" customHeight="1">
      <c r="B706" s="275"/>
      <c r="C706" s="275"/>
      <c r="D706" s="275"/>
      <c r="E706" s="275"/>
      <c r="G706" s="275"/>
      <c r="H706" s="275"/>
      <c r="J706" s="275"/>
      <c r="K706" s="275"/>
      <c r="M706" s="275"/>
      <c r="O706" s="275"/>
    </row>
    <row r="707" spans="2:15" ht="12.75" customHeight="1">
      <c r="B707" s="275"/>
      <c r="C707" s="275"/>
      <c r="D707" s="275"/>
      <c r="E707" s="275"/>
      <c r="G707" s="275"/>
      <c r="H707" s="275"/>
      <c r="J707" s="275"/>
      <c r="K707" s="275"/>
      <c r="M707" s="275"/>
      <c r="O707" s="275"/>
    </row>
    <row r="708" spans="2:15" ht="12.75" customHeight="1">
      <c r="B708" s="275"/>
      <c r="C708" s="275"/>
      <c r="D708" s="275"/>
      <c r="E708" s="275"/>
      <c r="G708" s="275"/>
      <c r="H708" s="275"/>
      <c r="J708" s="275"/>
      <c r="K708" s="275"/>
      <c r="M708" s="275"/>
      <c r="O708" s="275"/>
    </row>
    <row r="709" spans="2:15" ht="12.75" customHeight="1">
      <c r="B709" s="275"/>
      <c r="C709" s="275"/>
      <c r="D709" s="275"/>
      <c r="E709" s="275"/>
      <c r="G709" s="275"/>
      <c r="H709" s="275"/>
      <c r="J709" s="275"/>
      <c r="K709" s="275"/>
      <c r="M709" s="275"/>
      <c r="O709" s="275"/>
    </row>
    <row r="710" spans="2:15" ht="12.75" customHeight="1">
      <c r="B710" s="275"/>
      <c r="C710" s="275"/>
      <c r="D710" s="275"/>
      <c r="E710" s="275"/>
      <c r="G710" s="275"/>
      <c r="H710" s="275"/>
      <c r="J710" s="275"/>
      <c r="K710" s="275"/>
      <c r="M710" s="275"/>
      <c r="O710" s="275"/>
    </row>
    <row r="711" spans="2:15" ht="12.75" customHeight="1">
      <c r="B711" s="275"/>
      <c r="C711" s="275"/>
      <c r="D711" s="275"/>
      <c r="E711" s="275"/>
      <c r="G711" s="275"/>
      <c r="H711" s="275"/>
      <c r="J711" s="275"/>
      <c r="K711" s="275"/>
      <c r="M711" s="275"/>
      <c r="O711" s="275"/>
    </row>
    <row r="712" spans="2:15" ht="12.75" customHeight="1">
      <c r="B712" s="275"/>
      <c r="C712" s="275"/>
      <c r="D712" s="275"/>
      <c r="E712" s="275"/>
      <c r="G712" s="275"/>
      <c r="H712" s="275"/>
      <c r="J712" s="275"/>
      <c r="K712" s="275"/>
      <c r="M712" s="275"/>
      <c r="O712" s="275"/>
    </row>
    <row r="713" spans="2:15" ht="12.75" customHeight="1">
      <c r="B713" s="275"/>
      <c r="C713" s="275"/>
      <c r="D713" s="275"/>
      <c r="E713" s="275"/>
      <c r="G713" s="275"/>
      <c r="H713" s="275"/>
      <c r="J713" s="275"/>
      <c r="K713" s="275"/>
      <c r="M713" s="275"/>
      <c r="O713" s="275"/>
    </row>
    <row r="714" spans="2:15" ht="12.75" customHeight="1">
      <c r="B714" s="275"/>
      <c r="C714" s="275"/>
      <c r="D714" s="275"/>
      <c r="E714" s="275"/>
      <c r="G714" s="275"/>
      <c r="H714" s="275"/>
      <c r="J714" s="275"/>
      <c r="K714" s="275"/>
      <c r="M714" s="275"/>
      <c r="O714" s="275"/>
    </row>
    <row r="715" spans="2:15" ht="12.75" customHeight="1">
      <c r="B715" s="275"/>
      <c r="C715" s="275"/>
      <c r="D715" s="275"/>
      <c r="E715" s="275"/>
      <c r="G715" s="275"/>
      <c r="H715" s="275"/>
      <c r="J715" s="275"/>
      <c r="K715" s="275"/>
      <c r="M715" s="275"/>
      <c r="O715" s="275"/>
    </row>
    <row r="716" spans="2:15" ht="12.75" customHeight="1">
      <c r="B716" s="275"/>
      <c r="C716" s="275"/>
      <c r="D716" s="275"/>
      <c r="E716" s="275"/>
      <c r="G716" s="275"/>
      <c r="H716" s="275"/>
      <c r="J716" s="275"/>
      <c r="K716" s="275"/>
      <c r="M716" s="275"/>
      <c r="O716" s="275"/>
    </row>
    <row r="717" spans="2:15" ht="12.75" customHeight="1">
      <c r="B717" s="275"/>
      <c r="C717" s="275"/>
      <c r="D717" s="275"/>
      <c r="E717" s="275"/>
      <c r="G717" s="275"/>
      <c r="H717" s="275"/>
      <c r="J717" s="275"/>
      <c r="K717" s="275"/>
      <c r="M717" s="275"/>
      <c r="O717" s="275"/>
    </row>
    <row r="718" spans="2:15" ht="12.75" customHeight="1">
      <c r="B718" s="275"/>
      <c r="C718" s="275"/>
      <c r="D718" s="275"/>
      <c r="E718" s="275"/>
      <c r="G718" s="275"/>
      <c r="H718" s="275"/>
      <c r="J718" s="275"/>
      <c r="K718" s="275"/>
      <c r="M718" s="275"/>
      <c r="O718" s="275"/>
    </row>
    <row r="719" spans="2:15" ht="12.75" customHeight="1">
      <c r="B719" s="275"/>
      <c r="C719" s="275"/>
      <c r="D719" s="275"/>
      <c r="E719" s="275"/>
      <c r="G719" s="275"/>
      <c r="H719" s="275"/>
      <c r="J719" s="275"/>
      <c r="K719" s="275"/>
      <c r="M719" s="275"/>
      <c r="O719" s="275"/>
    </row>
    <row r="720" spans="2:15" ht="12.75" customHeight="1">
      <c r="B720" s="275"/>
      <c r="C720" s="275"/>
      <c r="D720" s="275"/>
      <c r="E720" s="275"/>
      <c r="G720" s="275"/>
      <c r="H720" s="275"/>
      <c r="J720" s="275"/>
      <c r="K720" s="275"/>
      <c r="M720" s="275"/>
      <c r="O720" s="275"/>
    </row>
    <row r="721" spans="2:15" ht="12.75" customHeight="1">
      <c r="B721" s="275"/>
      <c r="C721" s="275"/>
      <c r="D721" s="275"/>
      <c r="E721" s="275"/>
      <c r="G721" s="275"/>
      <c r="H721" s="275"/>
      <c r="J721" s="275"/>
      <c r="K721" s="275"/>
      <c r="M721" s="275"/>
      <c r="O721" s="275"/>
    </row>
    <row r="722" spans="2:15" ht="12.75" customHeight="1">
      <c r="B722" s="275"/>
      <c r="C722" s="275"/>
      <c r="D722" s="275"/>
      <c r="E722" s="275"/>
      <c r="G722" s="275"/>
      <c r="H722" s="275"/>
      <c r="J722" s="275"/>
      <c r="K722" s="275"/>
      <c r="M722" s="275"/>
      <c r="O722" s="275"/>
    </row>
    <row r="723" spans="2:15" ht="12.75" customHeight="1">
      <c r="B723" s="275"/>
      <c r="C723" s="275"/>
      <c r="D723" s="275"/>
      <c r="E723" s="275"/>
      <c r="G723" s="275"/>
      <c r="H723" s="275"/>
      <c r="J723" s="275"/>
      <c r="K723" s="275"/>
      <c r="M723" s="275"/>
      <c r="O723" s="275"/>
    </row>
    <row r="724" spans="2:15" ht="12.75" customHeight="1">
      <c r="B724" s="275"/>
      <c r="C724" s="275"/>
      <c r="D724" s="275"/>
      <c r="E724" s="275"/>
      <c r="G724" s="275"/>
      <c r="H724" s="275"/>
      <c r="J724" s="275"/>
      <c r="K724" s="275"/>
      <c r="M724" s="275"/>
      <c r="O724" s="275"/>
    </row>
    <row r="725" spans="2:15" ht="12.75" customHeight="1">
      <c r="B725" s="275"/>
      <c r="C725" s="275"/>
      <c r="D725" s="275"/>
      <c r="E725" s="275"/>
      <c r="G725" s="275"/>
      <c r="H725" s="275"/>
      <c r="J725" s="275"/>
      <c r="K725" s="275"/>
      <c r="M725" s="275"/>
      <c r="O725" s="275"/>
    </row>
    <row r="726" spans="2:15" ht="12.75" customHeight="1">
      <c r="B726" s="275"/>
      <c r="C726" s="275"/>
      <c r="D726" s="275"/>
      <c r="E726" s="275"/>
      <c r="G726" s="275"/>
      <c r="H726" s="275"/>
      <c r="J726" s="275"/>
      <c r="K726" s="275"/>
      <c r="M726" s="275"/>
      <c r="O726" s="275"/>
    </row>
    <row r="727" spans="2:15" ht="12.75" customHeight="1">
      <c r="B727" s="275"/>
      <c r="C727" s="275"/>
      <c r="D727" s="275"/>
      <c r="E727" s="275"/>
      <c r="G727" s="275"/>
      <c r="H727" s="275"/>
      <c r="J727" s="275"/>
      <c r="K727" s="275"/>
      <c r="M727" s="275"/>
      <c r="O727" s="275"/>
    </row>
    <row r="728" spans="2:15" ht="12.75" customHeight="1">
      <c r="B728" s="275"/>
      <c r="C728" s="275"/>
      <c r="D728" s="275"/>
      <c r="E728" s="275"/>
      <c r="G728" s="275"/>
      <c r="H728" s="275"/>
      <c r="J728" s="275"/>
      <c r="K728" s="275"/>
      <c r="M728" s="275"/>
      <c r="O728" s="275"/>
    </row>
    <row r="729" spans="2:15" ht="12.75" customHeight="1">
      <c r="B729" s="275"/>
      <c r="C729" s="275"/>
      <c r="D729" s="275"/>
      <c r="E729" s="275"/>
      <c r="G729" s="275"/>
      <c r="H729" s="275"/>
      <c r="J729" s="275"/>
      <c r="K729" s="275"/>
      <c r="M729" s="275"/>
      <c r="O729" s="275"/>
    </row>
    <row r="730" spans="2:15" ht="12.75" customHeight="1">
      <c r="B730" s="275"/>
      <c r="C730" s="275"/>
      <c r="D730" s="275"/>
      <c r="E730" s="275"/>
      <c r="G730" s="275"/>
      <c r="H730" s="275"/>
      <c r="J730" s="275"/>
      <c r="K730" s="275"/>
      <c r="M730" s="275"/>
      <c r="O730" s="275"/>
    </row>
    <row r="731" spans="2:15" ht="12.75" customHeight="1">
      <c r="B731" s="275"/>
      <c r="C731" s="275"/>
      <c r="D731" s="275"/>
      <c r="E731" s="275"/>
      <c r="G731" s="275"/>
      <c r="H731" s="275"/>
      <c r="J731" s="275"/>
      <c r="K731" s="275"/>
      <c r="M731" s="275"/>
      <c r="O731" s="275"/>
    </row>
    <row r="732" spans="2:15" ht="12.75" customHeight="1">
      <c r="B732" s="275"/>
      <c r="C732" s="275"/>
      <c r="D732" s="275"/>
      <c r="E732" s="275"/>
      <c r="G732" s="275"/>
      <c r="H732" s="275"/>
      <c r="J732" s="275"/>
      <c r="K732" s="275"/>
      <c r="M732" s="275"/>
      <c r="O732" s="275"/>
    </row>
    <row r="733" spans="2:15" ht="12.75" customHeight="1">
      <c r="B733" s="275"/>
      <c r="C733" s="275"/>
      <c r="D733" s="275"/>
      <c r="E733" s="275"/>
      <c r="G733" s="275"/>
      <c r="H733" s="275"/>
      <c r="J733" s="275"/>
      <c r="K733" s="275"/>
      <c r="M733" s="275"/>
      <c r="O733" s="275"/>
    </row>
    <row r="734" spans="2:15" ht="12.75" customHeight="1">
      <c r="B734" s="275"/>
      <c r="C734" s="275"/>
      <c r="D734" s="275"/>
      <c r="E734" s="275"/>
      <c r="G734" s="275"/>
      <c r="H734" s="275"/>
      <c r="J734" s="275"/>
      <c r="K734" s="275"/>
      <c r="M734" s="275"/>
      <c r="O734" s="275"/>
    </row>
    <row r="735" spans="2:15" ht="12.75" customHeight="1">
      <c r="B735" s="275"/>
      <c r="C735" s="275"/>
      <c r="D735" s="275"/>
      <c r="E735" s="275"/>
      <c r="G735" s="275"/>
      <c r="H735" s="275"/>
      <c r="J735" s="275"/>
      <c r="K735" s="275"/>
      <c r="M735" s="275"/>
      <c r="O735" s="275"/>
    </row>
    <row r="736" spans="2:15" ht="12.75" customHeight="1">
      <c r="B736" s="275"/>
      <c r="C736" s="275"/>
      <c r="D736" s="275"/>
      <c r="E736" s="275"/>
      <c r="G736" s="275"/>
      <c r="H736" s="275"/>
      <c r="J736" s="275"/>
      <c r="K736" s="275"/>
      <c r="M736" s="275"/>
      <c r="O736" s="275"/>
    </row>
    <row r="737" spans="2:15" ht="12.75" customHeight="1">
      <c r="B737" s="275"/>
      <c r="C737" s="275"/>
      <c r="D737" s="275"/>
      <c r="E737" s="275"/>
      <c r="G737" s="275"/>
      <c r="H737" s="275"/>
      <c r="J737" s="275"/>
      <c r="K737" s="275"/>
      <c r="M737" s="275"/>
      <c r="O737" s="275"/>
    </row>
    <row r="738" spans="2:15" ht="12.75" customHeight="1">
      <c r="B738" s="275"/>
      <c r="C738" s="275"/>
      <c r="D738" s="275"/>
      <c r="E738" s="275"/>
      <c r="G738" s="275"/>
      <c r="H738" s="275"/>
      <c r="J738" s="275"/>
      <c r="K738" s="275"/>
      <c r="M738" s="275"/>
      <c r="O738" s="275"/>
    </row>
    <row r="739" spans="2:15" ht="12.75" customHeight="1">
      <c r="B739" s="275"/>
      <c r="C739" s="275"/>
      <c r="D739" s="275"/>
      <c r="E739" s="275"/>
      <c r="G739" s="275"/>
      <c r="H739" s="275"/>
      <c r="J739" s="275"/>
      <c r="K739" s="275"/>
      <c r="M739" s="275"/>
      <c r="O739" s="275"/>
    </row>
    <row r="740" spans="2:15" ht="12.75" customHeight="1">
      <c r="B740" s="275"/>
      <c r="C740" s="275"/>
      <c r="D740" s="275"/>
      <c r="E740" s="275"/>
      <c r="G740" s="275"/>
      <c r="H740" s="275"/>
      <c r="J740" s="275"/>
      <c r="K740" s="275"/>
      <c r="M740" s="275"/>
      <c r="O740" s="275"/>
    </row>
    <row r="741" spans="2:15" ht="12.75" customHeight="1">
      <c r="B741" s="275"/>
      <c r="C741" s="275"/>
      <c r="D741" s="275"/>
      <c r="E741" s="275"/>
      <c r="G741" s="275"/>
      <c r="H741" s="275"/>
      <c r="J741" s="275"/>
      <c r="K741" s="275"/>
      <c r="M741" s="275"/>
      <c r="O741" s="275"/>
    </row>
    <row r="742" spans="2:15" ht="12.75" customHeight="1">
      <c r="B742" s="275"/>
      <c r="C742" s="275"/>
      <c r="D742" s="275"/>
      <c r="E742" s="275"/>
      <c r="G742" s="275"/>
      <c r="H742" s="275"/>
      <c r="J742" s="275"/>
      <c r="K742" s="275"/>
      <c r="M742" s="275"/>
      <c r="O742" s="275"/>
    </row>
    <row r="743" spans="2:15" ht="12.75" customHeight="1">
      <c r="B743" s="275"/>
      <c r="C743" s="275"/>
      <c r="D743" s="275"/>
      <c r="E743" s="275"/>
      <c r="G743" s="275"/>
      <c r="H743" s="275"/>
      <c r="J743" s="275"/>
      <c r="K743" s="275"/>
      <c r="M743" s="275"/>
      <c r="O743" s="275"/>
    </row>
    <row r="744" spans="2:15" ht="12.75" customHeight="1">
      <c r="B744" s="275"/>
      <c r="C744" s="275"/>
      <c r="D744" s="275"/>
      <c r="E744" s="275"/>
      <c r="G744" s="275"/>
      <c r="H744" s="275"/>
      <c r="J744" s="275"/>
      <c r="K744" s="275"/>
      <c r="M744" s="275"/>
      <c r="O744" s="275"/>
    </row>
    <row r="745" spans="2:15" ht="12.75" customHeight="1">
      <c r="B745" s="275"/>
      <c r="C745" s="275"/>
      <c r="D745" s="275"/>
      <c r="E745" s="275"/>
      <c r="G745" s="275"/>
      <c r="H745" s="275"/>
      <c r="J745" s="275"/>
      <c r="K745" s="275"/>
      <c r="M745" s="275"/>
      <c r="O745" s="275"/>
    </row>
    <row r="746" spans="2:15" ht="12.75" customHeight="1">
      <c r="B746" s="275"/>
      <c r="C746" s="275"/>
      <c r="D746" s="275"/>
      <c r="E746" s="275"/>
      <c r="G746" s="275"/>
      <c r="H746" s="275"/>
      <c r="J746" s="275"/>
      <c r="K746" s="275"/>
      <c r="M746" s="275"/>
      <c r="O746" s="275"/>
    </row>
    <row r="747" spans="2:15" ht="12.75" customHeight="1">
      <c r="B747" s="275"/>
      <c r="C747" s="275"/>
      <c r="D747" s="275"/>
      <c r="E747" s="275"/>
      <c r="G747" s="275"/>
      <c r="H747" s="275"/>
      <c r="J747" s="275"/>
      <c r="K747" s="275"/>
      <c r="M747" s="275"/>
      <c r="O747" s="275"/>
    </row>
    <row r="748" spans="2:15" ht="12.75" customHeight="1">
      <c r="B748" s="275"/>
      <c r="C748" s="275"/>
      <c r="D748" s="275"/>
      <c r="E748" s="275"/>
      <c r="G748" s="275"/>
      <c r="H748" s="275"/>
      <c r="J748" s="275"/>
      <c r="K748" s="275"/>
      <c r="M748" s="275"/>
      <c r="O748" s="275"/>
    </row>
    <row r="749" spans="2:15" ht="12.75" customHeight="1">
      <c r="B749" s="275"/>
      <c r="C749" s="275"/>
      <c r="D749" s="275"/>
      <c r="E749" s="275"/>
      <c r="G749" s="275"/>
      <c r="H749" s="275"/>
      <c r="J749" s="275"/>
      <c r="K749" s="275"/>
      <c r="M749" s="275"/>
      <c r="O749" s="275"/>
    </row>
    <row r="750" spans="2:15" ht="12.75" customHeight="1">
      <c r="B750" s="275"/>
      <c r="C750" s="275"/>
      <c r="D750" s="275"/>
      <c r="E750" s="275"/>
      <c r="G750" s="275"/>
      <c r="H750" s="275"/>
      <c r="J750" s="275"/>
      <c r="K750" s="275"/>
      <c r="M750" s="275"/>
      <c r="O750" s="275"/>
    </row>
    <row r="751" spans="2:15" ht="12.75" customHeight="1">
      <c r="B751" s="275"/>
      <c r="C751" s="275"/>
      <c r="D751" s="275"/>
      <c r="E751" s="275"/>
      <c r="G751" s="275"/>
      <c r="H751" s="275"/>
      <c r="J751" s="275"/>
      <c r="K751" s="275"/>
      <c r="M751" s="275"/>
      <c r="O751" s="275"/>
    </row>
    <row r="752" spans="2:15" ht="12.75" customHeight="1">
      <c r="B752" s="275"/>
      <c r="C752" s="275"/>
      <c r="D752" s="275"/>
      <c r="E752" s="275"/>
      <c r="G752" s="275"/>
      <c r="H752" s="275"/>
      <c r="J752" s="275"/>
      <c r="K752" s="275"/>
      <c r="M752" s="275"/>
      <c r="O752" s="275"/>
    </row>
    <row r="753" spans="2:15" ht="12.75" customHeight="1">
      <c r="B753" s="275"/>
      <c r="C753" s="275"/>
      <c r="D753" s="275"/>
      <c r="E753" s="275"/>
      <c r="G753" s="275"/>
      <c r="H753" s="275"/>
      <c r="J753" s="275"/>
      <c r="K753" s="275"/>
      <c r="M753" s="275"/>
      <c r="O753" s="275"/>
    </row>
    <row r="754" spans="2:15" ht="12.75" customHeight="1">
      <c r="B754" s="275"/>
      <c r="C754" s="275"/>
      <c r="D754" s="275"/>
      <c r="E754" s="275"/>
      <c r="G754" s="275"/>
      <c r="H754" s="275"/>
      <c r="J754" s="275"/>
      <c r="K754" s="275"/>
      <c r="M754" s="275"/>
      <c r="O754" s="275"/>
    </row>
    <row r="755" spans="2:15" ht="12.75" customHeight="1">
      <c r="B755" s="275"/>
      <c r="C755" s="275"/>
      <c r="D755" s="275"/>
      <c r="E755" s="275"/>
      <c r="G755" s="275"/>
      <c r="H755" s="275"/>
      <c r="J755" s="275"/>
      <c r="K755" s="275"/>
      <c r="M755" s="275"/>
      <c r="O755" s="275"/>
    </row>
    <row r="756" spans="2:15" ht="12.75" customHeight="1">
      <c r="B756" s="275"/>
      <c r="C756" s="275"/>
      <c r="D756" s="275"/>
      <c r="E756" s="275"/>
      <c r="G756" s="275"/>
      <c r="H756" s="275"/>
      <c r="J756" s="275"/>
      <c r="K756" s="275"/>
      <c r="M756" s="275"/>
      <c r="O756" s="275"/>
    </row>
    <row r="757" spans="2:15" ht="12.75" customHeight="1">
      <c r="B757" s="275"/>
      <c r="C757" s="275"/>
      <c r="D757" s="275"/>
      <c r="E757" s="275"/>
      <c r="G757" s="275"/>
      <c r="H757" s="275"/>
      <c r="J757" s="275"/>
      <c r="K757" s="275"/>
      <c r="M757" s="275"/>
      <c r="O757" s="275"/>
    </row>
    <row r="758" spans="2:15" ht="12.75" customHeight="1">
      <c r="B758" s="275"/>
      <c r="C758" s="275"/>
      <c r="D758" s="275"/>
      <c r="E758" s="275"/>
      <c r="G758" s="275"/>
      <c r="H758" s="275"/>
      <c r="J758" s="275"/>
      <c r="K758" s="275"/>
      <c r="M758" s="275"/>
      <c r="O758" s="275"/>
    </row>
    <row r="759" spans="2:15" ht="12.75" customHeight="1">
      <c r="B759" s="275"/>
      <c r="C759" s="275"/>
      <c r="D759" s="275"/>
      <c r="E759" s="275"/>
      <c r="G759" s="275"/>
      <c r="H759" s="275"/>
      <c r="J759" s="275"/>
      <c r="K759" s="275"/>
      <c r="M759" s="275"/>
      <c r="O759" s="275"/>
    </row>
    <row r="760" spans="2:15" ht="12.75" customHeight="1">
      <c r="B760" s="275"/>
      <c r="C760" s="275"/>
      <c r="D760" s="275"/>
      <c r="E760" s="275"/>
      <c r="G760" s="275"/>
      <c r="H760" s="275"/>
      <c r="J760" s="275"/>
      <c r="K760" s="275"/>
      <c r="M760" s="275"/>
      <c r="O760" s="275"/>
    </row>
    <row r="761" spans="2:15" ht="12.75" customHeight="1">
      <c r="B761" s="275"/>
      <c r="C761" s="275"/>
      <c r="D761" s="275"/>
      <c r="E761" s="275"/>
      <c r="G761" s="275"/>
      <c r="H761" s="275"/>
      <c r="J761" s="275"/>
      <c r="K761" s="275"/>
      <c r="M761" s="275"/>
      <c r="O761" s="275"/>
    </row>
    <row r="762" spans="2:15" ht="12.75" customHeight="1">
      <c r="B762" s="275"/>
      <c r="C762" s="275"/>
      <c r="D762" s="275"/>
      <c r="E762" s="275"/>
      <c r="G762" s="275"/>
      <c r="H762" s="275"/>
      <c r="J762" s="275"/>
      <c r="K762" s="275"/>
      <c r="M762" s="275"/>
      <c r="O762" s="275"/>
    </row>
    <row r="763" spans="2:15" ht="12.75" customHeight="1">
      <c r="B763" s="275"/>
      <c r="C763" s="275"/>
      <c r="D763" s="275"/>
      <c r="E763" s="275"/>
      <c r="G763" s="275"/>
      <c r="H763" s="275"/>
      <c r="J763" s="275"/>
      <c r="K763" s="275"/>
      <c r="M763" s="275"/>
      <c r="O763" s="275"/>
    </row>
    <row r="764" spans="2:15" ht="12.75" customHeight="1">
      <c r="B764" s="275"/>
      <c r="C764" s="275"/>
      <c r="D764" s="275"/>
      <c r="E764" s="275"/>
      <c r="G764" s="275"/>
      <c r="H764" s="275"/>
      <c r="J764" s="275"/>
      <c r="K764" s="275"/>
      <c r="M764" s="275"/>
      <c r="O764" s="275"/>
    </row>
    <row r="765" spans="2:15" ht="12.75" customHeight="1">
      <c r="B765" s="275"/>
      <c r="C765" s="275"/>
      <c r="D765" s="275"/>
      <c r="E765" s="275"/>
      <c r="G765" s="275"/>
      <c r="H765" s="275"/>
      <c r="J765" s="275"/>
      <c r="K765" s="275"/>
      <c r="M765" s="275"/>
      <c r="O765" s="275"/>
    </row>
    <row r="766" spans="2:15" ht="12.75" customHeight="1">
      <c r="B766" s="275"/>
      <c r="C766" s="275"/>
      <c r="D766" s="275"/>
      <c r="E766" s="275"/>
      <c r="G766" s="275"/>
      <c r="H766" s="275"/>
      <c r="J766" s="275"/>
      <c r="K766" s="275"/>
      <c r="M766" s="275"/>
      <c r="O766" s="275"/>
    </row>
    <row r="767" spans="2:15" ht="12.75" customHeight="1">
      <c r="B767" s="275"/>
      <c r="C767" s="275"/>
      <c r="D767" s="275"/>
      <c r="E767" s="275"/>
      <c r="G767" s="275"/>
      <c r="H767" s="275"/>
      <c r="J767" s="275"/>
      <c r="K767" s="275"/>
      <c r="M767" s="275"/>
      <c r="O767" s="275"/>
    </row>
    <row r="768" spans="2:15" ht="12.75" customHeight="1">
      <c r="B768" s="275"/>
      <c r="C768" s="275"/>
      <c r="D768" s="275"/>
      <c r="E768" s="275"/>
      <c r="G768" s="275"/>
      <c r="H768" s="275"/>
      <c r="J768" s="275"/>
      <c r="K768" s="275"/>
      <c r="M768" s="275"/>
      <c r="O768" s="275"/>
    </row>
    <row r="769" spans="2:15" ht="12.75" customHeight="1">
      <c r="B769" s="275"/>
      <c r="C769" s="275"/>
      <c r="D769" s="275"/>
      <c r="E769" s="275"/>
      <c r="G769" s="275"/>
      <c r="H769" s="275"/>
      <c r="J769" s="275"/>
      <c r="K769" s="275"/>
      <c r="M769" s="275"/>
      <c r="O769" s="275"/>
    </row>
    <row r="770" spans="2:15" ht="12.75" customHeight="1">
      <c r="B770" s="275"/>
      <c r="C770" s="275"/>
      <c r="D770" s="275"/>
      <c r="E770" s="275"/>
      <c r="G770" s="275"/>
      <c r="H770" s="275"/>
      <c r="J770" s="275"/>
      <c r="K770" s="275"/>
      <c r="M770" s="275"/>
      <c r="O770" s="275"/>
    </row>
    <row r="771" spans="2:15" ht="12.75" customHeight="1">
      <c r="B771" s="275"/>
      <c r="C771" s="275"/>
      <c r="D771" s="275"/>
      <c r="E771" s="275"/>
      <c r="G771" s="275"/>
      <c r="H771" s="275"/>
      <c r="J771" s="275"/>
      <c r="K771" s="275"/>
      <c r="M771" s="275"/>
      <c r="O771" s="275"/>
    </row>
    <row r="772" spans="2:15" ht="12.75" customHeight="1">
      <c r="B772" s="275"/>
      <c r="C772" s="275"/>
      <c r="D772" s="275"/>
      <c r="E772" s="275"/>
      <c r="G772" s="275"/>
      <c r="H772" s="275"/>
      <c r="J772" s="275"/>
      <c r="K772" s="275"/>
      <c r="M772" s="275"/>
      <c r="O772" s="275"/>
    </row>
    <row r="773" spans="2:15" ht="12.75" customHeight="1">
      <c r="B773" s="275"/>
      <c r="C773" s="275"/>
      <c r="D773" s="275"/>
      <c r="E773" s="275"/>
      <c r="G773" s="275"/>
      <c r="H773" s="275"/>
      <c r="J773" s="275"/>
      <c r="K773" s="275"/>
      <c r="M773" s="275"/>
      <c r="O773" s="275"/>
    </row>
    <row r="774" spans="2:15" ht="12.75" customHeight="1">
      <c r="B774" s="275"/>
      <c r="C774" s="275"/>
      <c r="D774" s="275"/>
      <c r="E774" s="275"/>
      <c r="G774" s="275"/>
      <c r="H774" s="275"/>
      <c r="J774" s="275"/>
      <c r="K774" s="275"/>
      <c r="M774" s="275"/>
      <c r="O774" s="275"/>
    </row>
    <row r="775" spans="2:15" ht="12.75" customHeight="1">
      <c r="B775" s="275"/>
      <c r="C775" s="275"/>
      <c r="D775" s="275"/>
      <c r="E775" s="275"/>
      <c r="G775" s="275"/>
      <c r="H775" s="275"/>
      <c r="J775" s="275"/>
      <c r="K775" s="275"/>
      <c r="M775" s="275"/>
      <c r="O775" s="275"/>
    </row>
    <row r="776" spans="2:15" ht="12.75" customHeight="1">
      <c r="B776" s="275"/>
      <c r="C776" s="275"/>
      <c r="D776" s="275"/>
      <c r="E776" s="275"/>
      <c r="G776" s="275"/>
      <c r="H776" s="275"/>
      <c r="J776" s="275"/>
      <c r="K776" s="275"/>
      <c r="M776" s="275"/>
      <c r="O776" s="275"/>
    </row>
    <row r="777" spans="2:15" ht="12.75" customHeight="1">
      <c r="B777" s="275"/>
      <c r="C777" s="275"/>
      <c r="D777" s="275"/>
      <c r="E777" s="275"/>
      <c r="G777" s="275"/>
      <c r="H777" s="275"/>
      <c r="J777" s="275"/>
      <c r="K777" s="275"/>
      <c r="M777" s="275"/>
      <c r="O777" s="275"/>
    </row>
    <row r="778" spans="2:15" ht="12.75" customHeight="1">
      <c r="B778" s="275"/>
      <c r="C778" s="275"/>
      <c r="D778" s="275"/>
      <c r="E778" s="275"/>
      <c r="G778" s="275"/>
      <c r="H778" s="275"/>
      <c r="J778" s="275"/>
      <c r="K778" s="275"/>
      <c r="M778" s="275"/>
      <c r="O778" s="275"/>
    </row>
    <row r="779" spans="2:15" ht="12.75" customHeight="1">
      <c r="B779" s="275"/>
      <c r="C779" s="275"/>
      <c r="D779" s="275"/>
      <c r="E779" s="275"/>
      <c r="G779" s="275"/>
      <c r="H779" s="275"/>
      <c r="J779" s="275"/>
      <c r="K779" s="275"/>
      <c r="M779" s="275"/>
      <c r="O779" s="275"/>
    </row>
    <row r="780" spans="2:15" ht="12.75" customHeight="1">
      <c r="B780" s="275"/>
      <c r="C780" s="275"/>
      <c r="D780" s="275"/>
      <c r="E780" s="275"/>
      <c r="G780" s="275"/>
      <c r="H780" s="275"/>
      <c r="J780" s="275"/>
      <c r="K780" s="275"/>
      <c r="M780" s="275"/>
      <c r="O780" s="275"/>
    </row>
    <row r="781" spans="2:15" ht="12.75" customHeight="1">
      <c r="B781" s="275"/>
      <c r="C781" s="275"/>
      <c r="D781" s="275"/>
      <c r="E781" s="275"/>
      <c r="G781" s="275"/>
      <c r="H781" s="275"/>
      <c r="J781" s="275"/>
      <c r="K781" s="275"/>
      <c r="M781" s="275"/>
      <c r="O781" s="275"/>
    </row>
    <row r="782" spans="2:15" ht="12.75" customHeight="1">
      <c r="B782" s="275"/>
      <c r="C782" s="275"/>
      <c r="D782" s="275"/>
      <c r="E782" s="275"/>
      <c r="G782" s="275"/>
      <c r="H782" s="275"/>
      <c r="J782" s="275"/>
      <c r="K782" s="275"/>
      <c r="M782" s="275"/>
      <c r="O782" s="275"/>
    </row>
    <row r="783" spans="2:15" ht="12.75" customHeight="1">
      <c r="B783" s="275"/>
      <c r="C783" s="275"/>
      <c r="D783" s="275"/>
      <c r="E783" s="275"/>
      <c r="G783" s="275"/>
      <c r="H783" s="275"/>
      <c r="J783" s="275"/>
      <c r="K783" s="275"/>
      <c r="M783" s="275"/>
      <c r="O783" s="275"/>
    </row>
    <row r="784" spans="2:15" ht="12.75" customHeight="1">
      <c r="B784" s="275"/>
      <c r="C784" s="275"/>
      <c r="D784" s="275"/>
      <c r="E784" s="275"/>
      <c r="G784" s="275"/>
      <c r="H784" s="275"/>
      <c r="J784" s="275"/>
      <c r="K784" s="275"/>
      <c r="M784" s="275"/>
      <c r="O784" s="275"/>
    </row>
    <row r="785" spans="2:15" ht="12.75" customHeight="1">
      <c r="B785" s="275"/>
      <c r="C785" s="275"/>
      <c r="D785" s="275"/>
      <c r="E785" s="275"/>
      <c r="G785" s="275"/>
      <c r="H785" s="275"/>
      <c r="J785" s="275"/>
      <c r="K785" s="275"/>
      <c r="M785" s="275"/>
      <c r="O785" s="275"/>
    </row>
    <row r="786" spans="2:15" ht="12.75" customHeight="1">
      <c r="B786" s="275"/>
      <c r="C786" s="275"/>
      <c r="D786" s="275"/>
      <c r="E786" s="275"/>
      <c r="G786" s="275"/>
      <c r="H786" s="275"/>
      <c r="J786" s="275"/>
      <c r="K786" s="275"/>
      <c r="M786" s="275"/>
      <c r="O786" s="275"/>
    </row>
    <row r="787" spans="2:15" ht="12.75" customHeight="1">
      <c r="B787" s="275"/>
      <c r="C787" s="275"/>
      <c r="D787" s="275"/>
      <c r="E787" s="275"/>
      <c r="G787" s="275"/>
      <c r="H787" s="275"/>
      <c r="J787" s="275"/>
      <c r="K787" s="275"/>
      <c r="M787" s="275"/>
      <c r="O787" s="275"/>
    </row>
    <row r="788" spans="2:15" ht="12.75" customHeight="1">
      <c r="B788" s="275"/>
      <c r="C788" s="275"/>
      <c r="D788" s="275"/>
      <c r="E788" s="275"/>
      <c r="G788" s="275"/>
      <c r="H788" s="275"/>
      <c r="J788" s="275"/>
      <c r="K788" s="275"/>
      <c r="M788" s="275"/>
      <c r="O788" s="275"/>
    </row>
    <row r="789" spans="2:15" ht="12.75" customHeight="1">
      <c r="B789" s="275"/>
      <c r="C789" s="275"/>
      <c r="D789" s="275"/>
      <c r="E789" s="275"/>
      <c r="G789" s="275"/>
      <c r="H789" s="275"/>
      <c r="J789" s="275"/>
      <c r="K789" s="275"/>
      <c r="M789" s="275"/>
      <c r="O789" s="275"/>
    </row>
    <row r="790" spans="2:15" ht="12.75" customHeight="1">
      <c r="B790" s="275"/>
      <c r="C790" s="275"/>
      <c r="D790" s="275"/>
      <c r="E790" s="275"/>
      <c r="G790" s="275"/>
      <c r="H790" s="275"/>
      <c r="J790" s="275"/>
      <c r="K790" s="275"/>
      <c r="M790" s="275"/>
      <c r="O790" s="275"/>
    </row>
    <row r="791" spans="2:15" ht="12.75" customHeight="1">
      <c r="B791" s="275"/>
      <c r="C791" s="275"/>
      <c r="D791" s="275"/>
      <c r="E791" s="275"/>
      <c r="G791" s="275"/>
      <c r="H791" s="275"/>
      <c r="J791" s="275"/>
      <c r="K791" s="275"/>
      <c r="M791" s="275"/>
      <c r="O791" s="275"/>
    </row>
    <row r="792" spans="2:15" ht="12.75" customHeight="1">
      <c r="B792" s="275"/>
      <c r="C792" s="275"/>
      <c r="D792" s="275"/>
      <c r="E792" s="275"/>
      <c r="G792" s="275"/>
      <c r="H792" s="275"/>
      <c r="J792" s="275"/>
      <c r="K792" s="275"/>
      <c r="M792" s="275"/>
      <c r="O792" s="275"/>
    </row>
    <row r="793" spans="2:15" ht="12.75" customHeight="1">
      <c r="B793" s="275"/>
      <c r="C793" s="275"/>
      <c r="D793" s="275"/>
      <c r="E793" s="275"/>
      <c r="G793" s="275"/>
      <c r="H793" s="275"/>
      <c r="J793" s="275"/>
      <c r="K793" s="275"/>
      <c r="M793" s="275"/>
      <c r="O793" s="275"/>
    </row>
    <row r="794" spans="2:15" ht="12.75" customHeight="1">
      <c r="B794" s="275"/>
      <c r="C794" s="275"/>
      <c r="D794" s="275"/>
      <c r="E794" s="275"/>
      <c r="G794" s="275"/>
      <c r="H794" s="275"/>
      <c r="J794" s="275"/>
      <c r="K794" s="275"/>
      <c r="M794" s="275"/>
      <c r="O794" s="275"/>
    </row>
    <row r="795" spans="2:15" ht="12.75" customHeight="1">
      <c r="B795" s="275"/>
      <c r="C795" s="275"/>
      <c r="D795" s="275"/>
      <c r="E795" s="275"/>
      <c r="G795" s="275"/>
      <c r="H795" s="275"/>
      <c r="J795" s="275"/>
      <c r="K795" s="275"/>
      <c r="M795" s="275"/>
      <c r="O795" s="275"/>
    </row>
    <row r="796" spans="2:15" ht="12.75" customHeight="1">
      <c r="B796" s="275"/>
      <c r="C796" s="275"/>
      <c r="D796" s="275"/>
      <c r="E796" s="275"/>
      <c r="G796" s="275"/>
      <c r="H796" s="275"/>
      <c r="J796" s="275"/>
      <c r="K796" s="275"/>
      <c r="M796" s="275"/>
      <c r="O796" s="275"/>
    </row>
    <row r="797" spans="2:15" ht="12.75" customHeight="1">
      <c r="B797" s="275"/>
      <c r="C797" s="275"/>
      <c r="D797" s="275"/>
      <c r="E797" s="275"/>
      <c r="G797" s="275"/>
      <c r="H797" s="275"/>
      <c r="J797" s="275"/>
      <c r="K797" s="275"/>
      <c r="M797" s="275"/>
      <c r="O797" s="275"/>
    </row>
    <row r="798" spans="2:15" ht="12.75" customHeight="1">
      <c r="B798" s="275"/>
      <c r="C798" s="275"/>
      <c r="D798" s="275"/>
      <c r="E798" s="275"/>
      <c r="G798" s="275"/>
      <c r="H798" s="275"/>
      <c r="J798" s="275"/>
      <c r="K798" s="275"/>
      <c r="M798" s="275"/>
      <c r="O798" s="275"/>
    </row>
    <row r="799" spans="2:15" ht="12.75" customHeight="1">
      <c r="B799" s="275"/>
      <c r="C799" s="275"/>
      <c r="D799" s="275"/>
      <c r="E799" s="275"/>
      <c r="G799" s="275"/>
      <c r="H799" s="275"/>
      <c r="J799" s="275"/>
      <c r="K799" s="275"/>
      <c r="M799" s="275"/>
      <c r="O799" s="275"/>
    </row>
    <row r="800" spans="2:15" ht="12.75" customHeight="1">
      <c r="B800" s="275"/>
      <c r="C800" s="275"/>
      <c r="D800" s="275"/>
      <c r="E800" s="275"/>
      <c r="G800" s="275"/>
      <c r="H800" s="275"/>
      <c r="J800" s="275"/>
      <c r="K800" s="275"/>
      <c r="M800" s="275"/>
      <c r="O800" s="275"/>
    </row>
    <row r="801" spans="2:15" ht="12.75" customHeight="1">
      <c r="B801" s="275"/>
      <c r="C801" s="275"/>
      <c r="D801" s="275"/>
      <c r="E801" s="275"/>
      <c r="G801" s="275"/>
      <c r="H801" s="275"/>
      <c r="J801" s="275"/>
      <c r="K801" s="275"/>
      <c r="M801" s="275"/>
      <c r="O801" s="275"/>
    </row>
    <row r="802" spans="2:15" ht="12.75" customHeight="1">
      <c r="B802" s="275"/>
      <c r="C802" s="275"/>
      <c r="D802" s="275"/>
      <c r="E802" s="275"/>
      <c r="G802" s="275"/>
      <c r="H802" s="275"/>
      <c r="J802" s="275"/>
      <c r="K802" s="275"/>
      <c r="M802" s="275"/>
      <c r="O802" s="275"/>
    </row>
    <row r="803" spans="2:15" ht="12.75" customHeight="1">
      <c r="B803" s="275"/>
      <c r="C803" s="275"/>
      <c r="D803" s="275"/>
      <c r="E803" s="275"/>
      <c r="G803" s="275"/>
      <c r="H803" s="275"/>
      <c r="J803" s="275"/>
      <c r="K803" s="275"/>
      <c r="M803" s="275"/>
      <c r="O803" s="275"/>
    </row>
    <row r="804" spans="2:15" ht="12.75" customHeight="1">
      <c r="B804" s="275"/>
      <c r="C804" s="275"/>
      <c r="D804" s="275"/>
      <c r="E804" s="275"/>
      <c r="G804" s="275"/>
      <c r="H804" s="275"/>
      <c r="J804" s="275"/>
      <c r="K804" s="275"/>
      <c r="M804" s="275"/>
      <c r="O804" s="275"/>
    </row>
    <row r="805" spans="2:15" ht="12.75" customHeight="1">
      <c r="B805" s="275"/>
      <c r="C805" s="275"/>
      <c r="D805" s="275"/>
      <c r="E805" s="275"/>
      <c r="G805" s="275"/>
      <c r="H805" s="275"/>
      <c r="J805" s="275"/>
      <c r="K805" s="275"/>
      <c r="M805" s="275"/>
      <c r="O805" s="275"/>
    </row>
    <row r="806" spans="2:15" ht="12.75" customHeight="1">
      <c r="B806" s="275"/>
      <c r="C806" s="275"/>
      <c r="D806" s="275"/>
      <c r="E806" s="275"/>
      <c r="G806" s="275"/>
      <c r="H806" s="275"/>
      <c r="J806" s="275"/>
      <c r="K806" s="275"/>
      <c r="M806" s="275"/>
      <c r="O806" s="275"/>
    </row>
    <row r="807" spans="2:15" ht="12.75" customHeight="1">
      <c r="B807" s="275"/>
      <c r="C807" s="275"/>
      <c r="D807" s="275"/>
      <c r="E807" s="275"/>
      <c r="G807" s="275"/>
      <c r="H807" s="275"/>
      <c r="J807" s="275"/>
      <c r="K807" s="275"/>
      <c r="M807" s="275"/>
      <c r="O807" s="275"/>
    </row>
    <row r="808" spans="2:15" ht="12.75" customHeight="1">
      <c r="B808" s="275"/>
      <c r="C808" s="275"/>
      <c r="D808" s="275"/>
      <c r="E808" s="275"/>
      <c r="G808" s="275"/>
      <c r="H808" s="275"/>
      <c r="J808" s="275"/>
      <c r="K808" s="275"/>
      <c r="M808" s="275"/>
      <c r="O808" s="275"/>
    </row>
    <row r="809" spans="2:15" ht="12.75" customHeight="1">
      <c r="B809" s="275"/>
      <c r="C809" s="275"/>
      <c r="D809" s="275"/>
      <c r="E809" s="275"/>
      <c r="G809" s="275"/>
      <c r="H809" s="275"/>
      <c r="J809" s="275"/>
      <c r="K809" s="275"/>
      <c r="M809" s="275"/>
      <c r="O809" s="275"/>
    </row>
    <row r="810" spans="2:15" ht="12.75" customHeight="1">
      <c r="B810" s="275"/>
      <c r="C810" s="275"/>
      <c r="D810" s="275"/>
      <c r="E810" s="275"/>
      <c r="G810" s="275"/>
      <c r="H810" s="275"/>
      <c r="J810" s="275"/>
      <c r="K810" s="275"/>
      <c r="M810" s="275"/>
      <c r="O810" s="275"/>
    </row>
    <row r="811" spans="2:15" ht="12.75" customHeight="1">
      <c r="B811" s="275"/>
      <c r="C811" s="275"/>
      <c r="D811" s="275"/>
      <c r="E811" s="275"/>
      <c r="G811" s="275"/>
      <c r="H811" s="275"/>
      <c r="J811" s="275"/>
      <c r="K811" s="275"/>
      <c r="M811" s="275"/>
      <c r="O811" s="275"/>
    </row>
    <row r="812" spans="2:15" ht="12.75" customHeight="1">
      <c r="B812" s="275"/>
      <c r="C812" s="275"/>
      <c r="D812" s="275"/>
      <c r="E812" s="275"/>
      <c r="G812" s="275"/>
      <c r="H812" s="275"/>
      <c r="J812" s="275"/>
      <c r="K812" s="275"/>
      <c r="M812" s="275"/>
      <c r="O812" s="275"/>
    </row>
    <row r="813" spans="2:15" ht="12.75" customHeight="1">
      <c r="B813" s="275"/>
      <c r="C813" s="275"/>
      <c r="D813" s="275"/>
      <c r="E813" s="275"/>
      <c r="G813" s="275"/>
      <c r="H813" s="275"/>
      <c r="J813" s="275"/>
      <c r="K813" s="275"/>
      <c r="M813" s="275"/>
      <c r="O813" s="275"/>
    </row>
    <row r="814" spans="2:15" ht="12.75" customHeight="1">
      <c r="B814" s="275"/>
      <c r="C814" s="275"/>
      <c r="D814" s="275"/>
      <c r="E814" s="275"/>
      <c r="G814" s="275"/>
      <c r="H814" s="275"/>
      <c r="J814" s="275"/>
      <c r="K814" s="275"/>
      <c r="M814" s="275"/>
      <c r="O814" s="275"/>
    </row>
    <row r="815" spans="2:15" ht="12.75" customHeight="1">
      <c r="B815" s="275"/>
      <c r="C815" s="275"/>
      <c r="D815" s="275"/>
      <c r="E815" s="275"/>
      <c r="G815" s="275"/>
      <c r="H815" s="275"/>
      <c r="J815" s="275"/>
      <c r="K815" s="275"/>
      <c r="M815" s="275"/>
      <c r="O815" s="275"/>
    </row>
    <row r="816" spans="2:15" ht="12.75" customHeight="1">
      <c r="B816" s="275"/>
      <c r="C816" s="275"/>
      <c r="D816" s="275"/>
      <c r="E816" s="275"/>
      <c r="G816" s="275"/>
      <c r="H816" s="275"/>
      <c r="J816" s="275"/>
      <c r="K816" s="275"/>
      <c r="M816" s="275"/>
      <c r="O816" s="275"/>
    </row>
    <row r="817" spans="2:15" ht="12.75" customHeight="1">
      <c r="B817" s="275"/>
      <c r="C817" s="275"/>
      <c r="D817" s="275"/>
      <c r="E817" s="275"/>
      <c r="G817" s="275"/>
      <c r="H817" s="275"/>
      <c r="J817" s="275"/>
      <c r="K817" s="275"/>
      <c r="M817" s="275"/>
      <c r="O817" s="275"/>
    </row>
    <row r="818" spans="2:15" ht="12.75" customHeight="1">
      <c r="B818" s="275"/>
      <c r="C818" s="275"/>
      <c r="D818" s="275"/>
      <c r="E818" s="275"/>
      <c r="G818" s="275"/>
      <c r="H818" s="275"/>
      <c r="J818" s="275"/>
      <c r="K818" s="275"/>
      <c r="M818" s="275"/>
      <c r="O818" s="275"/>
    </row>
    <row r="819" spans="2:15" ht="12.75" customHeight="1">
      <c r="B819" s="275"/>
      <c r="C819" s="275"/>
      <c r="D819" s="275"/>
      <c r="E819" s="275"/>
      <c r="G819" s="275"/>
      <c r="H819" s="275"/>
      <c r="J819" s="275"/>
      <c r="K819" s="275"/>
      <c r="M819" s="275"/>
      <c r="O819" s="275"/>
    </row>
    <row r="820" spans="2:15" ht="12.75" customHeight="1">
      <c r="B820" s="275"/>
      <c r="C820" s="275"/>
      <c r="D820" s="275"/>
      <c r="E820" s="275"/>
      <c r="G820" s="275"/>
      <c r="H820" s="275"/>
      <c r="J820" s="275"/>
      <c r="K820" s="275"/>
      <c r="M820" s="275"/>
      <c r="O820" s="275"/>
    </row>
    <row r="821" spans="2:15" ht="12.75" customHeight="1">
      <c r="B821" s="275"/>
      <c r="C821" s="275"/>
      <c r="D821" s="275"/>
      <c r="E821" s="275"/>
      <c r="G821" s="275"/>
      <c r="H821" s="275"/>
      <c r="J821" s="275"/>
      <c r="K821" s="275"/>
      <c r="M821" s="275"/>
      <c r="O821" s="275"/>
    </row>
    <row r="822" spans="2:15" ht="12.75" customHeight="1">
      <c r="B822" s="275"/>
      <c r="C822" s="275"/>
      <c r="D822" s="275"/>
      <c r="E822" s="275"/>
      <c r="G822" s="275"/>
      <c r="H822" s="275"/>
      <c r="J822" s="275"/>
      <c r="K822" s="275"/>
      <c r="M822" s="275"/>
      <c r="O822" s="275"/>
    </row>
    <row r="823" spans="2:15" ht="12.75" customHeight="1">
      <c r="B823" s="275"/>
      <c r="C823" s="275"/>
      <c r="D823" s="275"/>
      <c r="E823" s="275"/>
      <c r="G823" s="275"/>
      <c r="H823" s="275"/>
      <c r="J823" s="275"/>
      <c r="K823" s="275"/>
      <c r="M823" s="275"/>
      <c r="O823" s="275"/>
    </row>
    <row r="824" spans="2:15" ht="12.75" customHeight="1">
      <c r="B824" s="275"/>
      <c r="C824" s="275"/>
      <c r="D824" s="275"/>
      <c r="E824" s="275"/>
      <c r="G824" s="275"/>
      <c r="H824" s="275"/>
      <c r="J824" s="275"/>
      <c r="K824" s="275"/>
      <c r="M824" s="275"/>
      <c r="O824" s="275"/>
    </row>
    <row r="825" spans="2:15" ht="12.75" customHeight="1">
      <c r="B825" s="275"/>
      <c r="C825" s="275"/>
      <c r="D825" s="275"/>
      <c r="E825" s="275"/>
      <c r="G825" s="275"/>
      <c r="H825" s="275"/>
      <c r="J825" s="275"/>
      <c r="K825" s="275"/>
      <c r="M825" s="275"/>
      <c r="O825" s="275"/>
    </row>
    <row r="826" spans="2:15" ht="12.75" customHeight="1">
      <c r="B826" s="275"/>
      <c r="C826" s="275"/>
      <c r="D826" s="275"/>
      <c r="E826" s="275"/>
      <c r="G826" s="275"/>
      <c r="H826" s="275"/>
      <c r="J826" s="275"/>
      <c r="K826" s="275"/>
      <c r="M826" s="275"/>
      <c r="O826" s="275"/>
    </row>
    <row r="827" spans="2:15" ht="12.75" customHeight="1">
      <c r="B827" s="275"/>
      <c r="C827" s="275"/>
      <c r="D827" s="275"/>
      <c r="E827" s="275"/>
      <c r="G827" s="275"/>
      <c r="H827" s="275"/>
      <c r="J827" s="275"/>
      <c r="K827" s="275"/>
      <c r="M827" s="275"/>
      <c r="O827" s="275"/>
    </row>
    <row r="828" spans="2:15" ht="12.75" customHeight="1">
      <c r="B828" s="275"/>
      <c r="C828" s="275"/>
      <c r="D828" s="275"/>
      <c r="E828" s="275"/>
      <c r="G828" s="275"/>
      <c r="H828" s="275"/>
      <c r="J828" s="275"/>
      <c r="K828" s="275"/>
      <c r="M828" s="275"/>
      <c r="O828" s="275"/>
    </row>
    <row r="829" spans="2:15" ht="12.75" customHeight="1">
      <c r="B829" s="275"/>
      <c r="C829" s="275"/>
      <c r="D829" s="275"/>
      <c r="E829" s="275"/>
      <c r="G829" s="275"/>
      <c r="H829" s="275"/>
      <c r="J829" s="275"/>
      <c r="K829" s="275"/>
      <c r="M829" s="275"/>
      <c r="O829" s="275"/>
    </row>
    <row r="830" spans="2:15" ht="12.75" customHeight="1">
      <c r="B830" s="275"/>
      <c r="C830" s="275"/>
      <c r="D830" s="275"/>
      <c r="E830" s="275"/>
      <c r="G830" s="275"/>
      <c r="H830" s="275"/>
      <c r="J830" s="275"/>
      <c r="K830" s="275"/>
      <c r="M830" s="275"/>
      <c r="O830" s="275"/>
    </row>
    <row r="831" spans="2:15" ht="12.75" customHeight="1">
      <c r="B831" s="275"/>
      <c r="C831" s="275"/>
      <c r="D831" s="275"/>
      <c r="E831" s="275"/>
      <c r="G831" s="275"/>
      <c r="H831" s="275"/>
      <c r="J831" s="275"/>
      <c r="K831" s="275"/>
      <c r="M831" s="275"/>
      <c r="O831" s="275"/>
    </row>
    <row r="832" spans="2:15" ht="12.75" customHeight="1">
      <c r="B832" s="275"/>
      <c r="C832" s="275"/>
      <c r="D832" s="275"/>
      <c r="E832" s="275"/>
      <c r="G832" s="275"/>
      <c r="H832" s="275"/>
      <c r="J832" s="275"/>
      <c r="K832" s="275"/>
      <c r="M832" s="275"/>
      <c r="O832" s="275"/>
    </row>
    <row r="833" spans="2:15" ht="12.75" customHeight="1">
      <c r="B833" s="275"/>
      <c r="C833" s="275"/>
      <c r="D833" s="275"/>
      <c r="E833" s="275"/>
      <c r="G833" s="275"/>
      <c r="H833" s="275"/>
      <c r="J833" s="275"/>
      <c r="K833" s="275"/>
      <c r="M833" s="275"/>
      <c r="O833" s="275"/>
    </row>
    <row r="834" spans="2:15" ht="12.75" customHeight="1">
      <c r="B834" s="275"/>
      <c r="C834" s="275"/>
      <c r="D834" s="275"/>
      <c r="E834" s="275"/>
      <c r="G834" s="275"/>
      <c r="H834" s="275"/>
      <c r="J834" s="275"/>
      <c r="K834" s="275"/>
      <c r="M834" s="275"/>
      <c r="O834" s="275"/>
    </row>
    <row r="835" spans="2:15" ht="12.75" customHeight="1">
      <c r="B835" s="275"/>
      <c r="C835" s="275"/>
      <c r="D835" s="275"/>
      <c r="E835" s="275"/>
      <c r="G835" s="275"/>
      <c r="H835" s="275"/>
      <c r="J835" s="275"/>
      <c r="K835" s="275"/>
      <c r="M835" s="275"/>
      <c r="O835" s="275"/>
    </row>
    <row r="836" spans="2:15" ht="12.75" customHeight="1">
      <c r="B836" s="275"/>
      <c r="C836" s="275"/>
      <c r="D836" s="275"/>
      <c r="E836" s="275"/>
      <c r="G836" s="275"/>
      <c r="H836" s="275"/>
      <c r="J836" s="275"/>
      <c r="K836" s="275"/>
      <c r="M836" s="275"/>
      <c r="O836" s="275"/>
    </row>
    <row r="837" spans="2:15" ht="12.75" customHeight="1">
      <c r="B837" s="275"/>
      <c r="C837" s="275"/>
      <c r="D837" s="275"/>
      <c r="E837" s="275"/>
      <c r="G837" s="275"/>
      <c r="H837" s="275"/>
      <c r="J837" s="275"/>
      <c r="K837" s="275"/>
      <c r="M837" s="275"/>
      <c r="O837" s="275"/>
    </row>
    <row r="838" spans="2:15" ht="12.75" customHeight="1">
      <c r="B838" s="275"/>
      <c r="C838" s="275"/>
      <c r="D838" s="275"/>
      <c r="E838" s="275"/>
      <c r="G838" s="275"/>
      <c r="H838" s="275"/>
      <c r="J838" s="275"/>
      <c r="K838" s="275"/>
      <c r="M838" s="275"/>
      <c r="O838" s="275"/>
    </row>
    <row r="839" spans="2:15" ht="12.75" customHeight="1">
      <c r="B839" s="275"/>
      <c r="C839" s="275"/>
      <c r="D839" s="275"/>
      <c r="E839" s="275"/>
      <c r="G839" s="275"/>
      <c r="H839" s="275"/>
      <c r="J839" s="275"/>
      <c r="K839" s="275"/>
      <c r="M839" s="275"/>
      <c r="O839" s="275"/>
    </row>
    <row r="840" spans="2:15" ht="12.75" customHeight="1">
      <c r="B840" s="275"/>
      <c r="C840" s="275"/>
      <c r="D840" s="275"/>
      <c r="E840" s="275"/>
      <c r="G840" s="275"/>
      <c r="H840" s="275"/>
      <c r="J840" s="275"/>
      <c r="K840" s="275"/>
      <c r="M840" s="275"/>
      <c r="O840" s="275"/>
    </row>
    <row r="841" spans="2:15" ht="12.75" customHeight="1">
      <c r="B841" s="275"/>
      <c r="C841" s="275"/>
      <c r="D841" s="275"/>
      <c r="E841" s="275"/>
      <c r="G841" s="275"/>
      <c r="H841" s="275"/>
      <c r="J841" s="275"/>
      <c r="K841" s="275"/>
      <c r="M841" s="275"/>
      <c r="O841" s="275"/>
    </row>
    <row r="842" spans="2:15" ht="12.75" customHeight="1">
      <c r="B842" s="275"/>
      <c r="C842" s="275"/>
      <c r="D842" s="275"/>
      <c r="E842" s="275"/>
      <c r="G842" s="275"/>
      <c r="H842" s="275"/>
      <c r="J842" s="275"/>
      <c r="K842" s="275"/>
      <c r="M842" s="275"/>
      <c r="O842" s="275"/>
    </row>
    <row r="843" spans="2:15" ht="12.75" customHeight="1">
      <c r="B843" s="275"/>
      <c r="C843" s="275"/>
      <c r="D843" s="275"/>
      <c r="E843" s="275"/>
      <c r="G843" s="275"/>
      <c r="H843" s="275"/>
      <c r="J843" s="275"/>
      <c r="K843" s="275"/>
      <c r="M843" s="275"/>
      <c r="O843" s="275"/>
    </row>
    <row r="844" spans="2:15" ht="12.75" customHeight="1">
      <c r="B844" s="275"/>
      <c r="C844" s="275"/>
      <c r="D844" s="275"/>
      <c r="E844" s="275"/>
      <c r="G844" s="275"/>
      <c r="H844" s="275"/>
      <c r="J844" s="275"/>
      <c r="K844" s="275"/>
      <c r="M844" s="275"/>
      <c r="O844" s="275"/>
    </row>
    <row r="845" spans="2:15" ht="12.75" customHeight="1">
      <c r="B845" s="275"/>
      <c r="C845" s="275"/>
      <c r="D845" s="275"/>
      <c r="E845" s="275"/>
      <c r="G845" s="275"/>
      <c r="H845" s="275"/>
      <c r="J845" s="275"/>
      <c r="K845" s="275"/>
      <c r="M845" s="275"/>
      <c r="O845" s="275"/>
    </row>
    <row r="846" spans="2:15" ht="12.75" customHeight="1">
      <c r="B846" s="275"/>
      <c r="C846" s="275"/>
      <c r="D846" s="275"/>
      <c r="E846" s="275"/>
      <c r="G846" s="275"/>
      <c r="H846" s="275"/>
      <c r="J846" s="275"/>
      <c r="K846" s="275"/>
      <c r="M846" s="275"/>
      <c r="O846" s="275"/>
    </row>
    <row r="847" spans="2:15" ht="12.75" customHeight="1">
      <c r="B847" s="275"/>
      <c r="C847" s="275"/>
      <c r="D847" s="275"/>
      <c r="E847" s="275"/>
      <c r="G847" s="275"/>
      <c r="H847" s="275"/>
      <c r="J847" s="275"/>
      <c r="K847" s="275"/>
      <c r="M847" s="275"/>
      <c r="O847" s="275"/>
    </row>
    <row r="848" spans="2:15" ht="12.75" customHeight="1">
      <c r="B848" s="275"/>
      <c r="C848" s="275"/>
      <c r="D848" s="275"/>
      <c r="E848" s="275"/>
      <c r="G848" s="275"/>
      <c r="H848" s="275"/>
      <c r="J848" s="275"/>
      <c r="K848" s="275"/>
      <c r="M848" s="275"/>
      <c r="O848" s="275"/>
    </row>
    <row r="849" spans="2:15" ht="12.75" customHeight="1">
      <c r="B849" s="275"/>
      <c r="C849" s="275"/>
      <c r="D849" s="275"/>
      <c r="E849" s="275"/>
      <c r="G849" s="275"/>
      <c r="H849" s="275"/>
      <c r="J849" s="275"/>
      <c r="K849" s="275"/>
      <c r="M849" s="275"/>
      <c r="O849" s="275"/>
    </row>
    <row r="850" spans="2:15" ht="12.75" customHeight="1">
      <c r="B850" s="275"/>
      <c r="C850" s="275"/>
      <c r="D850" s="275"/>
      <c r="E850" s="275"/>
      <c r="G850" s="275"/>
      <c r="H850" s="275"/>
      <c r="J850" s="275"/>
      <c r="K850" s="275"/>
      <c r="M850" s="275"/>
      <c r="O850" s="275"/>
    </row>
    <row r="851" spans="2:15" ht="12.75" customHeight="1">
      <c r="B851" s="275"/>
      <c r="C851" s="275"/>
      <c r="D851" s="275"/>
      <c r="E851" s="275"/>
      <c r="G851" s="275"/>
      <c r="H851" s="275"/>
      <c r="J851" s="275"/>
      <c r="K851" s="275"/>
      <c r="M851" s="275"/>
      <c r="O851" s="275"/>
    </row>
    <row r="852" spans="2:15" ht="12.75" customHeight="1">
      <c r="B852" s="275"/>
      <c r="C852" s="275"/>
      <c r="D852" s="275"/>
      <c r="E852" s="275"/>
      <c r="G852" s="275"/>
      <c r="H852" s="275"/>
      <c r="J852" s="275"/>
      <c r="K852" s="275"/>
      <c r="M852" s="275"/>
      <c r="O852" s="275"/>
    </row>
    <row r="853" spans="2:15" ht="12.75" customHeight="1">
      <c r="B853" s="275"/>
      <c r="C853" s="275"/>
      <c r="D853" s="275"/>
      <c r="E853" s="275"/>
      <c r="G853" s="275"/>
      <c r="H853" s="275"/>
      <c r="J853" s="275"/>
      <c r="K853" s="275"/>
      <c r="M853" s="275"/>
      <c r="O853" s="275"/>
    </row>
    <row r="854" spans="2:15" ht="12.75" customHeight="1">
      <c r="B854" s="275"/>
      <c r="C854" s="275"/>
      <c r="D854" s="275"/>
      <c r="E854" s="275"/>
      <c r="G854" s="275"/>
      <c r="H854" s="275"/>
      <c r="J854" s="275"/>
      <c r="K854" s="275"/>
      <c r="M854" s="275"/>
      <c r="O854" s="275"/>
    </row>
    <row r="855" spans="2:15" ht="12.75" customHeight="1">
      <c r="B855" s="275"/>
      <c r="C855" s="275"/>
      <c r="D855" s="275"/>
      <c r="E855" s="275"/>
      <c r="G855" s="275"/>
      <c r="H855" s="275"/>
      <c r="J855" s="275"/>
      <c r="K855" s="275"/>
      <c r="M855" s="275"/>
      <c r="O855" s="275"/>
    </row>
    <row r="856" spans="2:15" ht="12.75" customHeight="1">
      <c r="B856" s="275"/>
      <c r="C856" s="275"/>
      <c r="D856" s="275"/>
      <c r="E856" s="275"/>
      <c r="G856" s="275"/>
      <c r="H856" s="275"/>
      <c r="J856" s="275"/>
      <c r="K856" s="275"/>
      <c r="M856" s="275"/>
      <c r="O856" s="275"/>
    </row>
    <row r="857" spans="2:15" ht="12.75" customHeight="1">
      <c r="B857" s="275"/>
      <c r="C857" s="275"/>
      <c r="D857" s="275"/>
      <c r="E857" s="275"/>
      <c r="G857" s="275"/>
      <c r="H857" s="275"/>
      <c r="J857" s="275"/>
      <c r="K857" s="275"/>
      <c r="M857" s="275"/>
      <c r="O857" s="275"/>
    </row>
    <row r="858" spans="2:15" ht="12.75" customHeight="1">
      <c r="B858" s="275"/>
      <c r="C858" s="275"/>
      <c r="D858" s="275"/>
      <c r="E858" s="275"/>
      <c r="G858" s="275"/>
      <c r="H858" s="275"/>
      <c r="J858" s="275"/>
      <c r="K858" s="275"/>
      <c r="M858" s="275"/>
      <c r="O858" s="275"/>
    </row>
    <row r="859" spans="2:15" ht="12.75" customHeight="1">
      <c r="B859" s="275"/>
      <c r="C859" s="275"/>
      <c r="D859" s="275"/>
      <c r="E859" s="275"/>
      <c r="G859" s="275"/>
      <c r="H859" s="275"/>
      <c r="J859" s="275"/>
      <c r="K859" s="275"/>
      <c r="M859" s="275"/>
      <c r="O859" s="275"/>
    </row>
    <row r="860" spans="2:15" ht="12.75" customHeight="1">
      <c r="B860" s="275"/>
      <c r="C860" s="275"/>
      <c r="D860" s="275"/>
      <c r="E860" s="275"/>
      <c r="G860" s="275"/>
      <c r="H860" s="275"/>
      <c r="J860" s="275"/>
      <c r="K860" s="275"/>
      <c r="M860" s="275"/>
      <c r="O860" s="275"/>
    </row>
    <row r="861" spans="2:15" ht="12.75" customHeight="1">
      <c r="B861" s="275"/>
      <c r="C861" s="275"/>
      <c r="D861" s="275"/>
      <c r="E861" s="275"/>
      <c r="G861" s="275"/>
      <c r="H861" s="275"/>
      <c r="J861" s="275"/>
      <c r="K861" s="275"/>
      <c r="M861" s="275"/>
      <c r="O861" s="275"/>
    </row>
    <row r="862" spans="2:15" ht="12.75" customHeight="1">
      <c r="B862" s="275"/>
      <c r="C862" s="275"/>
      <c r="D862" s="275"/>
      <c r="E862" s="275"/>
      <c r="G862" s="275"/>
      <c r="H862" s="275"/>
      <c r="J862" s="275"/>
      <c r="K862" s="275"/>
      <c r="M862" s="275"/>
      <c r="O862" s="275"/>
    </row>
    <row r="863" spans="2:15" ht="12.75" customHeight="1">
      <c r="B863" s="275"/>
      <c r="C863" s="275"/>
      <c r="D863" s="275"/>
      <c r="E863" s="275"/>
      <c r="G863" s="275"/>
      <c r="H863" s="275"/>
      <c r="J863" s="275"/>
      <c r="K863" s="275"/>
      <c r="M863" s="275"/>
      <c r="O863" s="275"/>
    </row>
    <row r="864" spans="2:15" ht="12.75" customHeight="1">
      <c r="B864" s="275"/>
      <c r="C864" s="275"/>
      <c r="D864" s="275"/>
      <c r="E864" s="275"/>
      <c r="G864" s="275"/>
      <c r="H864" s="275"/>
      <c r="J864" s="275"/>
      <c r="K864" s="275"/>
      <c r="M864" s="275"/>
      <c r="O864" s="275"/>
    </row>
    <row r="865" spans="2:15" ht="12.75" customHeight="1">
      <c r="B865" s="275"/>
      <c r="C865" s="275"/>
      <c r="D865" s="275"/>
      <c r="E865" s="275"/>
      <c r="G865" s="275"/>
      <c r="H865" s="275"/>
      <c r="J865" s="275"/>
      <c r="K865" s="275"/>
      <c r="M865" s="275"/>
      <c r="O865" s="275"/>
    </row>
    <row r="866" spans="2:15" ht="12.75" customHeight="1">
      <c r="B866" s="275"/>
      <c r="C866" s="275"/>
      <c r="D866" s="275"/>
      <c r="E866" s="275"/>
      <c r="G866" s="275"/>
      <c r="H866" s="275"/>
      <c r="J866" s="275"/>
      <c r="K866" s="275"/>
      <c r="M866" s="275"/>
      <c r="O866" s="275"/>
    </row>
    <row r="867" spans="2:15" ht="12.75" customHeight="1">
      <c r="B867" s="275"/>
      <c r="C867" s="275"/>
      <c r="D867" s="275"/>
      <c r="E867" s="275"/>
      <c r="G867" s="275"/>
      <c r="H867" s="275"/>
      <c r="J867" s="275"/>
      <c r="K867" s="275"/>
      <c r="M867" s="275"/>
      <c r="O867" s="275"/>
    </row>
    <row r="868" spans="2:15" ht="12.75" customHeight="1">
      <c r="B868" s="275"/>
      <c r="C868" s="275"/>
      <c r="D868" s="275"/>
      <c r="E868" s="275"/>
      <c r="G868" s="275"/>
      <c r="H868" s="275"/>
      <c r="J868" s="275"/>
      <c r="K868" s="275"/>
      <c r="M868" s="275"/>
      <c r="O868" s="275"/>
    </row>
    <row r="869" spans="2:15" ht="12.75" customHeight="1">
      <c r="B869" s="275"/>
      <c r="C869" s="275"/>
      <c r="D869" s="275"/>
      <c r="E869" s="275"/>
      <c r="G869" s="275"/>
      <c r="H869" s="275"/>
      <c r="J869" s="275"/>
      <c r="K869" s="275"/>
      <c r="M869" s="275"/>
      <c r="O869" s="275"/>
    </row>
    <row r="870" spans="2:15" ht="12.75" customHeight="1">
      <c r="B870" s="275"/>
      <c r="C870" s="275"/>
      <c r="D870" s="275"/>
      <c r="E870" s="275"/>
      <c r="G870" s="275"/>
      <c r="H870" s="275"/>
      <c r="J870" s="275"/>
      <c r="K870" s="275"/>
      <c r="M870" s="275"/>
      <c r="O870" s="275"/>
    </row>
    <row r="871" spans="2:15" ht="12.75" customHeight="1">
      <c r="B871" s="275"/>
      <c r="C871" s="275"/>
      <c r="D871" s="275"/>
      <c r="E871" s="275"/>
      <c r="G871" s="275"/>
      <c r="H871" s="275"/>
      <c r="J871" s="275"/>
      <c r="K871" s="275"/>
      <c r="M871" s="275"/>
      <c r="O871" s="275"/>
    </row>
    <row r="872" spans="2:15" ht="12.75" customHeight="1">
      <c r="B872" s="275"/>
      <c r="C872" s="275"/>
      <c r="D872" s="275"/>
      <c r="E872" s="275"/>
      <c r="G872" s="275"/>
      <c r="H872" s="275"/>
      <c r="J872" s="275"/>
      <c r="K872" s="275"/>
      <c r="M872" s="275"/>
      <c r="O872" s="275"/>
    </row>
    <row r="873" spans="2:15" ht="12.75" customHeight="1">
      <c r="B873" s="275"/>
      <c r="C873" s="275"/>
      <c r="D873" s="275"/>
      <c r="E873" s="275"/>
      <c r="G873" s="275"/>
      <c r="H873" s="275"/>
      <c r="J873" s="275"/>
      <c r="K873" s="275"/>
      <c r="M873" s="275"/>
      <c r="O873" s="275"/>
    </row>
    <row r="874" spans="2:15" ht="12.75" customHeight="1">
      <c r="B874" s="275"/>
      <c r="C874" s="275"/>
      <c r="D874" s="275"/>
      <c r="E874" s="275"/>
      <c r="G874" s="275"/>
      <c r="H874" s="275"/>
      <c r="J874" s="275"/>
      <c r="K874" s="275"/>
      <c r="M874" s="275"/>
      <c r="O874" s="275"/>
    </row>
    <row r="875" spans="2:15" ht="12.75" customHeight="1">
      <c r="B875" s="275"/>
      <c r="C875" s="275"/>
      <c r="D875" s="275"/>
      <c r="E875" s="275"/>
      <c r="G875" s="275"/>
      <c r="H875" s="275"/>
      <c r="J875" s="275"/>
      <c r="K875" s="275"/>
      <c r="M875" s="275"/>
      <c r="O875" s="275"/>
    </row>
    <row r="876" spans="2:15" ht="12.75" customHeight="1">
      <c r="B876" s="275"/>
      <c r="C876" s="275"/>
      <c r="D876" s="275"/>
      <c r="E876" s="275"/>
      <c r="G876" s="275"/>
      <c r="H876" s="275"/>
      <c r="J876" s="275"/>
      <c r="K876" s="275"/>
      <c r="M876" s="275"/>
      <c r="O876" s="275"/>
    </row>
    <row r="877" spans="2:15" ht="12.75" customHeight="1">
      <c r="B877" s="275"/>
      <c r="C877" s="275"/>
      <c r="D877" s="275"/>
      <c r="E877" s="275"/>
      <c r="G877" s="275"/>
      <c r="H877" s="275"/>
      <c r="J877" s="275"/>
      <c r="K877" s="275"/>
      <c r="M877" s="275"/>
      <c r="O877" s="275"/>
    </row>
    <row r="878" spans="2:15" ht="12.75" customHeight="1">
      <c r="B878" s="275"/>
      <c r="C878" s="275"/>
      <c r="D878" s="275"/>
      <c r="E878" s="275"/>
      <c r="G878" s="275"/>
      <c r="H878" s="275"/>
      <c r="J878" s="275"/>
      <c r="K878" s="275"/>
      <c r="M878" s="275"/>
      <c r="O878" s="275"/>
    </row>
    <row r="879" spans="2:15" ht="12.75" customHeight="1">
      <c r="B879" s="275"/>
      <c r="C879" s="275"/>
      <c r="D879" s="275"/>
      <c r="E879" s="275"/>
      <c r="G879" s="275"/>
      <c r="H879" s="275"/>
      <c r="J879" s="275"/>
      <c r="K879" s="275"/>
      <c r="M879" s="275"/>
      <c r="O879" s="275"/>
    </row>
    <row r="880" spans="2:15" ht="12.75" customHeight="1">
      <c r="B880" s="275"/>
      <c r="C880" s="275"/>
      <c r="D880" s="275"/>
      <c r="E880" s="275"/>
      <c r="G880" s="275"/>
      <c r="H880" s="275"/>
      <c r="J880" s="275"/>
      <c r="K880" s="275"/>
      <c r="M880" s="275"/>
      <c r="O880" s="275"/>
    </row>
    <row r="881" spans="2:15" ht="12.75" customHeight="1">
      <c r="B881" s="275"/>
      <c r="C881" s="275"/>
      <c r="D881" s="275"/>
      <c r="E881" s="275"/>
      <c r="G881" s="275"/>
      <c r="H881" s="275"/>
      <c r="J881" s="275"/>
      <c r="K881" s="275"/>
      <c r="M881" s="275"/>
      <c r="O881" s="275"/>
    </row>
    <row r="882" spans="2:15" ht="12.75" customHeight="1">
      <c r="B882" s="275"/>
      <c r="C882" s="275"/>
      <c r="D882" s="275"/>
      <c r="E882" s="275"/>
      <c r="G882" s="275"/>
      <c r="H882" s="275"/>
      <c r="J882" s="275"/>
      <c r="K882" s="275"/>
      <c r="M882" s="275"/>
      <c r="O882" s="275"/>
    </row>
    <row r="883" spans="2:15" ht="12.75" customHeight="1">
      <c r="B883" s="275"/>
      <c r="C883" s="275"/>
      <c r="D883" s="275"/>
      <c r="E883" s="275"/>
      <c r="G883" s="275"/>
      <c r="H883" s="275"/>
      <c r="J883" s="275"/>
      <c r="K883" s="275"/>
      <c r="M883" s="275"/>
      <c r="O883" s="275"/>
    </row>
    <row r="884" spans="2:15" ht="12.75" customHeight="1">
      <c r="B884" s="275"/>
      <c r="C884" s="275"/>
      <c r="D884" s="275"/>
      <c r="E884" s="275"/>
      <c r="G884" s="275"/>
      <c r="H884" s="275"/>
      <c r="J884" s="275"/>
      <c r="K884" s="275"/>
      <c r="M884" s="275"/>
      <c r="O884" s="275"/>
    </row>
    <row r="885" spans="2:15" ht="12.75" customHeight="1">
      <c r="B885" s="275"/>
      <c r="C885" s="275"/>
      <c r="D885" s="275"/>
      <c r="E885" s="275"/>
      <c r="G885" s="275"/>
      <c r="H885" s="275"/>
      <c r="J885" s="275"/>
      <c r="K885" s="275"/>
      <c r="M885" s="275"/>
      <c r="O885" s="275"/>
    </row>
    <row r="886" spans="2:15" ht="12.75" customHeight="1">
      <c r="B886" s="275"/>
      <c r="C886" s="275"/>
      <c r="D886" s="275"/>
      <c r="E886" s="275"/>
      <c r="G886" s="275"/>
      <c r="H886" s="275"/>
      <c r="J886" s="275"/>
      <c r="K886" s="275"/>
      <c r="M886" s="275"/>
      <c r="O886" s="275"/>
    </row>
    <row r="887" spans="2:15" ht="12.75" customHeight="1">
      <c r="B887" s="275"/>
      <c r="C887" s="275"/>
      <c r="D887" s="275"/>
      <c r="E887" s="275"/>
      <c r="G887" s="275"/>
      <c r="H887" s="275"/>
      <c r="J887" s="275"/>
      <c r="K887" s="275"/>
      <c r="M887" s="275"/>
      <c r="O887" s="275"/>
    </row>
    <row r="888" spans="2:15" ht="12.75" customHeight="1">
      <c r="B888" s="275"/>
      <c r="C888" s="275"/>
      <c r="D888" s="275"/>
      <c r="E888" s="275"/>
      <c r="G888" s="275"/>
      <c r="H888" s="275"/>
      <c r="J888" s="275"/>
      <c r="K888" s="275"/>
      <c r="M888" s="275"/>
      <c r="O888" s="275"/>
    </row>
    <row r="889" spans="2:15" ht="12.75" customHeight="1">
      <c r="B889" s="275"/>
      <c r="C889" s="275"/>
      <c r="D889" s="275"/>
      <c r="E889" s="275"/>
      <c r="G889" s="275"/>
      <c r="H889" s="275"/>
      <c r="J889" s="275"/>
      <c r="K889" s="275"/>
      <c r="M889" s="275"/>
      <c r="O889" s="275"/>
    </row>
    <row r="890" spans="2:15" ht="12.75" customHeight="1">
      <c r="B890" s="275"/>
      <c r="C890" s="275"/>
      <c r="D890" s="275"/>
      <c r="E890" s="275"/>
      <c r="G890" s="275"/>
      <c r="H890" s="275"/>
      <c r="J890" s="275"/>
      <c r="K890" s="275"/>
      <c r="M890" s="275"/>
      <c r="O890" s="275"/>
    </row>
    <row r="891" spans="2:15" ht="12.75" customHeight="1">
      <c r="B891" s="275"/>
      <c r="C891" s="275"/>
      <c r="D891" s="275"/>
      <c r="E891" s="275"/>
      <c r="G891" s="275"/>
      <c r="H891" s="275"/>
      <c r="J891" s="275"/>
      <c r="K891" s="275"/>
      <c r="M891" s="275"/>
      <c r="O891" s="275"/>
    </row>
    <row r="892" spans="2:15" ht="12.75" customHeight="1">
      <c r="B892" s="275"/>
      <c r="C892" s="275"/>
      <c r="D892" s="275"/>
      <c r="E892" s="275"/>
      <c r="G892" s="275"/>
      <c r="H892" s="275"/>
      <c r="J892" s="275"/>
      <c r="K892" s="275"/>
      <c r="M892" s="275"/>
      <c r="O892" s="275"/>
    </row>
    <row r="893" spans="2:15" ht="12.75" customHeight="1">
      <c r="B893" s="275"/>
      <c r="C893" s="275"/>
      <c r="D893" s="275"/>
      <c r="E893" s="275"/>
      <c r="G893" s="275"/>
      <c r="H893" s="275"/>
      <c r="J893" s="275"/>
      <c r="K893" s="275"/>
      <c r="M893" s="275"/>
      <c r="O893" s="275"/>
    </row>
    <row r="894" spans="2:15" ht="12.75" customHeight="1">
      <c r="B894" s="275"/>
      <c r="C894" s="275"/>
      <c r="D894" s="275"/>
      <c r="E894" s="275"/>
      <c r="G894" s="275"/>
      <c r="H894" s="275"/>
      <c r="J894" s="275"/>
      <c r="K894" s="275"/>
      <c r="M894" s="275"/>
      <c r="O894" s="275"/>
    </row>
    <row r="895" spans="2:15" ht="12.75" customHeight="1">
      <c r="B895" s="275"/>
      <c r="C895" s="275"/>
      <c r="D895" s="275"/>
      <c r="E895" s="275"/>
      <c r="G895" s="275"/>
      <c r="H895" s="275"/>
      <c r="J895" s="275"/>
      <c r="K895" s="275"/>
      <c r="M895" s="275"/>
      <c r="O895" s="275"/>
    </row>
    <row r="896" spans="2:15" ht="12.75" customHeight="1">
      <c r="B896" s="275"/>
      <c r="C896" s="275"/>
      <c r="D896" s="275"/>
      <c r="E896" s="275"/>
      <c r="G896" s="275"/>
      <c r="H896" s="275"/>
      <c r="J896" s="275"/>
      <c r="K896" s="275"/>
      <c r="M896" s="275"/>
      <c r="O896" s="275"/>
    </row>
    <row r="897" spans="2:15" ht="12.75" customHeight="1">
      <c r="B897" s="275"/>
      <c r="C897" s="275"/>
      <c r="D897" s="275"/>
      <c r="E897" s="275"/>
      <c r="G897" s="275"/>
      <c r="H897" s="275"/>
      <c r="J897" s="275"/>
      <c r="K897" s="275"/>
      <c r="M897" s="275"/>
      <c r="O897" s="275"/>
    </row>
    <row r="898" spans="2:15" ht="12.75" customHeight="1">
      <c r="B898" s="275"/>
      <c r="C898" s="275"/>
      <c r="D898" s="275"/>
      <c r="E898" s="275"/>
      <c r="G898" s="275"/>
      <c r="H898" s="275"/>
      <c r="J898" s="275"/>
      <c r="K898" s="275"/>
      <c r="M898" s="275"/>
      <c r="O898" s="275"/>
    </row>
    <row r="899" spans="2:15" ht="12.75" customHeight="1">
      <c r="B899" s="275"/>
      <c r="C899" s="275"/>
      <c r="D899" s="275"/>
      <c r="E899" s="275"/>
      <c r="G899" s="275"/>
      <c r="H899" s="275"/>
      <c r="J899" s="275"/>
      <c r="K899" s="275"/>
      <c r="M899" s="275"/>
      <c r="O899" s="275"/>
    </row>
    <row r="900" spans="2:15" ht="12.75" customHeight="1">
      <c r="B900" s="275"/>
      <c r="C900" s="275"/>
      <c r="D900" s="275"/>
      <c r="E900" s="275"/>
      <c r="G900" s="275"/>
      <c r="H900" s="275"/>
      <c r="J900" s="275"/>
      <c r="K900" s="275"/>
      <c r="M900" s="275"/>
      <c r="O900" s="275"/>
    </row>
    <row r="901" spans="2:15" ht="12.75" customHeight="1">
      <c r="B901" s="275"/>
      <c r="C901" s="275"/>
      <c r="D901" s="275"/>
      <c r="E901" s="275"/>
      <c r="G901" s="275"/>
      <c r="H901" s="275"/>
      <c r="J901" s="275"/>
      <c r="K901" s="275"/>
      <c r="M901" s="275"/>
      <c r="O901" s="275"/>
    </row>
    <row r="902" spans="2:15" ht="12.75" customHeight="1">
      <c r="B902" s="275"/>
      <c r="C902" s="275"/>
      <c r="D902" s="275"/>
      <c r="E902" s="275"/>
      <c r="G902" s="275"/>
      <c r="H902" s="275"/>
      <c r="J902" s="275"/>
      <c r="K902" s="275"/>
      <c r="M902" s="275"/>
      <c r="O902" s="275"/>
    </row>
    <row r="903" spans="2:15" ht="12.75" customHeight="1">
      <c r="B903" s="275"/>
      <c r="C903" s="275"/>
      <c r="D903" s="275"/>
      <c r="E903" s="275"/>
      <c r="G903" s="275"/>
      <c r="H903" s="275"/>
      <c r="J903" s="275"/>
      <c r="K903" s="275"/>
      <c r="M903" s="275"/>
      <c r="O903" s="275"/>
    </row>
    <row r="904" spans="2:15" ht="12.75" customHeight="1">
      <c r="B904" s="275"/>
      <c r="C904" s="275"/>
      <c r="D904" s="275"/>
      <c r="E904" s="275"/>
      <c r="G904" s="275"/>
      <c r="H904" s="275"/>
      <c r="J904" s="275"/>
      <c r="K904" s="275"/>
      <c r="M904" s="275"/>
      <c r="O904" s="275"/>
    </row>
    <row r="905" spans="2:15" ht="12.75" customHeight="1">
      <c r="B905" s="275"/>
      <c r="C905" s="275"/>
      <c r="D905" s="275"/>
      <c r="E905" s="275"/>
      <c r="G905" s="275"/>
      <c r="H905" s="275"/>
      <c r="J905" s="275"/>
      <c r="K905" s="275"/>
      <c r="M905" s="275"/>
      <c r="O905" s="275"/>
    </row>
    <row r="906" spans="2:15" ht="12.75" customHeight="1">
      <c r="B906" s="275"/>
      <c r="C906" s="275"/>
      <c r="D906" s="275"/>
      <c r="E906" s="275"/>
      <c r="G906" s="275"/>
      <c r="H906" s="275"/>
      <c r="J906" s="275"/>
      <c r="K906" s="275"/>
      <c r="M906" s="275"/>
      <c r="O906" s="275"/>
    </row>
    <row r="907" spans="2:15" ht="12.75" customHeight="1">
      <c r="B907" s="275"/>
      <c r="C907" s="275"/>
      <c r="D907" s="275"/>
      <c r="E907" s="275"/>
      <c r="G907" s="275"/>
      <c r="H907" s="275"/>
      <c r="J907" s="275"/>
      <c r="K907" s="275"/>
      <c r="M907" s="275"/>
      <c r="O907" s="275"/>
    </row>
    <row r="908" spans="2:15" ht="12.75" customHeight="1">
      <c r="B908" s="275"/>
      <c r="C908" s="275"/>
      <c r="D908" s="275"/>
      <c r="E908" s="275"/>
      <c r="G908" s="275"/>
      <c r="H908" s="275"/>
      <c r="J908" s="275"/>
      <c r="K908" s="275"/>
      <c r="M908" s="275"/>
      <c r="O908" s="275"/>
    </row>
    <row r="909" spans="2:15" ht="12.75" customHeight="1">
      <c r="B909" s="275"/>
      <c r="C909" s="275"/>
      <c r="D909" s="275"/>
      <c r="E909" s="275"/>
      <c r="G909" s="275"/>
      <c r="H909" s="275"/>
      <c r="J909" s="275"/>
      <c r="K909" s="275"/>
      <c r="M909" s="275"/>
      <c r="O909" s="275"/>
    </row>
    <row r="910" spans="2:15" ht="12.75" customHeight="1">
      <c r="B910" s="275"/>
      <c r="C910" s="275"/>
      <c r="D910" s="275"/>
      <c r="E910" s="275"/>
      <c r="G910" s="275"/>
      <c r="H910" s="275"/>
      <c r="J910" s="275"/>
      <c r="K910" s="275"/>
      <c r="M910" s="275"/>
      <c r="O910" s="275"/>
    </row>
    <row r="911" spans="2:15" ht="12.75" customHeight="1">
      <c r="B911" s="275"/>
      <c r="C911" s="275"/>
      <c r="D911" s="275"/>
      <c r="E911" s="275"/>
      <c r="G911" s="275"/>
      <c r="H911" s="275"/>
      <c r="J911" s="275"/>
      <c r="K911" s="275"/>
      <c r="M911" s="275"/>
      <c r="O911" s="275"/>
    </row>
    <row r="912" spans="2:15" ht="12.75" customHeight="1">
      <c r="B912" s="275"/>
      <c r="C912" s="275"/>
      <c r="D912" s="275"/>
      <c r="E912" s="275"/>
      <c r="G912" s="275"/>
      <c r="H912" s="275"/>
      <c r="J912" s="275"/>
      <c r="K912" s="275"/>
      <c r="M912" s="275"/>
      <c r="O912" s="275"/>
    </row>
    <row r="913" spans="2:15" ht="12.75" customHeight="1">
      <c r="B913" s="275"/>
      <c r="C913" s="275"/>
      <c r="D913" s="275"/>
      <c r="E913" s="275"/>
      <c r="G913" s="275"/>
      <c r="H913" s="275"/>
      <c r="J913" s="275"/>
      <c r="K913" s="275"/>
      <c r="M913" s="275"/>
      <c r="O913" s="275"/>
    </row>
    <row r="914" spans="2:15" ht="12.75" customHeight="1">
      <c r="B914" s="275"/>
      <c r="C914" s="275"/>
      <c r="D914" s="275"/>
      <c r="E914" s="275"/>
      <c r="G914" s="275"/>
      <c r="H914" s="275"/>
      <c r="J914" s="275"/>
      <c r="K914" s="275"/>
      <c r="M914" s="275"/>
      <c r="O914" s="275"/>
    </row>
    <row r="915" spans="2:15" ht="12.75" customHeight="1">
      <c r="B915" s="275"/>
      <c r="C915" s="275"/>
      <c r="D915" s="275"/>
      <c r="E915" s="275"/>
      <c r="G915" s="275"/>
      <c r="H915" s="275"/>
      <c r="J915" s="275"/>
      <c r="K915" s="275"/>
      <c r="M915" s="275"/>
      <c r="O915" s="275"/>
    </row>
    <row r="916" spans="2:15" ht="12.75" customHeight="1">
      <c r="B916" s="275"/>
      <c r="C916" s="275"/>
      <c r="D916" s="275"/>
      <c r="E916" s="275"/>
      <c r="G916" s="275"/>
      <c r="H916" s="275"/>
      <c r="J916" s="275"/>
      <c r="K916" s="275"/>
      <c r="M916" s="275"/>
      <c r="O916" s="275"/>
    </row>
    <row r="917" spans="2:15" ht="12.75" customHeight="1">
      <c r="B917" s="275"/>
      <c r="C917" s="275"/>
      <c r="D917" s="275"/>
      <c r="E917" s="275"/>
      <c r="G917" s="275"/>
      <c r="H917" s="275"/>
      <c r="J917" s="275"/>
      <c r="K917" s="275"/>
      <c r="M917" s="275"/>
      <c r="O917" s="275"/>
    </row>
    <row r="918" spans="2:15" ht="12.75" customHeight="1">
      <c r="B918" s="275"/>
      <c r="C918" s="275"/>
      <c r="D918" s="275"/>
      <c r="E918" s="275"/>
      <c r="G918" s="275"/>
      <c r="H918" s="275"/>
      <c r="J918" s="275"/>
      <c r="K918" s="275"/>
      <c r="M918" s="275"/>
      <c r="O918" s="275"/>
    </row>
    <row r="919" spans="2:15" ht="12.75" customHeight="1">
      <c r="B919" s="275"/>
      <c r="C919" s="275"/>
      <c r="D919" s="275"/>
      <c r="E919" s="275"/>
      <c r="G919" s="275"/>
      <c r="H919" s="275"/>
      <c r="J919" s="275"/>
      <c r="K919" s="275"/>
      <c r="M919" s="275"/>
      <c r="O919" s="275"/>
    </row>
    <row r="920" spans="2:15" ht="12.75" customHeight="1">
      <c r="B920" s="275"/>
      <c r="C920" s="275"/>
      <c r="D920" s="275"/>
      <c r="E920" s="275"/>
      <c r="G920" s="275"/>
      <c r="H920" s="275"/>
      <c r="J920" s="275"/>
      <c r="K920" s="275"/>
      <c r="M920" s="275"/>
      <c r="O920" s="275"/>
    </row>
    <row r="921" spans="2:15" ht="12.75" customHeight="1">
      <c r="B921" s="275"/>
      <c r="C921" s="275"/>
      <c r="D921" s="275"/>
      <c r="E921" s="275"/>
      <c r="G921" s="275"/>
      <c r="H921" s="275"/>
      <c r="J921" s="275"/>
      <c r="K921" s="275"/>
      <c r="M921" s="275"/>
      <c r="O921" s="275"/>
    </row>
    <row r="922" spans="2:15" ht="12.75" customHeight="1">
      <c r="B922" s="275"/>
      <c r="C922" s="275"/>
      <c r="D922" s="275"/>
      <c r="E922" s="275"/>
      <c r="G922" s="275"/>
      <c r="H922" s="275"/>
      <c r="J922" s="275"/>
      <c r="K922" s="275"/>
      <c r="M922" s="275"/>
      <c r="O922" s="275"/>
    </row>
    <row r="923" spans="2:15" ht="12.75" customHeight="1">
      <c r="B923" s="275"/>
      <c r="C923" s="275"/>
      <c r="D923" s="275"/>
      <c r="E923" s="275"/>
      <c r="G923" s="275"/>
      <c r="H923" s="275"/>
      <c r="J923" s="275"/>
      <c r="K923" s="275"/>
      <c r="M923" s="275"/>
      <c r="O923" s="275"/>
    </row>
    <row r="924" spans="2:15" ht="12.75" customHeight="1">
      <c r="B924" s="275"/>
      <c r="C924" s="275"/>
      <c r="D924" s="275"/>
      <c r="E924" s="275"/>
      <c r="G924" s="275"/>
      <c r="H924" s="275"/>
      <c r="J924" s="275"/>
      <c r="K924" s="275"/>
      <c r="M924" s="275"/>
      <c r="O924" s="275"/>
    </row>
    <row r="925" spans="2:15" ht="12.75" customHeight="1">
      <c r="B925" s="275"/>
      <c r="C925" s="275"/>
      <c r="D925" s="275"/>
      <c r="E925" s="275"/>
      <c r="G925" s="275"/>
      <c r="H925" s="275"/>
      <c r="J925" s="275"/>
      <c r="K925" s="275"/>
      <c r="M925" s="275"/>
      <c r="O925" s="275"/>
    </row>
    <row r="926" spans="2:15" ht="12.75" customHeight="1">
      <c r="B926" s="275"/>
      <c r="C926" s="275"/>
      <c r="D926" s="275"/>
      <c r="E926" s="275"/>
      <c r="G926" s="275"/>
      <c r="H926" s="275"/>
      <c r="J926" s="275"/>
      <c r="K926" s="275"/>
      <c r="M926" s="275"/>
      <c r="O926" s="275"/>
    </row>
    <row r="927" spans="2:15" ht="12.75" customHeight="1">
      <c r="B927" s="275"/>
      <c r="C927" s="275"/>
      <c r="D927" s="275"/>
      <c r="E927" s="275"/>
      <c r="G927" s="275"/>
      <c r="H927" s="275"/>
      <c r="J927" s="275"/>
      <c r="K927" s="275"/>
      <c r="M927" s="275"/>
      <c r="O927" s="275"/>
    </row>
    <row r="928" spans="2:15" ht="12.75" customHeight="1">
      <c r="B928" s="275"/>
      <c r="C928" s="275"/>
      <c r="D928" s="275"/>
      <c r="E928" s="275"/>
      <c r="G928" s="275"/>
      <c r="H928" s="275"/>
      <c r="J928" s="275"/>
      <c r="K928" s="275"/>
      <c r="M928" s="275"/>
      <c r="O928" s="275"/>
    </row>
    <row r="929" spans="2:15" ht="12.75" customHeight="1">
      <c r="B929" s="275"/>
      <c r="C929" s="275"/>
      <c r="D929" s="275"/>
      <c r="E929" s="275"/>
      <c r="G929" s="275"/>
      <c r="H929" s="275"/>
      <c r="J929" s="275"/>
      <c r="K929" s="275"/>
      <c r="M929" s="275"/>
      <c r="O929" s="275"/>
    </row>
    <row r="930" spans="2:15" ht="12.75" customHeight="1">
      <c r="B930" s="275"/>
      <c r="C930" s="275"/>
      <c r="D930" s="275"/>
      <c r="E930" s="275"/>
      <c r="G930" s="275"/>
      <c r="H930" s="275"/>
      <c r="J930" s="275"/>
      <c r="K930" s="275"/>
      <c r="M930" s="275"/>
      <c r="O930" s="275"/>
    </row>
    <row r="931" spans="2:15" ht="12.75" customHeight="1">
      <c r="B931" s="275"/>
      <c r="C931" s="275"/>
      <c r="D931" s="275"/>
      <c r="E931" s="275"/>
      <c r="G931" s="275"/>
      <c r="H931" s="275"/>
      <c r="J931" s="275"/>
      <c r="K931" s="275"/>
      <c r="M931" s="275"/>
      <c r="O931" s="275"/>
    </row>
    <row r="932" spans="2:15" ht="12.75" customHeight="1">
      <c r="B932" s="275"/>
      <c r="C932" s="275"/>
      <c r="D932" s="275"/>
      <c r="E932" s="275"/>
      <c r="G932" s="275"/>
      <c r="H932" s="275"/>
      <c r="J932" s="275"/>
      <c r="K932" s="275"/>
      <c r="M932" s="275"/>
      <c r="O932" s="275"/>
    </row>
    <row r="933" spans="2:15" ht="12.75" customHeight="1">
      <c r="B933" s="275"/>
      <c r="C933" s="275"/>
      <c r="D933" s="275"/>
      <c r="E933" s="275"/>
      <c r="G933" s="275"/>
      <c r="H933" s="275"/>
      <c r="J933" s="275"/>
      <c r="K933" s="275"/>
      <c r="M933" s="275"/>
      <c r="O933" s="275"/>
    </row>
    <row r="934" spans="2:15" ht="12.75" customHeight="1">
      <c r="B934" s="275"/>
      <c r="C934" s="275"/>
      <c r="D934" s="275"/>
      <c r="E934" s="275"/>
      <c r="G934" s="275"/>
      <c r="H934" s="275"/>
      <c r="J934" s="275"/>
      <c r="K934" s="275"/>
      <c r="M934" s="275"/>
      <c r="O934" s="275"/>
    </row>
    <row r="935" spans="2:15" ht="12.75" customHeight="1">
      <c r="B935" s="275"/>
      <c r="C935" s="275"/>
      <c r="D935" s="275"/>
      <c r="E935" s="275"/>
      <c r="G935" s="275"/>
      <c r="H935" s="275"/>
      <c r="J935" s="275"/>
      <c r="K935" s="275"/>
      <c r="M935" s="275"/>
      <c r="O935" s="275"/>
    </row>
    <row r="936" spans="2:15" ht="12.75" customHeight="1">
      <c r="B936" s="275"/>
      <c r="C936" s="275"/>
      <c r="D936" s="275"/>
      <c r="E936" s="275"/>
      <c r="G936" s="275"/>
      <c r="H936" s="275"/>
      <c r="J936" s="275"/>
      <c r="K936" s="275"/>
      <c r="M936" s="275"/>
      <c r="O936" s="275"/>
    </row>
    <row r="937" spans="2:15" ht="12.75" customHeight="1">
      <c r="B937" s="275"/>
      <c r="C937" s="275"/>
      <c r="D937" s="275"/>
      <c r="E937" s="275"/>
      <c r="G937" s="275"/>
      <c r="H937" s="275"/>
      <c r="J937" s="275"/>
      <c r="K937" s="275"/>
      <c r="M937" s="275"/>
      <c r="O937" s="275"/>
    </row>
    <row r="938" spans="2:15" ht="12.75" customHeight="1">
      <c r="B938" s="275"/>
      <c r="C938" s="275"/>
      <c r="D938" s="275"/>
      <c r="E938" s="275"/>
      <c r="G938" s="275"/>
      <c r="H938" s="275"/>
      <c r="J938" s="275"/>
      <c r="K938" s="275"/>
      <c r="M938" s="275"/>
      <c r="O938" s="275"/>
    </row>
    <row r="939" spans="2:15" ht="12.75" customHeight="1">
      <c r="B939" s="275"/>
      <c r="C939" s="275"/>
      <c r="D939" s="275"/>
      <c r="E939" s="275"/>
      <c r="G939" s="275"/>
      <c r="H939" s="275"/>
      <c r="J939" s="275"/>
      <c r="K939" s="275"/>
      <c r="M939" s="275"/>
      <c r="O939" s="275"/>
    </row>
    <row r="940" spans="2:15" ht="12.75" customHeight="1">
      <c r="B940" s="275"/>
      <c r="C940" s="275"/>
      <c r="D940" s="275"/>
      <c r="E940" s="275"/>
      <c r="G940" s="275"/>
      <c r="H940" s="275"/>
      <c r="J940" s="275"/>
      <c r="K940" s="275"/>
      <c r="M940" s="275"/>
      <c r="O940" s="275"/>
    </row>
    <row r="941" spans="2:15" ht="12.75" customHeight="1">
      <c r="B941" s="275"/>
      <c r="C941" s="275"/>
      <c r="D941" s="275"/>
      <c r="E941" s="275"/>
      <c r="G941" s="275"/>
      <c r="H941" s="275"/>
      <c r="J941" s="275"/>
      <c r="K941" s="275"/>
      <c r="M941" s="275"/>
      <c r="O941" s="275"/>
    </row>
    <row r="942" spans="2:15" ht="12.75" customHeight="1">
      <c r="B942" s="275"/>
      <c r="C942" s="275"/>
      <c r="D942" s="275"/>
      <c r="E942" s="275"/>
      <c r="G942" s="275"/>
      <c r="H942" s="275"/>
      <c r="J942" s="275"/>
      <c r="K942" s="275"/>
      <c r="M942" s="275"/>
      <c r="O942" s="275"/>
    </row>
    <row r="943" spans="2:15" ht="12.75" customHeight="1">
      <c r="B943" s="275"/>
      <c r="C943" s="275"/>
      <c r="D943" s="275"/>
      <c r="E943" s="275"/>
      <c r="G943" s="275"/>
      <c r="H943" s="275"/>
      <c r="J943" s="275"/>
      <c r="K943" s="275"/>
      <c r="M943" s="275"/>
      <c r="O943" s="275"/>
    </row>
    <row r="944" spans="2:15" ht="12.75" customHeight="1">
      <c r="B944" s="275"/>
      <c r="C944" s="275"/>
      <c r="D944" s="275"/>
      <c r="E944" s="275"/>
      <c r="G944" s="275"/>
      <c r="H944" s="275"/>
      <c r="J944" s="275"/>
      <c r="K944" s="275"/>
      <c r="M944" s="275"/>
      <c r="O944" s="275"/>
    </row>
    <row r="945" spans="2:15" ht="12.75" customHeight="1">
      <c r="B945" s="275"/>
      <c r="C945" s="275"/>
      <c r="D945" s="275"/>
      <c r="E945" s="275"/>
      <c r="G945" s="275"/>
      <c r="H945" s="275"/>
      <c r="J945" s="275"/>
      <c r="K945" s="275"/>
      <c r="M945" s="275"/>
      <c r="O945" s="275"/>
    </row>
    <row r="946" spans="2:15" ht="12.75" customHeight="1">
      <c r="B946" s="275"/>
      <c r="C946" s="275"/>
      <c r="D946" s="275"/>
      <c r="E946" s="275"/>
      <c r="G946" s="275"/>
      <c r="H946" s="275"/>
      <c r="J946" s="275"/>
      <c r="K946" s="275"/>
      <c r="M946" s="275"/>
      <c r="O946" s="275"/>
    </row>
    <row r="947" spans="2:15" ht="12.75" customHeight="1">
      <c r="B947" s="275"/>
      <c r="C947" s="275"/>
      <c r="D947" s="275"/>
      <c r="E947" s="275"/>
      <c r="G947" s="275"/>
      <c r="H947" s="275"/>
      <c r="J947" s="275"/>
      <c r="K947" s="275"/>
      <c r="M947" s="275"/>
      <c r="O947" s="275"/>
    </row>
    <row r="948" spans="2:15" ht="12.75" customHeight="1">
      <c r="B948" s="275"/>
      <c r="C948" s="275"/>
      <c r="D948" s="275"/>
      <c r="E948" s="275"/>
      <c r="G948" s="275"/>
      <c r="H948" s="275"/>
      <c r="J948" s="275"/>
      <c r="K948" s="275"/>
      <c r="M948" s="275"/>
      <c r="O948" s="275"/>
    </row>
    <row r="949" spans="2:15" ht="12.75" customHeight="1">
      <c r="B949" s="275"/>
      <c r="C949" s="275"/>
      <c r="D949" s="275"/>
      <c r="E949" s="275"/>
      <c r="G949" s="275"/>
      <c r="H949" s="275"/>
      <c r="J949" s="275"/>
      <c r="K949" s="275"/>
      <c r="M949" s="275"/>
      <c r="O949" s="275"/>
    </row>
    <row r="950" spans="2:15" ht="12.75" customHeight="1">
      <c r="B950" s="275"/>
      <c r="C950" s="275"/>
      <c r="D950" s="275"/>
      <c r="E950" s="275"/>
      <c r="G950" s="275"/>
      <c r="H950" s="275"/>
      <c r="J950" s="275"/>
      <c r="K950" s="275"/>
      <c r="M950" s="275"/>
      <c r="O950" s="275"/>
    </row>
    <row r="951" spans="2:15" ht="12.75" customHeight="1">
      <c r="B951" s="275"/>
      <c r="C951" s="275"/>
      <c r="D951" s="275"/>
      <c r="E951" s="275"/>
      <c r="G951" s="275"/>
      <c r="H951" s="275"/>
      <c r="J951" s="275"/>
      <c r="K951" s="275"/>
      <c r="M951" s="275"/>
      <c r="O951" s="275"/>
    </row>
    <row r="952" spans="2:15" ht="12.75" customHeight="1">
      <c r="B952" s="275"/>
      <c r="C952" s="275"/>
      <c r="D952" s="275"/>
      <c r="E952" s="275"/>
      <c r="G952" s="275"/>
      <c r="H952" s="275"/>
      <c r="J952" s="275"/>
      <c r="K952" s="275"/>
      <c r="M952" s="275"/>
      <c r="O952" s="275"/>
    </row>
    <row r="953" spans="2:15" ht="12.75" customHeight="1">
      <c r="B953" s="275"/>
      <c r="C953" s="275"/>
      <c r="D953" s="275"/>
      <c r="E953" s="275"/>
      <c r="G953" s="275"/>
      <c r="H953" s="275"/>
      <c r="J953" s="275"/>
      <c r="K953" s="275"/>
      <c r="M953" s="275"/>
      <c r="O953" s="275"/>
    </row>
    <row r="954" spans="2:15" ht="12.75" customHeight="1">
      <c r="B954" s="275"/>
      <c r="C954" s="275"/>
      <c r="D954" s="275"/>
      <c r="E954" s="275"/>
      <c r="G954" s="275"/>
      <c r="H954" s="275"/>
      <c r="J954" s="275"/>
      <c r="K954" s="275"/>
      <c r="M954" s="275"/>
      <c r="O954" s="275"/>
    </row>
    <row r="955" spans="2:15" ht="12.75" customHeight="1">
      <c r="B955" s="275"/>
      <c r="C955" s="275"/>
      <c r="D955" s="275"/>
      <c r="E955" s="275"/>
      <c r="G955" s="275"/>
      <c r="H955" s="275"/>
      <c r="J955" s="275"/>
      <c r="K955" s="275"/>
      <c r="M955" s="275"/>
      <c r="O955" s="275"/>
    </row>
    <row r="956" spans="2:15" ht="12.75" customHeight="1">
      <c r="B956" s="275"/>
      <c r="C956" s="275"/>
      <c r="D956" s="275"/>
      <c r="E956" s="275"/>
      <c r="G956" s="275"/>
      <c r="H956" s="275"/>
      <c r="J956" s="275"/>
      <c r="K956" s="275"/>
      <c r="M956" s="275"/>
      <c r="O956" s="275"/>
    </row>
    <row r="957" spans="2:15" ht="12.75" customHeight="1">
      <c r="B957" s="275"/>
      <c r="C957" s="275"/>
      <c r="D957" s="275"/>
      <c r="E957" s="275"/>
      <c r="G957" s="275"/>
      <c r="H957" s="275"/>
      <c r="J957" s="275"/>
      <c r="K957" s="275"/>
      <c r="M957" s="275"/>
      <c r="O957" s="275"/>
    </row>
    <row r="958" spans="2:15" ht="12.75" customHeight="1">
      <c r="B958" s="275"/>
      <c r="C958" s="275"/>
      <c r="D958" s="275"/>
      <c r="E958" s="275"/>
      <c r="G958" s="275"/>
      <c r="H958" s="275"/>
      <c r="J958" s="275"/>
      <c r="K958" s="275"/>
      <c r="M958" s="275"/>
      <c r="O958" s="275"/>
    </row>
    <row r="959" spans="2:15" ht="12.75" customHeight="1">
      <c r="B959" s="275"/>
      <c r="C959" s="275"/>
      <c r="D959" s="275"/>
      <c r="E959" s="275"/>
      <c r="G959" s="275"/>
      <c r="H959" s="275"/>
      <c r="J959" s="275"/>
      <c r="K959" s="275"/>
      <c r="M959" s="275"/>
      <c r="O959" s="275"/>
    </row>
    <row r="960" spans="2:15" ht="12.75" customHeight="1">
      <c r="B960" s="275"/>
      <c r="C960" s="275"/>
      <c r="D960" s="275"/>
      <c r="E960" s="275"/>
      <c r="G960" s="275"/>
      <c r="H960" s="275"/>
      <c r="J960" s="275"/>
      <c r="K960" s="275"/>
      <c r="M960" s="275"/>
      <c r="O960" s="275"/>
    </row>
    <row r="961" spans="2:15" ht="12.75" customHeight="1">
      <c r="B961" s="275"/>
      <c r="C961" s="275"/>
      <c r="D961" s="275"/>
      <c r="E961" s="275"/>
      <c r="G961" s="275"/>
      <c r="H961" s="275"/>
      <c r="J961" s="275"/>
      <c r="K961" s="275"/>
      <c r="M961" s="275"/>
      <c r="O961" s="275"/>
    </row>
    <row r="962" spans="2:15" ht="12.75" customHeight="1">
      <c r="B962" s="275"/>
      <c r="C962" s="275"/>
      <c r="D962" s="275"/>
      <c r="E962" s="275"/>
      <c r="G962" s="275"/>
      <c r="H962" s="275"/>
      <c r="J962" s="275"/>
      <c r="K962" s="275"/>
      <c r="M962" s="275"/>
      <c r="O962" s="275"/>
    </row>
    <row r="963" spans="2:15" ht="12.75" customHeight="1">
      <c r="B963" s="275"/>
      <c r="C963" s="275"/>
      <c r="D963" s="275"/>
      <c r="E963" s="275"/>
      <c r="G963" s="275"/>
      <c r="H963" s="275"/>
      <c r="J963" s="275"/>
      <c r="K963" s="275"/>
      <c r="M963" s="275"/>
      <c r="O963" s="275"/>
    </row>
    <row r="964" spans="2:15" ht="12.75" customHeight="1">
      <c r="B964" s="275"/>
      <c r="C964" s="275"/>
      <c r="D964" s="275"/>
      <c r="E964" s="275"/>
      <c r="G964" s="275"/>
      <c r="H964" s="275"/>
      <c r="J964" s="275"/>
      <c r="K964" s="275"/>
      <c r="M964" s="275"/>
      <c r="O964" s="275"/>
    </row>
    <row r="965" spans="2:15" ht="12.75" customHeight="1">
      <c r="B965" s="275"/>
      <c r="C965" s="275"/>
      <c r="D965" s="275"/>
      <c r="E965" s="275"/>
      <c r="G965" s="275"/>
      <c r="H965" s="275"/>
      <c r="J965" s="275"/>
      <c r="K965" s="275"/>
      <c r="M965" s="275"/>
      <c r="O965" s="275"/>
    </row>
    <row r="966" spans="2:15" ht="12.75" customHeight="1">
      <c r="B966" s="275"/>
      <c r="C966" s="275"/>
      <c r="D966" s="275"/>
      <c r="E966" s="275"/>
      <c r="G966" s="275"/>
      <c r="H966" s="275"/>
      <c r="J966" s="275"/>
      <c r="K966" s="275"/>
      <c r="M966" s="275"/>
      <c r="O966" s="275"/>
    </row>
    <row r="967" spans="2:15" ht="12.75" customHeight="1">
      <c r="B967" s="275"/>
      <c r="C967" s="275"/>
      <c r="D967" s="275"/>
      <c r="E967" s="275"/>
      <c r="G967" s="275"/>
      <c r="H967" s="275"/>
      <c r="J967" s="275"/>
      <c r="K967" s="275"/>
      <c r="M967" s="275"/>
      <c r="O967" s="275"/>
    </row>
    <row r="968" spans="2:15" ht="12.75" customHeight="1">
      <c r="B968" s="275"/>
      <c r="C968" s="275"/>
      <c r="D968" s="275"/>
      <c r="E968" s="275"/>
      <c r="G968" s="275"/>
      <c r="H968" s="275"/>
      <c r="J968" s="275"/>
      <c r="K968" s="275"/>
      <c r="M968" s="275"/>
      <c r="O968" s="275"/>
    </row>
    <row r="969" spans="2:15" ht="12.75" customHeight="1">
      <c r="B969" s="275"/>
      <c r="C969" s="275"/>
      <c r="D969" s="275"/>
      <c r="E969" s="275"/>
      <c r="G969" s="275"/>
      <c r="H969" s="275"/>
      <c r="J969" s="275"/>
      <c r="K969" s="275"/>
      <c r="M969" s="275"/>
      <c r="O969" s="275"/>
    </row>
    <row r="970" spans="2:15" ht="12.75" customHeight="1">
      <c r="B970" s="275"/>
      <c r="C970" s="275"/>
      <c r="D970" s="275"/>
      <c r="E970" s="275"/>
      <c r="G970" s="275"/>
      <c r="H970" s="275"/>
      <c r="J970" s="275"/>
      <c r="K970" s="275"/>
      <c r="M970" s="275"/>
      <c r="O970" s="275"/>
    </row>
    <row r="971" spans="2:15" ht="12.75" customHeight="1">
      <c r="B971" s="275"/>
      <c r="C971" s="275"/>
      <c r="D971" s="275"/>
      <c r="E971" s="275"/>
      <c r="G971" s="275"/>
      <c r="H971" s="275"/>
      <c r="J971" s="275"/>
      <c r="K971" s="275"/>
      <c r="M971" s="275"/>
      <c r="O971" s="275"/>
    </row>
    <row r="972" spans="2:15" ht="12.75" customHeight="1">
      <c r="B972" s="275"/>
      <c r="C972" s="275"/>
      <c r="D972" s="275"/>
      <c r="E972" s="275"/>
      <c r="G972" s="275"/>
      <c r="H972" s="275"/>
      <c r="J972" s="275"/>
      <c r="K972" s="275"/>
      <c r="M972" s="275"/>
      <c r="O972" s="275"/>
    </row>
    <row r="973" spans="2:15" ht="12.75" customHeight="1">
      <c r="B973" s="275"/>
      <c r="C973" s="275"/>
      <c r="D973" s="275"/>
      <c r="E973" s="275"/>
      <c r="G973" s="275"/>
      <c r="H973" s="275"/>
      <c r="J973" s="275"/>
      <c r="K973" s="275"/>
      <c r="M973" s="275"/>
      <c r="O973" s="275"/>
    </row>
    <row r="974" spans="2:15" ht="12.75" customHeight="1">
      <c r="B974" s="275"/>
      <c r="C974" s="275"/>
      <c r="D974" s="275"/>
      <c r="E974" s="275"/>
      <c r="G974" s="275"/>
      <c r="H974" s="275"/>
      <c r="J974" s="275"/>
      <c r="K974" s="275"/>
      <c r="M974" s="275"/>
      <c r="O974" s="275"/>
    </row>
    <row r="975" spans="2:15" ht="12.75" customHeight="1">
      <c r="B975" s="275"/>
      <c r="C975" s="275"/>
      <c r="D975" s="275"/>
      <c r="E975" s="275"/>
      <c r="G975" s="275"/>
      <c r="H975" s="275"/>
      <c r="J975" s="275"/>
      <c r="K975" s="275"/>
      <c r="M975" s="275"/>
      <c r="O975" s="275"/>
    </row>
    <row r="976" spans="2:15" ht="12.75" customHeight="1">
      <c r="B976" s="275"/>
      <c r="C976" s="275"/>
      <c r="D976" s="275"/>
      <c r="E976" s="275"/>
      <c r="G976" s="275"/>
      <c r="H976" s="275"/>
      <c r="J976" s="275"/>
      <c r="K976" s="275"/>
      <c r="M976" s="275"/>
      <c r="O976" s="275"/>
    </row>
    <row r="977" spans="2:15" ht="12.75" customHeight="1">
      <c r="B977" s="275"/>
      <c r="C977" s="275"/>
      <c r="D977" s="275"/>
      <c r="E977" s="275"/>
      <c r="G977" s="275"/>
      <c r="H977" s="275"/>
      <c r="J977" s="275"/>
      <c r="K977" s="275"/>
      <c r="M977" s="275"/>
      <c r="O977" s="275"/>
    </row>
    <row r="978" spans="2:15" ht="12.75" customHeight="1">
      <c r="B978" s="275"/>
      <c r="C978" s="275"/>
      <c r="D978" s="275"/>
      <c r="E978" s="275"/>
      <c r="G978" s="275"/>
      <c r="H978" s="275"/>
      <c r="J978" s="275"/>
      <c r="K978" s="275"/>
      <c r="M978" s="275"/>
      <c r="O978" s="275"/>
    </row>
    <row r="979" spans="2:15" ht="12.75" customHeight="1">
      <c r="B979" s="275"/>
      <c r="C979" s="275"/>
      <c r="D979" s="275"/>
      <c r="E979" s="275"/>
      <c r="G979" s="275"/>
      <c r="H979" s="275"/>
      <c r="J979" s="275"/>
      <c r="K979" s="275"/>
      <c r="M979" s="275"/>
      <c r="O979" s="275"/>
    </row>
    <row r="980" spans="2:15" ht="12.75" customHeight="1">
      <c r="B980" s="275"/>
      <c r="C980" s="275"/>
      <c r="D980" s="275"/>
      <c r="E980" s="275"/>
      <c r="G980" s="275"/>
      <c r="H980" s="275"/>
      <c r="J980" s="275"/>
      <c r="K980" s="275"/>
      <c r="M980" s="275"/>
      <c r="O980" s="275"/>
    </row>
    <row r="981" spans="2:15" ht="12.75" customHeight="1">
      <c r="B981" s="275"/>
      <c r="C981" s="275"/>
      <c r="D981" s="275"/>
      <c r="E981" s="275"/>
      <c r="G981" s="275"/>
      <c r="H981" s="275"/>
      <c r="J981" s="275"/>
      <c r="K981" s="275"/>
      <c r="M981" s="275"/>
      <c r="O981" s="275"/>
    </row>
    <row r="982" spans="2:15" ht="12.75" customHeight="1">
      <c r="B982" s="275"/>
      <c r="C982" s="275"/>
      <c r="D982" s="275"/>
      <c r="E982" s="275"/>
      <c r="G982" s="275"/>
      <c r="H982" s="275"/>
      <c r="J982" s="275"/>
      <c r="K982" s="275"/>
      <c r="M982" s="275"/>
      <c r="O982" s="275"/>
    </row>
    <row r="983" spans="2:15" ht="12.75" customHeight="1">
      <c r="B983" s="275"/>
      <c r="C983" s="275"/>
      <c r="D983" s="275"/>
      <c r="E983" s="275"/>
      <c r="G983" s="275"/>
      <c r="H983" s="275"/>
      <c r="J983" s="275"/>
      <c r="K983" s="275"/>
      <c r="M983" s="275"/>
      <c r="O983" s="275"/>
    </row>
    <row r="984" spans="2:15" ht="12.75" customHeight="1">
      <c r="B984" s="275"/>
      <c r="C984" s="275"/>
      <c r="D984" s="275"/>
      <c r="E984" s="275"/>
      <c r="G984" s="275"/>
      <c r="H984" s="275"/>
      <c r="J984" s="275"/>
      <c r="K984" s="275"/>
      <c r="M984" s="275"/>
      <c r="O984" s="275"/>
    </row>
    <row r="985" spans="2:15" ht="12.75" customHeight="1">
      <c r="B985" s="275"/>
      <c r="C985" s="275"/>
      <c r="D985" s="275"/>
      <c r="E985" s="275"/>
      <c r="G985" s="275"/>
      <c r="H985" s="275"/>
      <c r="J985" s="275"/>
      <c r="K985" s="275"/>
      <c r="M985" s="275"/>
      <c r="O985" s="275"/>
    </row>
    <row r="986" spans="2:15" ht="12.75" customHeight="1">
      <c r="B986" s="275"/>
      <c r="C986" s="275"/>
      <c r="D986" s="275"/>
      <c r="E986" s="275"/>
      <c r="G986" s="275"/>
      <c r="H986" s="275"/>
      <c r="J986" s="275"/>
      <c r="K986" s="275"/>
      <c r="M986" s="275"/>
      <c r="O986" s="275"/>
    </row>
    <row r="987" spans="2:15" ht="12.75" customHeight="1">
      <c r="B987" s="275"/>
      <c r="C987" s="275"/>
      <c r="D987" s="275"/>
      <c r="E987" s="275"/>
      <c r="G987" s="275"/>
      <c r="H987" s="275"/>
      <c r="J987" s="275"/>
      <c r="K987" s="275"/>
      <c r="M987" s="275"/>
      <c r="O987" s="275"/>
    </row>
    <row r="988" spans="2:15" ht="12.75" customHeight="1">
      <c r="B988" s="275"/>
      <c r="C988" s="275"/>
      <c r="D988" s="275"/>
      <c r="E988" s="275"/>
      <c r="G988" s="275"/>
      <c r="H988" s="275"/>
      <c r="J988" s="275"/>
      <c r="K988" s="275"/>
      <c r="M988" s="275"/>
      <c r="O988" s="275"/>
    </row>
    <row r="989" spans="2:15" ht="12.75" customHeight="1">
      <c r="B989" s="275"/>
      <c r="C989" s="275"/>
      <c r="D989" s="275"/>
      <c r="E989" s="275"/>
      <c r="G989" s="275"/>
      <c r="H989" s="275"/>
      <c r="J989" s="275"/>
      <c r="K989" s="275"/>
      <c r="M989" s="275"/>
      <c r="O989" s="275"/>
    </row>
    <row r="990" spans="2:15" ht="12.75" customHeight="1">
      <c r="B990" s="275"/>
      <c r="C990" s="275"/>
      <c r="D990" s="275"/>
      <c r="E990" s="275"/>
      <c r="G990" s="275"/>
      <c r="H990" s="275"/>
      <c r="J990" s="275"/>
      <c r="K990" s="275"/>
      <c r="M990" s="275"/>
      <c r="O990" s="275"/>
    </row>
    <row r="991" spans="2:15" ht="12.75" customHeight="1">
      <c r="B991" s="275"/>
      <c r="C991" s="275"/>
      <c r="D991" s="275"/>
      <c r="E991" s="275"/>
      <c r="G991" s="275"/>
      <c r="H991" s="275"/>
      <c r="J991" s="275"/>
      <c r="K991" s="275"/>
      <c r="M991" s="275"/>
      <c r="O991" s="275"/>
    </row>
    <row r="992" spans="2:15" ht="12.75" customHeight="1">
      <c r="B992" s="275"/>
      <c r="C992" s="275"/>
      <c r="D992" s="275"/>
      <c r="E992" s="275"/>
      <c r="G992" s="275"/>
      <c r="H992" s="275"/>
      <c r="J992" s="275"/>
      <c r="K992" s="275"/>
      <c r="M992" s="275"/>
      <c r="O992" s="275"/>
    </row>
    <row r="993" spans="2:15" ht="12.75" customHeight="1">
      <c r="B993" s="275"/>
      <c r="C993" s="275"/>
      <c r="D993" s="275"/>
      <c r="E993" s="275"/>
      <c r="G993" s="275"/>
      <c r="H993" s="275"/>
      <c r="J993" s="275"/>
      <c r="K993" s="275"/>
      <c r="M993" s="275"/>
      <c r="O993" s="275"/>
    </row>
    <row r="994" spans="2:15" ht="12.75" customHeight="1">
      <c r="B994" s="275"/>
      <c r="C994" s="275"/>
      <c r="D994" s="275"/>
      <c r="E994" s="275"/>
      <c r="G994" s="275"/>
      <c r="H994" s="275"/>
      <c r="J994" s="275"/>
      <c r="K994" s="275"/>
      <c r="M994" s="275"/>
      <c r="O994" s="275"/>
    </row>
    <row r="995" spans="2:15" ht="12.75" customHeight="1">
      <c r="B995" s="275"/>
      <c r="C995" s="275"/>
      <c r="D995" s="275"/>
      <c r="E995" s="275"/>
      <c r="G995" s="275"/>
      <c r="H995" s="275"/>
      <c r="J995" s="275"/>
      <c r="K995" s="275"/>
      <c r="M995" s="275"/>
      <c r="O995" s="275"/>
    </row>
    <row r="996" spans="2:15" ht="12.75" customHeight="1">
      <c r="B996" s="275"/>
      <c r="C996" s="275"/>
      <c r="D996" s="275"/>
      <c r="E996" s="275"/>
      <c r="G996" s="275"/>
      <c r="H996" s="275"/>
      <c r="J996" s="275"/>
      <c r="K996" s="275"/>
      <c r="M996" s="275"/>
      <c r="O996" s="275"/>
    </row>
    <row r="997" spans="2:15" ht="12.75" customHeight="1">
      <c r="B997" s="275"/>
      <c r="C997" s="275"/>
      <c r="D997" s="275"/>
      <c r="E997" s="275"/>
      <c r="G997" s="275"/>
      <c r="H997" s="275"/>
      <c r="J997" s="275"/>
      <c r="K997" s="275"/>
      <c r="M997" s="275"/>
      <c r="O997" s="275"/>
    </row>
    <row r="998" spans="2:15" ht="12.75" customHeight="1">
      <c r="B998" s="275"/>
      <c r="C998" s="275"/>
      <c r="D998" s="275"/>
      <c r="E998" s="275"/>
      <c r="G998" s="275"/>
      <c r="H998" s="275"/>
      <c r="J998" s="275"/>
      <c r="K998" s="275"/>
      <c r="M998" s="275"/>
      <c r="O998" s="275"/>
    </row>
    <row r="999" spans="2:15" ht="12.75" customHeight="1">
      <c r="B999" s="275"/>
      <c r="C999" s="275"/>
      <c r="D999" s="275"/>
      <c r="E999" s="275"/>
      <c r="G999" s="275"/>
      <c r="H999" s="275"/>
      <c r="J999" s="275"/>
      <c r="K999" s="275"/>
      <c r="M999" s="275"/>
      <c r="O999" s="275"/>
    </row>
    <row r="1000" spans="2:15" ht="12.75" customHeight="1">
      <c r="B1000" s="275"/>
      <c r="C1000" s="275"/>
      <c r="D1000" s="275"/>
      <c r="E1000" s="275"/>
      <c r="G1000" s="275"/>
      <c r="H1000" s="275"/>
      <c r="J1000" s="275"/>
      <c r="K1000" s="275"/>
      <c r="M1000" s="275"/>
      <c r="O1000" s="275"/>
    </row>
  </sheetData>
  <phoneticPr fontId="23"/>
  <pageMargins left="0.70866141732283472" right="0.70866141732283472" top="0.74803149606299213" bottom="0.74803149606299213" header="0" footer="0"/>
  <pageSetup paperSize="9" scale="6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000"/>
  <sheetViews>
    <sheetView workbookViewId="0">
      <selection activeCell="F19" sqref="F19"/>
    </sheetView>
  </sheetViews>
  <sheetFormatPr defaultColWidth="14.33203125" defaultRowHeight="15" customHeight="1"/>
  <cols>
    <col min="1" max="1" width="5.6640625" customWidth="1"/>
    <col min="2" max="2" width="7.33203125" customWidth="1"/>
    <col min="3" max="3" width="17.33203125" customWidth="1"/>
    <col min="4" max="4" width="36.6640625" customWidth="1"/>
    <col min="5" max="5" width="10.1328125" customWidth="1"/>
    <col min="6" max="6" width="89.33203125" customWidth="1"/>
    <col min="7" max="15" width="8.6640625" customWidth="1"/>
    <col min="16" max="16" width="14.33203125" customWidth="1"/>
    <col min="17" max="17" width="8" customWidth="1"/>
    <col min="18" max="18" width="18.33203125" customWidth="1"/>
    <col min="19" max="26" width="8.6640625" customWidth="1"/>
  </cols>
  <sheetData>
    <row r="1" spans="1:14" ht="13.5" customHeight="1">
      <c r="E1" s="343"/>
    </row>
    <row r="2" spans="1:14" ht="13.5" customHeight="1">
      <c r="E2" s="343"/>
    </row>
    <row r="3" spans="1:14" ht="13.5" customHeight="1">
      <c r="E3" s="343"/>
    </row>
    <row r="4" spans="1:14" ht="13.5" customHeight="1">
      <c r="E4" s="343"/>
    </row>
    <row r="5" spans="1:14" ht="14.25" customHeight="1">
      <c r="A5" s="580" t="s">
        <v>70</v>
      </c>
      <c r="B5" s="583" t="s">
        <v>71</v>
      </c>
      <c r="C5" s="575" t="s">
        <v>69</v>
      </c>
      <c r="D5" s="583" t="s">
        <v>157</v>
      </c>
      <c r="E5" s="583" t="s">
        <v>128</v>
      </c>
      <c r="F5" s="575" t="s">
        <v>77</v>
      </c>
      <c r="G5" s="576" t="s">
        <v>158</v>
      </c>
      <c r="H5" s="577"/>
      <c r="I5" s="577"/>
      <c r="J5" s="578"/>
      <c r="K5" s="576" t="s">
        <v>159</v>
      </c>
      <c r="L5" s="577"/>
      <c r="M5" s="577"/>
      <c r="N5" s="579"/>
    </row>
    <row r="6" spans="1:14" ht="13.5" customHeight="1">
      <c r="A6" s="581"/>
      <c r="B6" s="564"/>
      <c r="C6" s="564"/>
      <c r="D6" s="564"/>
      <c r="E6" s="564"/>
      <c r="F6" s="564"/>
      <c r="G6" s="344" t="s">
        <v>160</v>
      </c>
      <c r="H6" s="345" t="s">
        <v>160</v>
      </c>
      <c r="I6" s="345" t="s">
        <v>160</v>
      </c>
      <c r="J6" s="346" t="s">
        <v>160</v>
      </c>
      <c r="K6" s="347" t="s">
        <v>161</v>
      </c>
      <c r="L6" s="347" t="s">
        <v>161</v>
      </c>
      <c r="M6" s="347" t="s">
        <v>161</v>
      </c>
      <c r="N6" s="348" t="s">
        <v>161</v>
      </c>
    </row>
    <row r="7" spans="1:14" ht="13.5" customHeight="1">
      <c r="A7" s="582"/>
      <c r="B7" s="565"/>
      <c r="C7" s="565"/>
      <c r="D7" s="565"/>
      <c r="E7" s="565"/>
      <c r="F7" s="565"/>
      <c r="G7" s="349" t="s">
        <v>6</v>
      </c>
      <c r="H7" s="350" t="s">
        <v>7</v>
      </c>
      <c r="I7" s="350" t="s">
        <v>8</v>
      </c>
      <c r="J7" s="351" t="s">
        <v>25</v>
      </c>
      <c r="K7" s="349" t="s">
        <v>6</v>
      </c>
      <c r="L7" s="350" t="s">
        <v>7</v>
      </c>
      <c r="M7" s="350" t="s">
        <v>8</v>
      </c>
      <c r="N7" s="352" t="s">
        <v>25</v>
      </c>
    </row>
    <row r="8" spans="1:14" ht="13.5" customHeight="1">
      <c r="A8" s="353">
        <v>1</v>
      </c>
      <c r="B8" s="354" t="str">
        <f>+入力!B12</f>
        <v>所属コード</v>
      </c>
      <c r="C8" s="355" t="str">
        <f>+入力!C12</f>
        <v>所属名</v>
      </c>
      <c r="D8" s="355" t="str">
        <f>+入力!D12</f>
        <v>所属マネジメント（部）</v>
      </c>
      <c r="E8" s="356" t="str">
        <f>+入力!E12</f>
        <v>継続</v>
      </c>
      <c r="F8" s="355" t="str">
        <f>+入力!I12</f>
        <v>部の統括（原則、部長・部次長・主管課課長・主管課課長補佐のみが入力）
各課固有業務の決裁事務を含む</v>
      </c>
      <c r="G8" s="357"/>
      <c r="H8" s="358"/>
      <c r="I8" s="358"/>
      <c r="J8" s="359"/>
      <c r="K8" s="360">
        <f>入力!ET12</f>
        <v>0</v>
      </c>
      <c r="L8" s="361">
        <f>入力!GI12</f>
        <v>0</v>
      </c>
      <c r="M8" s="361">
        <f>入力!GT12</f>
        <v>0</v>
      </c>
      <c r="N8" s="362">
        <f t="shared" ref="N8:N182" si="0">K8+L8+M8</f>
        <v>0</v>
      </c>
    </row>
    <row r="9" spans="1:14" ht="13.5" customHeight="1">
      <c r="A9" s="363">
        <v>2</v>
      </c>
      <c r="B9" s="472" t="str">
        <f>+入力!B13</f>
        <v>所属コード</v>
      </c>
      <c r="C9" s="473" t="str">
        <f>+入力!C13</f>
        <v>所属名</v>
      </c>
      <c r="D9" s="473" t="str">
        <f>+入力!D13</f>
        <v>所属マネジメント（課）</v>
      </c>
      <c r="E9" s="474" t="str">
        <f>+入力!E13</f>
        <v>継続</v>
      </c>
      <c r="F9" s="473" t="str">
        <f>+入力!I13</f>
        <v>課の統括（原則、課長、課長補佐、主任主査・主任技査・係長のみが入力）
各課固有業務の決裁事務を含む</v>
      </c>
      <c r="G9" s="364"/>
      <c r="H9" s="365"/>
      <c r="I9" s="365"/>
      <c r="J9" s="366"/>
      <c r="K9" s="367">
        <f>入力!ET13</f>
        <v>0</v>
      </c>
      <c r="L9" s="368">
        <f>入力!GI13</f>
        <v>0</v>
      </c>
      <c r="M9" s="368">
        <f>入力!GT13</f>
        <v>0</v>
      </c>
      <c r="N9" s="369">
        <f t="shared" si="0"/>
        <v>0</v>
      </c>
    </row>
    <row r="10" spans="1:14" ht="14.25" customHeight="1">
      <c r="A10" s="475">
        <v>1</v>
      </c>
      <c r="B10" s="476" t="str">
        <f>+入力!B14</f>
        <v>所属コード</v>
      </c>
      <c r="C10" s="477" t="str">
        <f>+入力!C14</f>
        <v>所属名</v>
      </c>
      <c r="D10" s="477" t="str">
        <f>+入力!D14</f>
        <v>文書関係</v>
      </c>
      <c r="E10" s="478" t="str">
        <f>+入力!E14</f>
        <v>継続</v>
      </c>
      <c r="F10" s="477" t="str">
        <f>+入力!I14</f>
        <v>保存文書引継関係、文書収受、文書回覧準備、文書保存</v>
      </c>
      <c r="G10" s="370"/>
      <c r="H10" s="371"/>
      <c r="I10" s="371"/>
      <c r="J10" s="372"/>
      <c r="K10" s="373">
        <f>入力!ET14</f>
        <v>0</v>
      </c>
      <c r="L10" s="374">
        <f>入力!GI14</f>
        <v>0</v>
      </c>
      <c r="M10" s="374">
        <f>入力!GT14</f>
        <v>0</v>
      </c>
      <c r="N10" s="375">
        <f t="shared" si="0"/>
        <v>0</v>
      </c>
    </row>
    <row r="11" spans="1:14" ht="13.5" customHeight="1">
      <c r="A11" s="475">
        <v>2</v>
      </c>
      <c r="B11" s="476" t="str">
        <f>+入力!B15</f>
        <v>所属コード</v>
      </c>
      <c r="C11" s="477" t="str">
        <f>+入力!C15</f>
        <v>所属名</v>
      </c>
      <c r="D11" s="477" t="str">
        <f>+入力!D15</f>
        <v>照会に対する回答</v>
      </c>
      <c r="E11" s="478" t="str">
        <f>+入力!E15</f>
        <v>継続</v>
      </c>
      <c r="F11" s="477" t="str">
        <f>+入力!I15</f>
        <v>庁内からの照会に対する回答
※庁外からの照会は、各課固有業務に記載</v>
      </c>
      <c r="G11" s="370"/>
      <c r="H11" s="371"/>
      <c r="I11" s="371"/>
      <c r="J11" s="372"/>
      <c r="K11" s="373">
        <f>入力!ET15</f>
        <v>0</v>
      </c>
      <c r="L11" s="374">
        <f>入力!GI15</f>
        <v>0</v>
      </c>
      <c r="M11" s="374">
        <f>入力!GT15</f>
        <v>0</v>
      </c>
      <c r="N11" s="375">
        <f t="shared" si="0"/>
        <v>0</v>
      </c>
    </row>
    <row r="12" spans="1:14" ht="13.5" customHeight="1">
      <c r="A12" s="475">
        <v>3</v>
      </c>
      <c r="B12" s="476" t="str">
        <f>+入力!B16</f>
        <v>所属コード</v>
      </c>
      <c r="C12" s="477" t="str">
        <f>+入力!C16</f>
        <v>所属名</v>
      </c>
      <c r="D12" s="477" t="str">
        <f>+入力!D16</f>
        <v>研修・セミナー</v>
      </c>
      <c r="E12" s="478" t="str">
        <f>+入力!E16</f>
        <v>継続</v>
      </c>
      <c r="F12" s="477" t="str">
        <f>+入力!I16</f>
        <v>自所属以外で開催する研修、セミナー、講演会、説明会等への参加
※視察については、各課固有業務に記載</v>
      </c>
      <c r="G12" s="370"/>
      <c r="H12" s="371"/>
      <c r="I12" s="371"/>
      <c r="J12" s="372"/>
      <c r="K12" s="373">
        <f>入力!ET16</f>
        <v>0</v>
      </c>
      <c r="L12" s="374">
        <f>入力!GI16</f>
        <v>0</v>
      </c>
      <c r="M12" s="374">
        <f>入力!GT16</f>
        <v>0</v>
      </c>
      <c r="N12" s="375">
        <f t="shared" si="0"/>
        <v>0</v>
      </c>
    </row>
    <row r="13" spans="1:14" ht="13.5" customHeight="1">
      <c r="A13" s="475">
        <v>4</v>
      </c>
      <c r="B13" s="476" t="str">
        <f>+入力!B17</f>
        <v>所属コード</v>
      </c>
      <c r="C13" s="477" t="str">
        <f>+入力!C17</f>
        <v>所属名</v>
      </c>
      <c r="D13" s="477" t="str">
        <f>+入力!D17</f>
        <v>庁内会議等</v>
      </c>
      <c r="E13" s="478" t="str">
        <f>+入力!E17</f>
        <v>継続</v>
      </c>
      <c r="F13" s="477" t="str">
        <f>+入力!I17</f>
        <v>自所属以外で開催する庁内委員会、会議、部局横断型研究会への参加</v>
      </c>
      <c r="G13" s="370"/>
      <c r="H13" s="371"/>
      <c r="I13" s="371"/>
      <c r="J13" s="372"/>
      <c r="K13" s="373">
        <f>入力!ET17</f>
        <v>0</v>
      </c>
      <c r="L13" s="374">
        <f>入力!GI17</f>
        <v>0</v>
      </c>
      <c r="M13" s="374">
        <f>入力!GT17</f>
        <v>0</v>
      </c>
      <c r="N13" s="375">
        <f t="shared" si="0"/>
        <v>0</v>
      </c>
    </row>
    <row r="14" spans="1:14" ht="13.5" customHeight="1">
      <c r="A14" s="475">
        <v>5</v>
      </c>
      <c r="B14" s="476" t="str">
        <f>+入力!B18</f>
        <v>所属コード</v>
      </c>
      <c r="C14" s="477" t="str">
        <f>+入力!C18</f>
        <v>所属名</v>
      </c>
      <c r="D14" s="477" t="str">
        <f>+入力!D18</f>
        <v>歳出、歳入関係事務</v>
      </c>
      <c r="E14" s="478" t="str">
        <f>+入力!E18</f>
        <v>継続</v>
      </c>
      <c r="F14" s="477" t="str">
        <f>+入力!I18</f>
        <v>主に会計課を経由するもの（歳出関係、歳入関係の一切）</v>
      </c>
      <c r="G14" s="370"/>
      <c r="H14" s="371"/>
      <c r="I14" s="371"/>
      <c r="J14" s="372"/>
      <c r="K14" s="373">
        <f>入力!ET18</f>
        <v>0</v>
      </c>
      <c r="L14" s="374">
        <f>入力!GI18</f>
        <v>0</v>
      </c>
      <c r="M14" s="374">
        <f>入力!GT18</f>
        <v>0</v>
      </c>
      <c r="N14" s="375">
        <f t="shared" si="0"/>
        <v>0</v>
      </c>
    </row>
    <row r="15" spans="1:14" ht="13.5" customHeight="1">
      <c r="A15" s="475">
        <v>6</v>
      </c>
      <c r="B15" s="476" t="str">
        <f>+入力!B19</f>
        <v>所属コード</v>
      </c>
      <c r="C15" s="477" t="str">
        <f>+入力!C19</f>
        <v>所属名</v>
      </c>
      <c r="D15" s="477" t="str">
        <f>+入力!D19</f>
        <v>PDCA関係（実施計画作成）</v>
      </c>
      <c r="E15" s="478" t="str">
        <f>+入力!E19</f>
        <v>継続</v>
      </c>
      <c r="F15" s="477" t="str">
        <f>+入力!I19</f>
        <v>実施計画作成（入力、ヒアリング等を含む）</v>
      </c>
      <c r="G15" s="370"/>
      <c r="H15" s="371"/>
      <c r="I15" s="371"/>
      <c r="J15" s="372"/>
      <c r="K15" s="373">
        <f>入力!ET19</f>
        <v>0</v>
      </c>
      <c r="L15" s="374">
        <f>入力!GI19</f>
        <v>0</v>
      </c>
      <c r="M15" s="374">
        <f>入力!GT19</f>
        <v>0</v>
      </c>
      <c r="N15" s="375">
        <f t="shared" si="0"/>
        <v>0</v>
      </c>
    </row>
    <row r="16" spans="1:14" ht="13.5" customHeight="1">
      <c r="A16" s="475">
        <v>7</v>
      </c>
      <c r="B16" s="476" t="str">
        <f>+入力!B20</f>
        <v>所属コード</v>
      </c>
      <c r="C16" s="477" t="str">
        <f>+入力!C20</f>
        <v>所属名</v>
      </c>
      <c r="D16" s="477" t="str">
        <f>+入力!D20</f>
        <v>PDCA関係（行政評価）</v>
      </c>
      <c r="E16" s="478" t="str">
        <f>+入力!E20</f>
        <v>継続</v>
      </c>
      <c r="F16" s="477" t="str">
        <f>+入力!I20</f>
        <v>行政評価（１次評価）、行政評価（２次評価ヒアリング）</v>
      </c>
      <c r="G16" s="370"/>
      <c r="H16" s="371"/>
      <c r="I16" s="371"/>
      <c r="J16" s="372"/>
      <c r="K16" s="373">
        <f>入力!ET20</f>
        <v>0</v>
      </c>
      <c r="L16" s="374">
        <f>入力!GI20</f>
        <v>0</v>
      </c>
      <c r="M16" s="374">
        <f>入力!GT20</f>
        <v>0</v>
      </c>
      <c r="N16" s="375">
        <f t="shared" si="0"/>
        <v>0</v>
      </c>
    </row>
    <row r="17" spans="1:26" ht="13.5" customHeight="1">
      <c r="A17" s="475">
        <v>8</v>
      </c>
      <c r="B17" s="476" t="str">
        <f>+入力!B21</f>
        <v>所属コード</v>
      </c>
      <c r="C17" s="477" t="str">
        <f>+入力!C21</f>
        <v>所属名</v>
      </c>
      <c r="D17" s="477" t="str">
        <f>+入力!D21</f>
        <v>PDCA関係（予算要求）</v>
      </c>
      <c r="E17" s="478" t="str">
        <f>+入力!E21</f>
        <v>継続</v>
      </c>
      <c r="F17" s="477" t="str">
        <f>+入力!I21</f>
        <v>予算要求（補正含む）見積書、資料作成、ヒアリング、予算の繰越等</v>
      </c>
      <c r="G17" s="370"/>
      <c r="H17" s="371"/>
      <c r="I17" s="371"/>
      <c r="J17" s="372"/>
      <c r="K17" s="373">
        <f>入力!ET21</f>
        <v>0</v>
      </c>
      <c r="L17" s="374">
        <f>入力!GI21</f>
        <v>0</v>
      </c>
      <c r="M17" s="374">
        <f>入力!GT21</f>
        <v>0</v>
      </c>
      <c r="N17" s="375">
        <f t="shared" si="0"/>
        <v>0</v>
      </c>
    </row>
    <row r="18" spans="1:26" ht="13.5" customHeight="1">
      <c r="A18" s="475">
        <v>9</v>
      </c>
      <c r="B18" s="476" t="str">
        <f>+入力!B22</f>
        <v>所属コード</v>
      </c>
      <c r="C18" s="477" t="str">
        <f>+入力!C22</f>
        <v>所属名</v>
      </c>
      <c r="D18" s="477" t="str">
        <f>+入力!D22</f>
        <v>決算関係</v>
      </c>
      <c r="E18" s="478" t="str">
        <f>+入力!E22</f>
        <v>継続</v>
      </c>
      <c r="F18" s="477">
        <f>+入力!I22</f>
        <v>0</v>
      </c>
      <c r="G18" s="370"/>
      <c r="H18" s="371"/>
      <c r="I18" s="371"/>
      <c r="J18" s="372"/>
      <c r="K18" s="373">
        <f>入力!ET22</f>
        <v>0</v>
      </c>
      <c r="L18" s="374">
        <f>入力!GI22</f>
        <v>0</v>
      </c>
      <c r="M18" s="374">
        <f>入力!GT22</f>
        <v>0</v>
      </c>
      <c r="N18" s="375">
        <f t="shared" si="0"/>
        <v>0</v>
      </c>
    </row>
    <row r="19" spans="1:26" ht="13.5" customHeight="1">
      <c r="A19" s="475">
        <v>10</v>
      </c>
      <c r="B19" s="476" t="str">
        <f>+入力!B23</f>
        <v>所属コード</v>
      </c>
      <c r="C19" s="477" t="str">
        <f>+入力!C23</f>
        <v>所属名</v>
      </c>
      <c r="D19" s="477" t="str">
        <f>+入力!D23</f>
        <v>法規関係</v>
      </c>
      <c r="E19" s="478" t="str">
        <f>+入力!E23</f>
        <v>継続</v>
      </c>
      <c r="F19" s="477" t="str">
        <f>+入力!I23</f>
        <v>部局内政策法務担当事務</v>
      </c>
      <c r="G19" s="370"/>
      <c r="H19" s="371"/>
      <c r="I19" s="371"/>
      <c r="J19" s="372"/>
      <c r="K19" s="373">
        <f>入力!ET23</f>
        <v>0</v>
      </c>
      <c r="L19" s="374">
        <f>入力!GI23</f>
        <v>0</v>
      </c>
      <c r="M19" s="374">
        <f>入力!GT23</f>
        <v>0</v>
      </c>
      <c r="N19" s="375">
        <f t="shared" si="0"/>
        <v>0</v>
      </c>
    </row>
    <row r="20" spans="1:26" ht="13.5" customHeight="1">
      <c r="A20" s="475">
        <v>11</v>
      </c>
      <c r="B20" s="476" t="str">
        <f>+入力!B24</f>
        <v>所属コード</v>
      </c>
      <c r="C20" s="477" t="str">
        <f>+入力!C24</f>
        <v>所属名</v>
      </c>
      <c r="D20" s="477" t="str">
        <f>+入力!D24</f>
        <v>議会関係</v>
      </c>
      <c r="E20" s="478" t="str">
        <f>+入力!E24</f>
        <v>継続</v>
      </c>
      <c r="F20" s="477" t="str">
        <f>+入力!I24</f>
        <v>議会対応</v>
      </c>
      <c r="G20" s="370"/>
      <c r="H20" s="371"/>
      <c r="I20" s="371"/>
      <c r="J20" s="372"/>
      <c r="K20" s="373">
        <f>入力!ET24</f>
        <v>0</v>
      </c>
      <c r="L20" s="374">
        <f>入力!GI24</f>
        <v>0</v>
      </c>
      <c r="M20" s="374">
        <f>入力!GT24</f>
        <v>0</v>
      </c>
      <c r="N20" s="375">
        <f t="shared" si="0"/>
        <v>0</v>
      </c>
    </row>
    <row r="21" spans="1:26" ht="13.5" customHeight="1">
      <c r="A21" s="475">
        <v>12</v>
      </c>
      <c r="B21" s="476" t="str">
        <f>+入力!B25</f>
        <v>所属コード</v>
      </c>
      <c r="C21" s="477" t="str">
        <f>+入力!C25</f>
        <v>所属名</v>
      </c>
      <c r="D21" s="477" t="str">
        <f>+入力!D25</f>
        <v>附属機関等</v>
      </c>
      <c r="E21" s="478" t="str">
        <f>+入力!E25</f>
        <v>継続</v>
      </c>
      <c r="F21" s="477" t="str">
        <f>+入力!I25</f>
        <v>委嘱手続き関係（委員会開催は除く）、視察等</v>
      </c>
      <c r="G21" s="370"/>
      <c r="H21" s="371"/>
      <c r="I21" s="371"/>
      <c r="J21" s="372"/>
      <c r="K21" s="373">
        <f>入力!ET25</f>
        <v>0</v>
      </c>
      <c r="L21" s="374">
        <f>入力!GI25</f>
        <v>0</v>
      </c>
      <c r="M21" s="374">
        <f>入力!GT25</f>
        <v>0</v>
      </c>
      <c r="N21" s="375">
        <f t="shared" si="0"/>
        <v>0</v>
      </c>
    </row>
    <row r="22" spans="1:26" ht="13.5" customHeight="1">
      <c r="A22" s="475">
        <v>13</v>
      </c>
      <c r="B22" s="476" t="str">
        <f>+入力!B26</f>
        <v>所属コード</v>
      </c>
      <c r="C22" s="477" t="str">
        <f>+入力!C26</f>
        <v>所属名</v>
      </c>
      <c r="D22" s="477" t="str">
        <f>+入力!D26</f>
        <v>寄付受納</v>
      </c>
      <c r="E22" s="478" t="str">
        <f>+入力!E26</f>
        <v>継続</v>
      </c>
      <c r="F22" s="477">
        <f>+入力!I26</f>
        <v>0</v>
      </c>
      <c r="G22" s="370"/>
      <c r="H22" s="371"/>
      <c r="I22" s="371"/>
      <c r="J22" s="372"/>
      <c r="K22" s="373">
        <f>入力!ET26</f>
        <v>0</v>
      </c>
      <c r="L22" s="374">
        <f>入力!GI26</f>
        <v>0</v>
      </c>
      <c r="M22" s="374">
        <f>入力!GT26</f>
        <v>0</v>
      </c>
      <c r="N22" s="375">
        <f t="shared" si="0"/>
        <v>0</v>
      </c>
    </row>
    <row r="23" spans="1:26" ht="13.5" customHeight="1">
      <c r="A23" s="475">
        <v>14</v>
      </c>
      <c r="B23" s="476" t="str">
        <f>+入力!B27</f>
        <v>所属コード</v>
      </c>
      <c r="C23" s="477" t="str">
        <f>+入力!C27</f>
        <v>所属名</v>
      </c>
      <c r="D23" s="477" t="str">
        <f>+入力!D27</f>
        <v>備品・消耗品管理</v>
      </c>
      <c r="E23" s="478" t="str">
        <f>+入力!E27</f>
        <v>継続</v>
      </c>
      <c r="F23" s="477" t="str">
        <f>+入力!I27</f>
        <v>備品の現況確認、消耗品等の在庫管理</v>
      </c>
      <c r="G23" s="370"/>
      <c r="H23" s="371"/>
      <c r="I23" s="371"/>
      <c r="J23" s="372"/>
      <c r="K23" s="373">
        <f>入力!ET27</f>
        <v>0</v>
      </c>
      <c r="L23" s="374">
        <f>入力!GI27</f>
        <v>0</v>
      </c>
      <c r="M23" s="374">
        <f>入力!GT27</f>
        <v>0</v>
      </c>
      <c r="N23" s="375">
        <f t="shared" si="0"/>
        <v>0</v>
      </c>
    </row>
    <row r="24" spans="1:26" ht="13.5" customHeight="1">
      <c r="A24" s="475">
        <v>15</v>
      </c>
      <c r="B24" s="476" t="str">
        <f>+入力!B28</f>
        <v>所属コード</v>
      </c>
      <c r="C24" s="477" t="str">
        <f>+入力!C28</f>
        <v>所属名</v>
      </c>
      <c r="D24" s="477" t="str">
        <f>+入力!D28</f>
        <v>財産管理</v>
      </c>
      <c r="E24" s="478" t="str">
        <f>+入力!E28</f>
        <v>継続</v>
      </c>
      <c r="F24" s="477" t="str">
        <f>+入力!I28</f>
        <v>備品管理を除く。施設等の目的外使用許可含む</v>
      </c>
      <c r="G24" s="370"/>
      <c r="H24" s="371"/>
      <c r="I24" s="371"/>
      <c r="J24" s="372"/>
      <c r="K24" s="373">
        <f>入力!ET28</f>
        <v>0</v>
      </c>
      <c r="L24" s="374">
        <f>入力!GI28</f>
        <v>0</v>
      </c>
      <c r="M24" s="374">
        <f>入力!GT28</f>
        <v>0</v>
      </c>
      <c r="N24" s="375">
        <f t="shared" si="0"/>
        <v>0</v>
      </c>
    </row>
    <row r="25" spans="1:26" ht="13.5" customHeight="1">
      <c r="A25" s="475">
        <v>16</v>
      </c>
      <c r="B25" s="476" t="str">
        <f>+入力!B29</f>
        <v>所属コード</v>
      </c>
      <c r="C25" s="477" t="str">
        <f>+入力!C29</f>
        <v>所属名</v>
      </c>
      <c r="D25" s="477" t="str">
        <f>+入力!D29</f>
        <v>定期監査</v>
      </c>
      <c r="E25" s="478" t="str">
        <f>+入力!E29</f>
        <v>継続</v>
      </c>
      <c r="F25" s="477">
        <f>+入力!I29</f>
        <v>0</v>
      </c>
      <c r="G25" s="370"/>
      <c r="H25" s="371"/>
      <c r="I25" s="371"/>
      <c r="J25" s="372"/>
      <c r="K25" s="373">
        <f>入力!ET29</f>
        <v>0</v>
      </c>
      <c r="L25" s="374">
        <f>入力!GI29</f>
        <v>0</v>
      </c>
      <c r="M25" s="374">
        <f>入力!GT29</f>
        <v>0</v>
      </c>
      <c r="N25" s="375">
        <f t="shared" si="0"/>
        <v>0</v>
      </c>
    </row>
    <row r="26" spans="1:26" ht="13.5" customHeight="1">
      <c r="A26" s="475">
        <v>17</v>
      </c>
      <c r="B26" s="476" t="str">
        <f>+入力!B30</f>
        <v>所属コード</v>
      </c>
      <c r="C26" s="477" t="str">
        <f>+入力!C30</f>
        <v>所属名</v>
      </c>
      <c r="D26" s="477" t="str">
        <f>+入力!D30</f>
        <v>包括外部監査</v>
      </c>
      <c r="E26" s="478" t="str">
        <f>+入力!E30</f>
        <v>継続</v>
      </c>
      <c r="F26" s="477">
        <f>+入力!I30</f>
        <v>0</v>
      </c>
      <c r="G26" s="370"/>
      <c r="H26" s="371"/>
      <c r="I26" s="371"/>
      <c r="J26" s="372"/>
      <c r="K26" s="373">
        <f>入力!ET30</f>
        <v>0</v>
      </c>
      <c r="L26" s="374">
        <f>入力!GI30</f>
        <v>0</v>
      </c>
      <c r="M26" s="374">
        <f>入力!GT30</f>
        <v>0</v>
      </c>
      <c r="N26" s="375">
        <f t="shared" si="0"/>
        <v>0</v>
      </c>
    </row>
    <row r="27" spans="1:26" ht="13.5" customHeight="1">
      <c r="A27" s="475">
        <v>18</v>
      </c>
      <c r="B27" s="476" t="str">
        <f>+入力!B31</f>
        <v>所属コード</v>
      </c>
      <c r="C27" s="477" t="str">
        <f>+入力!C31</f>
        <v>所属名</v>
      </c>
      <c r="D27" s="477" t="str">
        <f>+入力!D31</f>
        <v>選挙関係</v>
      </c>
      <c r="E27" s="478" t="str">
        <f>+入力!E31</f>
        <v>継続</v>
      </c>
      <c r="F27" s="477" t="str">
        <f>+入力!I31</f>
        <v>当日の選挙事務を除く</v>
      </c>
      <c r="G27" s="370"/>
      <c r="H27" s="371"/>
      <c r="I27" s="371"/>
      <c r="J27" s="372"/>
      <c r="K27" s="373">
        <f>入力!ET31</f>
        <v>0</v>
      </c>
      <c r="L27" s="374">
        <f>入力!GI31</f>
        <v>0</v>
      </c>
      <c r="M27" s="374">
        <f>入力!GT31</f>
        <v>0</v>
      </c>
      <c r="N27" s="375">
        <f t="shared" si="0"/>
        <v>0</v>
      </c>
    </row>
    <row r="28" spans="1:26" ht="13.5" customHeight="1">
      <c r="A28" s="475">
        <v>19</v>
      </c>
      <c r="B28" s="476" t="str">
        <f>+入力!B32</f>
        <v>所属コード</v>
      </c>
      <c r="C28" s="477" t="str">
        <f>+入力!C32</f>
        <v>所属名</v>
      </c>
      <c r="D28" s="477" t="str">
        <f>+入力!D32</f>
        <v>他課応援</v>
      </c>
      <c r="E28" s="478" t="str">
        <f>+入力!E32</f>
        <v>継続</v>
      </c>
      <c r="F28" s="477" t="str">
        <f>+入力!I32</f>
        <v>災害対応以外での他課応援</v>
      </c>
      <c r="G28" s="370"/>
      <c r="H28" s="371"/>
      <c r="I28" s="371"/>
      <c r="J28" s="372"/>
      <c r="K28" s="373">
        <f>入力!ET32</f>
        <v>0</v>
      </c>
      <c r="L28" s="374">
        <f>入力!GI32</f>
        <v>0</v>
      </c>
      <c r="M28" s="374">
        <f>入力!GT32</f>
        <v>0</v>
      </c>
      <c r="N28" s="375">
        <f t="shared" si="0"/>
        <v>0</v>
      </c>
    </row>
    <row r="29" spans="1:26" ht="13.5" customHeight="1">
      <c r="A29" s="475">
        <v>20</v>
      </c>
      <c r="B29" s="476" t="str">
        <f>+入力!B33</f>
        <v>所属コード</v>
      </c>
      <c r="C29" s="477" t="str">
        <f>+入力!C33</f>
        <v>所属名</v>
      </c>
      <c r="D29" s="477" t="str">
        <f>+入力!D33</f>
        <v>他課応援【災害対応】</v>
      </c>
      <c r="E29" s="376" t="str">
        <f>+入力!E33</f>
        <v>継続</v>
      </c>
      <c r="F29" s="477" t="str">
        <f>+入力!I33</f>
        <v>自所属の事務については、各課固有業務に入力</v>
      </c>
      <c r="G29" s="370"/>
      <c r="H29" s="371"/>
      <c r="I29" s="371"/>
      <c r="J29" s="372"/>
      <c r="K29" s="373">
        <f>入力!ET33</f>
        <v>0</v>
      </c>
      <c r="L29" s="374">
        <f>入力!GI33</f>
        <v>0</v>
      </c>
      <c r="M29" s="374">
        <f>入力!GT33</f>
        <v>0</v>
      </c>
      <c r="N29" s="375">
        <f t="shared" si="0"/>
        <v>0</v>
      </c>
      <c r="O29" s="337"/>
      <c r="P29" s="337"/>
      <c r="Q29" s="337"/>
      <c r="R29" s="337"/>
      <c r="S29" s="337"/>
      <c r="T29" s="337"/>
      <c r="U29" s="337"/>
      <c r="V29" s="337"/>
      <c r="W29" s="337"/>
      <c r="X29" s="337"/>
      <c r="Y29" s="337"/>
      <c r="Z29" s="337"/>
    </row>
    <row r="30" spans="1:26" ht="13.5" customHeight="1">
      <c r="A30" s="475">
        <v>21</v>
      </c>
      <c r="B30" s="476" t="str">
        <f>+入力!B34</f>
        <v>所属コード</v>
      </c>
      <c r="C30" s="477" t="str">
        <f>+入力!C34</f>
        <v>所属名</v>
      </c>
      <c r="D30" s="477" t="str">
        <f>+入力!D34</f>
        <v>人事労務管理関係
（会計年度任用職員関係も含む）</v>
      </c>
      <c r="E30" s="478" t="str">
        <f>+入力!E34</f>
        <v>継続</v>
      </c>
      <c r="F30" s="477" t="str">
        <f>+入力!I34</f>
        <v>勤怠管理、超勤入力、各種手当申請、源泉徴収関係、事務分担関係、名簿・配置図・名札等作成等</v>
      </c>
      <c r="G30" s="370"/>
      <c r="H30" s="371"/>
      <c r="I30" s="371"/>
      <c r="J30" s="372"/>
      <c r="K30" s="373">
        <f>入力!ET34</f>
        <v>0</v>
      </c>
      <c r="L30" s="374">
        <f>入力!GI34</f>
        <v>0</v>
      </c>
      <c r="M30" s="374">
        <f>入力!GT34</f>
        <v>0</v>
      </c>
      <c r="N30" s="375">
        <f t="shared" si="0"/>
        <v>0</v>
      </c>
    </row>
    <row r="31" spans="1:26" ht="13.5" customHeight="1">
      <c r="A31" s="475">
        <v>22</v>
      </c>
      <c r="B31" s="476" t="str">
        <f>+入力!B35</f>
        <v>所属コード</v>
      </c>
      <c r="C31" s="477" t="str">
        <f>+入力!C35</f>
        <v>所属名</v>
      </c>
      <c r="D31" s="477" t="str">
        <f>+入力!D35</f>
        <v>その他</v>
      </c>
      <c r="E31" s="478" t="str">
        <f>+入力!E35</f>
        <v>継続</v>
      </c>
      <c r="F31" s="477" t="str">
        <f>+入力!I35</f>
        <v>複合機維持管理、古紙回収、清掃、廃棄物の廃棄、暖房器具維持管理（給油払い出し等含む）等</v>
      </c>
      <c r="G31" s="370"/>
      <c r="H31" s="371"/>
      <c r="I31" s="371"/>
      <c r="J31" s="372"/>
      <c r="K31" s="373">
        <f>入力!ET35</f>
        <v>0</v>
      </c>
      <c r="L31" s="374">
        <f>入力!GI35</f>
        <v>0</v>
      </c>
      <c r="M31" s="374">
        <f>入力!GT35</f>
        <v>0</v>
      </c>
      <c r="N31" s="375">
        <f t="shared" si="0"/>
        <v>0</v>
      </c>
    </row>
    <row r="32" spans="1:26" ht="16.5" customHeight="1">
      <c r="A32" s="377"/>
      <c r="B32" s="378">
        <f>+入力!B36</f>
        <v>0</v>
      </c>
      <c r="C32" s="378">
        <f>+入力!C36</f>
        <v>0</v>
      </c>
      <c r="D32" s="378">
        <f>+入力!D36</f>
        <v>0</v>
      </c>
      <c r="E32" s="379"/>
      <c r="F32" s="378">
        <f>+入力!I36</f>
        <v>0</v>
      </c>
      <c r="G32" s="380"/>
      <c r="H32" s="381"/>
      <c r="I32" s="381"/>
      <c r="J32" s="382"/>
      <c r="K32" s="383">
        <f>入力!ET36</f>
        <v>0</v>
      </c>
      <c r="L32" s="384">
        <f>入力!GI36</f>
        <v>0</v>
      </c>
      <c r="M32" s="384">
        <f>入力!GT36</f>
        <v>0</v>
      </c>
      <c r="N32" s="385">
        <f t="shared" si="0"/>
        <v>0</v>
      </c>
      <c r="P32" s="343" t="s">
        <v>162</v>
      </c>
      <c r="Q32" s="343" t="s">
        <v>163</v>
      </c>
      <c r="R32" s="343" t="s">
        <v>164</v>
      </c>
    </row>
    <row r="33" spans="1:18" ht="13.5" customHeight="1">
      <c r="A33" s="386">
        <f t="shared" ref="A33:A182" si="1">R33</f>
        <v>1</v>
      </c>
      <c r="B33" s="387" t="str">
        <f>+入力!B37</f>
        <v>所属コード</v>
      </c>
      <c r="C33" s="388" t="str">
        <f>+入力!C37</f>
        <v>所属名</v>
      </c>
      <c r="D33" s="388" t="str">
        <f>+入力!D37</f>
        <v>災害対応業務【各課固有】</v>
      </c>
      <c r="E33" s="389" t="str">
        <f>+入力!E37</f>
        <v>継続</v>
      </c>
      <c r="F33" s="388" t="str">
        <f>+入力!I37</f>
        <v>●●●●業務（例：り災証明発行業務、義援金交付業務）</v>
      </c>
      <c r="G33" s="390"/>
      <c r="H33" s="391"/>
      <c r="I33" s="391"/>
      <c r="J33" s="392"/>
      <c r="K33" s="393">
        <f>入力!ET37</f>
        <v>0</v>
      </c>
      <c r="L33" s="394">
        <f>入力!GI37</f>
        <v>0</v>
      </c>
      <c r="M33" s="394">
        <f>入力!GT37</f>
        <v>0</v>
      </c>
      <c r="N33" s="395">
        <f t="shared" si="0"/>
        <v>0</v>
      </c>
      <c r="P33" s="2">
        <f t="shared" ref="P33:P182" si="2">COUNTIF($E$33:E33,"使用しない")</f>
        <v>0</v>
      </c>
      <c r="Q33" s="2">
        <f t="shared" ref="Q33:Q182" si="3">COUNTA($E$33:E33)</f>
        <v>1</v>
      </c>
      <c r="R33" s="2">
        <f t="shared" ref="R33:R182" si="4">IF(E33="使用しない","",Q33-P33)</f>
        <v>1</v>
      </c>
    </row>
    <row r="34" spans="1:18" ht="13.5" customHeight="1">
      <c r="A34" s="475">
        <f t="shared" si="1"/>
        <v>2</v>
      </c>
      <c r="B34" s="476" t="str">
        <f>+入力!B38</f>
        <v>所属コード</v>
      </c>
      <c r="C34" s="477" t="str">
        <f>+入力!C38</f>
        <v>所属名</v>
      </c>
      <c r="D34" s="477">
        <f>+入力!D38</f>
        <v>0</v>
      </c>
      <c r="E34" s="478">
        <f>+入力!E38</f>
        <v>0</v>
      </c>
      <c r="F34" s="477">
        <f>+入力!I38</f>
        <v>0</v>
      </c>
      <c r="G34" s="370"/>
      <c r="H34" s="371"/>
      <c r="I34" s="371"/>
      <c r="J34" s="372"/>
      <c r="K34" s="373">
        <f>入力!ET38</f>
        <v>0</v>
      </c>
      <c r="L34" s="374">
        <f>入力!GI38</f>
        <v>0</v>
      </c>
      <c r="M34" s="374">
        <f>入力!GT38</f>
        <v>0</v>
      </c>
      <c r="N34" s="375">
        <f t="shared" si="0"/>
        <v>0</v>
      </c>
      <c r="P34" s="2">
        <f t="shared" si="2"/>
        <v>0</v>
      </c>
      <c r="Q34" s="2">
        <f t="shared" si="3"/>
        <v>2</v>
      </c>
      <c r="R34" s="2">
        <f t="shared" si="4"/>
        <v>2</v>
      </c>
    </row>
    <row r="35" spans="1:18" ht="13.5" customHeight="1">
      <c r="A35" s="475">
        <f t="shared" si="1"/>
        <v>3</v>
      </c>
      <c r="B35" s="476" t="str">
        <f>+入力!B39</f>
        <v>所属コード</v>
      </c>
      <c r="C35" s="477" t="str">
        <f>+入力!C39</f>
        <v>所属名</v>
      </c>
      <c r="D35" s="477">
        <f>+入力!D39</f>
        <v>0</v>
      </c>
      <c r="E35" s="478">
        <f>+入力!E39</f>
        <v>0</v>
      </c>
      <c r="F35" s="477">
        <f>+入力!I39</f>
        <v>0</v>
      </c>
      <c r="G35" s="370"/>
      <c r="H35" s="371"/>
      <c r="I35" s="371"/>
      <c r="J35" s="372"/>
      <c r="K35" s="373">
        <f>入力!ET39</f>
        <v>0</v>
      </c>
      <c r="L35" s="374">
        <f>入力!GI39</f>
        <v>0</v>
      </c>
      <c r="M35" s="374">
        <f>入力!GT39</f>
        <v>0</v>
      </c>
      <c r="N35" s="375">
        <f t="shared" si="0"/>
        <v>0</v>
      </c>
      <c r="P35" s="2">
        <f t="shared" si="2"/>
        <v>0</v>
      </c>
      <c r="Q35" s="2">
        <f t="shared" si="3"/>
        <v>3</v>
      </c>
      <c r="R35" s="2">
        <f t="shared" si="4"/>
        <v>3</v>
      </c>
    </row>
    <row r="36" spans="1:18" ht="13.5" customHeight="1">
      <c r="A36" s="475">
        <f t="shared" si="1"/>
        <v>4</v>
      </c>
      <c r="B36" s="476" t="str">
        <f>+入力!B40</f>
        <v>所属コード</v>
      </c>
      <c r="C36" s="477" t="str">
        <f>+入力!C40</f>
        <v>所属名</v>
      </c>
      <c r="D36" s="477">
        <f>+入力!D40</f>
        <v>0</v>
      </c>
      <c r="E36" s="478">
        <f>+入力!E40</f>
        <v>0</v>
      </c>
      <c r="F36" s="477">
        <f>+入力!I40</f>
        <v>0</v>
      </c>
      <c r="G36" s="370"/>
      <c r="H36" s="371"/>
      <c r="I36" s="371"/>
      <c r="J36" s="372"/>
      <c r="K36" s="373">
        <f>入力!ET40</f>
        <v>0</v>
      </c>
      <c r="L36" s="374">
        <f>入力!GI40</f>
        <v>0</v>
      </c>
      <c r="M36" s="374">
        <f>入力!GT40</f>
        <v>0</v>
      </c>
      <c r="N36" s="375">
        <f t="shared" si="0"/>
        <v>0</v>
      </c>
      <c r="P36" s="2">
        <f t="shared" si="2"/>
        <v>0</v>
      </c>
      <c r="Q36" s="2">
        <f t="shared" si="3"/>
        <v>4</v>
      </c>
      <c r="R36" s="2">
        <f t="shared" si="4"/>
        <v>4</v>
      </c>
    </row>
    <row r="37" spans="1:18" ht="13.5" customHeight="1">
      <c r="A37" s="475">
        <f t="shared" si="1"/>
        <v>5</v>
      </c>
      <c r="B37" s="476" t="str">
        <f>+入力!B41</f>
        <v>所属コード</v>
      </c>
      <c r="C37" s="477" t="str">
        <f>+入力!C41</f>
        <v>所属名</v>
      </c>
      <c r="D37" s="477">
        <f>+入力!D41</f>
        <v>0</v>
      </c>
      <c r="E37" s="478">
        <f>+入力!E41</f>
        <v>0</v>
      </c>
      <c r="F37" s="477">
        <f>+入力!I41</f>
        <v>0</v>
      </c>
      <c r="G37" s="370"/>
      <c r="H37" s="371"/>
      <c r="I37" s="371"/>
      <c r="J37" s="372"/>
      <c r="K37" s="373">
        <f>入力!ET41</f>
        <v>0</v>
      </c>
      <c r="L37" s="374">
        <f>入力!GI41</f>
        <v>0</v>
      </c>
      <c r="M37" s="374">
        <f>入力!GT41</f>
        <v>0</v>
      </c>
      <c r="N37" s="375">
        <f t="shared" si="0"/>
        <v>0</v>
      </c>
      <c r="P37" s="2">
        <f t="shared" si="2"/>
        <v>0</v>
      </c>
      <c r="Q37" s="2">
        <f t="shared" si="3"/>
        <v>5</v>
      </c>
      <c r="R37" s="2">
        <f t="shared" si="4"/>
        <v>5</v>
      </c>
    </row>
    <row r="38" spans="1:18" ht="13.5" customHeight="1">
      <c r="A38" s="475">
        <f t="shared" si="1"/>
        <v>6</v>
      </c>
      <c r="B38" s="476" t="str">
        <f>+入力!B42</f>
        <v>所属コード</v>
      </c>
      <c r="C38" s="477" t="str">
        <f>+入力!C42</f>
        <v>所属名</v>
      </c>
      <c r="D38" s="477">
        <f>+入力!D42</f>
        <v>0</v>
      </c>
      <c r="E38" s="478">
        <f>+入力!E42</f>
        <v>0</v>
      </c>
      <c r="F38" s="477">
        <f>+入力!I42</f>
        <v>0</v>
      </c>
      <c r="G38" s="370"/>
      <c r="H38" s="371"/>
      <c r="I38" s="371"/>
      <c r="J38" s="372"/>
      <c r="K38" s="373">
        <f>入力!ET42</f>
        <v>0</v>
      </c>
      <c r="L38" s="374">
        <f>入力!GI42</f>
        <v>0</v>
      </c>
      <c r="M38" s="374">
        <f>入力!GT42</f>
        <v>0</v>
      </c>
      <c r="N38" s="375">
        <f t="shared" si="0"/>
        <v>0</v>
      </c>
      <c r="P38" s="2">
        <f t="shared" si="2"/>
        <v>0</v>
      </c>
      <c r="Q38" s="2">
        <f t="shared" si="3"/>
        <v>6</v>
      </c>
      <c r="R38" s="2">
        <f t="shared" si="4"/>
        <v>6</v>
      </c>
    </row>
    <row r="39" spans="1:18" ht="13.5" customHeight="1">
      <c r="A39" s="475">
        <f t="shared" si="1"/>
        <v>7</v>
      </c>
      <c r="B39" s="476" t="str">
        <f>+入力!B43</f>
        <v>所属コード</v>
      </c>
      <c r="C39" s="477" t="str">
        <f>+入力!C43</f>
        <v>所属名</v>
      </c>
      <c r="D39" s="477">
        <f>+入力!D43</f>
        <v>0</v>
      </c>
      <c r="E39" s="478">
        <f>+入力!E43</f>
        <v>0</v>
      </c>
      <c r="F39" s="477">
        <f>+入力!I43</f>
        <v>0</v>
      </c>
      <c r="G39" s="370"/>
      <c r="H39" s="371"/>
      <c r="I39" s="371"/>
      <c r="J39" s="372"/>
      <c r="K39" s="373">
        <f>入力!ET43</f>
        <v>0</v>
      </c>
      <c r="L39" s="374">
        <f>入力!GI43</f>
        <v>0</v>
      </c>
      <c r="M39" s="374">
        <f>入力!GT43</f>
        <v>0</v>
      </c>
      <c r="N39" s="375">
        <f t="shared" si="0"/>
        <v>0</v>
      </c>
      <c r="P39" s="2">
        <f t="shared" si="2"/>
        <v>0</v>
      </c>
      <c r="Q39" s="2">
        <f t="shared" si="3"/>
        <v>7</v>
      </c>
      <c r="R39" s="2">
        <f t="shared" si="4"/>
        <v>7</v>
      </c>
    </row>
    <row r="40" spans="1:18" ht="13.5" customHeight="1">
      <c r="A40" s="475">
        <f t="shared" si="1"/>
        <v>8</v>
      </c>
      <c r="B40" s="476" t="str">
        <f>+入力!B44</f>
        <v>所属コード</v>
      </c>
      <c r="C40" s="477" t="str">
        <f>+入力!C44</f>
        <v>所属名</v>
      </c>
      <c r="D40" s="477">
        <f>+入力!D44</f>
        <v>0</v>
      </c>
      <c r="E40" s="478">
        <f>+入力!E44</f>
        <v>0</v>
      </c>
      <c r="F40" s="477">
        <f>+入力!I44</f>
        <v>0</v>
      </c>
      <c r="G40" s="370"/>
      <c r="H40" s="371"/>
      <c r="I40" s="371"/>
      <c r="J40" s="372"/>
      <c r="K40" s="373">
        <f>入力!ET44</f>
        <v>0</v>
      </c>
      <c r="L40" s="374">
        <f>入力!GI44</f>
        <v>0</v>
      </c>
      <c r="M40" s="374">
        <f>入力!GT44</f>
        <v>0</v>
      </c>
      <c r="N40" s="375">
        <f t="shared" si="0"/>
        <v>0</v>
      </c>
      <c r="P40" s="2">
        <f t="shared" si="2"/>
        <v>0</v>
      </c>
      <c r="Q40" s="2">
        <f t="shared" si="3"/>
        <v>8</v>
      </c>
      <c r="R40" s="2">
        <f t="shared" si="4"/>
        <v>8</v>
      </c>
    </row>
    <row r="41" spans="1:18" ht="13.5" customHeight="1">
      <c r="A41" s="475">
        <f t="shared" si="1"/>
        <v>9</v>
      </c>
      <c r="B41" s="476" t="str">
        <f>+入力!B45</f>
        <v>所属コード</v>
      </c>
      <c r="C41" s="477" t="str">
        <f>+入力!C45</f>
        <v>所属名</v>
      </c>
      <c r="D41" s="477">
        <f>+入力!D45</f>
        <v>0</v>
      </c>
      <c r="E41" s="478">
        <f>+入力!E45</f>
        <v>0</v>
      </c>
      <c r="F41" s="477">
        <f>+入力!I45</f>
        <v>0</v>
      </c>
      <c r="G41" s="370"/>
      <c r="H41" s="371"/>
      <c r="I41" s="371"/>
      <c r="J41" s="372"/>
      <c r="K41" s="373">
        <f>入力!ET45</f>
        <v>0</v>
      </c>
      <c r="L41" s="374">
        <f>入力!GI45</f>
        <v>0</v>
      </c>
      <c r="M41" s="374">
        <f>入力!GT45</f>
        <v>0</v>
      </c>
      <c r="N41" s="375">
        <f t="shared" si="0"/>
        <v>0</v>
      </c>
      <c r="P41" s="2">
        <f t="shared" si="2"/>
        <v>0</v>
      </c>
      <c r="Q41" s="2">
        <f t="shared" si="3"/>
        <v>9</v>
      </c>
      <c r="R41" s="2">
        <f t="shared" si="4"/>
        <v>9</v>
      </c>
    </row>
    <row r="42" spans="1:18" ht="13.5" customHeight="1">
      <c r="A42" s="475">
        <f t="shared" si="1"/>
        <v>10</v>
      </c>
      <c r="B42" s="476" t="str">
        <f>+入力!B46</f>
        <v>所属コード</v>
      </c>
      <c r="C42" s="477" t="str">
        <f>+入力!C46</f>
        <v>所属名</v>
      </c>
      <c r="D42" s="477">
        <f>+入力!D46</f>
        <v>0</v>
      </c>
      <c r="E42" s="478">
        <f>+入力!E46</f>
        <v>0</v>
      </c>
      <c r="F42" s="477">
        <f>+入力!I46</f>
        <v>0</v>
      </c>
      <c r="G42" s="370"/>
      <c r="H42" s="371"/>
      <c r="I42" s="371"/>
      <c r="J42" s="372"/>
      <c r="K42" s="373">
        <f>入力!ET46</f>
        <v>0</v>
      </c>
      <c r="L42" s="374">
        <f>入力!GI46</f>
        <v>0</v>
      </c>
      <c r="M42" s="374">
        <f>入力!GT46</f>
        <v>0</v>
      </c>
      <c r="N42" s="375">
        <f t="shared" si="0"/>
        <v>0</v>
      </c>
      <c r="P42" s="2">
        <f t="shared" si="2"/>
        <v>0</v>
      </c>
      <c r="Q42" s="2">
        <f t="shared" si="3"/>
        <v>10</v>
      </c>
      <c r="R42" s="2">
        <f t="shared" si="4"/>
        <v>10</v>
      </c>
    </row>
    <row r="43" spans="1:18" ht="13.5" customHeight="1">
      <c r="A43" s="475">
        <f t="shared" si="1"/>
        <v>11</v>
      </c>
      <c r="B43" s="476" t="str">
        <f>+入力!B47</f>
        <v>所属コード</v>
      </c>
      <c r="C43" s="477" t="str">
        <f>+入力!C47</f>
        <v>所属名</v>
      </c>
      <c r="D43" s="477">
        <f>+入力!D47</f>
        <v>0</v>
      </c>
      <c r="E43" s="478">
        <f>+入力!E47</f>
        <v>0</v>
      </c>
      <c r="F43" s="477">
        <f>+入力!I47</f>
        <v>0</v>
      </c>
      <c r="G43" s="370"/>
      <c r="H43" s="371"/>
      <c r="I43" s="371"/>
      <c r="J43" s="372"/>
      <c r="K43" s="373">
        <f>入力!ET47</f>
        <v>0</v>
      </c>
      <c r="L43" s="374">
        <f>入力!GI47</f>
        <v>0</v>
      </c>
      <c r="M43" s="374">
        <f>入力!GT47</f>
        <v>0</v>
      </c>
      <c r="N43" s="375">
        <f t="shared" si="0"/>
        <v>0</v>
      </c>
      <c r="P43" s="2">
        <f t="shared" si="2"/>
        <v>0</v>
      </c>
      <c r="Q43" s="2">
        <f t="shared" si="3"/>
        <v>11</v>
      </c>
      <c r="R43" s="2">
        <f t="shared" si="4"/>
        <v>11</v>
      </c>
    </row>
    <row r="44" spans="1:18" ht="13.5" customHeight="1">
      <c r="A44" s="475">
        <f t="shared" si="1"/>
        <v>12</v>
      </c>
      <c r="B44" s="476" t="str">
        <f>+入力!B48</f>
        <v>所属コード</v>
      </c>
      <c r="C44" s="477" t="str">
        <f>+入力!C48</f>
        <v>所属名</v>
      </c>
      <c r="D44" s="477">
        <f>+入力!D48</f>
        <v>0</v>
      </c>
      <c r="E44" s="478">
        <f>+入力!E48</f>
        <v>0</v>
      </c>
      <c r="F44" s="477">
        <f>+入力!I48</f>
        <v>0</v>
      </c>
      <c r="G44" s="370"/>
      <c r="H44" s="371"/>
      <c r="I44" s="371"/>
      <c r="J44" s="372"/>
      <c r="K44" s="373">
        <f>入力!ET48</f>
        <v>0</v>
      </c>
      <c r="L44" s="374">
        <f>入力!GI48</f>
        <v>0</v>
      </c>
      <c r="M44" s="374">
        <f>入力!GT48</f>
        <v>0</v>
      </c>
      <c r="N44" s="375">
        <f t="shared" si="0"/>
        <v>0</v>
      </c>
      <c r="P44" s="2">
        <f t="shared" si="2"/>
        <v>0</v>
      </c>
      <c r="Q44" s="2">
        <f t="shared" si="3"/>
        <v>12</v>
      </c>
      <c r="R44" s="2">
        <f t="shared" si="4"/>
        <v>12</v>
      </c>
    </row>
    <row r="45" spans="1:18" ht="13.5" customHeight="1">
      <c r="A45" s="475">
        <f t="shared" si="1"/>
        <v>13</v>
      </c>
      <c r="B45" s="476" t="str">
        <f>+入力!B49</f>
        <v>所属コード</v>
      </c>
      <c r="C45" s="477" t="str">
        <f>+入力!C49</f>
        <v>所属名</v>
      </c>
      <c r="D45" s="477">
        <f>+入力!D49</f>
        <v>0</v>
      </c>
      <c r="E45" s="478">
        <f>+入力!E49</f>
        <v>0</v>
      </c>
      <c r="F45" s="477">
        <f>+入力!I49</f>
        <v>0</v>
      </c>
      <c r="G45" s="370"/>
      <c r="H45" s="371"/>
      <c r="I45" s="371"/>
      <c r="J45" s="372"/>
      <c r="K45" s="373">
        <f>入力!ET49</f>
        <v>0</v>
      </c>
      <c r="L45" s="374">
        <f>入力!GI49</f>
        <v>0</v>
      </c>
      <c r="M45" s="374">
        <f>入力!GT49</f>
        <v>0</v>
      </c>
      <c r="N45" s="375">
        <f t="shared" si="0"/>
        <v>0</v>
      </c>
      <c r="P45" s="2">
        <f t="shared" si="2"/>
        <v>0</v>
      </c>
      <c r="Q45" s="2">
        <f t="shared" si="3"/>
        <v>13</v>
      </c>
      <c r="R45" s="2">
        <f t="shared" si="4"/>
        <v>13</v>
      </c>
    </row>
    <row r="46" spans="1:18" ht="13.5" customHeight="1">
      <c r="A46" s="475">
        <f t="shared" si="1"/>
        <v>14</v>
      </c>
      <c r="B46" s="476" t="str">
        <f>+入力!B50</f>
        <v>所属コード</v>
      </c>
      <c r="C46" s="477" t="str">
        <f>+入力!C50</f>
        <v>所属名</v>
      </c>
      <c r="D46" s="477">
        <f>+入力!D50</f>
        <v>0</v>
      </c>
      <c r="E46" s="478">
        <f>+入力!E50</f>
        <v>0</v>
      </c>
      <c r="F46" s="477">
        <f>+入力!I50</f>
        <v>0</v>
      </c>
      <c r="G46" s="370"/>
      <c r="H46" s="371"/>
      <c r="I46" s="371"/>
      <c r="J46" s="372"/>
      <c r="K46" s="373">
        <f>入力!ET50</f>
        <v>0</v>
      </c>
      <c r="L46" s="374">
        <f>入力!GI50</f>
        <v>0</v>
      </c>
      <c r="M46" s="374">
        <f>入力!GT50</f>
        <v>0</v>
      </c>
      <c r="N46" s="375">
        <f t="shared" si="0"/>
        <v>0</v>
      </c>
      <c r="P46" s="2">
        <f t="shared" si="2"/>
        <v>0</v>
      </c>
      <c r="Q46" s="2">
        <f t="shared" si="3"/>
        <v>14</v>
      </c>
      <c r="R46" s="2">
        <f t="shared" si="4"/>
        <v>14</v>
      </c>
    </row>
    <row r="47" spans="1:18" ht="13.5" customHeight="1">
      <c r="A47" s="475">
        <f t="shared" si="1"/>
        <v>15</v>
      </c>
      <c r="B47" s="476" t="str">
        <f>+入力!B51</f>
        <v>所属コード</v>
      </c>
      <c r="C47" s="477" t="str">
        <f>+入力!C51</f>
        <v>所属名</v>
      </c>
      <c r="D47" s="477">
        <f>+入力!D51</f>
        <v>0</v>
      </c>
      <c r="E47" s="478">
        <f>+入力!E51</f>
        <v>0</v>
      </c>
      <c r="F47" s="477">
        <f>+入力!I51</f>
        <v>0</v>
      </c>
      <c r="G47" s="370"/>
      <c r="H47" s="371"/>
      <c r="I47" s="371"/>
      <c r="J47" s="372"/>
      <c r="K47" s="373">
        <f>入力!ET51</f>
        <v>0</v>
      </c>
      <c r="L47" s="374">
        <f>入力!GI51</f>
        <v>0</v>
      </c>
      <c r="M47" s="374">
        <f>入力!GT51</f>
        <v>0</v>
      </c>
      <c r="N47" s="375">
        <f t="shared" si="0"/>
        <v>0</v>
      </c>
      <c r="P47" s="2">
        <f t="shared" si="2"/>
        <v>0</v>
      </c>
      <c r="Q47" s="2">
        <f t="shared" si="3"/>
        <v>15</v>
      </c>
      <c r="R47" s="2">
        <f t="shared" si="4"/>
        <v>15</v>
      </c>
    </row>
    <row r="48" spans="1:18" ht="13.5" customHeight="1">
      <c r="A48" s="475">
        <f t="shared" si="1"/>
        <v>16</v>
      </c>
      <c r="B48" s="476" t="str">
        <f>+入力!B52</f>
        <v>所属コード</v>
      </c>
      <c r="C48" s="477" t="str">
        <f>+入力!C52</f>
        <v>所属名</v>
      </c>
      <c r="D48" s="477">
        <f>+入力!D52</f>
        <v>0</v>
      </c>
      <c r="E48" s="478">
        <f>+入力!E52</f>
        <v>0</v>
      </c>
      <c r="F48" s="477">
        <f>+入力!I52</f>
        <v>0</v>
      </c>
      <c r="G48" s="370"/>
      <c r="H48" s="371"/>
      <c r="I48" s="371"/>
      <c r="J48" s="372"/>
      <c r="K48" s="373">
        <f>入力!ET52</f>
        <v>0</v>
      </c>
      <c r="L48" s="374">
        <f>入力!GI52</f>
        <v>0</v>
      </c>
      <c r="M48" s="374">
        <f>入力!GT52</f>
        <v>0</v>
      </c>
      <c r="N48" s="375">
        <f t="shared" si="0"/>
        <v>0</v>
      </c>
      <c r="P48" s="2">
        <f t="shared" si="2"/>
        <v>0</v>
      </c>
      <c r="Q48" s="2">
        <f t="shared" si="3"/>
        <v>16</v>
      </c>
      <c r="R48" s="2">
        <f t="shared" si="4"/>
        <v>16</v>
      </c>
    </row>
    <row r="49" spans="1:18" ht="13.5" customHeight="1">
      <c r="A49" s="475">
        <f t="shared" si="1"/>
        <v>17</v>
      </c>
      <c r="B49" s="476" t="str">
        <f>+入力!B53</f>
        <v>所属コード</v>
      </c>
      <c r="C49" s="477" t="str">
        <f>+入力!C53</f>
        <v>所属名</v>
      </c>
      <c r="D49" s="477">
        <f>+入力!D53</f>
        <v>0</v>
      </c>
      <c r="E49" s="478">
        <f>+入力!E53</f>
        <v>0</v>
      </c>
      <c r="F49" s="477">
        <f>+入力!I53</f>
        <v>0</v>
      </c>
      <c r="G49" s="370"/>
      <c r="H49" s="371"/>
      <c r="I49" s="371"/>
      <c r="J49" s="372"/>
      <c r="K49" s="373">
        <f>入力!ET53</f>
        <v>0</v>
      </c>
      <c r="L49" s="374">
        <f>入力!GI53</f>
        <v>0</v>
      </c>
      <c r="M49" s="374">
        <f>入力!GT53</f>
        <v>0</v>
      </c>
      <c r="N49" s="375">
        <f t="shared" si="0"/>
        <v>0</v>
      </c>
      <c r="P49" s="2">
        <f t="shared" si="2"/>
        <v>0</v>
      </c>
      <c r="Q49" s="2">
        <f t="shared" si="3"/>
        <v>17</v>
      </c>
      <c r="R49" s="2">
        <f t="shared" si="4"/>
        <v>17</v>
      </c>
    </row>
    <row r="50" spans="1:18" ht="13.5" customHeight="1">
      <c r="A50" s="475">
        <f t="shared" si="1"/>
        <v>18</v>
      </c>
      <c r="B50" s="476" t="str">
        <f>+入力!B54</f>
        <v>所属コード</v>
      </c>
      <c r="C50" s="477" t="str">
        <f>+入力!C54</f>
        <v>所属名</v>
      </c>
      <c r="D50" s="477">
        <f>+入力!D54</f>
        <v>0</v>
      </c>
      <c r="E50" s="478">
        <f>+入力!E54</f>
        <v>0</v>
      </c>
      <c r="F50" s="477">
        <f>+入力!I54</f>
        <v>0</v>
      </c>
      <c r="G50" s="370"/>
      <c r="H50" s="371"/>
      <c r="I50" s="371"/>
      <c r="J50" s="372"/>
      <c r="K50" s="373">
        <f>入力!ET54</f>
        <v>0</v>
      </c>
      <c r="L50" s="374">
        <f>入力!GI54</f>
        <v>0</v>
      </c>
      <c r="M50" s="374">
        <f>入力!GT54</f>
        <v>0</v>
      </c>
      <c r="N50" s="375">
        <f t="shared" si="0"/>
        <v>0</v>
      </c>
      <c r="P50" s="2">
        <f t="shared" si="2"/>
        <v>0</v>
      </c>
      <c r="Q50" s="2">
        <f t="shared" si="3"/>
        <v>18</v>
      </c>
      <c r="R50" s="2">
        <f t="shared" si="4"/>
        <v>18</v>
      </c>
    </row>
    <row r="51" spans="1:18" ht="13.5" customHeight="1">
      <c r="A51" s="475">
        <f t="shared" si="1"/>
        <v>19</v>
      </c>
      <c r="B51" s="476" t="str">
        <f>+入力!B55</f>
        <v>所属コード</v>
      </c>
      <c r="C51" s="477" t="str">
        <f>+入力!C55</f>
        <v>所属名</v>
      </c>
      <c r="D51" s="477">
        <f>+入力!D55</f>
        <v>0</v>
      </c>
      <c r="E51" s="478">
        <f>+入力!E55</f>
        <v>0</v>
      </c>
      <c r="F51" s="477">
        <f>+入力!I55</f>
        <v>0</v>
      </c>
      <c r="G51" s="370"/>
      <c r="H51" s="371"/>
      <c r="I51" s="371"/>
      <c r="J51" s="372"/>
      <c r="K51" s="373">
        <f>入力!ET55</f>
        <v>0</v>
      </c>
      <c r="L51" s="374">
        <f>入力!GI55</f>
        <v>0</v>
      </c>
      <c r="M51" s="374">
        <f>入力!GT55</f>
        <v>0</v>
      </c>
      <c r="N51" s="375">
        <f t="shared" si="0"/>
        <v>0</v>
      </c>
      <c r="P51" s="2">
        <f t="shared" si="2"/>
        <v>0</v>
      </c>
      <c r="Q51" s="2">
        <f t="shared" si="3"/>
        <v>19</v>
      </c>
      <c r="R51" s="2">
        <f t="shared" si="4"/>
        <v>19</v>
      </c>
    </row>
    <row r="52" spans="1:18" ht="13.5" customHeight="1">
      <c r="A52" s="475">
        <f t="shared" si="1"/>
        <v>20</v>
      </c>
      <c r="B52" s="476" t="str">
        <f>+入力!B56</f>
        <v>所属コード</v>
      </c>
      <c r="C52" s="477" t="str">
        <f>+入力!C56</f>
        <v>所属名</v>
      </c>
      <c r="D52" s="477">
        <f>+入力!D56</f>
        <v>0</v>
      </c>
      <c r="E52" s="478">
        <f>+入力!E56</f>
        <v>0</v>
      </c>
      <c r="F52" s="477">
        <f>+入力!I56</f>
        <v>0</v>
      </c>
      <c r="G52" s="370"/>
      <c r="H52" s="371"/>
      <c r="I52" s="371"/>
      <c r="J52" s="372"/>
      <c r="K52" s="373">
        <f>入力!ET56</f>
        <v>0</v>
      </c>
      <c r="L52" s="374">
        <f>入力!GI56</f>
        <v>0</v>
      </c>
      <c r="M52" s="374">
        <f>入力!GT56</f>
        <v>0</v>
      </c>
      <c r="N52" s="375">
        <f t="shared" si="0"/>
        <v>0</v>
      </c>
      <c r="P52" s="2">
        <f t="shared" si="2"/>
        <v>0</v>
      </c>
      <c r="Q52" s="2">
        <f t="shared" si="3"/>
        <v>20</v>
      </c>
      <c r="R52" s="2">
        <f t="shared" si="4"/>
        <v>20</v>
      </c>
    </row>
    <row r="53" spans="1:18" ht="13.5" customHeight="1">
      <c r="A53" s="475">
        <f t="shared" si="1"/>
        <v>21</v>
      </c>
      <c r="B53" s="476" t="str">
        <f>+入力!B57</f>
        <v>所属コード</v>
      </c>
      <c r="C53" s="477" t="str">
        <f>+入力!C57</f>
        <v>所属名</v>
      </c>
      <c r="D53" s="477">
        <f>+入力!D57</f>
        <v>0</v>
      </c>
      <c r="E53" s="478">
        <f>+入力!E57</f>
        <v>0</v>
      </c>
      <c r="F53" s="477">
        <f>+入力!I57</f>
        <v>0</v>
      </c>
      <c r="G53" s="370"/>
      <c r="H53" s="371"/>
      <c r="I53" s="371"/>
      <c r="J53" s="372"/>
      <c r="K53" s="373">
        <f>入力!ET57</f>
        <v>0</v>
      </c>
      <c r="L53" s="374">
        <f>入力!GI57</f>
        <v>0</v>
      </c>
      <c r="M53" s="374">
        <f>入力!GT57</f>
        <v>0</v>
      </c>
      <c r="N53" s="375">
        <f t="shared" si="0"/>
        <v>0</v>
      </c>
      <c r="P53" s="2">
        <f t="shared" si="2"/>
        <v>0</v>
      </c>
      <c r="Q53" s="2">
        <f t="shared" si="3"/>
        <v>21</v>
      </c>
      <c r="R53" s="2">
        <f t="shared" si="4"/>
        <v>21</v>
      </c>
    </row>
    <row r="54" spans="1:18" ht="13.5" customHeight="1">
      <c r="A54" s="475">
        <f t="shared" si="1"/>
        <v>22</v>
      </c>
      <c r="B54" s="476" t="str">
        <f>+入力!B58</f>
        <v>所属コード</v>
      </c>
      <c r="C54" s="477" t="str">
        <f>+入力!C58</f>
        <v>所属名</v>
      </c>
      <c r="D54" s="477">
        <f>+入力!D58</f>
        <v>0</v>
      </c>
      <c r="E54" s="478">
        <f>+入力!E58</f>
        <v>0</v>
      </c>
      <c r="F54" s="477">
        <f>+入力!I58</f>
        <v>0</v>
      </c>
      <c r="G54" s="370"/>
      <c r="H54" s="371"/>
      <c r="I54" s="371"/>
      <c r="J54" s="372"/>
      <c r="K54" s="373">
        <f>入力!ET58</f>
        <v>0</v>
      </c>
      <c r="L54" s="374">
        <f>入力!GI58</f>
        <v>0</v>
      </c>
      <c r="M54" s="374">
        <f>入力!GT58</f>
        <v>0</v>
      </c>
      <c r="N54" s="375">
        <f t="shared" si="0"/>
        <v>0</v>
      </c>
      <c r="P54" s="2">
        <f t="shared" si="2"/>
        <v>0</v>
      </c>
      <c r="Q54" s="2">
        <f t="shared" si="3"/>
        <v>22</v>
      </c>
      <c r="R54" s="2">
        <f t="shared" si="4"/>
        <v>22</v>
      </c>
    </row>
    <row r="55" spans="1:18" ht="13.5" customHeight="1">
      <c r="A55" s="475">
        <f t="shared" si="1"/>
        <v>23</v>
      </c>
      <c r="B55" s="476" t="str">
        <f>+入力!B59</f>
        <v>所属コード</v>
      </c>
      <c r="C55" s="477" t="str">
        <f>+入力!C59</f>
        <v>所属名</v>
      </c>
      <c r="D55" s="477">
        <f>+入力!D59</f>
        <v>0</v>
      </c>
      <c r="E55" s="478">
        <f>+入力!E59</f>
        <v>0</v>
      </c>
      <c r="F55" s="477">
        <f>+入力!I59</f>
        <v>0</v>
      </c>
      <c r="G55" s="370"/>
      <c r="H55" s="371"/>
      <c r="I55" s="371"/>
      <c r="J55" s="372"/>
      <c r="K55" s="373">
        <f>入力!ET59</f>
        <v>0</v>
      </c>
      <c r="L55" s="374">
        <f>入力!GI59</f>
        <v>0</v>
      </c>
      <c r="M55" s="374">
        <f>入力!GT59</f>
        <v>0</v>
      </c>
      <c r="N55" s="375">
        <f t="shared" si="0"/>
        <v>0</v>
      </c>
      <c r="P55" s="2">
        <f t="shared" si="2"/>
        <v>0</v>
      </c>
      <c r="Q55" s="2">
        <f t="shared" si="3"/>
        <v>23</v>
      </c>
      <c r="R55" s="2">
        <f t="shared" si="4"/>
        <v>23</v>
      </c>
    </row>
    <row r="56" spans="1:18" ht="13.5" customHeight="1">
      <c r="A56" s="475">
        <f t="shared" si="1"/>
        <v>24</v>
      </c>
      <c r="B56" s="476" t="str">
        <f>+入力!B60</f>
        <v>所属コード</v>
      </c>
      <c r="C56" s="477" t="str">
        <f>+入力!C60</f>
        <v>所属名</v>
      </c>
      <c r="D56" s="477">
        <f>+入力!D60</f>
        <v>0</v>
      </c>
      <c r="E56" s="478">
        <f>+入力!E60</f>
        <v>0</v>
      </c>
      <c r="F56" s="477">
        <f>+入力!I60</f>
        <v>0</v>
      </c>
      <c r="G56" s="370"/>
      <c r="H56" s="371"/>
      <c r="I56" s="371"/>
      <c r="J56" s="372"/>
      <c r="K56" s="373">
        <f>入力!ET60</f>
        <v>0</v>
      </c>
      <c r="L56" s="374">
        <f>入力!GI60</f>
        <v>0</v>
      </c>
      <c r="M56" s="374">
        <f>入力!GT60</f>
        <v>0</v>
      </c>
      <c r="N56" s="375">
        <f t="shared" si="0"/>
        <v>0</v>
      </c>
      <c r="P56" s="2">
        <f t="shared" si="2"/>
        <v>0</v>
      </c>
      <c r="Q56" s="2">
        <f t="shared" si="3"/>
        <v>24</v>
      </c>
      <c r="R56" s="2">
        <f t="shared" si="4"/>
        <v>24</v>
      </c>
    </row>
    <row r="57" spans="1:18" ht="13.5" customHeight="1">
      <c r="A57" s="475">
        <f t="shared" si="1"/>
        <v>25</v>
      </c>
      <c r="B57" s="476" t="str">
        <f>+入力!B61</f>
        <v>所属コード</v>
      </c>
      <c r="C57" s="477" t="str">
        <f>+入力!C61</f>
        <v>所属名</v>
      </c>
      <c r="D57" s="477">
        <f>+入力!D61</f>
        <v>0</v>
      </c>
      <c r="E57" s="478">
        <f>+入力!E61</f>
        <v>0</v>
      </c>
      <c r="F57" s="477">
        <f>+入力!I61</f>
        <v>0</v>
      </c>
      <c r="G57" s="370"/>
      <c r="H57" s="371"/>
      <c r="I57" s="371"/>
      <c r="J57" s="372"/>
      <c r="K57" s="373">
        <f>入力!ET61</f>
        <v>0</v>
      </c>
      <c r="L57" s="374">
        <f>入力!GI61</f>
        <v>0</v>
      </c>
      <c r="M57" s="374">
        <f>入力!GT61</f>
        <v>0</v>
      </c>
      <c r="N57" s="375">
        <f t="shared" si="0"/>
        <v>0</v>
      </c>
      <c r="P57" s="2">
        <f t="shared" si="2"/>
        <v>0</v>
      </c>
      <c r="Q57" s="2">
        <f t="shared" si="3"/>
        <v>25</v>
      </c>
      <c r="R57" s="2">
        <f t="shared" si="4"/>
        <v>25</v>
      </c>
    </row>
    <row r="58" spans="1:18" ht="13.5" customHeight="1">
      <c r="A58" s="475">
        <f t="shared" si="1"/>
        <v>26</v>
      </c>
      <c r="B58" s="476" t="str">
        <f>+入力!B62</f>
        <v>所属コード</v>
      </c>
      <c r="C58" s="477" t="str">
        <f>+入力!C62</f>
        <v>所属名</v>
      </c>
      <c r="D58" s="477">
        <f>+入力!D62</f>
        <v>0</v>
      </c>
      <c r="E58" s="478">
        <f>+入力!E62</f>
        <v>0</v>
      </c>
      <c r="F58" s="477">
        <f>+入力!I62</f>
        <v>0</v>
      </c>
      <c r="G58" s="370"/>
      <c r="H58" s="371"/>
      <c r="I58" s="371"/>
      <c r="J58" s="372"/>
      <c r="K58" s="373">
        <f>入力!ET62</f>
        <v>0</v>
      </c>
      <c r="L58" s="374">
        <f>入力!GI62</f>
        <v>0</v>
      </c>
      <c r="M58" s="374">
        <f>入力!GT62</f>
        <v>0</v>
      </c>
      <c r="N58" s="375">
        <f t="shared" si="0"/>
        <v>0</v>
      </c>
      <c r="P58" s="2">
        <f t="shared" si="2"/>
        <v>0</v>
      </c>
      <c r="Q58" s="2">
        <f t="shared" si="3"/>
        <v>26</v>
      </c>
      <c r="R58" s="2">
        <f t="shared" si="4"/>
        <v>26</v>
      </c>
    </row>
    <row r="59" spans="1:18" ht="13.5" customHeight="1">
      <c r="A59" s="475">
        <f t="shared" si="1"/>
        <v>27</v>
      </c>
      <c r="B59" s="476" t="str">
        <f>+入力!B63</f>
        <v>所属コード</v>
      </c>
      <c r="C59" s="477" t="str">
        <f>+入力!C63</f>
        <v>所属名</v>
      </c>
      <c r="D59" s="477">
        <f>+入力!D63</f>
        <v>0</v>
      </c>
      <c r="E59" s="478">
        <f>+入力!E63</f>
        <v>0</v>
      </c>
      <c r="F59" s="477">
        <f>+入力!I63</f>
        <v>0</v>
      </c>
      <c r="G59" s="370"/>
      <c r="H59" s="371"/>
      <c r="I59" s="371"/>
      <c r="J59" s="372"/>
      <c r="K59" s="373">
        <f>入力!ET63</f>
        <v>0</v>
      </c>
      <c r="L59" s="374">
        <f>入力!GI63</f>
        <v>0</v>
      </c>
      <c r="M59" s="374">
        <f>入力!GT63</f>
        <v>0</v>
      </c>
      <c r="N59" s="375">
        <f t="shared" si="0"/>
        <v>0</v>
      </c>
      <c r="P59" s="2">
        <f t="shared" si="2"/>
        <v>0</v>
      </c>
      <c r="Q59" s="2">
        <f t="shared" si="3"/>
        <v>27</v>
      </c>
      <c r="R59" s="2">
        <f t="shared" si="4"/>
        <v>27</v>
      </c>
    </row>
    <row r="60" spans="1:18" ht="13.5" customHeight="1">
      <c r="A60" s="475">
        <f t="shared" si="1"/>
        <v>28</v>
      </c>
      <c r="B60" s="476" t="str">
        <f>+入力!B64</f>
        <v>所属コード</v>
      </c>
      <c r="C60" s="477" t="str">
        <f>+入力!C64</f>
        <v>所属名</v>
      </c>
      <c r="D60" s="477">
        <f>+入力!D64</f>
        <v>0</v>
      </c>
      <c r="E60" s="478">
        <f>+入力!E64</f>
        <v>0</v>
      </c>
      <c r="F60" s="477">
        <f>+入力!I64</f>
        <v>0</v>
      </c>
      <c r="G60" s="370"/>
      <c r="H60" s="371"/>
      <c r="I60" s="371"/>
      <c r="J60" s="372"/>
      <c r="K60" s="373">
        <f>入力!ET64</f>
        <v>0</v>
      </c>
      <c r="L60" s="374">
        <f>入力!GI64</f>
        <v>0</v>
      </c>
      <c r="M60" s="374">
        <f>入力!GT64</f>
        <v>0</v>
      </c>
      <c r="N60" s="375">
        <f t="shared" si="0"/>
        <v>0</v>
      </c>
      <c r="P60" s="2">
        <f t="shared" si="2"/>
        <v>0</v>
      </c>
      <c r="Q60" s="2">
        <f t="shared" si="3"/>
        <v>28</v>
      </c>
      <c r="R60" s="2">
        <f t="shared" si="4"/>
        <v>28</v>
      </c>
    </row>
    <row r="61" spans="1:18" ht="13.5" customHeight="1">
      <c r="A61" s="475">
        <f t="shared" si="1"/>
        <v>29</v>
      </c>
      <c r="B61" s="476" t="str">
        <f>+入力!B65</f>
        <v>所属コード</v>
      </c>
      <c r="C61" s="477" t="str">
        <f>+入力!C65</f>
        <v>所属名</v>
      </c>
      <c r="D61" s="477">
        <f>+入力!D65</f>
        <v>0</v>
      </c>
      <c r="E61" s="478">
        <f>+入力!E65</f>
        <v>0</v>
      </c>
      <c r="F61" s="477">
        <f>+入力!I65</f>
        <v>0</v>
      </c>
      <c r="G61" s="370"/>
      <c r="H61" s="371"/>
      <c r="I61" s="371"/>
      <c r="J61" s="372"/>
      <c r="K61" s="373">
        <f>入力!ET65</f>
        <v>0</v>
      </c>
      <c r="L61" s="374">
        <f>入力!GI65</f>
        <v>0</v>
      </c>
      <c r="M61" s="374">
        <f>入力!GT65</f>
        <v>0</v>
      </c>
      <c r="N61" s="375">
        <f t="shared" si="0"/>
        <v>0</v>
      </c>
      <c r="P61" s="2">
        <f t="shared" si="2"/>
        <v>0</v>
      </c>
      <c r="Q61" s="2">
        <f t="shared" si="3"/>
        <v>29</v>
      </c>
      <c r="R61" s="2">
        <f t="shared" si="4"/>
        <v>29</v>
      </c>
    </row>
    <row r="62" spans="1:18" ht="13.5" customHeight="1">
      <c r="A62" s="475">
        <f t="shared" si="1"/>
        <v>30</v>
      </c>
      <c r="B62" s="476" t="str">
        <f>+入力!B66</f>
        <v>所属コード</v>
      </c>
      <c r="C62" s="477" t="str">
        <f>+入力!C66</f>
        <v>所属名</v>
      </c>
      <c r="D62" s="477">
        <f>+入力!D66</f>
        <v>0</v>
      </c>
      <c r="E62" s="478">
        <f>+入力!E66</f>
        <v>0</v>
      </c>
      <c r="F62" s="477">
        <f>+入力!I66</f>
        <v>0</v>
      </c>
      <c r="G62" s="370"/>
      <c r="H62" s="371"/>
      <c r="I62" s="371"/>
      <c r="J62" s="372"/>
      <c r="K62" s="373">
        <f>入力!ET66</f>
        <v>0</v>
      </c>
      <c r="L62" s="374">
        <f>入力!GI66</f>
        <v>0</v>
      </c>
      <c r="M62" s="374">
        <f>入力!GT66</f>
        <v>0</v>
      </c>
      <c r="N62" s="375">
        <f t="shared" si="0"/>
        <v>0</v>
      </c>
      <c r="P62" s="2">
        <f t="shared" si="2"/>
        <v>0</v>
      </c>
      <c r="Q62" s="2">
        <f t="shared" si="3"/>
        <v>30</v>
      </c>
      <c r="R62" s="2">
        <f t="shared" si="4"/>
        <v>30</v>
      </c>
    </row>
    <row r="63" spans="1:18" ht="13.5" customHeight="1">
      <c r="A63" s="475">
        <f t="shared" si="1"/>
        <v>31</v>
      </c>
      <c r="B63" s="476" t="str">
        <f>+入力!B67</f>
        <v>所属コード</v>
      </c>
      <c r="C63" s="477" t="str">
        <f>+入力!C67</f>
        <v>所属名</v>
      </c>
      <c r="D63" s="477">
        <f>+入力!D67</f>
        <v>0</v>
      </c>
      <c r="E63" s="478">
        <f>+入力!E67</f>
        <v>0</v>
      </c>
      <c r="F63" s="477">
        <f>+入力!I67</f>
        <v>0</v>
      </c>
      <c r="G63" s="370"/>
      <c r="H63" s="371"/>
      <c r="I63" s="371"/>
      <c r="J63" s="372"/>
      <c r="K63" s="373">
        <f>入力!ET67</f>
        <v>0</v>
      </c>
      <c r="L63" s="374">
        <f>入力!GI67</f>
        <v>0</v>
      </c>
      <c r="M63" s="374">
        <f>入力!GT67</f>
        <v>0</v>
      </c>
      <c r="N63" s="375">
        <f t="shared" si="0"/>
        <v>0</v>
      </c>
      <c r="P63" s="2">
        <f t="shared" si="2"/>
        <v>0</v>
      </c>
      <c r="Q63" s="2">
        <f t="shared" si="3"/>
        <v>31</v>
      </c>
      <c r="R63" s="2">
        <f t="shared" si="4"/>
        <v>31</v>
      </c>
    </row>
    <row r="64" spans="1:18" ht="13.5" customHeight="1">
      <c r="A64" s="475">
        <f t="shared" si="1"/>
        <v>32</v>
      </c>
      <c r="B64" s="476" t="str">
        <f>+入力!B68</f>
        <v>所属コード</v>
      </c>
      <c r="C64" s="477" t="str">
        <f>+入力!C68</f>
        <v>所属名</v>
      </c>
      <c r="D64" s="477">
        <f>+入力!D68</f>
        <v>0</v>
      </c>
      <c r="E64" s="478">
        <f>+入力!E68</f>
        <v>0</v>
      </c>
      <c r="F64" s="477">
        <f>+入力!I68</f>
        <v>0</v>
      </c>
      <c r="G64" s="370"/>
      <c r="H64" s="371"/>
      <c r="I64" s="371"/>
      <c r="J64" s="372"/>
      <c r="K64" s="373">
        <f>入力!ET68</f>
        <v>0</v>
      </c>
      <c r="L64" s="374">
        <f>入力!GI68</f>
        <v>0</v>
      </c>
      <c r="M64" s="374">
        <f>入力!GT68</f>
        <v>0</v>
      </c>
      <c r="N64" s="375">
        <f t="shared" si="0"/>
        <v>0</v>
      </c>
      <c r="P64" s="2">
        <f t="shared" si="2"/>
        <v>0</v>
      </c>
      <c r="Q64" s="2">
        <f t="shared" si="3"/>
        <v>32</v>
      </c>
      <c r="R64" s="2">
        <f t="shared" si="4"/>
        <v>32</v>
      </c>
    </row>
    <row r="65" spans="1:18" ht="13.5" customHeight="1">
      <c r="A65" s="475">
        <f t="shared" si="1"/>
        <v>33</v>
      </c>
      <c r="B65" s="476" t="str">
        <f>+入力!B69</f>
        <v>所属コード</v>
      </c>
      <c r="C65" s="477" t="str">
        <f>+入力!C69</f>
        <v>所属名</v>
      </c>
      <c r="D65" s="477">
        <f>+入力!D69</f>
        <v>0</v>
      </c>
      <c r="E65" s="478">
        <f>+入力!E69</f>
        <v>0</v>
      </c>
      <c r="F65" s="477">
        <f>+入力!I69</f>
        <v>0</v>
      </c>
      <c r="G65" s="370"/>
      <c r="H65" s="371"/>
      <c r="I65" s="371"/>
      <c r="J65" s="372"/>
      <c r="K65" s="373">
        <f>入力!ET69</f>
        <v>0</v>
      </c>
      <c r="L65" s="374">
        <f>入力!GI69</f>
        <v>0</v>
      </c>
      <c r="M65" s="374">
        <f>入力!GT69</f>
        <v>0</v>
      </c>
      <c r="N65" s="375">
        <f t="shared" si="0"/>
        <v>0</v>
      </c>
      <c r="P65" s="2">
        <f t="shared" si="2"/>
        <v>0</v>
      </c>
      <c r="Q65" s="2">
        <f t="shared" si="3"/>
        <v>33</v>
      </c>
      <c r="R65" s="2">
        <f t="shared" si="4"/>
        <v>33</v>
      </c>
    </row>
    <row r="66" spans="1:18" ht="13.5" customHeight="1">
      <c r="A66" s="475">
        <f t="shared" si="1"/>
        <v>34</v>
      </c>
      <c r="B66" s="476" t="str">
        <f>+入力!B70</f>
        <v>所属コード</v>
      </c>
      <c r="C66" s="477" t="str">
        <f>+入力!C70</f>
        <v>所属名</v>
      </c>
      <c r="D66" s="477">
        <f>+入力!D70</f>
        <v>0</v>
      </c>
      <c r="E66" s="478">
        <f>+入力!E70</f>
        <v>0</v>
      </c>
      <c r="F66" s="477">
        <f>+入力!I70</f>
        <v>0</v>
      </c>
      <c r="G66" s="370"/>
      <c r="H66" s="371"/>
      <c r="I66" s="371"/>
      <c r="J66" s="372"/>
      <c r="K66" s="373">
        <f>入力!ET70</f>
        <v>0</v>
      </c>
      <c r="L66" s="374">
        <f>入力!GI70</f>
        <v>0</v>
      </c>
      <c r="M66" s="374">
        <f>入力!GT70</f>
        <v>0</v>
      </c>
      <c r="N66" s="375">
        <f t="shared" si="0"/>
        <v>0</v>
      </c>
      <c r="P66" s="2">
        <f t="shared" si="2"/>
        <v>0</v>
      </c>
      <c r="Q66" s="2">
        <f t="shared" si="3"/>
        <v>34</v>
      </c>
      <c r="R66" s="2">
        <f t="shared" si="4"/>
        <v>34</v>
      </c>
    </row>
    <row r="67" spans="1:18" ht="13.5" customHeight="1">
      <c r="A67" s="475">
        <f t="shared" si="1"/>
        <v>35</v>
      </c>
      <c r="B67" s="476" t="str">
        <f>+入力!B71</f>
        <v>所属コード</v>
      </c>
      <c r="C67" s="477" t="str">
        <f>+入力!C71</f>
        <v>所属名</v>
      </c>
      <c r="D67" s="477">
        <f>+入力!D71</f>
        <v>0</v>
      </c>
      <c r="E67" s="478">
        <f>+入力!E71</f>
        <v>0</v>
      </c>
      <c r="F67" s="477">
        <f>+入力!I71</f>
        <v>0</v>
      </c>
      <c r="G67" s="370"/>
      <c r="H67" s="371"/>
      <c r="I67" s="371"/>
      <c r="J67" s="372"/>
      <c r="K67" s="373">
        <f>入力!ET71</f>
        <v>0</v>
      </c>
      <c r="L67" s="374">
        <f>入力!GI71</f>
        <v>0</v>
      </c>
      <c r="M67" s="374">
        <f>入力!GT71</f>
        <v>0</v>
      </c>
      <c r="N67" s="375">
        <f t="shared" si="0"/>
        <v>0</v>
      </c>
      <c r="P67" s="2">
        <f t="shared" si="2"/>
        <v>0</v>
      </c>
      <c r="Q67" s="2">
        <f t="shared" si="3"/>
        <v>35</v>
      </c>
      <c r="R67" s="2">
        <f t="shared" si="4"/>
        <v>35</v>
      </c>
    </row>
    <row r="68" spans="1:18" ht="13.5" customHeight="1">
      <c r="A68" s="475">
        <f t="shared" si="1"/>
        <v>36</v>
      </c>
      <c r="B68" s="476" t="str">
        <f>+入力!B72</f>
        <v>所属コード</v>
      </c>
      <c r="C68" s="477" t="str">
        <f>+入力!C72</f>
        <v>所属名</v>
      </c>
      <c r="D68" s="477">
        <f>+入力!D72</f>
        <v>0</v>
      </c>
      <c r="E68" s="478">
        <f>+入力!E72</f>
        <v>0</v>
      </c>
      <c r="F68" s="477">
        <f>+入力!I72</f>
        <v>0</v>
      </c>
      <c r="G68" s="370"/>
      <c r="H68" s="371"/>
      <c r="I68" s="371"/>
      <c r="J68" s="372"/>
      <c r="K68" s="373">
        <f>入力!ET72</f>
        <v>0</v>
      </c>
      <c r="L68" s="374">
        <f>入力!GI72</f>
        <v>0</v>
      </c>
      <c r="M68" s="374">
        <f>入力!GT72</f>
        <v>0</v>
      </c>
      <c r="N68" s="375">
        <f t="shared" si="0"/>
        <v>0</v>
      </c>
      <c r="P68" s="2">
        <f t="shared" si="2"/>
        <v>0</v>
      </c>
      <c r="Q68" s="2">
        <f t="shared" si="3"/>
        <v>36</v>
      </c>
      <c r="R68" s="2">
        <f t="shared" si="4"/>
        <v>36</v>
      </c>
    </row>
    <row r="69" spans="1:18" ht="13.5" customHeight="1">
      <c r="A69" s="475">
        <f t="shared" si="1"/>
        <v>37</v>
      </c>
      <c r="B69" s="476" t="str">
        <f>+入力!B73</f>
        <v>所属コード</v>
      </c>
      <c r="C69" s="477" t="str">
        <f>+入力!C73</f>
        <v>所属名</v>
      </c>
      <c r="D69" s="477">
        <f>+入力!D73</f>
        <v>0</v>
      </c>
      <c r="E69" s="478">
        <f>+入力!E73</f>
        <v>0</v>
      </c>
      <c r="F69" s="477">
        <f>+入力!I73</f>
        <v>0</v>
      </c>
      <c r="G69" s="370"/>
      <c r="H69" s="371"/>
      <c r="I69" s="371"/>
      <c r="J69" s="372"/>
      <c r="K69" s="373">
        <f>入力!ET73</f>
        <v>0</v>
      </c>
      <c r="L69" s="374">
        <f>入力!GI73</f>
        <v>0</v>
      </c>
      <c r="M69" s="374">
        <f>入力!GT73</f>
        <v>0</v>
      </c>
      <c r="N69" s="375">
        <f t="shared" si="0"/>
        <v>0</v>
      </c>
      <c r="P69" s="2">
        <f t="shared" si="2"/>
        <v>0</v>
      </c>
      <c r="Q69" s="2">
        <f t="shared" si="3"/>
        <v>37</v>
      </c>
      <c r="R69" s="2">
        <f t="shared" si="4"/>
        <v>37</v>
      </c>
    </row>
    <row r="70" spans="1:18" ht="13.5" customHeight="1">
      <c r="A70" s="475">
        <f t="shared" si="1"/>
        <v>38</v>
      </c>
      <c r="B70" s="476" t="str">
        <f>+入力!B74</f>
        <v>所属コード</v>
      </c>
      <c r="C70" s="477" t="str">
        <f>+入力!C74</f>
        <v>所属名</v>
      </c>
      <c r="D70" s="477">
        <f>+入力!D74</f>
        <v>0</v>
      </c>
      <c r="E70" s="478">
        <f>+入力!E74</f>
        <v>0</v>
      </c>
      <c r="F70" s="477">
        <f>+入力!I74</f>
        <v>0</v>
      </c>
      <c r="G70" s="370"/>
      <c r="H70" s="371"/>
      <c r="I70" s="371"/>
      <c r="J70" s="372"/>
      <c r="K70" s="373">
        <f>入力!ET74</f>
        <v>0</v>
      </c>
      <c r="L70" s="374">
        <f>入力!GI74</f>
        <v>0</v>
      </c>
      <c r="M70" s="374">
        <f>入力!GT74</f>
        <v>0</v>
      </c>
      <c r="N70" s="375">
        <f t="shared" si="0"/>
        <v>0</v>
      </c>
      <c r="P70" s="2">
        <f t="shared" si="2"/>
        <v>0</v>
      </c>
      <c r="Q70" s="2">
        <f t="shared" si="3"/>
        <v>38</v>
      </c>
      <c r="R70" s="2">
        <f t="shared" si="4"/>
        <v>38</v>
      </c>
    </row>
    <row r="71" spans="1:18" ht="13.5" customHeight="1">
      <c r="A71" s="475">
        <f t="shared" si="1"/>
        <v>39</v>
      </c>
      <c r="B71" s="476" t="str">
        <f>+入力!B75</f>
        <v>所属コード</v>
      </c>
      <c r="C71" s="477" t="str">
        <f>+入力!C75</f>
        <v>所属名</v>
      </c>
      <c r="D71" s="477">
        <f>+入力!D75</f>
        <v>0</v>
      </c>
      <c r="E71" s="478">
        <f>+入力!E75</f>
        <v>0</v>
      </c>
      <c r="F71" s="477">
        <f>+入力!I75</f>
        <v>0</v>
      </c>
      <c r="G71" s="370"/>
      <c r="H71" s="371"/>
      <c r="I71" s="371"/>
      <c r="J71" s="372"/>
      <c r="K71" s="373">
        <f>入力!ET75</f>
        <v>0</v>
      </c>
      <c r="L71" s="374">
        <f>入力!GI75</f>
        <v>0</v>
      </c>
      <c r="M71" s="374">
        <f>入力!GT75</f>
        <v>0</v>
      </c>
      <c r="N71" s="375">
        <f t="shared" si="0"/>
        <v>0</v>
      </c>
      <c r="P71" s="2">
        <f t="shared" si="2"/>
        <v>0</v>
      </c>
      <c r="Q71" s="2">
        <f t="shared" si="3"/>
        <v>39</v>
      </c>
      <c r="R71" s="2">
        <f t="shared" si="4"/>
        <v>39</v>
      </c>
    </row>
    <row r="72" spans="1:18" ht="13.5" customHeight="1">
      <c r="A72" s="475">
        <f t="shared" si="1"/>
        <v>40</v>
      </c>
      <c r="B72" s="476" t="str">
        <f>+入力!B76</f>
        <v>所属コード</v>
      </c>
      <c r="C72" s="477" t="str">
        <f>+入力!C76</f>
        <v>所属名</v>
      </c>
      <c r="D72" s="477">
        <f>+入力!D76</f>
        <v>0</v>
      </c>
      <c r="E72" s="478">
        <f>+入力!E76</f>
        <v>0</v>
      </c>
      <c r="F72" s="477">
        <f>+入力!I76</f>
        <v>0</v>
      </c>
      <c r="G72" s="370"/>
      <c r="H72" s="371"/>
      <c r="I72" s="371"/>
      <c r="J72" s="372"/>
      <c r="K72" s="373">
        <f>入力!ET76</f>
        <v>0</v>
      </c>
      <c r="L72" s="374">
        <f>入力!GI76</f>
        <v>0</v>
      </c>
      <c r="M72" s="374">
        <f>入力!GT76</f>
        <v>0</v>
      </c>
      <c r="N72" s="375">
        <f t="shared" si="0"/>
        <v>0</v>
      </c>
      <c r="P72" s="2">
        <f t="shared" si="2"/>
        <v>0</v>
      </c>
      <c r="Q72" s="2">
        <f t="shared" si="3"/>
        <v>40</v>
      </c>
      <c r="R72" s="2">
        <f t="shared" si="4"/>
        <v>40</v>
      </c>
    </row>
    <row r="73" spans="1:18" ht="13.5" customHeight="1">
      <c r="A73" s="475">
        <f t="shared" si="1"/>
        <v>41</v>
      </c>
      <c r="B73" s="476" t="str">
        <f>+入力!B77</f>
        <v>所属コード</v>
      </c>
      <c r="C73" s="477" t="str">
        <f>+入力!C77</f>
        <v>所属名</v>
      </c>
      <c r="D73" s="477">
        <f>+入力!D77</f>
        <v>0</v>
      </c>
      <c r="E73" s="478">
        <f>+入力!E77</f>
        <v>0</v>
      </c>
      <c r="F73" s="477">
        <f>+入力!I77</f>
        <v>0</v>
      </c>
      <c r="G73" s="370"/>
      <c r="H73" s="371"/>
      <c r="I73" s="371"/>
      <c r="J73" s="372"/>
      <c r="K73" s="373">
        <f>入力!ET77</f>
        <v>0</v>
      </c>
      <c r="L73" s="374">
        <f>入力!GI77</f>
        <v>0</v>
      </c>
      <c r="M73" s="374">
        <f>入力!GT77</f>
        <v>0</v>
      </c>
      <c r="N73" s="375">
        <f t="shared" si="0"/>
        <v>0</v>
      </c>
      <c r="P73" s="2">
        <f t="shared" si="2"/>
        <v>0</v>
      </c>
      <c r="Q73" s="2">
        <f t="shared" si="3"/>
        <v>41</v>
      </c>
      <c r="R73" s="2">
        <f t="shared" si="4"/>
        <v>41</v>
      </c>
    </row>
    <row r="74" spans="1:18" ht="13.5" customHeight="1">
      <c r="A74" s="475">
        <f t="shared" si="1"/>
        <v>42</v>
      </c>
      <c r="B74" s="476" t="str">
        <f>+入力!B78</f>
        <v>所属コード</v>
      </c>
      <c r="C74" s="477" t="str">
        <f>+入力!C78</f>
        <v>所属名</v>
      </c>
      <c r="D74" s="477">
        <f>+入力!D78</f>
        <v>0</v>
      </c>
      <c r="E74" s="478">
        <f>+入力!E78</f>
        <v>0</v>
      </c>
      <c r="F74" s="477">
        <f>+入力!I78</f>
        <v>0</v>
      </c>
      <c r="G74" s="370"/>
      <c r="H74" s="371"/>
      <c r="I74" s="371"/>
      <c r="J74" s="372"/>
      <c r="K74" s="373">
        <f>入力!ET78</f>
        <v>0</v>
      </c>
      <c r="L74" s="374">
        <f>入力!GI78</f>
        <v>0</v>
      </c>
      <c r="M74" s="374">
        <f>入力!GT78</f>
        <v>0</v>
      </c>
      <c r="N74" s="375">
        <f t="shared" si="0"/>
        <v>0</v>
      </c>
      <c r="P74" s="2">
        <f t="shared" si="2"/>
        <v>0</v>
      </c>
      <c r="Q74" s="2">
        <f t="shared" si="3"/>
        <v>42</v>
      </c>
      <c r="R74" s="2">
        <f t="shared" si="4"/>
        <v>42</v>
      </c>
    </row>
    <row r="75" spans="1:18" ht="13.5" customHeight="1">
      <c r="A75" s="475">
        <f t="shared" si="1"/>
        <v>43</v>
      </c>
      <c r="B75" s="476" t="str">
        <f>+入力!B79</f>
        <v>所属コード</v>
      </c>
      <c r="C75" s="477" t="str">
        <f>+入力!C79</f>
        <v>所属名</v>
      </c>
      <c r="D75" s="477">
        <f>+入力!D79</f>
        <v>0</v>
      </c>
      <c r="E75" s="478">
        <f>+入力!E79</f>
        <v>0</v>
      </c>
      <c r="F75" s="477">
        <f>+入力!I79</f>
        <v>0</v>
      </c>
      <c r="G75" s="370"/>
      <c r="H75" s="371"/>
      <c r="I75" s="371"/>
      <c r="J75" s="372"/>
      <c r="K75" s="373">
        <f>入力!ET79</f>
        <v>0</v>
      </c>
      <c r="L75" s="374">
        <f>入力!GI79</f>
        <v>0</v>
      </c>
      <c r="M75" s="374">
        <f>入力!GT79</f>
        <v>0</v>
      </c>
      <c r="N75" s="375">
        <f t="shared" si="0"/>
        <v>0</v>
      </c>
      <c r="P75" s="2">
        <f t="shared" si="2"/>
        <v>0</v>
      </c>
      <c r="Q75" s="2">
        <f t="shared" si="3"/>
        <v>43</v>
      </c>
      <c r="R75" s="2">
        <f t="shared" si="4"/>
        <v>43</v>
      </c>
    </row>
    <row r="76" spans="1:18" ht="13.5" customHeight="1">
      <c r="A76" s="475">
        <f t="shared" si="1"/>
        <v>44</v>
      </c>
      <c r="B76" s="476" t="str">
        <f>+入力!B80</f>
        <v>所属コード</v>
      </c>
      <c r="C76" s="477" t="str">
        <f>+入力!C80</f>
        <v>所属名</v>
      </c>
      <c r="D76" s="477">
        <f>+入力!D80</f>
        <v>0</v>
      </c>
      <c r="E76" s="478">
        <f>+入力!E80</f>
        <v>0</v>
      </c>
      <c r="F76" s="477">
        <f>+入力!I80</f>
        <v>0</v>
      </c>
      <c r="G76" s="370"/>
      <c r="H76" s="371"/>
      <c r="I76" s="371"/>
      <c r="J76" s="372"/>
      <c r="K76" s="373">
        <f>入力!ET80</f>
        <v>0</v>
      </c>
      <c r="L76" s="374">
        <f>入力!GI80</f>
        <v>0</v>
      </c>
      <c r="M76" s="374">
        <f>入力!GT80</f>
        <v>0</v>
      </c>
      <c r="N76" s="375">
        <f t="shared" si="0"/>
        <v>0</v>
      </c>
      <c r="P76" s="2">
        <f t="shared" si="2"/>
        <v>0</v>
      </c>
      <c r="Q76" s="2">
        <f t="shared" si="3"/>
        <v>44</v>
      </c>
      <c r="R76" s="2">
        <f t="shared" si="4"/>
        <v>44</v>
      </c>
    </row>
    <row r="77" spans="1:18" ht="13.5" customHeight="1">
      <c r="A77" s="475">
        <f t="shared" si="1"/>
        <v>45</v>
      </c>
      <c r="B77" s="476" t="str">
        <f>+入力!B81</f>
        <v>所属コード</v>
      </c>
      <c r="C77" s="477" t="str">
        <f>+入力!C81</f>
        <v>所属名</v>
      </c>
      <c r="D77" s="477">
        <f>+入力!D81</f>
        <v>0</v>
      </c>
      <c r="E77" s="478">
        <f>+入力!E81</f>
        <v>0</v>
      </c>
      <c r="F77" s="477">
        <f>+入力!I81</f>
        <v>0</v>
      </c>
      <c r="G77" s="370"/>
      <c r="H77" s="371"/>
      <c r="I77" s="371"/>
      <c r="J77" s="372"/>
      <c r="K77" s="373">
        <f>入力!ET81</f>
        <v>0</v>
      </c>
      <c r="L77" s="374">
        <f>入力!GI81</f>
        <v>0</v>
      </c>
      <c r="M77" s="374">
        <f>入力!GT81</f>
        <v>0</v>
      </c>
      <c r="N77" s="375">
        <f t="shared" si="0"/>
        <v>0</v>
      </c>
      <c r="P77" s="2">
        <f t="shared" si="2"/>
        <v>0</v>
      </c>
      <c r="Q77" s="2">
        <f t="shared" si="3"/>
        <v>45</v>
      </c>
      <c r="R77" s="2">
        <f t="shared" si="4"/>
        <v>45</v>
      </c>
    </row>
    <row r="78" spans="1:18" ht="13.5" customHeight="1">
      <c r="A78" s="475">
        <f t="shared" si="1"/>
        <v>46</v>
      </c>
      <c r="B78" s="476" t="str">
        <f>+入力!B82</f>
        <v>所属コード</v>
      </c>
      <c r="C78" s="477" t="str">
        <f>+入力!C82</f>
        <v>所属名</v>
      </c>
      <c r="D78" s="477">
        <f>+入力!D82</f>
        <v>0</v>
      </c>
      <c r="E78" s="478">
        <f>+入力!E82</f>
        <v>0</v>
      </c>
      <c r="F78" s="477">
        <f>+入力!I82</f>
        <v>0</v>
      </c>
      <c r="G78" s="370"/>
      <c r="H78" s="371"/>
      <c r="I78" s="371"/>
      <c r="J78" s="372"/>
      <c r="K78" s="373">
        <f>入力!ET82</f>
        <v>0</v>
      </c>
      <c r="L78" s="374">
        <f>入力!GI82</f>
        <v>0</v>
      </c>
      <c r="M78" s="374">
        <f>入力!GT82</f>
        <v>0</v>
      </c>
      <c r="N78" s="375">
        <f t="shared" si="0"/>
        <v>0</v>
      </c>
      <c r="P78" s="2">
        <f t="shared" si="2"/>
        <v>0</v>
      </c>
      <c r="Q78" s="2">
        <f t="shared" si="3"/>
        <v>46</v>
      </c>
      <c r="R78" s="2">
        <f t="shared" si="4"/>
        <v>46</v>
      </c>
    </row>
    <row r="79" spans="1:18" ht="13.5" customHeight="1">
      <c r="A79" s="475">
        <f t="shared" si="1"/>
        <v>47</v>
      </c>
      <c r="B79" s="476" t="str">
        <f>+入力!B83</f>
        <v>所属コード</v>
      </c>
      <c r="C79" s="477" t="str">
        <f>+入力!C83</f>
        <v>所属名</v>
      </c>
      <c r="D79" s="477">
        <f>+入力!D83</f>
        <v>0</v>
      </c>
      <c r="E79" s="478">
        <f>+入力!E83</f>
        <v>0</v>
      </c>
      <c r="F79" s="477">
        <f>+入力!I83</f>
        <v>0</v>
      </c>
      <c r="G79" s="370"/>
      <c r="H79" s="371"/>
      <c r="I79" s="371"/>
      <c r="J79" s="372"/>
      <c r="K79" s="373">
        <f>入力!ET83</f>
        <v>0</v>
      </c>
      <c r="L79" s="374">
        <f>入力!GI83</f>
        <v>0</v>
      </c>
      <c r="M79" s="374">
        <f>入力!GT83</f>
        <v>0</v>
      </c>
      <c r="N79" s="375">
        <f t="shared" si="0"/>
        <v>0</v>
      </c>
      <c r="P79" s="2">
        <f t="shared" si="2"/>
        <v>0</v>
      </c>
      <c r="Q79" s="2">
        <f t="shared" si="3"/>
        <v>47</v>
      </c>
      <c r="R79" s="2">
        <f t="shared" si="4"/>
        <v>47</v>
      </c>
    </row>
    <row r="80" spans="1:18" ht="13.5" customHeight="1">
      <c r="A80" s="475">
        <f t="shared" si="1"/>
        <v>48</v>
      </c>
      <c r="B80" s="476" t="str">
        <f>+入力!B84</f>
        <v>所属コード</v>
      </c>
      <c r="C80" s="477" t="str">
        <f>+入力!C84</f>
        <v>所属名</v>
      </c>
      <c r="D80" s="477">
        <f>+入力!D84</f>
        <v>0</v>
      </c>
      <c r="E80" s="478">
        <f>+入力!E84</f>
        <v>0</v>
      </c>
      <c r="F80" s="477">
        <f>+入力!I84</f>
        <v>0</v>
      </c>
      <c r="G80" s="370"/>
      <c r="H80" s="371"/>
      <c r="I80" s="371"/>
      <c r="J80" s="372"/>
      <c r="K80" s="373">
        <f>入力!ET84</f>
        <v>0</v>
      </c>
      <c r="L80" s="374">
        <f>入力!GI84</f>
        <v>0</v>
      </c>
      <c r="M80" s="374">
        <f>入力!GT84</f>
        <v>0</v>
      </c>
      <c r="N80" s="375">
        <f t="shared" si="0"/>
        <v>0</v>
      </c>
      <c r="P80" s="2">
        <f t="shared" si="2"/>
        <v>0</v>
      </c>
      <c r="Q80" s="2">
        <f t="shared" si="3"/>
        <v>48</v>
      </c>
      <c r="R80" s="2">
        <f t="shared" si="4"/>
        <v>48</v>
      </c>
    </row>
    <row r="81" spans="1:18" ht="13.5" customHeight="1">
      <c r="A81" s="475">
        <f t="shared" si="1"/>
        <v>49</v>
      </c>
      <c r="B81" s="476" t="str">
        <f>+入力!B85</f>
        <v>所属コード</v>
      </c>
      <c r="C81" s="477" t="str">
        <f>+入力!C85</f>
        <v>所属名</v>
      </c>
      <c r="D81" s="477">
        <f>+入力!D85</f>
        <v>0</v>
      </c>
      <c r="E81" s="478">
        <f>+入力!E85</f>
        <v>0</v>
      </c>
      <c r="F81" s="477">
        <f>+入力!I85</f>
        <v>0</v>
      </c>
      <c r="G81" s="370"/>
      <c r="H81" s="371"/>
      <c r="I81" s="371"/>
      <c r="J81" s="372"/>
      <c r="K81" s="373">
        <f>入力!ET85</f>
        <v>0</v>
      </c>
      <c r="L81" s="374">
        <f>入力!GI85</f>
        <v>0</v>
      </c>
      <c r="M81" s="374">
        <f>入力!GT85</f>
        <v>0</v>
      </c>
      <c r="N81" s="375">
        <f t="shared" si="0"/>
        <v>0</v>
      </c>
      <c r="P81" s="2">
        <f t="shared" si="2"/>
        <v>0</v>
      </c>
      <c r="Q81" s="2">
        <f t="shared" si="3"/>
        <v>49</v>
      </c>
      <c r="R81" s="2">
        <f t="shared" si="4"/>
        <v>49</v>
      </c>
    </row>
    <row r="82" spans="1:18" ht="13.5" customHeight="1">
      <c r="A82" s="475">
        <f t="shared" si="1"/>
        <v>50</v>
      </c>
      <c r="B82" s="476" t="str">
        <f>+入力!B86</f>
        <v>所属コード</v>
      </c>
      <c r="C82" s="477" t="str">
        <f>+入力!C86</f>
        <v>所属名</v>
      </c>
      <c r="D82" s="477">
        <f>+入力!D86</f>
        <v>0</v>
      </c>
      <c r="E82" s="478">
        <f>+入力!E86</f>
        <v>0</v>
      </c>
      <c r="F82" s="477">
        <f>+入力!I86</f>
        <v>0</v>
      </c>
      <c r="G82" s="370"/>
      <c r="H82" s="371"/>
      <c r="I82" s="371"/>
      <c r="J82" s="372"/>
      <c r="K82" s="373">
        <f>入力!ET86</f>
        <v>0</v>
      </c>
      <c r="L82" s="374">
        <f>入力!GI86</f>
        <v>0</v>
      </c>
      <c r="M82" s="374">
        <f>入力!GT86</f>
        <v>0</v>
      </c>
      <c r="N82" s="375">
        <f t="shared" si="0"/>
        <v>0</v>
      </c>
      <c r="P82" s="2">
        <f t="shared" si="2"/>
        <v>0</v>
      </c>
      <c r="Q82" s="2">
        <f t="shared" si="3"/>
        <v>50</v>
      </c>
      <c r="R82" s="2">
        <f t="shared" si="4"/>
        <v>50</v>
      </c>
    </row>
    <row r="83" spans="1:18" ht="13.5" customHeight="1">
      <c r="A83" s="475">
        <f t="shared" si="1"/>
        <v>51</v>
      </c>
      <c r="B83" s="476" t="str">
        <f>+入力!B87</f>
        <v>所属コード</v>
      </c>
      <c r="C83" s="477" t="str">
        <f>+入力!C87</f>
        <v>所属名</v>
      </c>
      <c r="D83" s="477">
        <f>+入力!D87</f>
        <v>0</v>
      </c>
      <c r="E83" s="478">
        <f>+入力!E87</f>
        <v>0</v>
      </c>
      <c r="F83" s="477">
        <f>+入力!I87</f>
        <v>0</v>
      </c>
      <c r="G83" s="370"/>
      <c r="H83" s="371"/>
      <c r="I83" s="371"/>
      <c r="J83" s="372"/>
      <c r="K83" s="373">
        <f>入力!ET87</f>
        <v>0</v>
      </c>
      <c r="L83" s="374">
        <f>入力!GI87</f>
        <v>0</v>
      </c>
      <c r="M83" s="374">
        <f>入力!GT87</f>
        <v>0</v>
      </c>
      <c r="N83" s="375">
        <f t="shared" si="0"/>
        <v>0</v>
      </c>
      <c r="P83" s="2">
        <f t="shared" si="2"/>
        <v>0</v>
      </c>
      <c r="Q83" s="2">
        <f t="shared" si="3"/>
        <v>51</v>
      </c>
      <c r="R83" s="2">
        <f t="shared" si="4"/>
        <v>51</v>
      </c>
    </row>
    <row r="84" spans="1:18" ht="13.5" customHeight="1">
      <c r="A84" s="475">
        <f t="shared" si="1"/>
        <v>52</v>
      </c>
      <c r="B84" s="476" t="str">
        <f>+入力!B88</f>
        <v>所属コード</v>
      </c>
      <c r="C84" s="477" t="str">
        <f>+入力!C88</f>
        <v>所属名</v>
      </c>
      <c r="D84" s="477">
        <f>+入力!D88</f>
        <v>0</v>
      </c>
      <c r="E84" s="478">
        <f>+入力!E88</f>
        <v>0</v>
      </c>
      <c r="F84" s="477">
        <f>+入力!I88</f>
        <v>0</v>
      </c>
      <c r="G84" s="370"/>
      <c r="H84" s="371"/>
      <c r="I84" s="371"/>
      <c r="J84" s="372"/>
      <c r="K84" s="373">
        <f>入力!ET88</f>
        <v>0</v>
      </c>
      <c r="L84" s="374">
        <f>入力!GI88</f>
        <v>0</v>
      </c>
      <c r="M84" s="374">
        <f>入力!GT88</f>
        <v>0</v>
      </c>
      <c r="N84" s="375">
        <f t="shared" si="0"/>
        <v>0</v>
      </c>
      <c r="P84" s="2">
        <f t="shared" si="2"/>
        <v>0</v>
      </c>
      <c r="Q84" s="2">
        <f t="shared" si="3"/>
        <v>52</v>
      </c>
      <c r="R84" s="2">
        <f t="shared" si="4"/>
        <v>52</v>
      </c>
    </row>
    <row r="85" spans="1:18" ht="13.5" customHeight="1">
      <c r="A85" s="475">
        <f t="shared" si="1"/>
        <v>53</v>
      </c>
      <c r="B85" s="476" t="str">
        <f>+入力!B89</f>
        <v>所属コード</v>
      </c>
      <c r="C85" s="477" t="str">
        <f>+入力!C89</f>
        <v>所属名</v>
      </c>
      <c r="D85" s="477">
        <f>+入力!D89</f>
        <v>0</v>
      </c>
      <c r="E85" s="478">
        <f>+入力!E89</f>
        <v>0</v>
      </c>
      <c r="F85" s="477">
        <f>+入力!I89</f>
        <v>0</v>
      </c>
      <c r="G85" s="370"/>
      <c r="H85" s="371"/>
      <c r="I85" s="371"/>
      <c r="J85" s="372"/>
      <c r="K85" s="373">
        <f>入力!ET89</f>
        <v>0</v>
      </c>
      <c r="L85" s="374">
        <f>入力!GI89</f>
        <v>0</v>
      </c>
      <c r="M85" s="374">
        <f>入力!GT89</f>
        <v>0</v>
      </c>
      <c r="N85" s="375">
        <f t="shared" si="0"/>
        <v>0</v>
      </c>
      <c r="P85" s="2">
        <f t="shared" si="2"/>
        <v>0</v>
      </c>
      <c r="Q85" s="2">
        <f t="shared" si="3"/>
        <v>53</v>
      </c>
      <c r="R85" s="2">
        <f t="shared" si="4"/>
        <v>53</v>
      </c>
    </row>
    <row r="86" spans="1:18" ht="13.5" customHeight="1">
      <c r="A86" s="475">
        <f t="shared" si="1"/>
        <v>54</v>
      </c>
      <c r="B86" s="476" t="str">
        <f>+入力!B90</f>
        <v>所属コード</v>
      </c>
      <c r="C86" s="477" t="str">
        <f>+入力!C90</f>
        <v>所属名</v>
      </c>
      <c r="D86" s="477">
        <f>+入力!D90</f>
        <v>0</v>
      </c>
      <c r="E86" s="478">
        <f>+入力!E90</f>
        <v>0</v>
      </c>
      <c r="F86" s="477">
        <f>+入力!I90</f>
        <v>0</v>
      </c>
      <c r="G86" s="370"/>
      <c r="H86" s="371"/>
      <c r="I86" s="371"/>
      <c r="J86" s="372"/>
      <c r="K86" s="373">
        <f>入力!ET90</f>
        <v>0</v>
      </c>
      <c r="L86" s="374">
        <f>入力!GI90</f>
        <v>0</v>
      </c>
      <c r="M86" s="374">
        <f>入力!GT90</f>
        <v>0</v>
      </c>
      <c r="N86" s="375">
        <f t="shared" si="0"/>
        <v>0</v>
      </c>
      <c r="P86" s="2">
        <f t="shared" si="2"/>
        <v>0</v>
      </c>
      <c r="Q86" s="2">
        <f t="shared" si="3"/>
        <v>54</v>
      </c>
      <c r="R86" s="2">
        <f t="shared" si="4"/>
        <v>54</v>
      </c>
    </row>
    <row r="87" spans="1:18" ht="13.5" customHeight="1">
      <c r="A87" s="475">
        <f t="shared" si="1"/>
        <v>55</v>
      </c>
      <c r="B87" s="476" t="str">
        <f>+入力!B91</f>
        <v>所属コード</v>
      </c>
      <c r="C87" s="477" t="str">
        <f>+入力!C91</f>
        <v>所属名</v>
      </c>
      <c r="D87" s="477">
        <f>+入力!D91</f>
        <v>0</v>
      </c>
      <c r="E87" s="478">
        <f>+入力!E91</f>
        <v>0</v>
      </c>
      <c r="F87" s="477">
        <f>+入力!I91</f>
        <v>0</v>
      </c>
      <c r="G87" s="370"/>
      <c r="H87" s="371"/>
      <c r="I87" s="371"/>
      <c r="J87" s="372"/>
      <c r="K87" s="373">
        <f>入力!ET91</f>
        <v>0</v>
      </c>
      <c r="L87" s="374">
        <f>入力!GI91</f>
        <v>0</v>
      </c>
      <c r="M87" s="374">
        <f>入力!GT91</f>
        <v>0</v>
      </c>
      <c r="N87" s="375">
        <f t="shared" si="0"/>
        <v>0</v>
      </c>
      <c r="P87" s="2">
        <f t="shared" si="2"/>
        <v>0</v>
      </c>
      <c r="Q87" s="2">
        <f t="shared" si="3"/>
        <v>55</v>
      </c>
      <c r="R87" s="2">
        <f t="shared" si="4"/>
        <v>55</v>
      </c>
    </row>
    <row r="88" spans="1:18" ht="13.5" customHeight="1">
      <c r="A88" s="475">
        <f t="shared" si="1"/>
        <v>56</v>
      </c>
      <c r="B88" s="476" t="str">
        <f>+入力!B92</f>
        <v>所属コード</v>
      </c>
      <c r="C88" s="477" t="str">
        <f>+入力!C92</f>
        <v>所属名</v>
      </c>
      <c r="D88" s="477">
        <f>+入力!D92</f>
        <v>0</v>
      </c>
      <c r="E88" s="478">
        <f>+入力!E92</f>
        <v>0</v>
      </c>
      <c r="F88" s="477">
        <f>+入力!I92</f>
        <v>0</v>
      </c>
      <c r="G88" s="370"/>
      <c r="H88" s="371"/>
      <c r="I88" s="371"/>
      <c r="J88" s="372"/>
      <c r="K88" s="373">
        <f>入力!ET92</f>
        <v>0</v>
      </c>
      <c r="L88" s="374">
        <f>入力!GI92</f>
        <v>0</v>
      </c>
      <c r="M88" s="374">
        <f>入力!GT92</f>
        <v>0</v>
      </c>
      <c r="N88" s="375">
        <f t="shared" si="0"/>
        <v>0</v>
      </c>
      <c r="P88" s="2">
        <f t="shared" si="2"/>
        <v>0</v>
      </c>
      <c r="Q88" s="2">
        <f t="shared" si="3"/>
        <v>56</v>
      </c>
      <c r="R88" s="2">
        <f t="shared" si="4"/>
        <v>56</v>
      </c>
    </row>
    <row r="89" spans="1:18" ht="13.5" customHeight="1">
      <c r="A89" s="475">
        <f t="shared" si="1"/>
        <v>57</v>
      </c>
      <c r="B89" s="476" t="str">
        <f>+入力!B93</f>
        <v>所属コード</v>
      </c>
      <c r="C89" s="477" t="str">
        <f>+入力!C93</f>
        <v>所属名</v>
      </c>
      <c r="D89" s="477">
        <f>+入力!D93</f>
        <v>0</v>
      </c>
      <c r="E89" s="478">
        <f>+入力!E93</f>
        <v>0</v>
      </c>
      <c r="F89" s="477">
        <f>+入力!I93</f>
        <v>0</v>
      </c>
      <c r="G89" s="370"/>
      <c r="H89" s="371"/>
      <c r="I89" s="371"/>
      <c r="J89" s="372"/>
      <c r="K89" s="373">
        <f>入力!ET93</f>
        <v>0</v>
      </c>
      <c r="L89" s="374">
        <f>入力!GI93</f>
        <v>0</v>
      </c>
      <c r="M89" s="374">
        <f>入力!GT93</f>
        <v>0</v>
      </c>
      <c r="N89" s="375">
        <f t="shared" si="0"/>
        <v>0</v>
      </c>
      <c r="P89" s="2">
        <f t="shared" si="2"/>
        <v>0</v>
      </c>
      <c r="Q89" s="2">
        <f t="shared" si="3"/>
        <v>57</v>
      </c>
      <c r="R89" s="2">
        <f t="shared" si="4"/>
        <v>57</v>
      </c>
    </row>
    <row r="90" spans="1:18" ht="13.5" customHeight="1">
      <c r="A90" s="475">
        <f t="shared" si="1"/>
        <v>58</v>
      </c>
      <c r="B90" s="476" t="str">
        <f>+入力!B94</f>
        <v>所属コード</v>
      </c>
      <c r="C90" s="477" t="str">
        <f>+入力!C94</f>
        <v>所属名</v>
      </c>
      <c r="D90" s="477">
        <f>+入力!D94</f>
        <v>0</v>
      </c>
      <c r="E90" s="478">
        <f>+入力!E94</f>
        <v>0</v>
      </c>
      <c r="F90" s="477">
        <f>+入力!I94</f>
        <v>0</v>
      </c>
      <c r="G90" s="370"/>
      <c r="H90" s="371"/>
      <c r="I90" s="371"/>
      <c r="J90" s="372"/>
      <c r="K90" s="373">
        <f>入力!ET94</f>
        <v>0</v>
      </c>
      <c r="L90" s="374">
        <f>入力!GI94</f>
        <v>0</v>
      </c>
      <c r="M90" s="374">
        <f>入力!GT94</f>
        <v>0</v>
      </c>
      <c r="N90" s="375">
        <f t="shared" si="0"/>
        <v>0</v>
      </c>
      <c r="P90" s="2">
        <f t="shared" si="2"/>
        <v>0</v>
      </c>
      <c r="Q90" s="2">
        <f t="shared" si="3"/>
        <v>58</v>
      </c>
      <c r="R90" s="2">
        <f t="shared" si="4"/>
        <v>58</v>
      </c>
    </row>
    <row r="91" spans="1:18" ht="13.5" customHeight="1">
      <c r="A91" s="475">
        <f t="shared" si="1"/>
        <v>59</v>
      </c>
      <c r="B91" s="476" t="str">
        <f>+入力!B95</f>
        <v>所属コード</v>
      </c>
      <c r="C91" s="477" t="str">
        <f>+入力!C95</f>
        <v>所属名</v>
      </c>
      <c r="D91" s="477">
        <f>+入力!D95</f>
        <v>0</v>
      </c>
      <c r="E91" s="478">
        <f>+入力!E95</f>
        <v>0</v>
      </c>
      <c r="F91" s="477">
        <f>+入力!I95</f>
        <v>0</v>
      </c>
      <c r="G91" s="370"/>
      <c r="H91" s="371"/>
      <c r="I91" s="371"/>
      <c r="J91" s="372"/>
      <c r="K91" s="373">
        <f>入力!ET95</f>
        <v>0</v>
      </c>
      <c r="L91" s="374">
        <f>入力!GI95</f>
        <v>0</v>
      </c>
      <c r="M91" s="374">
        <f>入力!GT95</f>
        <v>0</v>
      </c>
      <c r="N91" s="375">
        <f t="shared" si="0"/>
        <v>0</v>
      </c>
      <c r="P91" s="2">
        <f t="shared" si="2"/>
        <v>0</v>
      </c>
      <c r="Q91" s="2">
        <f t="shared" si="3"/>
        <v>59</v>
      </c>
      <c r="R91" s="2">
        <f t="shared" si="4"/>
        <v>59</v>
      </c>
    </row>
    <row r="92" spans="1:18" ht="13.5" customHeight="1">
      <c r="A92" s="475">
        <f t="shared" si="1"/>
        <v>60</v>
      </c>
      <c r="B92" s="476" t="str">
        <f>+入力!B96</f>
        <v>所属コード</v>
      </c>
      <c r="C92" s="477" t="str">
        <f>+入力!C96</f>
        <v>所属名</v>
      </c>
      <c r="D92" s="477">
        <f>+入力!D96</f>
        <v>0</v>
      </c>
      <c r="E92" s="478">
        <f>+入力!E96</f>
        <v>0</v>
      </c>
      <c r="F92" s="477">
        <f>+入力!I96</f>
        <v>0</v>
      </c>
      <c r="G92" s="370"/>
      <c r="H92" s="371"/>
      <c r="I92" s="371"/>
      <c r="J92" s="372"/>
      <c r="K92" s="373">
        <f>入力!ET96</f>
        <v>0</v>
      </c>
      <c r="L92" s="374">
        <f>入力!GI96</f>
        <v>0</v>
      </c>
      <c r="M92" s="374">
        <f>入力!GT96</f>
        <v>0</v>
      </c>
      <c r="N92" s="375">
        <f t="shared" si="0"/>
        <v>0</v>
      </c>
      <c r="P92" s="2">
        <f t="shared" si="2"/>
        <v>0</v>
      </c>
      <c r="Q92" s="2">
        <f t="shared" si="3"/>
        <v>60</v>
      </c>
      <c r="R92" s="2">
        <f t="shared" si="4"/>
        <v>60</v>
      </c>
    </row>
    <row r="93" spans="1:18" ht="13.5" customHeight="1">
      <c r="A93" s="475">
        <f t="shared" si="1"/>
        <v>61</v>
      </c>
      <c r="B93" s="476" t="str">
        <f>+入力!B97</f>
        <v>所属コード</v>
      </c>
      <c r="C93" s="477" t="str">
        <f>+入力!C97</f>
        <v>所属名</v>
      </c>
      <c r="D93" s="477">
        <f>+入力!D97</f>
        <v>0</v>
      </c>
      <c r="E93" s="478">
        <f>+入力!E97</f>
        <v>0</v>
      </c>
      <c r="F93" s="477">
        <f>+入力!I97</f>
        <v>0</v>
      </c>
      <c r="G93" s="370"/>
      <c r="H93" s="371"/>
      <c r="I93" s="371"/>
      <c r="J93" s="372"/>
      <c r="K93" s="373">
        <f>入力!ET97</f>
        <v>0</v>
      </c>
      <c r="L93" s="374">
        <f>入力!GI97</f>
        <v>0</v>
      </c>
      <c r="M93" s="374">
        <f>入力!GT97</f>
        <v>0</v>
      </c>
      <c r="N93" s="375">
        <f t="shared" si="0"/>
        <v>0</v>
      </c>
      <c r="P93" s="2">
        <f t="shared" si="2"/>
        <v>0</v>
      </c>
      <c r="Q93" s="2">
        <f t="shared" si="3"/>
        <v>61</v>
      </c>
      <c r="R93" s="2">
        <f t="shared" si="4"/>
        <v>61</v>
      </c>
    </row>
    <row r="94" spans="1:18" ht="13.5" customHeight="1">
      <c r="A94" s="475">
        <f t="shared" si="1"/>
        <v>62</v>
      </c>
      <c r="B94" s="476" t="str">
        <f>+入力!B98</f>
        <v>所属コード</v>
      </c>
      <c r="C94" s="477" t="str">
        <f>+入力!C98</f>
        <v>所属名</v>
      </c>
      <c r="D94" s="477">
        <f>+入力!D98</f>
        <v>0</v>
      </c>
      <c r="E94" s="478">
        <f>+入力!E98</f>
        <v>0</v>
      </c>
      <c r="F94" s="477">
        <f>+入力!I98</f>
        <v>0</v>
      </c>
      <c r="G94" s="370"/>
      <c r="H94" s="371"/>
      <c r="I94" s="371"/>
      <c r="J94" s="372"/>
      <c r="K94" s="373">
        <f>入力!ET98</f>
        <v>0</v>
      </c>
      <c r="L94" s="374">
        <f>入力!GI98</f>
        <v>0</v>
      </c>
      <c r="M94" s="374">
        <f>入力!GT98</f>
        <v>0</v>
      </c>
      <c r="N94" s="375">
        <f t="shared" si="0"/>
        <v>0</v>
      </c>
      <c r="P94" s="2">
        <f t="shared" si="2"/>
        <v>0</v>
      </c>
      <c r="Q94" s="2">
        <f t="shared" si="3"/>
        <v>62</v>
      </c>
      <c r="R94" s="2">
        <f t="shared" si="4"/>
        <v>62</v>
      </c>
    </row>
    <row r="95" spans="1:18" ht="13.5" customHeight="1">
      <c r="A95" s="475">
        <f t="shared" si="1"/>
        <v>63</v>
      </c>
      <c r="B95" s="476" t="str">
        <f>+入力!B99</f>
        <v>所属コード</v>
      </c>
      <c r="C95" s="477" t="str">
        <f>+入力!C99</f>
        <v>所属名</v>
      </c>
      <c r="D95" s="477">
        <f>+入力!D99</f>
        <v>0</v>
      </c>
      <c r="E95" s="478">
        <f>+入力!E99</f>
        <v>0</v>
      </c>
      <c r="F95" s="477">
        <f>+入力!I99</f>
        <v>0</v>
      </c>
      <c r="G95" s="370"/>
      <c r="H95" s="371"/>
      <c r="I95" s="371"/>
      <c r="J95" s="372"/>
      <c r="K95" s="373">
        <f>入力!ET99</f>
        <v>0</v>
      </c>
      <c r="L95" s="374">
        <f>入力!GI99</f>
        <v>0</v>
      </c>
      <c r="M95" s="374">
        <f>入力!GT99</f>
        <v>0</v>
      </c>
      <c r="N95" s="375">
        <f t="shared" si="0"/>
        <v>0</v>
      </c>
      <c r="P95" s="2">
        <f t="shared" si="2"/>
        <v>0</v>
      </c>
      <c r="Q95" s="2">
        <f t="shared" si="3"/>
        <v>63</v>
      </c>
      <c r="R95" s="2">
        <f t="shared" si="4"/>
        <v>63</v>
      </c>
    </row>
    <row r="96" spans="1:18" ht="13.5" customHeight="1">
      <c r="A96" s="475">
        <f t="shared" si="1"/>
        <v>64</v>
      </c>
      <c r="B96" s="476" t="str">
        <f>+入力!B100</f>
        <v>所属コード</v>
      </c>
      <c r="C96" s="477" t="str">
        <f>+入力!C100</f>
        <v>所属名</v>
      </c>
      <c r="D96" s="477">
        <f>+入力!D100</f>
        <v>0</v>
      </c>
      <c r="E96" s="478">
        <f>+入力!E100</f>
        <v>0</v>
      </c>
      <c r="F96" s="477">
        <f>+入力!I100</f>
        <v>0</v>
      </c>
      <c r="G96" s="370"/>
      <c r="H96" s="371"/>
      <c r="I96" s="371"/>
      <c r="J96" s="372"/>
      <c r="K96" s="373">
        <f>入力!ET100</f>
        <v>0</v>
      </c>
      <c r="L96" s="374">
        <f>入力!GI100</f>
        <v>0</v>
      </c>
      <c r="M96" s="374">
        <f>入力!GT100</f>
        <v>0</v>
      </c>
      <c r="N96" s="375">
        <f t="shared" si="0"/>
        <v>0</v>
      </c>
      <c r="P96" s="2">
        <f t="shared" si="2"/>
        <v>0</v>
      </c>
      <c r="Q96" s="2">
        <f t="shared" si="3"/>
        <v>64</v>
      </c>
      <c r="R96" s="2">
        <f t="shared" si="4"/>
        <v>64</v>
      </c>
    </row>
    <row r="97" spans="1:18" ht="13.5" customHeight="1">
      <c r="A97" s="475">
        <f t="shared" si="1"/>
        <v>65</v>
      </c>
      <c r="B97" s="476" t="str">
        <f>+入力!B101</f>
        <v>所属コード</v>
      </c>
      <c r="C97" s="477" t="str">
        <f>+入力!C101</f>
        <v>所属名</v>
      </c>
      <c r="D97" s="477">
        <f>+入力!D101</f>
        <v>0</v>
      </c>
      <c r="E97" s="478">
        <f>+入力!E101</f>
        <v>0</v>
      </c>
      <c r="F97" s="477">
        <f>+入力!I101</f>
        <v>0</v>
      </c>
      <c r="G97" s="370"/>
      <c r="H97" s="371"/>
      <c r="I97" s="371"/>
      <c r="J97" s="372"/>
      <c r="K97" s="373">
        <f>入力!ET101</f>
        <v>0</v>
      </c>
      <c r="L97" s="374">
        <f>入力!GI101</f>
        <v>0</v>
      </c>
      <c r="M97" s="374">
        <f>入力!GT101</f>
        <v>0</v>
      </c>
      <c r="N97" s="375">
        <f t="shared" si="0"/>
        <v>0</v>
      </c>
      <c r="P97" s="2">
        <f t="shared" si="2"/>
        <v>0</v>
      </c>
      <c r="Q97" s="2">
        <f t="shared" si="3"/>
        <v>65</v>
      </c>
      <c r="R97" s="2">
        <f t="shared" si="4"/>
        <v>65</v>
      </c>
    </row>
    <row r="98" spans="1:18" ht="13.5" customHeight="1">
      <c r="A98" s="475">
        <f t="shared" si="1"/>
        <v>66</v>
      </c>
      <c r="B98" s="476" t="str">
        <f>+入力!B102</f>
        <v>所属コード</v>
      </c>
      <c r="C98" s="477" t="str">
        <f>+入力!C102</f>
        <v>所属名</v>
      </c>
      <c r="D98" s="477">
        <f>+入力!D102</f>
        <v>0</v>
      </c>
      <c r="E98" s="478">
        <f>+入力!E102</f>
        <v>0</v>
      </c>
      <c r="F98" s="477">
        <f>+入力!I102</f>
        <v>0</v>
      </c>
      <c r="G98" s="370"/>
      <c r="H98" s="371"/>
      <c r="I98" s="371"/>
      <c r="J98" s="372"/>
      <c r="K98" s="373">
        <f>入力!ET102</f>
        <v>0</v>
      </c>
      <c r="L98" s="374">
        <f>入力!GI102</f>
        <v>0</v>
      </c>
      <c r="M98" s="374">
        <f>入力!GT102</f>
        <v>0</v>
      </c>
      <c r="N98" s="375">
        <f t="shared" si="0"/>
        <v>0</v>
      </c>
      <c r="P98" s="2">
        <f t="shared" si="2"/>
        <v>0</v>
      </c>
      <c r="Q98" s="2">
        <f t="shared" si="3"/>
        <v>66</v>
      </c>
      <c r="R98" s="2">
        <f t="shared" si="4"/>
        <v>66</v>
      </c>
    </row>
    <row r="99" spans="1:18" ht="13.5" customHeight="1">
      <c r="A99" s="475">
        <f t="shared" si="1"/>
        <v>67</v>
      </c>
      <c r="B99" s="476" t="str">
        <f>+入力!B103</f>
        <v>所属コード</v>
      </c>
      <c r="C99" s="477" t="str">
        <f>+入力!C103</f>
        <v>所属名</v>
      </c>
      <c r="D99" s="477">
        <f>+入力!D103</f>
        <v>0</v>
      </c>
      <c r="E99" s="478">
        <f>+入力!E103</f>
        <v>0</v>
      </c>
      <c r="F99" s="477">
        <f>+入力!I103</f>
        <v>0</v>
      </c>
      <c r="G99" s="370"/>
      <c r="H99" s="371"/>
      <c r="I99" s="371"/>
      <c r="J99" s="372"/>
      <c r="K99" s="373">
        <f>入力!ET103</f>
        <v>0</v>
      </c>
      <c r="L99" s="374">
        <f>入力!GI103</f>
        <v>0</v>
      </c>
      <c r="M99" s="374">
        <f>入力!GT103</f>
        <v>0</v>
      </c>
      <c r="N99" s="375">
        <f t="shared" si="0"/>
        <v>0</v>
      </c>
      <c r="P99" s="2">
        <f t="shared" si="2"/>
        <v>0</v>
      </c>
      <c r="Q99" s="2">
        <f t="shared" si="3"/>
        <v>67</v>
      </c>
      <c r="R99" s="2">
        <f t="shared" si="4"/>
        <v>67</v>
      </c>
    </row>
    <row r="100" spans="1:18" ht="13.5" customHeight="1">
      <c r="A100" s="475">
        <f t="shared" si="1"/>
        <v>68</v>
      </c>
      <c r="B100" s="476" t="str">
        <f>+入力!B104</f>
        <v>所属コード</v>
      </c>
      <c r="C100" s="477" t="str">
        <f>+入力!C104</f>
        <v>所属名</v>
      </c>
      <c r="D100" s="477">
        <f>+入力!D104</f>
        <v>0</v>
      </c>
      <c r="E100" s="478">
        <f>+入力!E104</f>
        <v>0</v>
      </c>
      <c r="F100" s="477">
        <f>+入力!I104</f>
        <v>0</v>
      </c>
      <c r="G100" s="370"/>
      <c r="H100" s="371"/>
      <c r="I100" s="371"/>
      <c r="J100" s="372"/>
      <c r="K100" s="373">
        <f>入力!ET104</f>
        <v>0</v>
      </c>
      <c r="L100" s="374">
        <f>入力!GI104</f>
        <v>0</v>
      </c>
      <c r="M100" s="374">
        <f>入力!GT104</f>
        <v>0</v>
      </c>
      <c r="N100" s="375">
        <f t="shared" si="0"/>
        <v>0</v>
      </c>
      <c r="P100" s="2">
        <f t="shared" si="2"/>
        <v>0</v>
      </c>
      <c r="Q100" s="2">
        <f t="shared" si="3"/>
        <v>68</v>
      </c>
      <c r="R100" s="2">
        <f t="shared" si="4"/>
        <v>68</v>
      </c>
    </row>
    <row r="101" spans="1:18" ht="13.5" customHeight="1">
      <c r="A101" s="475">
        <f t="shared" si="1"/>
        <v>69</v>
      </c>
      <c r="B101" s="476" t="str">
        <f>+入力!B105</f>
        <v>所属コード</v>
      </c>
      <c r="C101" s="477" t="str">
        <f>+入力!C105</f>
        <v>所属名</v>
      </c>
      <c r="D101" s="477">
        <f>+入力!D105</f>
        <v>0</v>
      </c>
      <c r="E101" s="478">
        <f>+入力!E105</f>
        <v>0</v>
      </c>
      <c r="F101" s="477">
        <f>+入力!I105</f>
        <v>0</v>
      </c>
      <c r="G101" s="370"/>
      <c r="H101" s="371"/>
      <c r="I101" s="371"/>
      <c r="J101" s="372"/>
      <c r="K101" s="373">
        <f>入力!ET105</f>
        <v>0</v>
      </c>
      <c r="L101" s="374">
        <f>入力!GI105</f>
        <v>0</v>
      </c>
      <c r="M101" s="374">
        <f>入力!GT105</f>
        <v>0</v>
      </c>
      <c r="N101" s="375">
        <f t="shared" si="0"/>
        <v>0</v>
      </c>
      <c r="P101" s="2">
        <f t="shared" si="2"/>
        <v>0</v>
      </c>
      <c r="Q101" s="2">
        <f t="shared" si="3"/>
        <v>69</v>
      </c>
      <c r="R101" s="2">
        <f t="shared" si="4"/>
        <v>69</v>
      </c>
    </row>
    <row r="102" spans="1:18" ht="13.5" customHeight="1">
      <c r="A102" s="475">
        <f t="shared" si="1"/>
        <v>70</v>
      </c>
      <c r="B102" s="476" t="str">
        <f>+入力!B106</f>
        <v>所属コード</v>
      </c>
      <c r="C102" s="477" t="str">
        <f>+入力!C106</f>
        <v>所属名</v>
      </c>
      <c r="D102" s="477">
        <f>+入力!D106</f>
        <v>0</v>
      </c>
      <c r="E102" s="478">
        <f>+入力!E106</f>
        <v>0</v>
      </c>
      <c r="F102" s="477">
        <f>+入力!I106</f>
        <v>0</v>
      </c>
      <c r="G102" s="370"/>
      <c r="H102" s="371"/>
      <c r="I102" s="371"/>
      <c r="J102" s="372"/>
      <c r="K102" s="373">
        <f>入力!ET106</f>
        <v>0</v>
      </c>
      <c r="L102" s="374">
        <f>入力!GI106</f>
        <v>0</v>
      </c>
      <c r="M102" s="374">
        <f>入力!GT106</f>
        <v>0</v>
      </c>
      <c r="N102" s="375">
        <f t="shared" si="0"/>
        <v>0</v>
      </c>
      <c r="P102" s="2">
        <f t="shared" si="2"/>
        <v>0</v>
      </c>
      <c r="Q102" s="2">
        <f t="shared" si="3"/>
        <v>70</v>
      </c>
      <c r="R102" s="2">
        <f t="shared" si="4"/>
        <v>70</v>
      </c>
    </row>
    <row r="103" spans="1:18" ht="13.5" customHeight="1">
      <c r="A103" s="475">
        <f t="shared" si="1"/>
        <v>71</v>
      </c>
      <c r="B103" s="476" t="str">
        <f>+入力!B107</f>
        <v>所属コード</v>
      </c>
      <c r="C103" s="477" t="str">
        <f>+入力!C107</f>
        <v>所属名</v>
      </c>
      <c r="D103" s="477">
        <f>+入力!D107</f>
        <v>0</v>
      </c>
      <c r="E103" s="478">
        <f>+入力!E107</f>
        <v>0</v>
      </c>
      <c r="F103" s="477">
        <f>+入力!I107</f>
        <v>0</v>
      </c>
      <c r="G103" s="370"/>
      <c r="H103" s="371"/>
      <c r="I103" s="371"/>
      <c r="J103" s="372"/>
      <c r="K103" s="373">
        <f>入力!ET107</f>
        <v>0</v>
      </c>
      <c r="L103" s="374">
        <f>入力!GI107</f>
        <v>0</v>
      </c>
      <c r="M103" s="374">
        <f>入力!GT107</f>
        <v>0</v>
      </c>
      <c r="N103" s="375">
        <f t="shared" si="0"/>
        <v>0</v>
      </c>
      <c r="P103" s="2">
        <f t="shared" si="2"/>
        <v>0</v>
      </c>
      <c r="Q103" s="2">
        <f t="shared" si="3"/>
        <v>71</v>
      </c>
      <c r="R103" s="2">
        <f t="shared" si="4"/>
        <v>71</v>
      </c>
    </row>
    <row r="104" spans="1:18" ht="13.5" customHeight="1">
      <c r="A104" s="475">
        <f t="shared" si="1"/>
        <v>72</v>
      </c>
      <c r="B104" s="476" t="str">
        <f>+入力!B108</f>
        <v>所属コード</v>
      </c>
      <c r="C104" s="477" t="str">
        <f>+入力!C108</f>
        <v>所属名</v>
      </c>
      <c r="D104" s="477">
        <f>+入力!D108</f>
        <v>0</v>
      </c>
      <c r="E104" s="478">
        <f>+入力!E108</f>
        <v>0</v>
      </c>
      <c r="F104" s="477">
        <f>+入力!I108</f>
        <v>0</v>
      </c>
      <c r="G104" s="370"/>
      <c r="H104" s="371"/>
      <c r="I104" s="371"/>
      <c r="J104" s="372"/>
      <c r="K104" s="373">
        <f>入力!ET108</f>
        <v>0</v>
      </c>
      <c r="L104" s="374">
        <f>入力!GI108</f>
        <v>0</v>
      </c>
      <c r="M104" s="374">
        <f>入力!GT108</f>
        <v>0</v>
      </c>
      <c r="N104" s="375">
        <f t="shared" si="0"/>
        <v>0</v>
      </c>
      <c r="P104" s="2">
        <f t="shared" si="2"/>
        <v>0</v>
      </c>
      <c r="Q104" s="2">
        <f t="shared" si="3"/>
        <v>72</v>
      </c>
      <c r="R104" s="2">
        <f t="shared" si="4"/>
        <v>72</v>
      </c>
    </row>
    <row r="105" spans="1:18" ht="13.5" customHeight="1">
      <c r="A105" s="475">
        <f t="shared" si="1"/>
        <v>73</v>
      </c>
      <c r="B105" s="476" t="str">
        <f>+入力!B109</f>
        <v>所属コード</v>
      </c>
      <c r="C105" s="477" t="str">
        <f>+入力!C109</f>
        <v>所属名</v>
      </c>
      <c r="D105" s="477">
        <f>+入力!D109</f>
        <v>0</v>
      </c>
      <c r="E105" s="478">
        <f>+入力!E109</f>
        <v>0</v>
      </c>
      <c r="F105" s="477">
        <f>+入力!I109</f>
        <v>0</v>
      </c>
      <c r="G105" s="370"/>
      <c r="H105" s="371"/>
      <c r="I105" s="371"/>
      <c r="J105" s="372"/>
      <c r="K105" s="373">
        <f>入力!ET109</f>
        <v>0</v>
      </c>
      <c r="L105" s="374">
        <f>入力!GI109</f>
        <v>0</v>
      </c>
      <c r="M105" s="374">
        <f>入力!GT109</f>
        <v>0</v>
      </c>
      <c r="N105" s="375">
        <f t="shared" si="0"/>
        <v>0</v>
      </c>
      <c r="P105" s="2">
        <f t="shared" si="2"/>
        <v>0</v>
      </c>
      <c r="Q105" s="2">
        <f t="shared" si="3"/>
        <v>73</v>
      </c>
      <c r="R105" s="2">
        <f t="shared" si="4"/>
        <v>73</v>
      </c>
    </row>
    <row r="106" spans="1:18" ht="13.5" customHeight="1">
      <c r="A106" s="475">
        <f t="shared" si="1"/>
        <v>74</v>
      </c>
      <c r="B106" s="476" t="str">
        <f>+入力!B110</f>
        <v>所属コード</v>
      </c>
      <c r="C106" s="477" t="str">
        <f>+入力!C110</f>
        <v>所属名</v>
      </c>
      <c r="D106" s="477">
        <f>+入力!D110</f>
        <v>0</v>
      </c>
      <c r="E106" s="478">
        <f>+入力!E110</f>
        <v>0</v>
      </c>
      <c r="F106" s="477">
        <f>+入力!I110</f>
        <v>0</v>
      </c>
      <c r="G106" s="370"/>
      <c r="H106" s="371"/>
      <c r="I106" s="371"/>
      <c r="J106" s="372"/>
      <c r="K106" s="373">
        <f>入力!ET110</f>
        <v>0</v>
      </c>
      <c r="L106" s="374">
        <f>入力!GI110</f>
        <v>0</v>
      </c>
      <c r="M106" s="374">
        <f>入力!GT110</f>
        <v>0</v>
      </c>
      <c r="N106" s="375">
        <f t="shared" si="0"/>
        <v>0</v>
      </c>
      <c r="P106" s="2">
        <f t="shared" si="2"/>
        <v>0</v>
      </c>
      <c r="Q106" s="2">
        <f t="shared" si="3"/>
        <v>74</v>
      </c>
      <c r="R106" s="2">
        <f t="shared" si="4"/>
        <v>74</v>
      </c>
    </row>
    <row r="107" spans="1:18" ht="13.5" customHeight="1">
      <c r="A107" s="475">
        <f t="shared" si="1"/>
        <v>75</v>
      </c>
      <c r="B107" s="476" t="str">
        <f>+入力!B111</f>
        <v>所属コード</v>
      </c>
      <c r="C107" s="477" t="str">
        <f>+入力!C111</f>
        <v>所属名</v>
      </c>
      <c r="D107" s="477">
        <f>+入力!D111</f>
        <v>0</v>
      </c>
      <c r="E107" s="478">
        <f>+入力!E111</f>
        <v>0</v>
      </c>
      <c r="F107" s="477">
        <f>+入力!I111</f>
        <v>0</v>
      </c>
      <c r="G107" s="370"/>
      <c r="H107" s="371"/>
      <c r="I107" s="371"/>
      <c r="J107" s="372"/>
      <c r="K107" s="373">
        <f>入力!ET111</f>
        <v>0</v>
      </c>
      <c r="L107" s="374">
        <f>入力!GI111</f>
        <v>0</v>
      </c>
      <c r="M107" s="374">
        <f>入力!GT111</f>
        <v>0</v>
      </c>
      <c r="N107" s="375">
        <f t="shared" si="0"/>
        <v>0</v>
      </c>
      <c r="P107" s="2">
        <f t="shared" si="2"/>
        <v>0</v>
      </c>
      <c r="Q107" s="2">
        <f t="shared" si="3"/>
        <v>75</v>
      </c>
      <c r="R107" s="2">
        <f t="shared" si="4"/>
        <v>75</v>
      </c>
    </row>
    <row r="108" spans="1:18" ht="13.5" customHeight="1">
      <c r="A108" s="475">
        <f t="shared" si="1"/>
        <v>76</v>
      </c>
      <c r="B108" s="476" t="str">
        <f>+入力!B112</f>
        <v>所属コード</v>
      </c>
      <c r="C108" s="477" t="str">
        <f>+入力!C112</f>
        <v>所属名</v>
      </c>
      <c r="D108" s="477">
        <f>+入力!D112</f>
        <v>0</v>
      </c>
      <c r="E108" s="478">
        <f>+入力!E112</f>
        <v>0</v>
      </c>
      <c r="F108" s="477">
        <f>+入力!I112</f>
        <v>0</v>
      </c>
      <c r="G108" s="370"/>
      <c r="H108" s="371"/>
      <c r="I108" s="371"/>
      <c r="J108" s="372"/>
      <c r="K108" s="373">
        <f>入力!ET112</f>
        <v>0</v>
      </c>
      <c r="L108" s="374">
        <f>入力!GI112</f>
        <v>0</v>
      </c>
      <c r="M108" s="374">
        <f>入力!GT112</f>
        <v>0</v>
      </c>
      <c r="N108" s="375">
        <f t="shared" si="0"/>
        <v>0</v>
      </c>
      <c r="P108" s="2">
        <f t="shared" si="2"/>
        <v>0</v>
      </c>
      <c r="Q108" s="2">
        <f t="shared" si="3"/>
        <v>76</v>
      </c>
      <c r="R108" s="2">
        <f t="shared" si="4"/>
        <v>76</v>
      </c>
    </row>
    <row r="109" spans="1:18" ht="13.5" customHeight="1">
      <c r="A109" s="475">
        <f t="shared" si="1"/>
        <v>77</v>
      </c>
      <c r="B109" s="476" t="str">
        <f>+入力!B113</f>
        <v>所属コード</v>
      </c>
      <c r="C109" s="477" t="str">
        <f>+入力!C113</f>
        <v>所属名</v>
      </c>
      <c r="D109" s="477">
        <f>+入力!D113</f>
        <v>0</v>
      </c>
      <c r="E109" s="478">
        <f>+入力!E113</f>
        <v>0</v>
      </c>
      <c r="F109" s="477">
        <f>+入力!I113</f>
        <v>0</v>
      </c>
      <c r="G109" s="370"/>
      <c r="H109" s="371"/>
      <c r="I109" s="371"/>
      <c r="J109" s="372"/>
      <c r="K109" s="373">
        <f>入力!ET113</f>
        <v>0</v>
      </c>
      <c r="L109" s="374">
        <f>入力!GI113</f>
        <v>0</v>
      </c>
      <c r="M109" s="374">
        <f>入力!GT113</f>
        <v>0</v>
      </c>
      <c r="N109" s="375">
        <f t="shared" si="0"/>
        <v>0</v>
      </c>
      <c r="P109" s="2">
        <f t="shared" si="2"/>
        <v>0</v>
      </c>
      <c r="Q109" s="2">
        <f t="shared" si="3"/>
        <v>77</v>
      </c>
      <c r="R109" s="2">
        <f t="shared" si="4"/>
        <v>77</v>
      </c>
    </row>
    <row r="110" spans="1:18" ht="13.5" customHeight="1">
      <c r="A110" s="475">
        <f t="shared" si="1"/>
        <v>78</v>
      </c>
      <c r="B110" s="476" t="str">
        <f>+入力!B114</f>
        <v>所属コード</v>
      </c>
      <c r="C110" s="477" t="str">
        <f>+入力!C114</f>
        <v>所属名</v>
      </c>
      <c r="D110" s="477">
        <f>+入力!D114</f>
        <v>0</v>
      </c>
      <c r="E110" s="478">
        <f>+入力!E114</f>
        <v>0</v>
      </c>
      <c r="F110" s="477">
        <f>+入力!I114</f>
        <v>0</v>
      </c>
      <c r="G110" s="370"/>
      <c r="H110" s="371"/>
      <c r="I110" s="371"/>
      <c r="J110" s="372"/>
      <c r="K110" s="373">
        <f>入力!ET114</f>
        <v>0</v>
      </c>
      <c r="L110" s="374">
        <f>入力!GI114</f>
        <v>0</v>
      </c>
      <c r="M110" s="374">
        <f>入力!GT114</f>
        <v>0</v>
      </c>
      <c r="N110" s="375">
        <f t="shared" si="0"/>
        <v>0</v>
      </c>
      <c r="P110" s="2">
        <f t="shared" si="2"/>
        <v>0</v>
      </c>
      <c r="Q110" s="2">
        <f t="shared" si="3"/>
        <v>78</v>
      </c>
      <c r="R110" s="2">
        <f t="shared" si="4"/>
        <v>78</v>
      </c>
    </row>
    <row r="111" spans="1:18" ht="13.5" customHeight="1">
      <c r="A111" s="475">
        <f t="shared" si="1"/>
        <v>79</v>
      </c>
      <c r="B111" s="476" t="str">
        <f>+入力!B115</f>
        <v>所属コード</v>
      </c>
      <c r="C111" s="477" t="str">
        <f>+入力!C115</f>
        <v>所属名</v>
      </c>
      <c r="D111" s="477">
        <f>+入力!D115</f>
        <v>0</v>
      </c>
      <c r="E111" s="478">
        <f>+入力!E115</f>
        <v>0</v>
      </c>
      <c r="F111" s="477">
        <f>+入力!I115</f>
        <v>0</v>
      </c>
      <c r="G111" s="370"/>
      <c r="H111" s="371"/>
      <c r="I111" s="371"/>
      <c r="J111" s="372"/>
      <c r="K111" s="373">
        <f>入力!ET115</f>
        <v>0</v>
      </c>
      <c r="L111" s="374">
        <f>入力!GI115</f>
        <v>0</v>
      </c>
      <c r="M111" s="374">
        <f>入力!GT115</f>
        <v>0</v>
      </c>
      <c r="N111" s="375">
        <f t="shared" si="0"/>
        <v>0</v>
      </c>
      <c r="P111" s="2">
        <f t="shared" si="2"/>
        <v>0</v>
      </c>
      <c r="Q111" s="2">
        <f t="shared" si="3"/>
        <v>79</v>
      </c>
      <c r="R111" s="2">
        <f t="shared" si="4"/>
        <v>79</v>
      </c>
    </row>
    <row r="112" spans="1:18" ht="13.5" customHeight="1">
      <c r="A112" s="475">
        <f t="shared" si="1"/>
        <v>80</v>
      </c>
      <c r="B112" s="476" t="str">
        <f>+入力!B116</f>
        <v>所属コード</v>
      </c>
      <c r="C112" s="477" t="str">
        <f>+入力!C116</f>
        <v>所属名</v>
      </c>
      <c r="D112" s="477">
        <f>+入力!D116</f>
        <v>0</v>
      </c>
      <c r="E112" s="478">
        <f>+入力!E116</f>
        <v>0</v>
      </c>
      <c r="F112" s="477">
        <f>+入力!I116</f>
        <v>0</v>
      </c>
      <c r="G112" s="370"/>
      <c r="H112" s="371"/>
      <c r="I112" s="371"/>
      <c r="J112" s="372"/>
      <c r="K112" s="373">
        <f>入力!ET116</f>
        <v>0</v>
      </c>
      <c r="L112" s="374">
        <f>入力!GI116</f>
        <v>0</v>
      </c>
      <c r="M112" s="374">
        <f>入力!GT116</f>
        <v>0</v>
      </c>
      <c r="N112" s="375">
        <f t="shared" si="0"/>
        <v>0</v>
      </c>
      <c r="P112" s="2">
        <f t="shared" si="2"/>
        <v>0</v>
      </c>
      <c r="Q112" s="2">
        <f t="shared" si="3"/>
        <v>80</v>
      </c>
      <c r="R112" s="2">
        <f t="shared" si="4"/>
        <v>80</v>
      </c>
    </row>
    <row r="113" spans="1:18" ht="13.5" customHeight="1">
      <c r="A113" s="475">
        <f t="shared" si="1"/>
        <v>81</v>
      </c>
      <c r="B113" s="476" t="str">
        <f>+入力!B117</f>
        <v>所属コード</v>
      </c>
      <c r="C113" s="477" t="str">
        <f>+入力!C117</f>
        <v>所属名</v>
      </c>
      <c r="D113" s="477">
        <f>+入力!D117</f>
        <v>0</v>
      </c>
      <c r="E113" s="478">
        <f>+入力!E117</f>
        <v>0</v>
      </c>
      <c r="F113" s="477">
        <f>+入力!I117</f>
        <v>0</v>
      </c>
      <c r="G113" s="370"/>
      <c r="H113" s="371"/>
      <c r="I113" s="371"/>
      <c r="J113" s="372"/>
      <c r="K113" s="373">
        <f>入力!ET117</f>
        <v>0</v>
      </c>
      <c r="L113" s="374">
        <f>入力!GI117</f>
        <v>0</v>
      </c>
      <c r="M113" s="374">
        <f>入力!GT117</f>
        <v>0</v>
      </c>
      <c r="N113" s="375">
        <f t="shared" si="0"/>
        <v>0</v>
      </c>
      <c r="P113" s="2">
        <f t="shared" si="2"/>
        <v>0</v>
      </c>
      <c r="Q113" s="2">
        <f t="shared" si="3"/>
        <v>81</v>
      </c>
      <c r="R113" s="2">
        <f t="shared" si="4"/>
        <v>81</v>
      </c>
    </row>
    <row r="114" spans="1:18" ht="13.5" customHeight="1">
      <c r="A114" s="475">
        <f t="shared" si="1"/>
        <v>82</v>
      </c>
      <c r="B114" s="476" t="str">
        <f>+入力!B118</f>
        <v>所属コード</v>
      </c>
      <c r="C114" s="477" t="str">
        <f>+入力!C118</f>
        <v>所属名</v>
      </c>
      <c r="D114" s="477">
        <f>+入力!D118</f>
        <v>0</v>
      </c>
      <c r="E114" s="478">
        <f>+入力!E118</f>
        <v>0</v>
      </c>
      <c r="F114" s="477">
        <f>+入力!I118</f>
        <v>0</v>
      </c>
      <c r="G114" s="370"/>
      <c r="H114" s="371"/>
      <c r="I114" s="371"/>
      <c r="J114" s="372"/>
      <c r="K114" s="373">
        <f>入力!ET118</f>
        <v>0</v>
      </c>
      <c r="L114" s="374">
        <f>入力!GI118</f>
        <v>0</v>
      </c>
      <c r="M114" s="374">
        <f>入力!GT118</f>
        <v>0</v>
      </c>
      <c r="N114" s="375">
        <f t="shared" si="0"/>
        <v>0</v>
      </c>
      <c r="P114" s="2">
        <f t="shared" si="2"/>
        <v>0</v>
      </c>
      <c r="Q114" s="2">
        <f t="shared" si="3"/>
        <v>82</v>
      </c>
      <c r="R114" s="2">
        <f t="shared" si="4"/>
        <v>82</v>
      </c>
    </row>
    <row r="115" spans="1:18" ht="13.5" customHeight="1">
      <c r="A115" s="475">
        <f t="shared" si="1"/>
        <v>83</v>
      </c>
      <c r="B115" s="476" t="str">
        <f>+入力!B119</f>
        <v>所属コード</v>
      </c>
      <c r="C115" s="477" t="str">
        <f>+入力!C119</f>
        <v>所属名</v>
      </c>
      <c r="D115" s="477">
        <f>+入力!D119</f>
        <v>0</v>
      </c>
      <c r="E115" s="478">
        <f>+入力!E119</f>
        <v>0</v>
      </c>
      <c r="F115" s="477">
        <f>+入力!I119</f>
        <v>0</v>
      </c>
      <c r="G115" s="370"/>
      <c r="H115" s="371"/>
      <c r="I115" s="371"/>
      <c r="J115" s="372"/>
      <c r="K115" s="373">
        <f>入力!ET119</f>
        <v>0</v>
      </c>
      <c r="L115" s="374">
        <f>入力!GI119</f>
        <v>0</v>
      </c>
      <c r="M115" s="374">
        <f>入力!GT119</f>
        <v>0</v>
      </c>
      <c r="N115" s="375">
        <f t="shared" si="0"/>
        <v>0</v>
      </c>
      <c r="P115" s="2">
        <f t="shared" si="2"/>
        <v>0</v>
      </c>
      <c r="Q115" s="2">
        <f t="shared" si="3"/>
        <v>83</v>
      </c>
      <c r="R115" s="2">
        <f t="shared" si="4"/>
        <v>83</v>
      </c>
    </row>
    <row r="116" spans="1:18" ht="13.5" customHeight="1">
      <c r="A116" s="475">
        <f t="shared" si="1"/>
        <v>84</v>
      </c>
      <c r="B116" s="476" t="str">
        <f>+入力!B120</f>
        <v>所属コード</v>
      </c>
      <c r="C116" s="477" t="str">
        <f>+入力!C120</f>
        <v>所属名</v>
      </c>
      <c r="D116" s="477">
        <f>+入力!D120</f>
        <v>0</v>
      </c>
      <c r="E116" s="478">
        <f>+入力!E120</f>
        <v>0</v>
      </c>
      <c r="F116" s="477">
        <f>+入力!I120</f>
        <v>0</v>
      </c>
      <c r="G116" s="370"/>
      <c r="H116" s="371"/>
      <c r="I116" s="371"/>
      <c r="J116" s="372"/>
      <c r="K116" s="373">
        <f>入力!ET120</f>
        <v>0</v>
      </c>
      <c r="L116" s="374">
        <f>入力!GI120</f>
        <v>0</v>
      </c>
      <c r="M116" s="374">
        <f>入力!GT120</f>
        <v>0</v>
      </c>
      <c r="N116" s="375">
        <f t="shared" si="0"/>
        <v>0</v>
      </c>
      <c r="P116" s="2">
        <f t="shared" si="2"/>
        <v>0</v>
      </c>
      <c r="Q116" s="2">
        <f t="shared" si="3"/>
        <v>84</v>
      </c>
      <c r="R116" s="2">
        <f t="shared" si="4"/>
        <v>84</v>
      </c>
    </row>
    <row r="117" spans="1:18" ht="13.5" customHeight="1">
      <c r="A117" s="475">
        <f t="shared" si="1"/>
        <v>85</v>
      </c>
      <c r="B117" s="476" t="str">
        <f>+入力!B121</f>
        <v>所属コード</v>
      </c>
      <c r="C117" s="477" t="str">
        <f>+入力!C121</f>
        <v>所属名</v>
      </c>
      <c r="D117" s="477">
        <f>+入力!D121</f>
        <v>0</v>
      </c>
      <c r="E117" s="478">
        <f>+入力!E121</f>
        <v>0</v>
      </c>
      <c r="F117" s="477">
        <f>+入力!I121</f>
        <v>0</v>
      </c>
      <c r="G117" s="370"/>
      <c r="H117" s="371"/>
      <c r="I117" s="371"/>
      <c r="J117" s="372"/>
      <c r="K117" s="373">
        <f>入力!ET121</f>
        <v>0</v>
      </c>
      <c r="L117" s="374">
        <f>入力!GI121</f>
        <v>0</v>
      </c>
      <c r="M117" s="374">
        <f>入力!GT121</f>
        <v>0</v>
      </c>
      <c r="N117" s="375">
        <f t="shared" si="0"/>
        <v>0</v>
      </c>
      <c r="P117" s="2">
        <f t="shared" si="2"/>
        <v>0</v>
      </c>
      <c r="Q117" s="2">
        <f t="shared" si="3"/>
        <v>85</v>
      </c>
      <c r="R117" s="2">
        <f t="shared" si="4"/>
        <v>85</v>
      </c>
    </row>
    <row r="118" spans="1:18" ht="13.5" customHeight="1">
      <c r="A118" s="475">
        <f t="shared" si="1"/>
        <v>86</v>
      </c>
      <c r="B118" s="476" t="str">
        <f>+入力!B122</f>
        <v>所属コード</v>
      </c>
      <c r="C118" s="477" t="str">
        <f>+入力!C122</f>
        <v>所属名</v>
      </c>
      <c r="D118" s="477">
        <f>+入力!D122</f>
        <v>0</v>
      </c>
      <c r="E118" s="478">
        <f>+入力!E122</f>
        <v>0</v>
      </c>
      <c r="F118" s="477">
        <f>+入力!I122</f>
        <v>0</v>
      </c>
      <c r="G118" s="370"/>
      <c r="H118" s="371"/>
      <c r="I118" s="371"/>
      <c r="J118" s="372"/>
      <c r="K118" s="373">
        <f>入力!ET122</f>
        <v>0</v>
      </c>
      <c r="L118" s="374">
        <f>入力!GI122</f>
        <v>0</v>
      </c>
      <c r="M118" s="374">
        <f>入力!GT122</f>
        <v>0</v>
      </c>
      <c r="N118" s="375">
        <f t="shared" si="0"/>
        <v>0</v>
      </c>
      <c r="P118" s="2">
        <f t="shared" si="2"/>
        <v>0</v>
      </c>
      <c r="Q118" s="2">
        <f t="shared" si="3"/>
        <v>86</v>
      </c>
      <c r="R118" s="2">
        <f t="shared" si="4"/>
        <v>86</v>
      </c>
    </row>
    <row r="119" spans="1:18" ht="13.5" customHeight="1">
      <c r="A119" s="475">
        <f t="shared" si="1"/>
        <v>87</v>
      </c>
      <c r="B119" s="476" t="str">
        <f>+入力!B123</f>
        <v>所属コード</v>
      </c>
      <c r="C119" s="477" t="str">
        <f>+入力!C123</f>
        <v>所属名</v>
      </c>
      <c r="D119" s="477">
        <f>+入力!D123</f>
        <v>0</v>
      </c>
      <c r="E119" s="478">
        <f>+入力!E123</f>
        <v>0</v>
      </c>
      <c r="F119" s="477">
        <f>+入力!I123</f>
        <v>0</v>
      </c>
      <c r="G119" s="370"/>
      <c r="H119" s="371"/>
      <c r="I119" s="371"/>
      <c r="J119" s="372"/>
      <c r="K119" s="373">
        <f>入力!ET123</f>
        <v>0</v>
      </c>
      <c r="L119" s="374">
        <f>入力!GI123</f>
        <v>0</v>
      </c>
      <c r="M119" s="374">
        <f>入力!GT123</f>
        <v>0</v>
      </c>
      <c r="N119" s="375">
        <f t="shared" si="0"/>
        <v>0</v>
      </c>
      <c r="P119" s="2">
        <f t="shared" si="2"/>
        <v>0</v>
      </c>
      <c r="Q119" s="2">
        <f t="shared" si="3"/>
        <v>87</v>
      </c>
      <c r="R119" s="2">
        <f t="shared" si="4"/>
        <v>87</v>
      </c>
    </row>
    <row r="120" spans="1:18" ht="13.5" customHeight="1">
      <c r="A120" s="475">
        <f t="shared" si="1"/>
        <v>88</v>
      </c>
      <c r="B120" s="476" t="str">
        <f>+入力!B124</f>
        <v>所属コード</v>
      </c>
      <c r="C120" s="477" t="str">
        <f>+入力!C124</f>
        <v>所属名</v>
      </c>
      <c r="D120" s="477">
        <f>+入力!D124</f>
        <v>0</v>
      </c>
      <c r="E120" s="478">
        <f>+入力!E124</f>
        <v>0</v>
      </c>
      <c r="F120" s="477">
        <f>+入力!I124</f>
        <v>0</v>
      </c>
      <c r="G120" s="370"/>
      <c r="H120" s="371"/>
      <c r="I120" s="371"/>
      <c r="J120" s="372"/>
      <c r="K120" s="373">
        <f>入力!ET124</f>
        <v>0</v>
      </c>
      <c r="L120" s="374">
        <f>入力!GI124</f>
        <v>0</v>
      </c>
      <c r="M120" s="374">
        <f>入力!GT124</f>
        <v>0</v>
      </c>
      <c r="N120" s="375">
        <f t="shared" si="0"/>
        <v>0</v>
      </c>
      <c r="P120" s="2">
        <f t="shared" si="2"/>
        <v>0</v>
      </c>
      <c r="Q120" s="2">
        <f t="shared" si="3"/>
        <v>88</v>
      </c>
      <c r="R120" s="2">
        <f t="shared" si="4"/>
        <v>88</v>
      </c>
    </row>
    <row r="121" spans="1:18" ht="13.5" customHeight="1">
      <c r="A121" s="475">
        <f t="shared" si="1"/>
        <v>89</v>
      </c>
      <c r="B121" s="476" t="str">
        <f>+入力!B125</f>
        <v>所属コード</v>
      </c>
      <c r="C121" s="477" t="str">
        <f>+入力!C125</f>
        <v>所属名</v>
      </c>
      <c r="D121" s="477">
        <f>+入力!D125</f>
        <v>0</v>
      </c>
      <c r="E121" s="478">
        <f>+入力!E125</f>
        <v>0</v>
      </c>
      <c r="F121" s="477">
        <f>+入力!I125</f>
        <v>0</v>
      </c>
      <c r="G121" s="370"/>
      <c r="H121" s="371"/>
      <c r="I121" s="371"/>
      <c r="J121" s="372"/>
      <c r="K121" s="373">
        <f>入力!ET125</f>
        <v>0</v>
      </c>
      <c r="L121" s="374">
        <f>入力!GI125</f>
        <v>0</v>
      </c>
      <c r="M121" s="374">
        <f>入力!GT125</f>
        <v>0</v>
      </c>
      <c r="N121" s="375">
        <f t="shared" si="0"/>
        <v>0</v>
      </c>
      <c r="P121" s="2">
        <f t="shared" si="2"/>
        <v>0</v>
      </c>
      <c r="Q121" s="2">
        <f t="shared" si="3"/>
        <v>89</v>
      </c>
      <c r="R121" s="2">
        <f t="shared" si="4"/>
        <v>89</v>
      </c>
    </row>
    <row r="122" spans="1:18" ht="13.5" customHeight="1">
      <c r="A122" s="475">
        <f t="shared" si="1"/>
        <v>90</v>
      </c>
      <c r="B122" s="476" t="str">
        <f>+入力!B126</f>
        <v>所属コード</v>
      </c>
      <c r="C122" s="477" t="str">
        <f>+入力!C126</f>
        <v>所属名</v>
      </c>
      <c r="D122" s="477">
        <f>+入力!D126</f>
        <v>0</v>
      </c>
      <c r="E122" s="478">
        <f>+入力!E126</f>
        <v>0</v>
      </c>
      <c r="F122" s="477">
        <f>+入力!I126</f>
        <v>0</v>
      </c>
      <c r="G122" s="370"/>
      <c r="H122" s="371"/>
      <c r="I122" s="371"/>
      <c r="J122" s="372"/>
      <c r="K122" s="373">
        <f>入力!ET126</f>
        <v>0</v>
      </c>
      <c r="L122" s="374">
        <f>入力!GI126</f>
        <v>0</v>
      </c>
      <c r="M122" s="374">
        <f>入力!GT126</f>
        <v>0</v>
      </c>
      <c r="N122" s="375">
        <f t="shared" si="0"/>
        <v>0</v>
      </c>
      <c r="P122" s="2">
        <f t="shared" si="2"/>
        <v>0</v>
      </c>
      <c r="Q122" s="2">
        <f t="shared" si="3"/>
        <v>90</v>
      </c>
      <c r="R122" s="2">
        <f t="shared" si="4"/>
        <v>90</v>
      </c>
    </row>
    <row r="123" spans="1:18" ht="13.5" customHeight="1">
      <c r="A123" s="475">
        <f t="shared" si="1"/>
        <v>91</v>
      </c>
      <c r="B123" s="476" t="str">
        <f>+入力!B127</f>
        <v>所属コード</v>
      </c>
      <c r="C123" s="477" t="str">
        <f>+入力!C127</f>
        <v>所属名</v>
      </c>
      <c r="D123" s="477">
        <f>+入力!D127</f>
        <v>0</v>
      </c>
      <c r="E123" s="478">
        <f>+入力!E127</f>
        <v>0</v>
      </c>
      <c r="F123" s="477">
        <f>+入力!I127</f>
        <v>0</v>
      </c>
      <c r="G123" s="370"/>
      <c r="H123" s="371"/>
      <c r="I123" s="371"/>
      <c r="J123" s="372"/>
      <c r="K123" s="373">
        <f>入力!ET127</f>
        <v>0</v>
      </c>
      <c r="L123" s="374">
        <f>入力!GI127</f>
        <v>0</v>
      </c>
      <c r="M123" s="374">
        <f>入力!GT127</f>
        <v>0</v>
      </c>
      <c r="N123" s="375">
        <f t="shared" si="0"/>
        <v>0</v>
      </c>
      <c r="P123" s="2">
        <f t="shared" si="2"/>
        <v>0</v>
      </c>
      <c r="Q123" s="2">
        <f t="shared" si="3"/>
        <v>91</v>
      </c>
      <c r="R123" s="2">
        <f t="shared" si="4"/>
        <v>91</v>
      </c>
    </row>
    <row r="124" spans="1:18" ht="13.5" customHeight="1">
      <c r="A124" s="475">
        <f t="shared" si="1"/>
        <v>92</v>
      </c>
      <c r="B124" s="476" t="str">
        <f>+入力!B128</f>
        <v>所属コード</v>
      </c>
      <c r="C124" s="477" t="str">
        <f>+入力!C128</f>
        <v>所属名</v>
      </c>
      <c r="D124" s="477">
        <f>+入力!D128</f>
        <v>0</v>
      </c>
      <c r="E124" s="478">
        <f>+入力!E128</f>
        <v>0</v>
      </c>
      <c r="F124" s="477">
        <f>+入力!I128</f>
        <v>0</v>
      </c>
      <c r="G124" s="370"/>
      <c r="H124" s="371"/>
      <c r="I124" s="371"/>
      <c r="J124" s="372"/>
      <c r="K124" s="373">
        <f>入力!ET128</f>
        <v>0</v>
      </c>
      <c r="L124" s="374">
        <f>入力!GI128</f>
        <v>0</v>
      </c>
      <c r="M124" s="374">
        <f>入力!GT128</f>
        <v>0</v>
      </c>
      <c r="N124" s="375">
        <f t="shared" si="0"/>
        <v>0</v>
      </c>
      <c r="P124" s="2">
        <f t="shared" si="2"/>
        <v>0</v>
      </c>
      <c r="Q124" s="2">
        <f t="shared" si="3"/>
        <v>92</v>
      </c>
      <c r="R124" s="2">
        <f t="shared" si="4"/>
        <v>92</v>
      </c>
    </row>
    <row r="125" spans="1:18" ht="13.5" customHeight="1">
      <c r="A125" s="475">
        <f t="shared" si="1"/>
        <v>93</v>
      </c>
      <c r="B125" s="476" t="str">
        <f>+入力!B129</f>
        <v>所属コード</v>
      </c>
      <c r="C125" s="477" t="str">
        <f>+入力!C129</f>
        <v>所属名</v>
      </c>
      <c r="D125" s="477">
        <f>+入力!D129</f>
        <v>0</v>
      </c>
      <c r="E125" s="478">
        <f>+入力!E129</f>
        <v>0</v>
      </c>
      <c r="F125" s="477">
        <f>+入力!I129</f>
        <v>0</v>
      </c>
      <c r="G125" s="370"/>
      <c r="H125" s="371"/>
      <c r="I125" s="371"/>
      <c r="J125" s="372"/>
      <c r="K125" s="373">
        <f>入力!ET129</f>
        <v>0</v>
      </c>
      <c r="L125" s="374">
        <f>入力!GI129</f>
        <v>0</v>
      </c>
      <c r="M125" s="374">
        <f>入力!GT129</f>
        <v>0</v>
      </c>
      <c r="N125" s="375">
        <f t="shared" si="0"/>
        <v>0</v>
      </c>
      <c r="P125" s="2">
        <f t="shared" si="2"/>
        <v>0</v>
      </c>
      <c r="Q125" s="2">
        <f t="shared" si="3"/>
        <v>93</v>
      </c>
      <c r="R125" s="2">
        <f t="shared" si="4"/>
        <v>93</v>
      </c>
    </row>
    <row r="126" spans="1:18" ht="13.5" customHeight="1">
      <c r="A126" s="475">
        <f t="shared" si="1"/>
        <v>94</v>
      </c>
      <c r="B126" s="476" t="str">
        <f>+入力!B130</f>
        <v>所属コード</v>
      </c>
      <c r="C126" s="477" t="str">
        <f>+入力!C130</f>
        <v>所属名</v>
      </c>
      <c r="D126" s="477">
        <f>+入力!D130</f>
        <v>0</v>
      </c>
      <c r="E126" s="478">
        <f>+入力!E130</f>
        <v>0</v>
      </c>
      <c r="F126" s="477">
        <f>+入力!I130</f>
        <v>0</v>
      </c>
      <c r="G126" s="370"/>
      <c r="H126" s="371"/>
      <c r="I126" s="371"/>
      <c r="J126" s="372"/>
      <c r="K126" s="373">
        <f>入力!ET130</f>
        <v>0</v>
      </c>
      <c r="L126" s="374">
        <f>入力!GI130</f>
        <v>0</v>
      </c>
      <c r="M126" s="374">
        <f>入力!GT130</f>
        <v>0</v>
      </c>
      <c r="N126" s="375">
        <f t="shared" si="0"/>
        <v>0</v>
      </c>
      <c r="P126" s="2">
        <f t="shared" si="2"/>
        <v>0</v>
      </c>
      <c r="Q126" s="2">
        <f t="shared" si="3"/>
        <v>94</v>
      </c>
      <c r="R126" s="2">
        <f t="shared" si="4"/>
        <v>94</v>
      </c>
    </row>
    <row r="127" spans="1:18" ht="13.5" customHeight="1">
      <c r="A127" s="475">
        <f t="shared" si="1"/>
        <v>95</v>
      </c>
      <c r="B127" s="476" t="str">
        <f>+入力!B131</f>
        <v>所属コード</v>
      </c>
      <c r="C127" s="477" t="str">
        <f>+入力!C131</f>
        <v>所属名</v>
      </c>
      <c r="D127" s="477">
        <f>+入力!D131</f>
        <v>0</v>
      </c>
      <c r="E127" s="478">
        <f>+入力!E131</f>
        <v>0</v>
      </c>
      <c r="F127" s="477">
        <f>+入力!I131</f>
        <v>0</v>
      </c>
      <c r="G127" s="370"/>
      <c r="H127" s="371"/>
      <c r="I127" s="371"/>
      <c r="J127" s="372"/>
      <c r="K127" s="373">
        <f>入力!ET131</f>
        <v>0</v>
      </c>
      <c r="L127" s="374">
        <f>入力!GI131</f>
        <v>0</v>
      </c>
      <c r="M127" s="374">
        <f>入力!GT131</f>
        <v>0</v>
      </c>
      <c r="N127" s="375">
        <f t="shared" si="0"/>
        <v>0</v>
      </c>
      <c r="P127" s="2">
        <f t="shared" si="2"/>
        <v>0</v>
      </c>
      <c r="Q127" s="2">
        <f t="shared" si="3"/>
        <v>95</v>
      </c>
      <c r="R127" s="2">
        <f t="shared" si="4"/>
        <v>95</v>
      </c>
    </row>
    <row r="128" spans="1:18" ht="13.5" customHeight="1">
      <c r="A128" s="475">
        <f t="shared" si="1"/>
        <v>96</v>
      </c>
      <c r="B128" s="476" t="str">
        <f>+入力!B132</f>
        <v>所属コード</v>
      </c>
      <c r="C128" s="477" t="str">
        <f>+入力!C132</f>
        <v>所属名</v>
      </c>
      <c r="D128" s="477">
        <f>+入力!D132</f>
        <v>0</v>
      </c>
      <c r="E128" s="478">
        <f>+入力!E132</f>
        <v>0</v>
      </c>
      <c r="F128" s="477">
        <f>+入力!I132</f>
        <v>0</v>
      </c>
      <c r="G128" s="370"/>
      <c r="H128" s="371"/>
      <c r="I128" s="371"/>
      <c r="J128" s="372"/>
      <c r="K128" s="373">
        <f>入力!ET132</f>
        <v>0</v>
      </c>
      <c r="L128" s="374">
        <f>入力!GI132</f>
        <v>0</v>
      </c>
      <c r="M128" s="374">
        <f>入力!GT132</f>
        <v>0</v>
      </c>
      <c r="N128" s="375">
        <f t="shared" si="0"/>
        <v>0</v>
      </c>
      <c r="P128" s="2">
        <f t="shared" si="2"/>
        <v>0</v>
      </c>
      <c r="Q128" s="2">
        <f t="shared" si="3"/>
        <v>96</v>
      </c>
      <c r="R128" s="2">
        <f t="shared" si="4"/>
        <v>96</v>
      </c>
    </row>
    <row r="129" spans="1:18" ht="13.5" customHeight="1">
      <c r="A129" s="475">
        <f t="shared" si="1"/>
        <v>97</v>
      </c>
      <c r="B129" s="476" t="str">
        <f>+入力!B133</f>
        <v>所属コード</v>
      </c>
      <c r="C129" s="477" t="str">
        <f>+入力!C133</f>
        <v>所属名</v>
      </c>
      <c r="D129" s="477">
        <f>+入力!D133</f>
        <v>0</v>
      </c>
      <c r="E129" s="478">
        <f>+入力!E133</f>
        <v>0</v>
      </c>
      <c r="F129" s="477">
        <f>+入力!I133</f>
        <v>0</v>
      </c>
      <c r="G129" s="370"/>
      <c r="H129" s="371"/>
      <c r="I129" s="371"/>
      <c r="J129" s="372"/>
      <c r="K129" s="373">
        <f>入力!ET133</f>
        <v>0</v>
      </c>
      <c r="L129" s="374">
        <f>入力!GI133</f>
        <v>0</v>
      </c>
      <c r="M129" s="374">
        <f>入力!GT133</f>
        <v>0</v>
      </c>
      <c r="N129" s="375">
        <f t="shared" si="0"/>
        <v>0</v>
      </c>
      <c r="P129" s="2">
        <f t="shared" si="2"/>
        <v>0</v>
      </c>
      <c r="Q129" s="2">
        <f t="shared" si="3"/>
        <v>97</v>
      </c>
      <c r="R129" s="2">
        <f t="shared" si="4"/>
        <v>97</v>
      </c>
    </row>
    <row r="130" spans="1:18" ht="13.5" customHeight="1">
      <c r="A130" s="475">
        <f t="shared" si="1"/>
        <v>98</v>
      </c>
      <c r="B130" s="476" t="str">
        <f>+入力!B134</f>
        <v>所属コード</v>
      </c>
      <c r="C130" s="477" t="str">
        <f>+入力!C134</f>
        <v>所属名</v>
      </c>
      <c r="D130" s="477">
        <f>+入力!D134</f>
        <v>0</v>
      </c>
      <c r="E130" s="478">
        <f>+入力!E134</f>
        <v>0</v>
      </c>
      <c r="F130" s="477">
        <f>+入力!I134</f>
        <v>0</v>
      </c>
      <c r="G130" s="370"/>
      <c r="H130" s="371"/>
      <c r="I130" s="371"/>
      <c r="J130" s="372"/>
      <c r="K130" s="373">
        <f>入力!ET134</f>
        <v>0</v>
      </c>
      <c r="L130" s="374">
        <f>入力!GI134</f>
        <v>0</v>
      </c>
      <c r="M130" s="374">
        <f>入力!GT134</f>
        <v>0</v>
      </c>
      <c r="N130" s="375">
        <f t="shared" si="0"/>
        <v>0</v>
      </c>
      <c r="P130" s="2">
        <f t="shared" si="2"/>
        <v>0</v>
      </c>
      <c r="Q130" s="2">
        <f t="shared" si="3"/>
        <v>98</v>
      </c>
      <c r="R130" s="2">
        <f t="shared" si="4"/>
        <v>98</v>
      </c>
    </row>
    <row r="131" spans="1:18" ht="13.5" customHeight="1">
      <c r="A131" s="475">
        <f t="shared" si="1"/>
        <v>99</v>
      </c>
      <c r="B131" s="476" t="str">
        <f>+入力!B135</f>
        <v>所属コード</v>
      </c>
      <c r="C131" s="477" t="str">
        <f>+入力!C135</f>
        <v>所属名</v>
      </c>
      <c r="D131" s="477">
        <f>+入力!D135</f>
        <v>0</v>
      </c>
      <c r="E131" s="478">
        <f>+入力!E135</f>
        <v>0</v>
      </c>
      <c r="F131" s="477">
        <f>+入力!I135</f>
        <v>0</v>
      </c>
      <c r="G131" s="370"/>
      <c r="H131" s="371"/>
      <c r="I131" s="371"/>
      <c r="J131" s="372"/>
      <c r="K131" s="373">
        <f>入力!ET135</f>
        <v>0</v>
      </c>
      <c r="L131" s="374">
        <f>入力!GI135</f>
        <v>0</v>
      </c>
      <c r="M131" s="374">
        <f>入力!GT135</f>
        <v>0</v>
      </c>
      <c r="N131" s="375">
        <f t="shared" si="0"/>
        <v>0</v>
      </c>
      <c r="P131" s="2">
        <f t="shared" si="2"/>
        <v>0</v>
      </c>
      <c r="Q131" s="2">
        <f t="shared" si="3"/>
        <v>99</v>
      </c>
      <c r="R131" s="2">
        <f t="shared" si="4"/>
        <v>99</v>
      </c>
    </row>
    <row r="132" spans="1:18" ht="13.5" customHeight="1">
      <c r="A132" s="475">
        <f t="shared" si="1"/>
        <v>100</v>
      </c>
      <c r="B132" s="476" t="str">
        <f>+入力!B136</f>
        <v>所属コード</v>
      </c>
      <c r="C132" s="477" t="str">
        <f>+入力!C136</f>
        <v>所属名</v>
      </c>
      <c r="D132" s="477">
        <f>+入力!D136</f>
        <v>0</v>
      </c>
      <c r="E132" s="478">
        <f>+入力!E136</f>
        <v>0</v>
      </c>
      <c r="F132" s="477">
        <f>+入力!I136</f>
        <v>0</v>
      </c>
      <c r="G132" s="370"/>
      <c r="H132" s="371"/>
      <c r="I132" s="371"/>
      <c r="J132" s="372"/>
      <c r="K132" s="373">
        <f>入力!ET136</f>
        <v>0</v>
      </c>
      <c r="L132" s="374">
        <f>入力!GI136</f>
        <v>0</v>
      </c>
      <c r="M132" s="374">
        <f>入力!GT136</f>
        <v>0</v>
      </c>
      <c r="N132" s="375">
        <f t="shared" si="0"/>
        <v>0</v>
      </c>
      <c r="P132" s="2">
        <f t="shared" si="2"/>
        <v>0</v>
      </c>
      <c r="Q132" s="2">
        <f t="shared" si="3"/>
        <v>100</v>
      </c>
      <c r="R132" s="2">
        <f t="shared" si="4"/>
        <v>100</v>
      </c>
    </row>
    <row r="133" spans="1:18" ht="13.5" customHeight="1">
      <c r="A133" s="475">
        <f t="shared" si="1"/>
        <v>101</v>
      </c>
      <c r="B133" s="476" t="str">
        <f>+入力!B137</f>
        <v>所属コード</v>
      </c>
      <c r="C133" s="477" t="str">
        <f>+入力!C137</f>
        <v>所属名</v>
      </c>
      <c r="D133" s="477">
        <f>+入力!D137</f>
        <v>0</v>
      </c>
      <c r="E133" s="478">
        <f>+入力!E137</f>
        <v>0</v>
      </c>
      <c r="F133" s="477">
        <f>+入力!I137</f>
        <v>0</v>
      </c>
      <c r="G133" s="370"/>
      <c r="H133" s="371"/>
      <c r="I133" s="371"/>
      <c r="J133" s="372"/>
      <c r="K133" s="373">
        <f>入力!ET137</f>
        <v>0</v>
      </c>
      <c r="L133" s="374">
        <f>入力!GI137</f>
        <v>0</v>
      </c>
      <c r="M133" s="374">
        <f>入力!GT137</f>
        <v>0</v>
      </c>
      <c r="N133" s="375">
        <f t="shared" si="0"/>
        <v>0</v>
      </c>
      <c r="P133" s="2">
        <f t="shared" si="2"/>
        <v>0</v>
      </c>
      <c r="Q133" s="2">
        <f t="shared" si="3"/>
        <v>101</v>
      </c>
      <c r="R133" s="2">
        <f t="shared" si="4"/>
        <v>101</v>
      </c>
    </row>
    <row r="134" spans="1:18" ht="13.5" customHeight="1">
      <c r="A134" s="475">
        <f t="shared" si="1"/>
        <v>102</v>
      </c>
      <c r="B134" s="476" t="str">
        <f>+入力!B138</f>
        <v>所属コード</v>
      </c>
      <c r="C134" s="477" t="str">
        <f>+入力!C138</f>
        <v>所属名</v>
      </c>
      <c r="D134" s="477">
        <f>+入力!D138</f>
        <v>0</v>
      </c>
      <c r="E134" s="478">
        <f>+入力!E138</f>
        <v>0</v>
      </c>
      <c r="F134" s="477">
        <f>+入力!I138</f>
        <v>0</v>
      </c>
      <c r="G134" s="370"/>
      <c r="H134" s="371"/>
      <c r="I134" s="371"/>
      <c r="J134" s="372"/>
      <c r="K134" s="373">
        <f>入力!ET138</f>
        <v>0</v>
      </c>
      <c r="L134" s="374">
        <f>入力!GI138</f>
        <v>0</v>
      </c>
      <c r="M134" s="374">
        <f>入力!GT138</f>
        <v>0</v>
      </c>
      <c r="N134" s="375">
        <f t="shared" si="0"/>
        <v>0</v>
      </c>
      <c r="P134" s="2">
        <f t="shared" si="2"/>
        <v>0</v>
      </c>
      <c r="Q134" s="2">
        <f t="shared" si="3"/>
        <v>102</v>
      </c>
      <c r="R134" s="2">
        <f t="shared" si="4"/>
        <v>102</v>
      </c>
    </row>
    <row r="135" spans="1:18" ht="13.5" customHeight="1">
      <c r="A135" s="475">
        <f t="shared" si="1"/>
        <v>103</v>
      </c>
      <c r="B135" s="476" t="str">
        <f>+入力!B139</f>
        <v>所属コード</v>
      </c>
      <c r="C135" s="477" t="str">
        <f>+入力!C139</f>
        <v>所属名</v>
      </c>
      <c r="D135" s="477">
        <f>+入力!D139</f>
        <v>0</v>
      </c>
      <c r="E135" s="478">
        <f>+入力!E139</f>
        <v>0</v>
      </c>
      <c r="F135" s="477">
        <f>+入力!I139</f>
        <v>0</v>
      </c>
      <c r="G135" s="370"/>
      <c r="H135" s="371"/>
      <c r="I135" s="371"/>
      <c r="J135" s="372"/>
      <c r="K135" s="373">
        <f>入力!ET139</f>
        <v>0</v>
      </c>
      <c r="L135" s="374">
        <f>入力!GI139</f>
        <v>0</v>
      </c>
      <c r="M135" s="374">
        <f>入力!GT139</f>
        <v>0</v>
      </c>
      <c r="N135" s="375">
        <f t="shared" si="0"/>
        <v>0</v>
      </c>
      <c r="P135" s="2">
        <f t="shared" si="2"/>
        <v>0</v>
      </c>
      <c r="Q135" s="2">
        <f t="shared" si="3"/>
        <v>103</v>
      </c>
      <c r="R135" s="2">
        <f t="shared" si="4"/>
        <v>103</v>
      </c>
    </row>
    <row r="136" spans="1:18" ht="13.5" customHeight="1">
      <c r="A136" s="475">
        <f t="shared" si="1"/>
        <v>104</v>
      </c>
      <c r="B136" s="476" t="str">
        <f>+入力!B140</f>
        <v>所属コード</v>
      </c>
      <c r="C136" s="477" t="str">
        <f>+入力!C140</f>
        <v>所属名</v>
      </c>
      <c r="D136" s="477">
        <f>+入力!D140</f>
        <v>0</v>
      </c>
      <c r="E136" s="478">
        <f>+入力!E140</f>
        <v>0</v>
      </c>
      <c r="F136" s="477">
        <f>+入力!I140</f>
        <v>0</v>
      </c>
      <c r="G136" s="370"/>
      <c r="H136" s="371"/>
      <c r="I136" s="371"/>
      <c r="J136" s="372"/>
      <c r="K136" s="373">
        <f>入力!ET140</f>
        <v>0</v>
      </c>
      <c r="L136" s="374">
        <f>入力!GI140</f>
        <v>0</v>
      </c>
      <c r="M136" s="374">
        <f>入力!GT140</f>
        <v>0</v>
      </c>
      <c r="N136" s="375">
        <f t="shared" si="0"/>
        <v>0</v>
      </c>
      <c r="P136" s="2">
        <f t="shared" si="2"/>
        <v>0</v>
      </c>
      <c r="Q136" s="2">
        <f t="shared" si="3"/>
        <v>104</v>
      </c>
      <c r="R136" s="2">
        <f t="shared" si="4"/>
        <v>104</v>
      </c>
    </row>
    <row r="137" spans="1:18" ht="13.5" customHeight="1">
      <c r="A137" s="475">
        <f t="shared" si="1"/>
        <v>105</v>
      </c>
      <c r="B137" s="476" t="str">
        <f>+入力!B141</f>
        <v>所属コード</v>
      </c>
      <c r="C137" s="477" t="str">
        <f>+入力!C141</f>
        <v>所属名</v>
      </c>
      <c r="D137" s="477">
        <f>+入力!D141</f>
        <v>0</v>
      </c>
      <c r="E137" s="478">
        <f>+入力!E141</f>
        <v>0</v>
      </c>
      <c r="F137" s="477">
        <f>+入力!I141</f>
        <v>0</v>
      </c>
      <c r="G137" s="370"/>
      <c r="H137" s="371"/>
      <c r="I137" s="371"/>
      <c r="J137" s="372"/>
      <c r="K137" s="373">
        <f>入力!ET141</f>
        <v>0</v>
      </c>
      <c r="L137" s="374">
        <f>入力!GI141</f>
        <v>0</v>
      </c>
      <c r="M137" s="374">
        <f>入力!GT141</f>
        <v>0</v>
      </c>
      <c r="N137" s="375">
        <f t="shared" si="0"/>
        <v>0</v>
      </c>
      <c r="P137" s="2">
        <f t="shared" si="2"/>
        <v>0</v>
      </c>
      <c r="Q137" s="2">
        <f t="shared" si="3"/>
        <v>105</v>
      </c>
      <c r="R137" s="2">
        <f t="shared" si="4"/>
        <v>105</v>
      </c>
    </row>
    <row r="138" spans="1:18" ht="13.5" customHeight="1">
      <c r="A138" s="475">
        <f t="shared" si="1"/>
        <v>106</v>
      </c>
      <c r="B138" s="476" t="str">
        <f>+入力!B142</f>
        <v>所属コード</v>
      </c>
      <c r="C138" s="477" t="str">
        <f>+入力!C142</f>
        <v>所属名</v>
      </c>
      <c r="D138" s="477">
        <f>+入力!D142</f>
        <v>0</v>
      </c>
      <c r="E138" s="478">
        <f>+入力!E142</f>
        <v>0</v>
      </c>
      <c r="F138" s="477">
        <f>+入力!I142</f>
        <v>0</v>
      </c>
      <c r="G138" s="370"/>
      <c r="H138" s="371"/>
      <c r="I138" s="371"/>
      <c r="J138" s="372"/>
      <c r="K138" s="373">
        <f>入力!ET142</f>
        <v>0</v>
      </c>
      <c r="L138" s="374">
        <f>入力!GI142</f>
        <v>0</v>
      </c>
      <c r="M138" s="374">
        <f>入力!GT142</f>
        <v>0</v>
      </c>
      <c r="N138" s="375">
        <f t="shared" si="0"/>
        <v>0</v>
      </c>
      <c r="P138" s="2">
        <f t="shared" si="2"/>
        <v>0</v>
      </c>
      <c r="Q138" s="2">
        <f t="shared" si="3"/>
        <v>106</v>
      </c>
      <c r="R138" s="2">
        <f t="shared" si="4"/>
        <v>106</v>
      </c>
    </row>
    <row r="139" spans="1:18" ht="13.5" customHeight="1">
      <c r="A139" s="475">
        <f t="shared" si="1"/>
        <v>107</v>
      </c>
      <c r="B139" s="476" t="str">
        <f>+入力!B143</f>
        <v>所属コード</v>
      </c>
      <c r="C139" s="477" t="str">
        <f>+入力!C143</f>
        <v>所属名</v>
      </c>
      <c r="D139" s="477">
        <f>+入力!D143</f>
        <v>0</v>
      </c>
      <c r="E139" s="478">
        <f>+入力!E143</f>
        <v>0</v>
      </c>
      <c r="F139" s="477">
        <f>+入力!I143</f>
        <v>0</v>
      </c>
      <c r="G139" s="370"/>
      <c r="H139" s="371"/>
      <c r="I139" s="371"/>
      <c r="J139" s="372"/>
      <c r="K139" s="373">
        <f>入力!ET143</f>
        <v>0</v>
      </c>
      <c r="L139" s="374">
        <f>入力!GI143</f>
        <v>0</v>
      </c>
      <c r="M139" s="374">
        <f>入力!GT143</f>
        <v>0</v>
      </c>
      <c r="N139" s="375">
        <f t="shared" si="0"/>
        <v>0</v>
      </c>
      <c r="P139" s="2">
        <f t="shared" si="2"/>
        <v>0</v>
      </c>
      <c r="Q139" s="2">
        <f t="shared" si="3"/>
        <v>107</v>
      </c>
      <c r="R139" s="2">
        <f t="shared" si="4"/>
        <v>107</v>
      </c>
    </row>
    <row r="140" spans="1:18" ht="13.5" customHeight="1">
      <c r="A140" s="475">
        <f t="shared" si="1"/>
        <v>108</v>
      </c>
      <c r="B140" s="476" t="str">
        <f>+入力!B144</f>
        <v>所属コード</v>
      </c>
      <c r="C140" s="477" t="str">
        <f>+入力!C144</f>
        <v>所属名</v>
      </c>
      <c r="D140" s="477">
        <f>+入力!D144</f>
        <v>0</v>
      </c>
      <c r="E140" s="478">
        <f>+入力!E144</f>
        <v>0</v>
      </c>
      <c r="F140" s="477">
        <f>+入力!I144</f>
        <v>0</v>
      </c>
      <c r="G140" s="370"/>
      <c r="H140" s="371"/>
      <c r="I140" s="371"/>
      <c r="J140" s="372"/>
      <c r="K140" s="373">
        <f>入力!ET144</f>
        <v>0</v>
      </c>
      <c r="L140" s="374">
        <f>入力!GI144</f>
        <v>0</v>
      </c>
      <c r="M140" s="374">
        <f>入力!GT144</f>
        <v>0</v>
      </c>
      <c r="N140" s="375">
        <f t="shared" si="0"/>
        <v>0</v>
      </c>
      <c r="P140" s="2">
        <f t="shared" si="2"/>
        <v>0</v>
      </c>
      <c r="Q140" s="2">
        <f t="shared" si="3"/>
        <v>108</v>
      </c>
      <c r="R140" s="2">
        <f t="shared" si="4"/>
        <v>108</v>
      </c>
    </row>
    <row r="141" spans="1:18" ht="13.5" customHeight="1">
      <c r="A141" s="475">
        <f t="shared" si="1"/>
        <v>109</v>
      </c>
      <c r="B141" s="476" t="str">
        <f>+入力!B145</f>
        <v>所属コード</v>
      </c>
      <c r="C141" s="477" t="str">
        <f>+入力!C145</f>
        <v>所属名</v>
      </c>
      <c r="D141" s="477">
        <f>+入力!D145</f>
        <v>0</v>
      </c>
      <c r="E141" s="478">
        <f>+入力!E145</f>
        <v>0</v>
      </c>
      <c r="F141" s="477">
        <f>+入力!I145</f>
        <v>0</v>
      </c>
      <c r="G141" s="370"/>
      <c r="H141" s="371"/>
      <c r="I141" s="371"/>
      <c r="J141" s="372"/>
      <c r="K141" s="373">
        <f>入力!ET145</f>
        <v>0</v>
      </c>
      <c r="L141" s="374">
        <f>入力!GI145</f>
        <v>0</v>
      </c>
      <c r="M141" s="374">
        <f>入力!GT145</f>
        <v>0</v>
      </c>
      <c r="N141" s="375">
        <f t="shared" si="0"/>
        <v>0</v>
      </c>
      <c r="P141" s="2">
        <f t="shared" si="2"/>
        <v>0</v>
      </c>
      <c r="Q141" s="2">
        <f t="shared" si="3"/>
        <v>109</v>
      </c>
      <c r="R141" s="2">
        <f t="shared" si="4"/>
        <v>109</v>
      </c>
    </row>
    <row r="142" spans="1:18" ht="13.5" customHeight="1">
      <c r="A142" s="475">
        <f t="shared" si="1"/>
        <v>110</v>
      </c>
      <c r="B142" s="476" t="str">
        <f>+入力!B146</f>
        <v>所属コード</v>
      </c>
      <c r="C142" s="477" t="str">
        <f>+入力!C146</f>
        <v>所属名</v>
      </c>
      <c r="D142" s="477">
        <f>+入力!D146</f>
        <v>0</v>
      </c>
      <c r="E142" s="478">
        <f>+入力!E146</f>
        <v>0</v>
      </c>
      <c r="F142" s="477">
        <f>+入力!I146</f>
        <v>0</v>
      </c>
      <c r="G142" s="370"/>
      <c r="H142" s="371"/>
      <c r="I142" s="371"/>
      <c r="J142" s="372"/>
      <c r="K142" s="373">
        <f>入力!ET146</f>
        <v>0</v>
      </c>
      <c r="L142" s="374">
        <f>入力!GI146</f>
        <v>0</v>
      </c>
      <c r="M142" s="374">
        <f>入力!GT146</f>
        <v>0</v>
      </c>
      <c r="N142" s="375">
        <f t="shared" si="0"/>
        <v>0</v>
      </c>
      <c r="P142" s="2">
        <f t="shared" si="2"/>
        <v>0</v>
      </c>
      <c r="Q142" s="2">
        <f t="shared" si="3"/>
        <v>110</v>
      </c>
      <c r="R142" s="2">
        <f t="shared" si="4"/>
        <v>110</v>
      </c>
    </row>
    <row r="143" spans="1:18" ht="13.5" customHeight="1">
      <c r="A143" s="475">
        <f t="shared" si="1"/>
        <v>111</v>
      </c>
      <c r="B143" s="476" t="str">
        <f>+入力!B147</f>
        <v>所属コード</v>
      </c>
      <c r="C143" s="477" t="str">
        <f>+入力!C147</f>
        <v>所属名</v>
      </c>
      <c r="D143" s="477">
        <f>+入力!D147</f>
        <v>0</v>
      </c>
      <c r="E143" s="478">
        <f>+入力!E147</f>
        <v>0</v>
      </c>
      <c r="F143" s="477">
        <f>+入力!I147</f>
        <v>0</v>
      </c>
      <c r="G143" s="370"/>
      <c r="H143" s="371"/>
      <c r="I143" s="371"/>
      <c r="J143" s="372"/>
      <c r="K143" s="373">
        <f>入力!ET147</f>
        <v>0</v>
      </c>
      <c r="L143" s="374">
        <f>入力!GI147</f>
        <v>0</v>
      </c>
      <c r="M143" s="374">
        <f>入力!GT147</f>
        <v>0</v>
      </c>
      <c r="N143" s="375">
        <f t="shared" si="0"/>
        <v>0</v>
      </c>
      <c r="P143" s="2">
        <f t="shared" si="2"/>
        <v>0</v>
      </c>
      <c r="Q143" s="2">
        <f t="shared" si="3"/>
        <v>111</v>
      </c>
      <c r="R143" s="2">
        <f t="shared" si="4"/>
        <v>111</v>
      </c>
    </row>
    <row r="144" spans="1:18" ht="13.5" customHeight="1">
      <c r="A144" s="475">
        <f t="shared" si="1"/>
        <v>112</v>
      </c>
      <c r="B144" s="476" t="str">
        <f>+入力!B148</f>
        <v>所属コード</v>
      </c>
      <c r="C144" s="477" t="str">
        <f>+入力!C148</f>
        <v>所属名</v>
      </c>
      <c r="D144" s="477">
        <f>+入力!D148</f>
        <v>0</v>
      </c>
      <c r="E144" s="478">
        <f>+入力!E148</f>
        <v>0</v>
      </c>
      <c r="F144" s="477">
        <f>+入力!I148</f>
        <v>0</v>
      </c>
      <c r="G144" s="370"/>
      <c r="H144" s="371"/>
      <c r="I144" s="371"/>
      <c r="J144" s="372"/>
      <c r="K144" s="373">
        <f>入力!ET148</f>
        <v>0</v>
      </c>
      <c r="L144" s="374">
        <f>入力!GI148</f>
        <v>0</v>
      </c>
      <c r="M144" s="374">
        <f>入力!GT148</f>
        <v>0</v>
      </c>
      <c r="N144" s="375">
        <f t="shared" si="0"/>
        <v>0</v>
      </c>
      <c r="P144" s="2">
        <f t="shared" si="2"/>
        <v>0</v>
      </c>
      <c r="Q144" s="2">
        <f t="shared" si="3"/>
        <v>112</v>
      </c>
      <c r="R144" s="2">
        <f t="shared" si="4"/>
        <v>112</v>
      </c>
    </row>
    <row r="145" spans="1:18" ht="13.5" customHeight="1">
      <c r="A145" s="475">
        <f t="shared" si="1"/>
        <v>113</v>
      </c>
      <c r="B145" s="476" t="str">
        <f>+入力!B149</f>
        <v>所属コード</v>
      </c>
      <c r="C145" s="477" t="str">
        <f>+入力!C149</f>
        <v>所属名</v>
      </c>
      <c r="D145" s="477">
        <f>+入力!D149</f>
        <v>0</v>
      </c>
      <c r="E145" s="478">
        <f>+入力!E149</f>
        <v>0</v>
      </c>
      <c r="F145" s="477">
        <f>+入力!I149</f>
        <v>0</v>
      </c>
      <c r="G145" s="370"/>
      <c r="H145" s="371"/>
      <c r="I145" s="371"/>
      <c r="J145" s="372"/>
      <c r="K145" s="373">
        <f>入力!ET149</f>
        <v>0</v>
      </c>
      <c r="L145" s="374">
        <f>入力!GI149</f>
        <v>0</v>
      </c>
      <c r="M145" s="374">
        <f>入力!GT149</f>
        <v>0</v>
      </c>
      <c r="N145" s="375">
        <f t="shared" si="0"/>
        <v>0</v>
      </c>
      <c r="P145" s="2">
        <f t="shared" si="2"/>
        <v>0</v>
      </c>
      <c r="Q145" s="2">
        <f t="shared" si="3"/>
        <v>113</v>
      </c>
      <c r="R145" s="2">
        <f t="shared" si="4"/>
        <v>113</v>
      </c>
    </row>
    <row r="146" spans="1:18" ht="13.5" customHeight="1">
      <c r="A146" s="475">
        <f t="shared" si="1"/>
        <v>114</v>
      </c>
      <c r="B146" s="476" t="str">
        <f>+入力!B150</f>
        <v>所属コード</v>
      </c>
      <c r="C146" s="477" t="str">
        <f>+入力!C150</f>
        <v>所属名</v>
      </c>
      <c r="D146" s="477">
        <f>+入力!D150</f>
        <v>0</v>
      </c>
      <c r="E146" s="478">
        <f>+入力!E150</f>
        <v>0</v>
      </c>
      <c r="F146" s="477">
        <f>+入力!I150</f>
        <v>0</v>
      </c>
      <c r="G146" s="370"/>
      <c r="H146" s="371"/>
      <c r="I146" s="371"/>
      <c r="J146" s="372"/>
      <c r="K146" s="373">
        <f>入力!ET150</f>
        <v>0</v>
      </c>
      <c r="L146" s="374">
        <f>入力!GI150</f>
        <v>0</v>
      </c>
      <c r="M146" s="374">
        <f>入力!GT150</f>
        <v>0</v>
      </c>
      <c r="N146" s="375">
        <f t="shared" si="0"/>
        <v>0</v>
      </c>
      <c r="P146" s="2">
        <f t="shared" si="2"/>
        <v>0</v>
      </c>
      <c r="Q146" s="2">
        <f t="shared" si="3"/>
        <v>114</v>
      </c>
      <c r="R146" s="2">
        <f t="shared" si="4"/>
        <v>114</v>
      </c>
    </row>
    <row r="147" spans="1:18" ht="13.5" customHeight="1">
      <c r="A147" s="475">
        <f t="shared" si="1"/>
        <v>115</v>
      </c>
      <c r="B147" s="476" t="str">
        <f>+入力!B151</f>
        <v>所属コード</v>
      </c>
      <c r="C147" s="477" t="str">
        <f>+入力!C151</f>
        <v>所属名</v>
      </c>
      <c r="D147" s="477">
        <f>+入力!D151</f>
        <v>0</v>
      </c>
      <c r="E147" s="478">
        <f>+入力!E151</f>
        <v>0</v>
      </c>
      <c r="F147" s="477">
        <f>+入力!I151</f>
        <v>0</v>
      </c>
      <c r="G147" s="370"/>
      <c r="H147" s="371"/>
      <c r="I147" s="371"/>
      <c r="J147" s="372"/>
      <c r="K147" s="373">
        <f>入力!ET151</f>
        <v>0</v>
      </c>
      <c r="L147" s="374">
        <f>入力!GI151</f>
        <v>0</v>
      </c>
      <c r="M147" s="374">
        <f>入力!GT151</f>
        <v>0</v>
      </c>
      <c r="N147" s="375">
        <f t="shared" si="0"/>
        <v>0</v>
      </c>
      <c r="P147" s="2">
        <f t="shared" si="2"/>
        <v>0</v>
      </c>
      <c r="Q147" s="2">
        <f t="shared" si="3"/>
        <v>115</v>
      </c>
      <c r="R147" s="2">
        <f t="shared" si="4"/>
        <v>115</v>
      </c>
    </row>
    <row r="148" spans="1:18" ht="13.5" customHeight="1">
      <c r="A148" s="475">
        <f t="shared" si="1"/>
        <v>116</v>
      </c>
      <c r="B148" s="476" t="str">
        <f>+入力!B152</f>
        <v>所属コード</v>
      </c>
      <c r="C148" s="477" t="str">
        <f>+入力!C152</f>
        <v>所属名</v>
      </c>
      <c r="D148" s="477">
        <f>+入力!D152</f>
        <v>0</v>
      </c>
      <c r="E148" s="478">
        <f>+入力!E152</f>
        <v>0</v>
      </c>
      <c r="F148" s="477">
        <f>+入力!I152</f>
        <v>0</v>
      </c>
      <c r="G148" s="370"/>
      <c r="H148" s="371"/>
      <c r="I148" s="371"/>
      <c r="J148" s="372"/>
      <c r="K148" s="373">
        <f>入力!ET152</f>
        <v>0</v>
      </c>
      <c r="L148" s="374">
        <f>入力!GI152</f>
        <v>0</v>
      </c>
      <c r="M148" s="374">
        <f>入力!GT152</f>
        <v>0</v>
      </c>
      <c r="N148" s="375">
        <f t="shared" si="0"/>
        <v>0</v>
      </c>
      <c r="P148" s="2">
        <f t="shared" si="2"/>
        <v>0</v>
      </c>
      <c r="Q148" s="2">
        <f t="shared" si="3"/>
        <v>116</v>
      </c>
      <c r="R148" s="2">
        <f t="shared" si="4"/>
        <v>116</v>
      </c>
    </row>
    <row r="149" spans="1:18" ht="13.5" customHeight="1">
      <c r="A149" s="475">
        <f t="shared" si="1"/>
        <v>117</v>
      </c>
      <c r="B149" s="476" t="str">
        <f>+入力!B153</f>
        <v>所属コード</v>
      </c>
      <c r="C149" s="477" t="str">
        <f>+入力!C153</f>
        <v>所属名</v>
      </c>
      <c r="D149" s="477">
        <f>+入力!D153</f>
        <v>0</v>
      </c>
      <c r="E149" s="478">
        <f>+入力!E153</f>
        <v>0</v>
      </c>
      <c r="F149" s="477">
        <f>+入力!I153</f>
        <v>0</v>
      </c>
      <c r="G149" s="370"/>
      <c r="H149" s="371"/>
      <c r="I149" s="371"/>
      <c r="J149" s="372"/>
      <c r="K149" s="373">
        <f>入力!ET153</f>
        <v>0</v>
      </c>
      <c r="L149" s="374">
        <f>入力!GI153</f>
        <v>0</v>
      </c>
      <c r="M149" s="374">
        <f>入力!GT153</f>
        <v>0</v>
      </c>
      <c r="N149" s="375">
        <f t="shared" si="0"/>
        <v>0</v>
      </c>
      <c r="P149" s="2">
        <f t="shared" si="2"/>
        <v>0</v>
      </c>
      <c r="Q149" s="2">
        <f t="shared" si="3"/>
        <v>117</v>
      </c>
      <c r="R149" s="2">
        <f t="shared" si="4"/>
        <v>117</v>
      </c>
    </row>
    <row r="150" spans="1:18" ht="13.5" customHeight="1">
      <c r="A150" s="475">
        <f t="shared" si="1"/>
        <v>118</v>
      </c>
      <c r="B150" s="476" t="str">
        <f>+入力!B154</f>
        <v>所属コード</v>
      </c>
      <c r="C150" s="477" t="str">
        <f>+入力!C154</f>
        <v>所属名</v>
      </c>
      <c r="D150" s="477">
        <f>+入力!D154</f>
        <v>0</v>
      </c>
      <c r="E150" s="478">
        <f>+入力!E154</f>
        <v>0</v>
      </c>
      <c r="F150" s="477">
        <f>+入力!I154</f>
        <v>0</v>
      </c>
      <c r="G150" s="370"/>
      <c r="H150" s="371"/>
      <c r="I150" s="371"/>
      <c r="J150" s="372"/>
      <c r="K150" s="373">
        <f>入力!ET154</f>
        <v>0</v>
      </c>
      <c r="L150" s="374">
        <f>入力!GI154</f>
        <v>0</v>
      </c>
      <c r="M150" s="374">
        <f>入力!GT154</f>
        <v>0</v>
      </c>
      <c r="N150" s="375">
        <f t="shared" si="0"/>
        <v>0</v>
      </c>
      <c r="P150" s="2">
        <f t="shared" si="2"/>
        <v>0</v>
      </c>
      <c r="Q150" s="2">
        <f t="shared" si="3"/>
        <v>118</v>
      </c>
      <c r="R150" s="2">
        <f t="shared" si="4"/>
        <v>118</v>
      </c>
    </row>
    <row r="151" spans="1:18" ht="13.5" customHeight="1">
      <c r="A151" s="475">
        <f t="shared" si="1"/>
        <v>119</v>
      </c>
      <c r="B151" s="476" t="str">
        <f>+入力!B155</f>
        <v>所属コード</v>
      </c>
      <c r="C151" s="477" t="str">
        <f>+入力!C155</f>
        <v>所属名</v>
      </c>
      <c r="D151" s="477">
        <f>+入力!D155</f>
        <v>0</v>
      </c>
      <c r="E151" s="478">
        <f>+入力!E155</f>
        <v>0</v>
      </c>
      <c r="F151" s="477">
        <f>+入力!I155</f>
        <v>0</v>
      </c>
      <c r="G151" s="370"/>
      <c r="H151" s="371"/>
      <c r="I151" s="371"/>
      <c r="J151" s="372"/>
      <c r="K151" s="373">
        <f>入力!ET155</f>
        <v>0</v>
      </c>
      <c r="L151" s="374">
        <f>入力!GI155</f>
        <v>0</v>
      </c>
      <c r="M151" s="374">
        <f>入力!GT155</f>
        <v>0</v>
      </c>
      <c r="N151" s="375">
        <f t="shared" si="0"/>
        <v>0</v>
      </c>
      <c r="P151" s="2">
        <f t="shared" si="2"/>
        <v>0</v>
      </c>
      <c r="Q151" s="2">
        <f t="shared" si="3"/>
        <v>119</v>
      </c>
      <c r="R151" s="2">
        <f t="shared" si="4"/>
        <v>119</v>
      </c>
    </row>
    <row r="152" spans="1:18" ht="13.5" customHeight="1">
      <c r="A152" s="475">
        <f t="shared" si="1"/>
        <v>120</v>
      </c>
      <c r="B152" s="476" t="str">
        <f>+入力!B156</f>
        <v>所属コード</v>
      </c>
      <c r="C152" s="477" t="str">
        <f>+入力!C156</f>
        <v>所属名</v>
      </c>
      <c r="D152" s="477">
        <f>+入力!D156</f>
        <v>0</v>
      </c>
      <c r="E152" s="478">
        <f>+入力!E156</f>
        <v>0</v>
      </c>
      <c r="F152" s="477">
        <f>+入力!I156</f>
        <v>0</v>
      </c>
      <c r="G152" s="370"/>
      <c r="H152" s="371"/>
      <c r="I152" s="371"/>
      <c r="J152" s="372"/>
      <c r="K152" s="373">
        <f>入力!ET156</f>
        <v>0</v>
      </c>
      <c r="L152" s="374">
        <f>入力!GI156</f>
        <v>0</v>
      </c>
      <c r="M152" s="374">
        <f>入力!GT156</f>
        <v>0</v>
      </c>
      <c r="N152" s="375">
        <f t="shared" si="0"/>
        <v>0</v>
      </c>
      <c r="P152" s="2">
        <f t="shared" si="2"/>
        <v>0</v>
      </c>
      <c r="Q152" s="2">
        <f t="shared" si="3"/>
        <v>120</v>
      </c>
      <c r="R152" s="2">
        <f t="shared" si="4"/>
        <v>120</v>
      </c>
    </row>
    <row r="153" spans="1:18" ht="13.5" customHeight="1">
      <c r="A153" s="475">
        <f t="shared" si="1"/>
        <v>121</v>
      </c>
      <c r="B153" s="476" t="str">
        <f>+入力!B157</f>
        <v>所属コード</v>
      </c>
      <c r="C153" s="477" t="str">
        <f>+入力!C157</f>
        <v>所属名</v>
      </c>
      <c r="D153" s="477">
        <f>+入力!D157</f>
        <v>0</v>
      </c>
      <c r="E153" s="478">
        <f>+入力!E157</f>
        <v>0</v>
      </c>
      <c r="F153" s="477">
        <f>+入力!I157</f>
        <v>0</v>
      </c>
      <c r="G153" s="370"/>
      <c r="H153" s="371"/>
      <c r="I153" s="371"/>
      <c r="J153" s="372"/>
      <c r="K153" s="373">
        <f>入力!ET157</f>
        <v>0</v>
      </c>
      <c r="L153" s="374">
        <f>入力!GI157</f>
        <v>0</v>
      </c>
      <c r="M153" s="374">
        <f>入力!GT157</f>
        <v>0</v>
      </c>
      <c r="N153" s="375">
        <f t="shared" si="0"/>
        <v>0</v>
      </c>
      <c r="P153" s="2">
        <f t="shared" si="2"/>
        <v>0</v>
      </c>
      <c r="Q153" s="2">
        <f t="shared" si="3"/>
        <v>121</v>
      </c>
      <c r="R153" s="2">
        <f t="shared" si="4"/>
        <v>121</v>
      </c>
    </row>
    <row r="154" spans="1:18" ht="13.5" customHeight="1">
      <c r="A154" s="475">
        <f t="shared" si="1"/>
        <v>122</v>
      </c>
      <c r="B154" s="476" t="str">
        <f>+入力!B158</f>
        <v>所属コード</v>
      </c>
      <c r="C154" s="477" t="str">
        <f>+入力!C158</f>
        <v>所属名</v>
      </c>
      <c r="D154" s="477">
        <f>+入力!D158</f>
        <v>0</v>
      </c>
      <c r="E154" s="478">
        <f>+入力!E158</f>
        <v>0</v>
      </c>
      <c r="F154" s="477">
        <f>+入力!I158</f>
        <v>0</v>
      </c>
      <c r="G154" s="370"/>
      <c r="H154" s="371"/>
      <c r="I154" s="371"/>
      <c r="J154" s="372"/>
      <c r="K154" s="373">
        <f>入力!ET158</f>
        <v>0</v>
      </c>
      <c r="L154" s="374">
        <f>入力!GI158</f>
        <v>0</v>
      </c>
      <c r="M154" s="374">
        <f>入力!GT158</f>
        <v>0</v>
      </c>
      <c r="N154" s="375">
        <f t="shared" si="0"/>
        <v>0</v>
      </c>
      <c r="P154" s="2">
        <f t="shared" si="2"/>
        <v>0</v>
      </c>
      <c r="Q154" s="2">
        <f t="shared" si="3"/>
        <v>122</v>
      </c>
      <c r="R154" s="2">
        <f t="shared" si="4"/>
        <v>122</v>
      </c>
    </row>
    <row r="155" spans="1:18" ht="13.5" customHeight="1">
      <c r="A155" s="475">
        <f t="shared" si="1"/>
        <v>123</v>
      </c>
      <c r="B155" s="476" t="str">
        <f>+入力!B159</f>
        <v>所属コード</v>
      </c>
      <c r="C155" s="477" t="str">
        <f>+入力!C159</f>
        <v>所属名</v>
      </c>
      <c r="D155" s="477">
        <f>+入力!D159</f>
        <v>0</v>
      </c>
      <c r="E155" s="478">
        <f>+入力!E159</f>
        <v>0</v>
      </c>
      <c r="F155" s="477">
        <f>+入力!I159</f>
        <v>0</v>
      </c>
      <c r="G155" s="370"/>
      <c r="H155" s="371"/>
      <c r="I155" s="371"/>
      <c r="J155" s="372"/>
      <c r="K155" s="373">
        <f>入力!ET159</f>
        <v>0</v>
      </c>
      <c r="L155" s="374">
        <f>入力!GI159</f>
        <v>0</v>
      </c>
      <c r="M155" s="374">
        <f>入力!GT159</f>
        <v>0</v>
      </c>
      <c r="N155" s="375">
        <f t="shared" si="0"/>
        <v>0</v>
      </c>
      <c r="P155" s="2">
        <f t="shared" si="2"/>
        <v>0</v>
      </c>
      <c r="Q155" s="2">
        <f t="shared" si="3"/>
        <v>123</v>
      </c>
      <c r="R155" s="2">
        <f t="shared" si="4"/>
        <v>123</v>
      </c>
    </row>
    <row r="156" spans="1:18" ht="13.5" customHeight="1">
      <c r="A156" s="475">
        <f t="shared" si="1"/>
        <v>124</v>
      </c>
      <c r="B156" s="476" t="str">
        <f>+入力!B160</f>
        <v>所属コード</v>
      </c>
      <c r="C156" s="477" t="str">
        <f>+入力!C160</f>
        <v>所属名</v>
      </c>
      <c r="D156" s="477">
        <f>+入力!D160</f>
        <v>0</v>
      </c>
      <c r="E156" s="478">
        <f>+入力!E160</f>
        <v>0</v>
      </c>
      <c r="F156" s="477">
        <f>+入力!I160</f>
        <v>0</v>
      </c>
      <c r="G156" s="370"/>
      <c r="H156" s="371"/>
      <c r="I156" s="371"/>
      <c r="J156" s="372"/>
      <c r="K156" s="373">
        <f>入力!ET160</f>
        <v>0</v>
      </c>
      <c r="L156" s="374">
        <f>入力!GI160</f>
        <v>0</v>
      </c>
      <c r="M156" s="374">
        <f>入力!GT160</f>
        <v>0</v>
      </c>
      <c r="N156" s="375">
        <f t="shared" si="0"/>
        <v>0</v>
      </c>
      <c r="P156" s="2">
        <f t="shared" si="2"/>
        <v>0</v>
      </c>
      <c r="Q156" s="2">
        <f t="shared" si="3"/>
        <v>124</v>
      </c>
      <c r="R156" s="2">
        <f t="shared" si="4"/>
        <v>124</v>
      </c>
    </row>
    <row r="157" spans="1:18" ht="13.5" customHeight="1">
      <c r="A157" s="475">
        <f t="shared" si="1"/>
        <v>125</v>
      </c>
      <c r="B157" s="476" t="str">
        <f>+入力!B161</f>
        <v>所属コード</v>
      </c>
      <c r="C157" s="477" t="str">
        <f>+入力!C161</f>
        <v>所属名</v>
      </c>
      <c r="D157" s="477">
        <f>+入力!D161</f>
        <v>0</v>
      </c>
      <c r="E157" s="478">
        <f>+入力!E161</f>
        <v>0</v>
      </c>
      <c r="F157" s="477">
        <f>+入力!I161</f>
        <v>0</v>
      </c>
      <c r="G157" s="370"/>
      <c r="H157" s="371"/>
      <c r="I157" s="371"/>
      <c r="J157" s="372"/>
      <c r="K157" s="373">
        <f>入力!ET161</f>
        <v>0</v>
      </c>
      <c r="L157" s="374">
        <f>入力!GI161</f>
        <v>0</v>
      </c>
      <c r="M157" s="374">
        <f>入力!GT161</f>
        <v>0</v>
      </c>
      <c r="N157" s="375">
        <f t="shared" si="0"/>
        <v>0</v>
      </c>
      <c r="P157" s="2">
        <f t="shared" si="2"/>
        <v>0</v>
      </c>
      <c r="Q157" s="2">
        <f t="shared" si="3"/>
        <v>125</v>
      </c>
      <c r="R157" s="2">
        <f t="shared" si="4"/>
        <v>125</v>
      </c>
    </row>
    <row r="158" spans="1:18" ht="13.5" customHeight="1">
      <c r="A158" s="475">
        <f t="shared" si="1"/>
        <v>126</v>
      </c>
      <c r="B158" s="476" t="str">
        <f>+入力!B162</f>
        <v>所属コード</v>
      </c>
      <c r="C158" s="477" t="str">
        <f>+入力!C162</f>
        <v>所属名</v>
      </c>
      <c r="D158" s="477">
        <f>+入力!D162</f>
        <v>0</v>
      </c>
      <c r="E158" s="478">
        <f>+入力!E162</f>
        <v>0</v>
      </c>
      <c r="F158" s="477">
        <f>+入力!I162</f>
        <v>0</v>
      </c>
      <c r="G158" s="370"/>
      <c r="H158" s="371"/>
      <c r="I158" s="371"/>
      <c r="J158" s="372"/>
      <c r="K158" s="373">
        <f>入力!ET162</f>
        <v>0</v>
      </c>
      <c r="L158" s="374">
        <f>入力!GI162</f>
        <v>0</v>
      </c>
      <c r="M158" s="374">
        <f>入力!GT162</f>
        <v>0</v>
      </c>
      <c r="N158" s="375">
        <f t="shared" si="0"/>
        <v>0</v>
      </c>
      <c r="P158" s="2">
        <f t="shared" si="2"/>
        <v>0</v>
      </c>
      <c r="Q158" s="2">
        <f t="shared" si="3"/>
        <v>126</v>
      </c>
      <c r="R158" s="2">
        <f t="shared" si="4"/>
        <v>126</v>
      </c>
    </row>
    <row r="159" spans="1:18" ht="13.5" customHeight="1">
      <c r="A159" s="475">
        <f t="shared" si="1"/>
        <v>127</v>
      </c>
      <c r="B159" s="476" t="str">
        <f>+入力!B163</f>
        <v>所属コード</v>
      </c>
      <c r="C159" s="477" t="str">
        <f>+入力!C163</f>
        <v>所属名</v>
      </c>
      <c r="D159" s="477">
        <f>+入力!D163</f>
        <v>0</v>
      </c>
      <c r="E159" s="478">
        <f>+入力!E163</f>
        <v>0</v>
      </c>
      <c r="F159" s="477">
        <f>+入力!I163</f>
        <v>0</v>
      </c>
      <c r="G159" s="370"/>
      <c r="H159" s="371"/>
      <c r="I159" s="371"/>
      <c r="J159" s="372"/>
      <c r="K159" s="373">
        <f>入力!ET163</f>
        <v>0</v>
      </c>
      <c r="L159" s="374">
        <f>入力!GI163</f>
        <v>0</v>
      </c>
      <c r="M159" s="374">
        <f>入力!GT163</f>
        <v>0</v>
      </c>
      <c r="N159" s="375">
        <f t="shared" si="0"/>
        <v>0</v>
      </c>
      <c r="P159" s="2">
        <f t="shared" si="2"/>
        <v>0</v>
      </c>
      <c r="Q159" s="2">
        <f t="shared" si="3"/>
        <v>127</v>
      </c>
      <c r="R159" s="2">
        <f t="shared" si="4"/>
        <v>127</v>
      </c>
    </row>
    <row r="160" spans="1:18" ht="13.5" customHeight="1">
      <c r="A160" s="475">
        <f t="shared" si="1"/>
        <v>128</v>
      </c>
      <c r="B160" s="476" t="str">
        <f>+入力!B164</f>
        <v>所属コード</v>
      </c>
      <c r="C160" s="477" t="str">
        <f>+入力!C164</f>
        <v>所属名</v>
      </c>
      <c r="D160" s="477">
        <f>+入力!D164</f>
        <v>0</v>
      </c>
      <c r="E160" s="478">
        <f>+入力!E164</f>
        <v>0</v>
      </c>
      <c r="F160" s="477">
        <f>+入力!I164</f>
        <v>0</v>
      </c>
      <c r="G160" s="370"/>
      <c r="H160" s="371"/>
      <c r="I160" s="371"/>
      <c r="J160" s="372"/>
      <c r="K160" s="373">
        <f>入力!ET164</f>
        <v>0</v>
      </c>
      <c r="L160" s="374">
        <f>入力!GI164</f>
        <v>0</v>
      </c>
      <c r="M160" s="374">
        <f>入力!GT164</f>
        <v>0</v>
      </c>
      <c r="N160" s="375">
        <f t="shared" si="0"/>
        <v>0</v>
      </c>
      <c r="P160" s="2">
        <f t="shared" si="2"/>
        <v>0</v>
      </c>
      <c r="Q160" s="2">
        <f t="shared" si="3"/>
        <v>128</v>
      </c>
      <c r="R160" s="2">
        <f t="shared" si="4"/>
        <v>128</v>
      </c>
    </row>
    <row r="161" spans="1:18" ht="13.5" customHeight="1">
      <c r="A161" s="475">
        <f t="shared" si="1"/>
        <v>129</v>
      </c>
      <c r="B161" s="476" t="str">
        <f>+入力!B165</f>
        <v>所属コード</v>
      </c>
      <c r="C161" s="477" t="str">
        <f>+入力!C165</f>
        <v>所属名</v>
      </c>
      <c r="D161" s="477">
        <f>+入力!D165</f>
        <v>0</v>
      </c>
      <c r="E161" s="478">
        <f>+入力!E165</f>
        <v>0</v>
      </c>
      <c r="F161" s="477">
        <f>+入力!I165</f>
        <v>0</v>
      </c>
      <c r="G161" s="370"/>
      <c r="H161" s="371"/>
      <c r="I161" s="371"/>
      <c r="J161" s="372"/>
      <c r="K161" s="373">
        <f>入力!ET165</f>
        <v>0</v>
      </c>
      <c r="L161" s="374">
        <f>入力!GI165</f>
        <v>0</v>
      </c>
      <c r="M161" s="374">
        <f>入力!GT165</f>
        <v>0</v>
      </c>
      <c r="N161" s="375">
        <f t="shared" si="0"/>
        <v>0</v>
      </c>
      <c r="P161" s="2">
        <f t="shared" si="2"/>
        <v>0</v>
      </c>
      <c r="Q161" s="2">
        <f t="shared" si="3"/>
        <v>129</v>
      </c>
      <c r="R161" s="2">
        <f t="shared" si="4"/>
        <v>129</v>
      </c>
    </row>
    <row r="162" spans="1:18" ht="13.5" customHeight="1">
      <c r="A162" s="475">
        <f t="shared" si="1"/>
        <v>130</v>
      </c>
      <c r="B162" s="476" t="str">
        <f>+入力!B166</f>
        <v>所属コード</v>
      </c>
      <c r="C162" s="477" t="str">
        <f>+入力!C166</f>
        <v>所属名</v>
      </c>
      <c r="D162" s="477">
        <f>+入力!D166</f>
        <v>0</v>
      </c>
      <c r="E162" s="478">
        <f>+入力!E166</f>
        <v>0</v>
      </c>
      <c r="F162" s="477">
        <f>+入力!I166</f>
        <v>0</v>
      </c>
      <c r="G162" s="370"/>
      <c r="H162" s="371"/>
      <c r="I162" s="371"/>
      <c r="J162" s="372"/>
      <c r="K162" s="373">
        <f>入力!ET166</f>
        <v>0</v>
      </c>
      <c r="L162" s="374">
        <f>入力!GI166</f>
        <v>0</v>
      </c>
      <c r="M162" s="374">
        <f>入力!GT166</f>
        <v>0</v>
      </c>
      <c r="N162" s="375">
        <f t="shared" si="0"/>
        <v>0</v>
      </c>
      <c r="P162" s="2">
        <f t="shared" si="2"/>
        <v>0</v>
      </c>
      <c r="Q162" s="2">
        <f t="shared" si="3"/>
        <v>130</v>
      </c>
      <c r="R162" s="2">
        <f t="shared" si="4"/>
        <v>130</v>
      </c>
    </row>
    <row r="163" spans="1:18" ht="13.5" customHeight="1">
      <c r="A163" s="475">
        <f t="shared" si="1"/>
        <v>131</v>
      </c>
      <c r="B163" s="476" t="str">
        <f>+入力!B167</f>
        <v>所属コード</v>
      </c>
      <c r="C163" s="477" t="str">
        <f>+入力!C167</f>
        <v>所属名</v>
      </c>
      <c r="D163" s="477">
        <f>+入力!D167</f>
        <v>0</v>
      </c>
      <c r="E163" s="478">
        <f>+入力!E167</f>
        <v>0</v>
      </c>
      <c r="F163" s="477">
        <f>+入力!I167</f>
        <v>0</v>
      </c>
      <c r="G163" s="370"/>
      <c r="H163" s="371"/>
      <c r="I163" s="371"/>
      <c r="J163" s="372"/>
      <c r="K163" s="373">
        <f>入力!ET167</f>
        <v>0</v>
      </c>
      <c r="L163" s="374">
        <f>入力!GI167</f>
        <v>0</v>
      </c>
      <c r="M163" s="374">
        <f>入力!GT167</f>
        <v>0</v>
      </c>
      <c r="N163" s="375">
        <f t="shared" si="0"/>
        <v>0</v>
      </c>
      <c r="P163" s="2">
        <f t="shared" si="2"/>
        <v>0</v>
      </c>
      <c r="Q163" s="2">
        <f t="shared" si="3"/>
        <v>131</v>
      </c>
      <c r="R163" s="2">
        <f t="shared" si="4"/>
        <v>131</v>
      </c>
    </row>
    <row r="164" spans="1:18" ht="13.5" customHeight="1">
      <c r="A164" s="475">
        <f t="shared" si="1"/>
        <v>132</v>
      </c>
      <c r="B164" s="476" t="str">
        <f>+入力!B168</f>
        <v>所属コード</v>
      </c>
      <c r="C164" s="477" t="str">
        <f>+入力!C168</f>
        <v>所属名</v>
      </c>
      <c r="D164" s="477">
        <f>+入力!D168</f>
        <v>0</v>
      </c>
      <c r="E164" s="478">
        <f>+入力!E168</f>
        <v>0</v>
      </c>
      <c r="F164" s="477">
        <f>+入力!I168</f>
        <v>0</v>
      </c>
      <c r="G164" s="370"/>
      <c r="H164" s="371"/>
      <c r="I164" s="371"/>
      <c r="J164" s="372"/>
      <c r="K164" s="373">
        <f>入力!ET168</f>
        <v>0</v>
      </c>
      <c r="L164" s="374">
        <f>入力!GI168</f>
        <v>0</v>
      </c>
      <c r="M164" s="374">
        <f>入力!GT168</f>
        <v>0</v>
      </c>
      <c r="N164" s="375">
        <f t="shared" si="0"/>
        <v>0</v>
      </c>
      <c r="P164" s="2">
        <f t="shared" si="2"/>
        <v>0</v>
      </c>
      <c r="Q164" s="2">
        <f t="shared" si="3"/>
        <v>132</v>
      </c>
      <c r="R164" s="2">
        <f t="shared" si="4"/>
        <v>132</v>
      </c>
    </row>
    <row r="165" spans="1:18" ht="13.5" customHeight="1">
      <c r="A165" s="475">
        <f t="shared" si="1"/>
        <v>133</v>
      </c>
      <c r="B165" s="476" t="str">
        <f>+入力!B169</f>
        <v>所属コード</v>
      </c>
      <c r="C165" s="477" t="str">
        <f>+入力!C169</f>
        <v>所属名</v>
      </c>
      <c r="D165" s="477">
        <f>+入力!D169</f>
        <v>0</v>
      </c>
      <c r="E165" s="478">
        <f>+入力!E169</f>
        <v>0</v>
      </c>
      <c r="F165" s="477">
        <f>+入力!I169</f>
        <v>0</v>
      </c>
      <c r="G165" s="370"/>
      <c r="H165" s="371"/>
      <c r="I165" s="371"/>
      <c r="J165" s="372"/>
      <c r="K165" s="373">
        <f>入力!ET169</f>
        <v>0</v>
      </c>
      <c r="L165" s="374">
        <f>入力!GI169</f>
        <v>0</v>
      </c>
      <c r="M165" s="374">
        <f>入力!GT169</f>
        <v>0</v>
      </c>
      <c r="N165" s="375">
        <f t="shared" si="0"/>
        <v>0</v>
      </c>
      <c r="P165" s="2">
        <f t="shared" si="2"/>
        <v>0</v>
      </c>
      <c r="Q165" s="2">
        <f t="shared" si="3"/>
        <v>133</v>
      </c>
      <c r="R165" s="2">
        <f t="shared" si="4"/>
        <v>133</v>
      </c>
    </row>
    <row r="166" spans="1:18" ht="13.5" customHeight="1">
      <c r="A166" s="475">
        <f t="shared" si="1"/>
        <v>134</v>
      </c>
      <c r="B166" s="476" t="str">
        <f>+入力!B170</f>
        <v>所属コード</v>
      </c>
      <c r="C166" s="477" t="str">
        <f>+入力!C170</f>
        <v>所属名</v>
      </c>
      <c r="D166" s="477">
        <f>+入力!D170</f>
        <v>0</v>
      </c>
      <c r="E166" s="478">
        <f>+入力!E170</f>
        <v>0</v>
      </c>
      <c r="F166" s="477">
        <f>+入力!I170</f>
        <v>0</v>
      </c>
      <c r="G166" s="370"/>
      <c r="H166" s="371"/>
      <c r="I166" s="371"/>
      <c r="J166" s="372"/>
      <c r="K166" s="373">
        <f>入力!ET170</f>
        <v>0</v>
      </c>
      <c r="L166" s="374">
        <f>入力!GI170</f>
        <v>0</v>
      </c>
      <c r="M166" s="374">
        <f>入力!GT170</f>
        <v>0</v>
      </c>
      <c r="N166" s="375">
        <f t="shared" si="0"/>
        <v>0</v>
      </c>
      <c r="P166" s="2">
        <f t="shared" si="2"/>
        <v>0</v>
      </c>
      <c r="Q166" s="2">
        <f t="shared" si="3"/>
        <v>134</v>
      </c>
      <c r="R166" s="2">
        <f t="shared" si="4"/>
        <v>134</v>
      </c>
    </row>
    <row r="167" spans="1:18" ht="13.5" customHeight="1">
      <c r="A167" s="475">
        <f t="shared" si="1"/>
        <v>135</v>
      </c>
      <c r="B167" s="476" t="str">
        <f>+入力!B171</f>
        <v>所属コード</v>
      </c>
      <c r="C167" s="477" t="str">
        <f>+入力!C171</f>
        <v>所属名</v>
      </c>
      <c r="D167" s="477">
        <f>+入力!D171</f>
        <v>0</v>
      </c>
      <c r="E167" s="478">
        <f>+入力!E171</f>
        <v>0</v>
      </c>
      <c r="F167" s="477">
        <f>+入力!I171</f>
        <v>0</v>
      </c>
      <c r="G167" s="370"/>
      <c r="H167" s="371"/>
      <c r="I167" s="371"/>
      <c r="J167" s="372"/>
      <c r="K167" s="373">
        <f>入力!ET171</f>
        <v>0</v>
      </c>
      <c r="L167" s="374">
        <f>入力!GI171</f>
        <v>0</v>
      </c>
      <c r="M167" s="374">
        <f>入力!GT171</f>
        <v>0</v>
      </c>
      <c r="N167" s="375">
        <f t="shared" si="0"/>
        <v>0</v>
      </c>
      <c r="P167" s="2">
        <f t="shared" si="2"/>
        <v>0</v>
      </c>
      <c r="Q167" s="2">
        <f t="shared" si="3"/>
        <v>135</v>
      </c>
      <c r="R167" s="2">
        <f t="shared" si="4"/>
        <v>135</v>
      </c>
    </row>
    <row r="168" spans="1:18" ht="13.5" customHeight="1">
      <c r="A168" s="475">
        <f t="shared" si="1"/>
        <v>136</v>
      </c>
      <c r="B168" s="476" t="str">
        <f>+入力!B172</f>
        <v>所属コード</v>
      </c>
      <c r="C168" s="477" t="str">
        <f>+入力!C172</f>
        <v>所属名</v>
      </c>
      <c r="D168" s="477">
        <f>+入力!D172</f>
        <v>0</v>
      </c>
      <c r="E168" s="478">
        <f>+入力!E172</f>
        <v>0</v>
      </c>
      <c r="F168" s="477">
        <f>+入力!I172</f>
        <v>0</v>
      </c>
      <c r="G168" s="370"/>
      <c r="H168" s="371"/>
      <c r="I168" s="371"/>
      <c r="J168" s="372"/>
      <c r="K168" s="373">
        <f>入力!ET172</f>
        <v>0</v>
      </c>
      <c r="L168" s="374">
        <f>入力!GI172</f>
        <v>0</v>
      </c>
      <c r="M168" s="374">
        <f>入力!GT172</f>
        <v>0</v>
      </c>
      <c r="N168" s="375">
        <f t="shared" si="0"/>
        <v>0</v>
      </c>
      <c r="P168" s="2">
        <f t="shared" si="2"/>
        <v>0</v>
      </c>
      <c r="Q168" s="2">
        <f t="shared" si="3"/>
        <v>136</v>
      </c>
      <c r="R168" s="2">
        <f t="shared" si="4"/>
        <v>136</v>
      </c>
    </row>
    <row r="169" spans="1:18" ht="13.5" customHeight="1">
      <c r="A169" s="475">
        <f t="shared" si="1"/>
        <v>137</v>
      </c>
      <c r="B169" s="476" t="str">
        <f>+入力!B173</f>
        <v>所属コード</v>
      </c>
      <c r="C169" s="477" t="str">
        <f>+入力!C173</f>
        <v>所属名</v>
      </c>
      <c r="D169" s="477">
        <f>+入力!D173</f>
        <v>0</v>
      </c>
      <c r="E169" s="478">
        <f>+入力!E173</f>
        <v>0</v>
      </c>
      <c r="F169" s="477">
        <f>+入力!I173</f>
        <v>0</v>
      </c>
      <c r="G169" s="370"/>
      <c r="H169" s="371"/>
      <c r="I169" s="371"/>
      <c r="J169" s="372"/>
      <c r="K169" s="373">
        <f>入力!ET173</f>
        <v>0</v>
      </c>
      <c r="L169" s="374">
        <f>入力!GI173</f>
        <v>0</v>
      </c>
      <c r="M169" s="374">
        <f>入力!GT173</f>
        <v>0</v>
      </c>
      <c r="N169" s="375">
        <f t="shared" si="0"/>
        <v>0</v>
      </c>
      <c r="P169" s="2">
        <f t="shared" si="2"/>
        <v>0</v>
      </c>
      <c r="Q169" s="2">
        <f t="shared" si="3"/>
        <v>137</v>
      </c>
      <c r="R169" s="2">
        <f t="shared" si="4"/>
        <v>137</v>
      </c>
    </row>
    <row r="170" spans="1:18" ht="13.5" customHeight="1">
      <c r="A170" s="475">
        <f t="shared" si="1"/>
        <v>138</v>
      </c>
      <c r="B170" s="476" t="str">
        <f>+入力!B174</f>
        <v>所属コード</v>
      </c>
      <c r="C170" s="477" t="str">
        <f>+入力!C174</f>
        <v>所属名</v>
      </c>
      <c r="D170" s="477">
        <f>+入力!D174</f>
        <v>0</v>
      </c>
      <c r="E170" s="478">
        <f>+入力!E174</f>
        <v>0</v>
      </c>
      <c r="F170" s="477">
        <f>+入力!I174</f>
        <v>0</v>
      </c>
      <c r="G170" s="370"/>
      <c r="H170" s="371"/>
      <c r="I170" s="371"/>
      <c r="J170" s="372"/>
      <c r="K170" s="373">
        <f>入力!ET174</f>
        <v>0</v>
      </c>
      <c r="L170" s="374">
        <f>入力!GI174</f>
        <v>0</v>
      </c>
      <c r="M170" s="374">
        <f>入力!GT174</f>
        <v>0</v>
      </c>
      <c r="N170" s="375">
        <f t="shared" si="0"/>
        <v>0</v>
      </c>
      <c r="P170" s="2">
        <f t="shared" si="2"/>
        <v>0</v>
      </c>
      <c r="Q170" s="2">
        <f t="shared" si="3"/>
        <v>138</v>
      </c>
      <c r="R170" s="2">
        <f t="shared" si="4"/>
        <v>138</v>
      </c>
    </row>
    <row r="171" spans="1:18" ht="13.5" customHeight="1">
      <c r="A171" s="475">
        <f t="shared" si="1"/>
        <v>139</v>
      </c>
      <c r="B171" s="476" t="str">
        <f>+入力!B175</f>
        <v>所属コード</v>
      </c>
      <c r="C171" s="477" t="str">
        <f>+入力!C175</f>
        <v>所属名</v>
      </c>
      <c r="D171" s="477">
        <f>+入力!D175</f>
        <v>0</v>
      </c>
      <c r="E171" s="478">
        <f>+入力!E175</f>
        <v>0</v>
      </c>
      <c r="F171" s="477">
        <f>+入力!I175</f>
        <v>0</v>
      </c>
      <c r="G171" s="370"/>
      <c r="H171" s="371"/>
      <c r="I171" s="371"/>
      <c r="J171" s="372"/>
      <c r="K171" s="373">
        <f>入力!ET175</f>
        <v>0</v>
      </c>
      <c r="L171" s="374">
        <f>入力!GI175</f>
        <v>0</v>
      </c>
      <c r="M171" s="374">
        <f>入力!GT175</f>
        <v>0</v>
      </c>
      <c r="N171" s="375">
        <f t="shared" si="0"/>
        <v>0</v>
      </c>
      <c r="P171" s="2">
        <f t="shared" si="2"/>
        <v>0</v>
      </c>
      <c r="Q171" s="2">
        <f t="shared" si="3"/>
        <v>139</v>
      </c>
      <c r="R171" s="2">
        <f t="shared" si="4"/>
        <v>139</v>
      </c>
    </row>
    <row r="172" spans="1:18" ht="13.5" customHeight="1">
      <c r="A172" s="475">
        <f t="shared" si="1"/>
        <v>140</v>
      </c>
      <c r="B172" s="476" t="str">
        <f>+入力!B176</f>
        <v>所属コード</v>
      </c>
      <c r="C172" s="477" t="str">
        <f>+入力!C176</f>
        <v>所属名</v>
      </c>
      <c r="D172" s="477">
        <f>+入力!D176</f>
        <v>0</v>
      </c>
      <c r="E172" s="478">
        <f>+入力!E176</f>
        <v>0</v>
      </c>
      <c r="F172" s="477">
        <f>+入力!I176</f>
        <v>0</v>
      </c>
      <c r="G172" s="370"/>
      <c r="H172" s="371"/>
      <c r="I172" s="371"/>
      <c r="J172" s="372"/>
      <c r="K172" s="373">
        <f>入力!ET176</f>
        <v>0</v>
      </c>
      <c r="L172" s="374">
        <f>入力!GI176</f>
        <v>0</v>
      </c>
      <c r="M172" s="374">
        <f>入力!GT176</f>
        <v>0</v>
      </c>
      <c r="N172" s="375">
        <f t="shared" si="0"/>
        <v>0</v>
      </c>
      <c r="P172" s="2">
        <f t="shared" si="2"/>
        <v>0</v>
      </c>
      <c r="Q172" s="2">
        <f t="shared" si="3"/>
        <v>140</v>
      </c>
      <c r="R172" s="2">
        <f t="shared" si="4"/>
        <v>140</v>
      </c>
    </row>
    <row r="173" spans="1:18" ht="13.5" customHeight="1">
      <c r="A173" s="475">
        <f t="shared" si="1"/>
        <v>141</v>
      </c>
      <c r="B173" s="476" t="str">
        <f>+入力!B177</f>
        <v>所属コード</v>
      </c>
      <c r="C173" s="477" t="str">
        <f>+入力!C177</f>
        <v>所属名</v>
      </c>
      <c r="D173" s="477">
        <f>+入力!D177</f>
        <v>0</v>
      </c>
      <c r="E173" s="478">
        <f>+入力!E177</f>
        <v>0</v>
      </c>
      <c r="F173" s="477">
        <f>+入力!I177</f>
        <v>0</v>
      </c>
      <c r="G173" s="370"/>
      <c r="H173" s="371"/>
      <c r="I173" s="371"/>
      <c r="J173" s="372"/>
      <c r="K173" s="373">
        <f>入力!ET177</f>
        <v>0</v>
      </c>
      <c r="L173" s="374">
        <f>入力!GI177</f>
        <v>0</v>
      </c>
      <c r="M173" s="374">
        <f>入力!GT177</f>
        <v>0</v>
      </c>
      <c r="N173" s="375">
        <f t="shared" si="0"/>
        <v>0</v>
      </c>
      <c r="P173" s="2">
        <f t="shared" si="2"/>
        <v>0</v>
      </c>
      <c r="Q173" s="2">
        <f t="shared" si="3"/>
        <v>141</v>
      </c>
      <c r="R173" s="2">
        <f t="shared" si="4"/>
        <v>141</v>
      </c>
    </row>
    <row r="174" spans="1:18" ht="13.5" customHeight="1">
      <c r="A174" s="475">
        <f t="shared" si="1"/>
        <v>142</v>
      </c>
      <c r="B174" s="476" t="str">
        <f>+入力!B178</f>
        <v>所属コード</v>
      </c>
      <c r="C174" s="477" t="str">
        <f>+入力!C178</f>
        <v>所属名</v>
      </c>
      <c r="D174" s="477">
        <f>+入力!D178</f>
        <v>0</v>
      </c>
      <c r="E174" s="478">
        <f>+入力!E178</f>
        <v>0</v>
      </c>
      <c r="F174" s="477">
        <f>+入力!I178</f>
        <v>0</v>
      </c>
      <c r="G174" s="370"/>
      <c r="H174" s="371"/>
      <c r="I174" s="371"/>
      <c r="J174" s="372"/>
      <c r="K174" s="373">
        <f>入力!ET178</f>
        <v>0</v>
      </c>
      <c r="L174" s="374">
        <f>入力!GI178</f>
        <v>0</v>
      </c>
      <c r="M174" s="374">
        <f>入力!GT178</f>
        <v>0</v>
      </c>
      <c r="N174" s="375">
        <f t="shared" si="0"/>
        <v>0</v>
      </c>
      <c r="P174" s="2">
        <f t="shared" si="2"/>
        <v>0</v>
      </c>
      <c r="Q174" s="2">
        <f t="shared" si="3"/>
        <v>142</v>
      </c>
      <c r="R174" s="2">
        <f t="shared" si="4"/>
        <v>142</v>
      </c>
    </row>
    <row r="175" spans="1:18" ht="13.5" customHeight="1">
      <c r="A175" s="475">
        <f t="shared" si="1"/>
        <v>143</v>
      </c>
      <c r="B175" s="476" t="str">
        <f>+入力!B179</f>
        <v>所属コード</v>
      </c>
      <c r="C175" s="477" t="str">
        <f>+入力!C179</f>
        <v>所属名</v>
      </c>
      <c r="D175" s="477">
        <f>+入力!D179</f>
        <v>0</v>
      </c>
      <c r="E175" s="478">
        <f>+入力!E179</f>
        <v>0</v>
      </c>
      <c r="F175" s="477">
        <f>+入力!I179</f>
        <v>0</v>
      </c>
      <c r="G175" s="370"/>
      <c r="H175" s="371"/>
      <c r="I175" s="371"/>
      <c r="J175" s="372"/>
      <c r="K175" s="373">
        <f>入力!ET179</f>
        <v>0</v>
      </c>
      <c r="L175" s="374">
        <f>入力!GI179</f>
        <v>0</v>
      </c>
      <c r="M175" s="374">
        <f>入力!GT179</f>
        <v>0</v>
      </c>
      <c r="N175" s="375">
        <f t="shared" si="0"/>
        <v>0</v>
      </c>
      <c r="P175" s="2">
        <f t="shared" si="2"/>
        <v>0</v>
      </c>
      <c r="Q175" s="2">
        <f t="shared" si="3"/>
        <v>143</v>
      </c>
      <c r="R175" s="2">
        <f t="shared" si="4"/>
        <v>143</v>
      </c>
    </row>
    <row r="176" spans="1:18" ht="13.5" customHeight="1">
      <c r="A176" s="475">
        <f t="shared" si="1"/>
        <v>144</v>
      </c>
      <c r="B176" s="476" t="str">
        <f>+入力!B180</f>
        <v>所属コード</v>
      </c>
      <c r="C176" s="477" t="str">
        <f>+入力!C180</f>
        <v>所属名</v>
      </c>
      <c r="D176" s="477">
        <f>+入力!D180</f>
        <v>0</v>
      </c>
      <c r="E176" s="478">
        <f>+入力!E180</f>
        <v>0</v>
      </c>
      <c r="F176" s="477">
        <f>+入力!I180</f>
        <v>0</v>
      </c>
      <c r="G176" s="370"/>
      <c r="H176" s="371"/>
      <c r="I176" s="371"/>
      <c r="J176" s="372"/>
      <c r="K176" s="373">
        <f>入力!ET180</f>
        <v>0</v>
      </c>
      <c r="L176" s="374">
        <f>入力!GI180</f>
        <v>0</v>
      </c>
      <c r="M176" s="374">
        <f>入力!GT180</f>
        <v>0</v>
      </c>
      <c r="N176" s="375">
        <f t="shared" si="0"/>
        <v>0</v>
      </c>
      <c r="P176" s="2">
        <f t="shared" si="2"/>
        <v>0</v>
      </c>
      <c r="Q176" s="2">
        <f t="shared" si="3"/>
        <v>144</v>
      </c>
      <c r="R176" s="2">
        <f t="shared" si="4"/>
        <v>144</v>
      </c>
    </row>
    <row r="177" spans="1:18" ht="13.5" customHeight="1">
      <c r="A177" s="475">
        <f t="shared" si="1"/>
        <v>145</v>
      </c>
      <c r="B177" s="476" t="str">
        <f>+入力!B181</f>
        <v>所属コード</v>
      </c>
      <c r="C177" s="477" t="str">
        <f>+入力!C181</f>
        <v>所属名</v>
      </c>
      <c r="D177" s="477">
        <f>+入力!D181</f>
        <v>0</v>
      </c>
      <c r="E177" s="478">
        <f>+入力!E181</f>
        <v>0</v>
      </c>
      <c r="F177" s="477">
        <f>+入力!I181</f>
        <v>0</v>
      </c>
      <c r="G177" s="370"/>
      <c r="H177" s="371"/>
      <c r="I177" s="371"/>
      <c r="J177" s="372"/>
      <c r="K177" s="373">
        <f>入力!ET181</f>
        <v>0</v>
      </c>
      <c r="L177" s="374">
        <f>入力!GI181</f>
        <v>0</v>
      </c>
      <c r="M177" s="374">
        <f>入力!GT181</f>
        <v>0</v>
      </c>
      <c r="N177" s="375">
        <f t="shared" si="0"/>
        <v>0</v>
      </c>
      <c r="P177" s="2">
        <f t="shared" si="2"/>
        <v>0</v>
      </c>
      <c r="Q177" s="2">
        <f t="shared" si="3"/>
        <v>145</v>
      </c>
      <c r="R177" s="2">
        <f t="shared" si="4"/>
        <v>145</v>
      </c>
    </row>
    <row r="178" spans="1:18" ht="13.5" customHeight="1">
      <c r="A178" s="475">
        <f t="shared" si="1"/>
        <v>146</v>
      </c>
      <c r="B178" s="476" t="str">
        <f>+入力!B182</f>
        <v>所属コード</v>
      </c>
      <c r="C178" s="477" t="str">
        <f>+入力!C182</f>
        <v>所属名</v>
      </c>
      <c r="D178" s="477">
        <f>+入力!D182</f>
        <v>0</v>
      </c>
      <c r="E178" s="478">
        <f>+入力!E182</f>
        <v>0</v>
      </c>
      <c r="F178" s="477">
        <f>+入力!I182</f>
        <v>0</v>
      </c>
      <c r="G178" s="370"/>
      <c r="H178" s="371"/>
      <c r="I178" s="371"/>
      <c r="J178" s="372"/>
      <c r="K178" s="373">
        <f>入力!ET182</f>
        <v>0</v>
      </c>
      <c r="L178" s="374">
        <f>入力!GI182</f>
        <v>0</v>
      </c>
      <c r="M178" s="374">
        <f>入力!GT182</f>
        <v>0</v>
      </c>
      <c r="N178" s="375">
        <f t="shared" si="0"/>
        <v>0</v>
      </c>
      <c r="P178" s="2">
        <f t="shared" si="2"/>
        <v>0</v>
      </c>
      <c r="Q178" s="2">
        <f t="shared" si="3"/>
        <v>146</v>
      </c>
      <c r="R178" s="2">
        <f t="shared" si="4"/>
        <v>146</v>
      </c>
    </row>
    <row r="179" spans="1:18" ht="13.5" customHeight="1">
      <c r="A179" s="475">
        <f t="shared" si="1"/>
        <v>147</v>
      </c>
      <c r="B179" s="476" t="str">
        <f>+入力!B183</f>
        <v>所属コード</v>
      </c>
      <c r="C179" s="477" t="str">
        <f>+入力!C183</f>
        <v>所属名</v>
      </c>
      <c r="D179" s="477">
        <f>+入力!D183</f>
        <v>0</v>
      </c>
      <c r="E179" s="478">
        <f>+入力!E183</f>
        <v>0</v>
      </c>
      <c r="F179" s="477">
        <f>+入力!I183</f>
        <v>0</v>
      </c>
      <c r="G179" s="370"/>
      <c r="H179" s="371"/>
      <c r="I179" s="371"/>
      <c r="J179" s="372"/>
      <c r="K179" s="373">
        <f>入力!ET183</f>
        <v>0</v>
      </c>
      <c r="L179" s="374">
        <f>入力!GI183</f>
        <v>0</v>
      </c>
      <c r="M179" s="374">
        <f>入力!GT183</f>
        <v>0</v>
      </c>
      <c r="N179" s="375">
        <f t="shared" si="0"/>
        <v>0</v>
      </c>
      <c r="P179" s="2">
        <f t="shared" si="2"/>
        <v>0</v>
      </c>
      <c r="Q179" s="2">
        <f t="shared" si="3"/>
        <v>147</v>
      </c>
      <c r="R179" s="2">
        <f t="shared" si="4"/>
        <v>147</v>
      </c>
    </row>
    <row r="180" spans="1:18" ht="13.5" customHeight="1">
      <c r="A180" s="475">
        <f t="shared" si="1"/>
        <v>148</v>
      </c>
      <c r="B180" s="476" t="str">
        <f>+入力!B184</f>
        <v>所属コード</v>
      </c>
      <c r="C180" s="477" t="str">
        <f>+入力!C184</f>
        <v>所属名</v>
      </c>
      <c r="D180" s="477">
        <f>+入力!D184</f>
        <v>0</v>
      </c>
      <c r="E180" s="478">
        <f>+入力!E184</f>
        <v>0</v>
      </c>
      <c r="F180" s="477">
        <f>+入力!I184</f>
        <v>0</v>
      </c>
      <c r="G180" s="370"/>
      <c r="H180" s="371"/>
      <c r="I180" s="371"/>
      <c r="J180" s="372"/>
      <c r="K180" s="373">
        <f>入力!ET184</f>
        <v>0</v>
      </c>
      <c r="L180" s="374">
        <f>入力!GI184</f>
        <v>0</v>
      </c>
      <c r="M180" s="374">
        <f>入力!GT184</f>
        <v>0</v>
      </c>
      <c r="N180" s="375">
        <f t="shared" si="0"/>
        <v>0</v>
      </c>
      <c r="P180" s="2">
        <f t="shared" si="2"/>
        <v>0</v>
      </c>
      <c r="Q180" s="2">
        <f t="shared" si="3"/>
        <v>148</v>
      </c>
      <c r="R180" s="2">
        <f t="shared" si="4"/>
        <v>148</v>
      </c>
    </row>
    <row r="181" spans="1:18" ht="13.5" customHeight="1">
      <c r="A181" s="475">
        <f t="shared" si="1"/>
        <v>149</v>
      </c>
      <c r="B181" s="476" t="str">
        <f>+入力!B185</f>
        <v>所属コード</v>
      </c>
      <c r="C181" s="477" t="str">
        <f>+入力!C185</f>
        <v>所属名</v>
      </c>
      <c r="D181" s="477">
        <f>+入力!D185</f>
        <v>0</v>
      </c>
      <c r="E181" s="478">
        <f>+入力!E185</f>
        <v>0</v>
      </c>
      <c r="F181" s="477">
        <f>+入力!I185</f>
        <v>0</v>
      </c>
      <c r="G181" s="370"/>
      <c r="H181" s="371"/>
      <c r="I181" s="371"/>
      <c r="J181" s="372"/>
      <c r="K181" s="373">
        <f>入力!ET185</f>
        <v>0</v>
      </c>
      <c r="L181" s="374">
        <f>入力!GI185</f>
        <v>0</v>
      </c>
      <c r="M181" s="374">
        <f>入力!GT185</f>
        <v>0</v>
      </c>
      <c r="N181" s="375">
        <f t="shared" si="0"/>
        <v>0</v>
      </c>
      <c r="P181" s="2">
        <f t="shared" si="2"/>
        <v>0</v>
      </c>
      <c r="Q181" s="2">
        <f t="shared" si="3"/>
        <v>149</v>
      </c>
      <c r="R181" s="2">
        <f t="shared" si="4"/>
        <v>149</v>
      </c>
    </row>
    <row r="182" spans="1:18" ht="13.5" customHeight="1">
      <c r="A182" s="396">
        <f t="shared" si="1"/>
        <v>150</v>
      </c>
      <c r="B182" s="397" t="str">
        <f>+入力!B186</f>
        <v>所属コード</v>
      </c>
      <c r="C182" s="398" t="str">
        <f>+入力!C186</f>
        <v>所属名</v>
      </c>
      <c r="D182" s="398">
        <f>+入力!D186</f>
        <v>0</v>
      </c>
      <c r="E182" s="399">
        <f>+入力!E186</f>
        <v>0</v>
      </c>
      <c r="F182" s="398">
        <f>+入力!I186</f>
        <v>0</v>
      </c>
      <c r="G182" s="400"/>
      <c r="H182" s="401"/>
      <c r="I182" s="401"/>
      <c r="J182" s="402"/>
      <c r="K182" s="403">
        <f>入力!ET186</f>
        <v>0</v>
      </c>
      <c r="L182" s="404">
        <f>入力!GI186</f>
        <v>0</v>
      </c>
      <c r="M182" s="404">
        <f>入力!GT186</f>
        <v>0</v>
      </c>
      <c r="N182" s="405">
        <f t="shared" si="0"/>
        <v>0</v>
      </c>
      <c r="P182" s="2">
        <f t="shared" si="2"/>
        <v>0</v>
      </c>
      <c r="Q182" s="2">
        <f t="shared" si="3"/>
        <v>150</v>
      </c>
      <c r="R182" s="2">
        <f t="shared" si="4"/>
        <v>150</v>
      </c>
    </row>
    <row r="183" spans="1:18" ht="13.5" customHeight="1">
      <c r="A183" s="337"/>
      <c r="B183" s="337"/>
      <c r="C183" s="337"/>
      <c r="D183" s="337"/>
      <c r="E183" s="343"/>
      <c r="F183" s="337"/>
      <c r="G183" s="337"/>
      <c r="H183" s="337"/>
      <c r="I183" s="337"/>
      <c r="J183" s="337"/>
      <c r="K183" s="337"/>
      <c r="L183" s="337"/>
      <c r="M183" s="337"/>
      <c r="N183" s="337"/>
    </row>
    <row r="184" spans="1:18" ht="13.5" customHeight="1">
      <c r="A184" s="337"/>
      <c r="B184" s="337"/>
      <c r="C184" s="337"/>
      <c r="D184" s="337"/>
      <c r="E184" s="343"/>
      <c r="F184" s="337"/>
      <c r="G184" s="337"/>
      <c r="H184" s="337"/>
      <c r="I184" s="337"/>
      <c r="J184" s="337"/>
      <c r="K184" s="337"/>
      <c r="L184" s="337"/>
      <c r="M184" s="337"/>
      <c r="N184" s="337"/>
    </row>
    <row r="185" spans="1:18" ht="13.5" customHeight="1">
      <c r="A185" s="337"/>
      <c r="B185" s="337"/>
      <c r="C185" s="337"/>
      <c r="D185" s="337"/>
      <c r="E185" s="343"/>
      <c r="F185" s="337"/>
      <c r="G185" s="337"/>
      <c r="H185" s="337"/>
      <c r="I185" s="337"/>
      <c r="J185" s="337"/>
      <c r="K185" s="337"/>
      <c r="L185" s="337"/>
      <c r="M185" s="337"/>
      <c r="N185" s="337"/>
    </row>
    <row r="186" spans="1:18" ht="13.5" customHeight="1">
      <c r="A186" s="337"/>
      <c r="B186" s="337"/>
      <c r="C186" s="337"/>
      <c r="D186" s="337"/>
      <c r="E186" s="343"/>
      <c r="F186" s="337"/>
      <c r="G186" s="337"/>
      <c r="H186" s="337"/>
      <c r="I186" s="337"/>
      <c r="J186" s="337"/>
      <c r="K186" s="337"/>
      <c r="L186" s="337"/>
      <c r="M186" s="337"/>
      <c r="N186" s="337"/>
    </row>
    <row r="187" spans="1:18" ht="13.5" customHeight="1">
      <c r="A187" s="337"/>
      <c r="B187" s="337"/>
      <c r="C187" s="337"/>
      <c r="D187" s="337"/>
      <c r="E187" s="343"/>
      <c r="F187" s="337"/>
      <c r="G187" s="337"/>
      <c r="H187" s="337"/>
      <c r="I187" s="337"/>
      <c r="J187" s="337"/>
      <c r="K187" s="337"/>
      <c r="L187" s="337"/>
      <c r="M187" s="337"/>
      <c r="N187" s="337"/>
    </row>
    <row r="188" spans="1:18" ht="13.5" customHeight="1">
      <c r="A188" s="337"/>
      <c r="B188" s="337"/>
      <c r="C188" s="337"/>
      <c r="D188" s="337"/>
      <c r="E188" s="343"/>
      <c r="F188" s="337"/>
      <c r="G188" s="337"/>
      <c r="H188" s="337"/>
      <c r="I188" s="337"/>
      <c r="J188" s="337"/>
      <c r="K188" s="337"/>
      <c r="L188" s="337"/>
      <c r="M188" s="337"/>
      <c r="N188" s="337"/>
    </row>
    <row r="189" spans="1:18" ht="13.5" customHeight="1">
      <c r="A189" s="337"/>
      <c r="B189" s="337"/>
      <c r="C189" s="337"/>
      <c r="D189" s="337"/>
      <c r="E189" s="343"/>
      <c r="F189" s="337"/>
      <c r="G189" s="337"/>
      <c r="H189" s="337"/>
      <c r="I189" s="337"/>
      <c r="J189" s="337"/>
      <c r="K189" s="337"/>
      <c r="L189" s="337"/>
      <c r="M189" s="337"/>
      <c r="N189" s="337"/>
    </row>
    <row r="190" spans="1:18" ht="13.5" customHeight="1">
      <c r="A190" s="337"/>
      <c r="B190" s="337"/>
      <c r="C190" s="337"/>
      <c r="D190" s="337"/>
      <c r="E190" s="343"/>
      <c r="F190" s="337"/>
      <c r="G190" s="337"/>
      <c r="H190" s="337"/>
      <c r="I190" s="337"/>
      <c r="J190" s="337"/>
      <c r="K190" s="337"/>
      <c r="L190" s="337"/>
      <c r="M190" s="337"/>
      <c r="N190" s="337"/>
    </row>
    <row r="191" spans="1:18" ht="13.5" customHeight="1">
      <c r="A191" s="337"/>
      <c r="B191" s="337"/>
      <c r="C191" s="337"/>
      <c r="D191" s="337"/>
      <c r="E191" s="343"/>
      <c r="F191" s="337"/>
      <c r="G191" s="337"/>
      <c r="H191" s="337"/>
      <c r="I191" s="337"/>
      <c r="J191" s="337"/>
      <c r="K191" s="337"/>
      <c r="L191" s="337"/>
      <c r="M191" s="337"/>
      <c r="N191" s="337"/>
    </row>
    <row r="192" spans="1:18" ht="13.5" customHeight="1">
      <c r="A192" s="337"/>
      <c r="B192" s="337"/>
      <c r="C192" s="337"/>
      <c r="D192" s="337"/>
      <c r="E192" s="343"/>
      <c r="F192" s="337"/>
      <c r="G192" s="337"/>
      <c r="H192" s="337"/>
      <c r="I192" s="337"/>
      <c r="J192" s="337"/>
      <c r="K192" s="337"/>
      <c r="L192" s="337"/>
      <c r="M192" s="337"/>
      <c r="N192" s="337"/>
    </row>
    <row r="193" spans="1:14" ht="13.5" customHeight="1">
      <c r="A193" s="337"/>
      <c r="B193" s="337"/>
      <c r="C193" s="337"/>
      <c r="D193" s="337"/>
      <c r="E193" s="343"/>
      <c r="F193" s="337"/>
      <c r="G193" s="337"/>
      <c r="H193" s="337"/>
      <c r="I193" s="337"/>
      <c r="J193" s="337"/>
      <c r="K193" s="337"/>
      <c r="L193" s="337"/>
      <c r="M193" s="337"/>
      <c r="N193" s="337"/>
    </row>
    <row r="194" spans="1:14" ht="13.5" customHeight="1">
      <c r="A194" s="337"/>
      <c r="B194" s="337"/>
      <c r="C194" s="337"/>
      <c r="D194" s="337"/>
      <c r="E194" s="343"/>
      <c r="F194" s="337"/>
      <c r="G194" s="337"/>
      <c r="H194" s="337"/>
      <c r="I194" s="337"/>
      <c r="J194" s="337"/>
      <c r="K194" s="337"/>
      <c r="L194" s="337"/>
      <c r="M194" s="337"/>
      <c r="N194" s="337"/>
    </row>
    <row r="195" spans="1:14" ht="13.5" customHeight="1">
      <c r="A195" s="337"/>
      <c r="B195" s="337"/>
      <c r="C195" s="337"/>
      <c r="D195" s="337"/>
      <c r="E195" s="343"/>
      <c r="F195" s="337"/>
      <c r="G195" s="337"/>
      <c r="H195" s="337"/>
      <c r="I195" s="337"/>
      <c r="J195" s="337"/>
      <c r="K195" s="337"/>
      <c r="L195" s="337"/>
      <c r="M195" s="337"/>
      <c r="N195" s="337"/>
    </row>
    <row r="196" spans="1:14" ht="13.5" customHeight="1">
      <c r="A196" s="337"/>
      <c r="B196" s="337"/>
      <c r="C196" s="337"/>
      <c r="D196" s="337"/>
      <c r="E196" s="343"/>
      <c r="F196" s="337"/>
      <c r="G196" s="337"/>
      <c r="H196" s="337"/>
      <c r="I196" s="337"/>
      <c r="J196" s="337"/>
      <c r="K196" s="337"/>
      <c r="L196" s="337"/>
      <c r="M196" s="337"/>
      <c r="N196" s="337"/>
    </row>
    <row r="197" spans="1:14" ht="13.5" customHeight="1">
      <c r="A197" s="337"/>
      <c r="B197" s="337"/>
      <c r="C197" s="337"/>
      <c r="D197" s="337"/>
      <c r="E197" s="343"/>
      <c r="F197" s="337"/>
      <c r="G197" s="337"/>
      <c r="H197" s="337"/>
      <c r="I197" s="337"/>
      <c r="J197" s="337"/>
      <c r="K197" s="337"/>
      <c r="L197" s="337"/>
      <c r="M197" s="337"/>
      <c r="N197" s="337"/>
    </row>
    <row r="198" spans="1:14" ht="13.5" customHeight="1">
      <c r="A198" s="337"/>
      <c r="B198" s="337"/>
      <c r="C198" s="337"/>
      <c r="D198" s="337"/>
      <c r="E198" s="343"/>
      <c r="F198" s="337"/>
      <c r="G198" s="337"/>
      <c r="H198" s="337"/>
      <c r="I198" s="337"/>
      <c r="J198" s="337"/>
      <c r="K198" s="337"/>
      <c r="L198" s="337"/>
      <c r="M198" s="337"/>
      <c r="N198" s="337"/>
    </row>
    <row r="199" spans="1:14" ht="13.5" customHeight="1">
      <c r="A199" s="337"/>
      <c r="B199" s="337"/>
      <c r="C199" s="337"/>
      <c r="D199" s="337"/>
      <c r="E199" s="343"/>
      <c r="F199" s="337"/>
      <c r="G199" s="337"/>
      <c r="H199" s="337"/>
      <c r="I199" s="337"/>
      <c r="J199" s="337"/>
      <c r="K199" s="337"/>
      <c r="L199" s="337"/>
      <c r="M199" s="337"/>
      <c r="N199" s="337"/>
    </row>
    <row r="200" spans="1:14" ht="13.5" customHeight="1">
      <c r="A200" s="337"/>
      <c r="B200" s="337"/>
      <c r="C200" s="337"/>
      <c r="D200" s="337"/>
      <c r="E200" s="343"/>
      <c r="F200" s="337"/>
      <c r="G200" s="337"/>
      <c r="H200" s="337"/>
      <c r="I200" s="337"/>
      <c r="J200" s="337"/>
      <c r="K200" s="337"/>
      <c r="L200" s="337"/>
      <c r="M200" s="337"/>
      <c r="N200" s="337"/>
    </row>
    <row r="201" spans="1:14" ht="13.5" customHeight="1">
      <c r="A201" s="337"/>
      <c r="B201" s="337"/>
      <c r="C201" s="337"/>
      <c r="D201" s="337"/>
      <c r="E201" s="343"/>
      <c r="F201" s="337"/>
      <c r="G201" s="337"/>
      <c r="H201" s="337"/>
      <c r="I201" s="337"/>
      <c r="J201" s="337"/>
      <c r="K201" s="337"/>
      <c r="L201" s="337"/>
      <c r="M201" s="337"/>
      <c r="N201" s="337"/>
    </row>
    <row r="202" spans="1:14" ht="13.5" customHeight="1">
      <c r="A202" s="337"/>
      <c r="B202" s="337"/>
      <c r="C202" s="337"/>
      <c r="D202" s="337"/>
      <c r="E202" s="343"/>
      <c r="F202" s="337"/>
      <c r="G202" s="337"/>
      <c r="H202" s="337"/>
      <c r="I202" s="337"/>
      <c r="J202" s="337"/>
      <c r="K202" s="337"/>
      <c r="L202" s="337"/>
      <c r="M202" s="337"/>
      <c r="N202" s="337"/>
    </row>
    <row r="203" spans="1:14" ht="13.5" customHeight="1">
      <c r="A203" s="337"/>
      <c r="B203" s="337"/>
      <c r="C203" s="337"/>
      <c r="D203" s="337"/>
      <c r="E203" s="343"/>
      <c r="F203" s="337"/>
      <c r="G203" s="337"/>
      <c r="H203" s="337"/>
      <c r="I203" s="337"/>
      <c r="J203" s="337"/>
      <c r="K203" s="337"/>
      <c r="L203" s="337"/>
      <c r="M203" s="337"/>
      <c r="N203" s="337"/>
    </row>
    <row r="204" spans="1:14" ht="13.5" customHeight="1">
      <c r="A204" s="337"/>
      <c r="B204" s="337"/>
      <c r="C204" s="337"/>
      <c r="D204" s="337"/>
      <c r="E204" s="343"/>
      <c r="F204" s="337"/>
      <c r="G204" s="337"/>
      <c r="H204" s="337"/>
      <c r="I204" s="337"/>
      <c r="J204" s="337"/>
      <c r="K204" s="337"/>
      <c r="L204" s="337"/>
      <c r="M204" s="337"/>
      <c r="N204" s="337"/>
    </row>
    <row r="205" spans="1:14" ht="13.5" customHeight="1">
      <c r="A205" s="337"/>
      <c r="B205" s="337"/>
      <c r="C205" s="337"/>
      <c r="D205" s="337"/>
      <c r="E205" s="343"/>
      <c r="F205" s="337"/>
      <c r="G205" s="337"/>
      <c r="H205" s="337"/>
      <c r="I205" s="337"/>
      <c r="J205" s="337"/>
      <c r="K205" s="337"/>
      <c r="L205" s="337"/>
      <c r="M205" s="337"/>
      <c r="N205" s="337"/>
    </row>
    <row r="206" spans="1:14" ht="13.5" customHeight="1">
      <c r="A206" s="337"/>
      <c r="B206" s="337"/>
      <c r="C206" s="337"/>
      <c r="D206" s="337"/>
      <c r="E206" s="343"/>
      <c r="F206" s="337"/>
      <c r="G206" s="337"/>
      <c r="H206" s="337"/>
      <c r="I206" s="337"/>
      <c r="J206" s="337"/>
      <c r="K206" s="337"/>
      <c r="L206" s="337"/>
      <c r="M206" s="337"/>
      <c r="N206" s="337"/>
    </row>
    <row r="207" spans="1:14" ht="13.5" customHeight="1">
      <c r="A207" s="337"/>
      <c r="B207" s="337"/>
      <c r="C207" s="337"/>
      <c r="D207" s="337"/>
      <c r="E207" s="343"/>
      <c r="F207" s="337"/>
      <c r="G207" s="337"/>
      <c r="H207" s="337"/>
      <c r="I207" s="337"/>
      <c r="J207" s="337"/>
      <c r="K207" s="337"/>
      <c r="L207" s="337"/>
      <c r="M207" s="337"/>
      <c r="N207" s="337"/>
    </row>
    <row r="208" spans="1:14" ht="13.5" customHeight="1">
      <c r="A208" s="337"/>
      <c r="B208" s="337"/>
      <c r="C208" s="337"/>
      <c r="D208" s="337"/>
      <c r="E208" s="343"/>
      <c r="F208" s="337"/>
      <c r="G208" s="337"/>
      <c r="H208" s="337"/>
      <c r="I208" s="337"/>
      <c r="J208" s="337"/>
      <c r="K208" s="337"/>
      <c r="L208" s="337"/>
      <c r="M208" s="337"/>
      <c r="N208" s="337"/>
    </row>
    <row r="209" spans="1:14" ht="13.5" customHeight="1">
      <c r="A209" s="337"/>
      <c r="B209" s="337"/>
      <c r="C209" s="337"/>
      <c r="D209" s="337"/>
      <c r="E209" s="343"/>
      <c r="F209" s="337"/>
      <c r="G209" s="337"/>
      <c r="H209" s="337"/>
      <c r="I209" s="337"/>
      <c r="J209" s="337"/>
      <c r="K209" s="337"/>
      <c r="L209" s="337"/>
      <c r="M209" s="337"/>
      <c r="N209" s="337"/>
    </row>
    <row r="210" spans="1:14" ht="13.5" customHeight="1">
      <c r="A210" s="337"/>
      <c r="B210" s="337"/>
      <c r="C210" s="337"/>
      <c r="D210" s="337"/>
      <c r="E210" s="343"/>
      <c r="F210" s="337"/>
      <c r="G210" s="337"/>
      <c r="H210" s="337"/>
      <c r="I210" s="337"/>
      <c r="J210" s="337"/>
      <c r="K210" s="337"/>
      <c r="L210" s="337"/>
      <c r="M210" s="337"/>
      <c r="N210" s="337"/>
    </row>
    <row r="211" spans="1:14" ht="13.5" customHeight="1">
      <c r="A211" s="337"/>
      <c r="B211" s="337"/>
      <c r="C211" s="337"/>
      <c r="D211" s="337"/>
      <c r="E211" s="343"/>
      <c r="F211" s="337"/>
      <c r="G211" s="337"/>
      <c r="H211" s="337"/>
      <c r="I211" s="337"/>
      <c r="J211" s="337"/>
      <c r="K211" s="337"/>
      <c r="L211" s="337"/>
      <c r="M211" s="337"/>
      <c r="N211" s="337"/>
    </row>
    <row r="212" spans="1:14" ht="13.5" customHeight="1">
      <c r="A212" s="337"/>
      <c r="B212" s="337"/>
      <c r="C212" s="337"/>
      <c r="D212" s="337"/>
      <c r="E212" s="343"/>
      <c r="F212" s="337"/>
      <c r="G212" s="337"/>
      <c r="H212" s="337"/>
      <c r="I212" s="337"/>
      <c r="J212" s="337"/>
      <c r="K212" s="337"/>
      <c r="L212" s="337"/>
      <c r="M212" s="337"/>
      <c r="N212" s="337"/>
    </row>
    <row r="213" spans="1:14" ht="13.5" customHeight="1">
      <c r="A213" s="337"/>
      <c r="B213" s="337"/>
      <c r="C213" s="337"/>
      <c r="D213" s="337"/>
      <c r="E213" s="343"/>
      <c r="F213" s="337"/>
      <c r="G213" s="337"/>
      <c r="H213" s="337"/>
      <c r="I213" s="337"/>
      <c r="J213" s="337"/>
      <c r="K213" s="337"/>
      <c r="L213" s="337"/>
      <c r="M213" s="337"/>
      <c r="N213" s="337"/>
    </row>
    <row r="214" spans="1:14" ht="13.5" customHeight="1">
      <c r="A214" s="337"/>
      <c r="B214" s="337"/>
      <c r="C214" s="337"/>
      <c r="D214" s="337"/>
      <c r="E214" s="343"/>
      <c r="F214" s="337"/>
      <c r="G214" s="337"/>
      <c r="H214" s="337"/>
      <c r="I214" s="337"/>
      <c r="J214" s="337"/>
      <c r="K214" s="337"/>
      <c r="L214" s="337"/>
      <c r="M214" s="337"/>
      <c r="N214" s="337"/>
    </row>
    <row r="215" spans="1:14" ht="13.5" customHeight="1">
      <c r="A215" s="337"/>
      <c r="B215" s="337"/>
      <c r="C215" s="337"/>
      <c r="D215" s="337"/>
      <c r="E215" s="343"/>
      <c r="F215" s="337"/>
      <c r="G215" s="337"/>
      <c r="H215" s="337"/>
      <c r="I215" s="337"/>
      <c r="J215" s="337"/>
      <c r="K215" s="337"/>
      <c r="L215" s="337"/>
      <c r="M215" s="337"/>
      <c r="N215" s="337"/>
    </row>
    <row r="216" spans="1:14" ht="13.5" customHeight="1">
      <c r="A216" s="337"/>
      <c r="B216" s="337"/>
      <c r="C216" s="337"/>
      <c r="D216" s="337"/>
      <c r="E216" s="343"/>
      <c r="F216" s="337"/>
      <c r="G216" s="337"/>
      <c r="H216" s="337"/>
      <c r="I216" s="337"/>
      <c r="J216" s="337"/>
      <c r="K216" s="337"/>
      <c r="L216" s="337"/>
      <c r="M216" s="337"/>
      <c r="N216" s="337"/>
    </row>
    <row r="217" spans="1:14" ht="13.5" customHeight="1">
      <c r="A217" s="337"/>
      <c r="B217" s="337"/>
      <c r="C217" s="337"/>
      <c r="D217" s="337"/>
      <c r="E217" s="343"/>
      <c r="F217" s="337"/>
      <c r="G217" s="337"/>
      <c r="H217" s="337"/>
      <c r="I217" s="337"/>
      <c r="J217" s="337"/>
      <c r="K217" s="337"/>
      <c r="L217" s="337"/>
      <c r="M217" s="337"/>
      <c r="N217" s="337"/>
    </row>
    <row r="218" spans="1:14" ht="13.5" customHeight="1">
      <c r="A218" s="337"/>
      <c r="B218" s="337"/>
      <c r="C218" s="337"/>
      <c r="D218" s="337"/>
      <c r="E218" s="343"/>
      <c r="F218" s="337"/>
      <c r="G218" s="337"/>
      <c r="H218" s="337"/>
      <c r="I218" s="337"/>
      <c r="J218" s="337"/>
      <c r="K218" s="337"/>
      <c r="L218" s="337"/>
      <c r="M218" s="337"/>
      <c r="N218" s="337"/>
    </row>
    <row r="219" spans="1:14" ht="13.5" customHeight="1">
      <c r="A219" s="337"/>
      <c r="B219" s="337"/>
      <c r="C219" s="337"/>
      <c r="D219" s="337"/>
      <c r="E219" s="343"/>
      <c r="F219" s="337"/>
      <c r="G219" s="337"/>
      <c r="H219" s="337"/>
      <c r="I219" s="337"/>
      <c r="J219" s="337"/>
      <c r="K219" s="337"/>
      <c r="L219" s="337"/>
      <c r="M219" s="337"/>
      <c r="N219" s="337"/>
    </row>
    <row r="220" spans="1:14" ht="13.5" customHeight="1">
      <c r="A220" s="337"/>
      <c r="B220" s="337"/>
      <c r="C220" s="337"/>
      <c r="D220" s="337"/>
      <c r="E220" s="343"/>
      <c r="F220" s="337"/>
      <c r="G220" s="337"/>
      <c r="H220" s="337"/>
      <c r="I220" s="337"/>
      <c r="J220" s="337"/>
      <c r="K220" s="337"/>
      <c r="L220" s="337"/>
      <c r="M220" s="337"/>
      <c r="N220" s="337"/>
    </row>
    <row r="221" spans="1:14" ht="13.5" customHeight="1">
      <c r="A221" s="337"/>
      <c r="B221" s="337"/>
      <c r="C221" s="337"/>
      <c r="D221" s="337"/>
      <c r="E221" s="343"/>
      <c r="F221" s="337"/>
      <c r="G221" s="337"/>
      <c r="H221" s="337"/>
      <c r="I221" s="337"/>
      <c r="J221" s="337"/>
      <c r="K221" s="337"/>
      <c r="L221" s="337"/>
      <c r="M221" s="337"/>
      <c r="N221" s="337"/>
    </row>
    <row r="222" spans="1:14" ht="13.5" customHeight="1">
      <c r="A222" s="337"/>
      <c r="B222" s="337"/>
      <c r="C222" s="337"/>
      <c r="D222" s="337"/>
      <c r="E222" s="343"/>
      <c r="F222" s="337"/>
      <c r="G222" s="337"/>
      <c r="H222" s="337"/>
      <c r="I222" s="337"/>
      <c r="J222" s="337"/>
      <c r="K222" s="337"/>
      <c r="L222" s="337"/>
      <c r="M222" s="337"/>
      <c r="N222" s="337"/>
    </row>
    <row r="223" spans="1:14" ht="13.5" customHeight="1">
      <c r="A223" s="337"/>
      <c r="B223" s="337"/>
      <c r="C223" s="337"/>
      <c r="D223" s="337"/>
      <c r="E223" s="343"/>
      <c r="F223" s="337"/>
      <c r="G223" s="337"/>
      <c r="H223" s="337"/>
      <c r="I223" s="337"/>
      <c r="J223" s="337"/>
      <c r="K223" s="337"/>
      <c r="L223" s="337"/>
      <c r="M223" s="337"/>
      <c r="N223" s="337"/>
    </row>
    <row r="224" spans="1:14" ht="13.5" customHeight="1">
      <c r="A224" s="337"/>
      <c r="B224" s="337"/>
      <c r="C224" s="337"/>
      <c r="D224" s="337"/>
      <c r="E224" s="343"/>
      <c r="F224" s="337"/>
      <c r="G224" s="337"/>
      <c r="H224" s="337"/>
      <c r="I224" s="337"/>
      <c r="J224" s="337"/>
      <c r="K224" s="337"/>
      <c r="L224" s="337"/>
      <c r="M224" s="337"/>
      <c r="N224" s="337"/>
    </row>
    <row r="225" spans="1:14" ht="13.5" customHeight="1">
      <c r="A225" s="337"/>
      <c r="B225" s="337"/>
      <c r="C225" s="337"/>
      <c r="D225" s="337"/>
      <c r="E225" s="343"/>
      <c r="F225" s="337"/>
      <c r="G225" s="337"/>
      <c r="H225" s="337"/>
      <c r="I225" s="337"/>
      <c r="J225" s="337"/>
      <c r="K225" s="337"/>
      <c r="L225" s="337"/>
      <c r="M225" s="337"/>
      <c r="N225" s="337"/>
    </row>
    <row r="226" spans="1:14" ht="13.5" customHeight="1">
      <c r="A226" s="337"/>
      <c r="B226" s="337"/>
      <c r="C226" s="337"/>
      <c r="D226" s="337"/>
      <c r="E226" s="343"/>
      <c r="F226" s="337"/>
      <c r="G226" s="337"/>
      <c r="H226" s="337"/>
      <c r="I226" s="337"/>
      <c r="J226" s="337"/>
      <c r="K226" s="337"/>
      <c r="L226" s="337"/>
      <c r="M226" s="337"/>
      <c r="N226" s="337"/>
    </row>
    <row r="227" spans="1:14" ht="13.5" customHeight="1">
      <c r="A227" s="337"/>
      <c r="B227" s="337"/>
      <c r="C227" s="337"/>
      <c r="D227" s="337"/>
      <c r="E227" s="343"/>
      <c r="F227" s="337"/>
      <c r="G227" s="337"/>
      <c r="H227" s="337"/>
      <c r="I227" s="337"/>
      <c r="J227" s="337"/>
      <c r="K227" s="337"/>
      <c r="L227" s="337"/>
      <c r="M227" s="337"/>
      <c r="N227" s="337"/>
    </row>
    <row r="228" spans="1:14" ht="13.5" customHeight="1">
      <c r="A228" s="337"/>
      <c r="B228" s="337"/>
      <c r="C228" s="337"/>
      <c r="D228" s="337"/>
      <c r="E228" s="343"/>
      <c r="F228" s="337"/>
      <c r="G228" s="337"/>
      <c r="H228" s="337"/>
      <c r="I228" s="337"/>
      <c r="J228" s="337"/>
      <c r="K228" s="337"/>
      <c r="L228" s="337"/>
      <c r="M228" s="337"/>
      <c r="N228" s="337"/>
    </row>
    <row r="229" spans="1:14" ht="13.5" customHeight="1">
      <c r="A229" s="337"/>
      <c r="B229" s="337"/>
      <c r="C229" s="337"/>
      <c r="D229" s="337"/>
      <c r="E229" s="343"/>
      <c r="F229" s="337"/>
      <c r="G229" s="337"/>
      <c r="H229" s="337"/>
      <c r="I229" s="337"/>
      <c r="J229" s="337"/>
      <c r="K229" s="337"/>
      <c r="L229" s="337"/>
      <c r="M229" s="337"/>
      <c r="N229" s="337"/>
    </row>
    <row r="230" spans="1:14" ht="13.5" customHeight="1">
      <c r="A230" s="337"/>
      <c r="B230" s="337"/>
      <c r="C230" s="337"/>
      <c r="D230" s="337"/>
      <c r="E230" s="343"/>
      <c r="F230" s="337"/>
      <c r="G230" s="337"/>
      <c r="H230" s="337"/>
      <c r="I230" s="337"/>
      <c r="J230" s="337"/>
      <c r="K230" s="337"/>
      <c r="L230" s="337"/>
      <c r="M230" s="337"/>
      <c r="N230" s="337"/>
    </row>
    <row r="231" spans="1:14" ht="13.5" customHeight="1">
      <c r="A231" s="337"/>
      <c r="B231" s="337"/>
      <c r="C231" s="337"/>
      <c r="D231" s="337"/>
      <c r="E231" s="343"/>
      <c r="F231" s="337"/>
      <c r="G231" s="337"/>
      <c r="H231" s="337"/>
      <c r="I231" s="337"/>
      <c r="J231" s="337"/>
      <c r="K231" s="337"/>
      <c r="L231" s="337"/>
      <c r="M231" s="337"/>
      <c r="N231" s="337"/>
    </row>
    <row r="232" spans="1:14" ht="13.5" customHeight="1">
      <c r="A232" s="337"/>
      <c r="B232" s="337"/>
      <c r="C232" s="337"/>
      <c r="D232" s="337"/>
      <c r="E232" s="343"/>
      <c r="F232" s="337"/>
      <c r="G232" s="337"/>
      <c r="H232" s="337"/>
      <c r="I232" s="337"/>
      <c r="J232" s="337"/>
      <c r="K232" s="337"/>
      <c r="L232" s="337"/>
      <c r="M232" s="337"/>
      <c r="N232" s="337"/>
    </row>
    <row r="233" spans="1:14" ht="13.5" customHeight="1">
      <c r="A233" s="337"/>
      <c r="B233" s="337"/>
      <c r="C233" s="337"/>
      <c r="D233" s="337"/>
      <c r="E233" s="343"/>
      <c r="F233" s="337"/>
      <c r="G233" s="337"/>
      <c r="H233" s="337"/>
      <c r="I233" s="337"/>
      <c r="J233" s="337"/>
      <c r="K233" s="337"/>
      <c r="L233" s="337"/>
      <c r="M233" s="337"/>
      <c r="N233" s="337"/>
    </row>
    <row r="234" spans="1:14" ht="13.5" customHeight="1">
      <c r="A234" s="337"/>
      <c r="B234" s="337"/>
      <c r="C234" s="337"/>
      <c r="D234" s="337"/>
      <c r="E234" s="343"/>
      <c r="F234" s="337"/>
      <c r="G234" s="337"/>
      <c r="H234" s="337"/>
      <c r="I234" s="337"/>
      <c r="J234" s="337"/>
      <c r="K234" s="337"/>
      <c r="L234" s="337"/>
      <c r="M234" s="337"/>
      <c r="N234" s="337"/>
    </row>
    <row r="235" spans="1:14" ht="13.5" customHeight="1">
      <c r="A235" s="337"/>
      <c r="B235" s="337"/>
      <c r="C235" s="337"/>
      <c r="D235" s="337"/>
      <c r="E235" s="343"/>
      <c r="F235" s="337"/>
      <c r="G235" s="337"/>
      <c r="H235" s="337"/>
      <c r="I235" s="337"/>
      <c r="J235" s="337"/>
      <c r="K235" s="337"/>
      <c r="L235" s="337"/>
      <c r="M235" s="337"/>
      <c r="N235" s="337"/>
    </row>
    <row r="236" spans="1:14" ht="13.5" customHeight="1">
      <c r="A236" s="337"/>
      <c r="B236" s="337"/>
      <c r="C236" s="337"/>
      <c r="D236" s="337"/>
      <c r="E236" s="343"/>
      <c r="F236" s="337"/>
      <c r="G236" s="337"/>
      <c r="H236" s="337"/>
      <c r="I236" s="337"/>
      <c r="J236" s="337"/>
      <c r="K236" s="337"/>
      <c r="L236" s="337"/>
      <c r="M236" s="337"/>
      <c r="N236" s="337"/>
    </row>
    <row r="237" spans="1:14" ht="13.5" customHeight="1">
      <c r="A237" s="337"/>
      <c r="B237" s="337"/>
      <c r="C237" s="337"/>
      <c r="D237" s="337"/>
      <c r="E237" s="343"/>
      <c r="F237" s="337"/>
      <c r="G237" s="337"/>
      <c r="H237" s="337"/>
      <c r="I237" s="337"/>
      <c r="J237" s="337"/>
      <c r="K237" s="337"/>
      <c r="L237" s="337"/>
      <c r="M237" s="337"/>
      <c r="N237" s="337"/>
    </row>
    <row r="238" spans="1:14" ht="13.5" customHeight="1">
      <c r="A238" s="337"/>
      <c r="B238" s="337"/>
      <c r="C238" s="337"/>
      <c r="D238" s="337"/>
      <c r="E238" s="343"/>
      <c r="F238" s="337"/>
      <c r="G238" s="337"/>
      <c r="H238" s="337"/>
      <c r="I238" s="337"/>
      <c r="J238" s="337"/>
      <c r="K238" s="337"/>
      <c r="L238" s="337"/>
      <c r="M238" s="337"/>
      <c r="N238" s="337"/>
    </row>
    <row r="239" spans="1:14" ht="13.5" customHeight="1">
      <c r="A239" s="337"/>
      <c r="B239" s="337"/>
      <c r="C239" s="337"/>
      <c r="D239" s="337"/>
      <c r="E239" s="343"/>
      <c r="F239" s="337"/>
      <c r="G239" s="337"/>
      <c r="H239" s="337"/>
      <c r="I239" s="337"/>
      <c r="J239" s="337"/>
      <c r="K239" s="337"/>
      <c r="L239" s="337"/>
      <c r="M239" s="337"/>
      <c r="N239" s="337"/>
    </row>
    <row r="240" spans="1:14" ht="13.5" customHeight="1">
      <c r="A240" s="337"/>
      <c r="B240" s="337"/>
      <c r="C240" s="337"/>
      <c r="D240" s="337"/>
      <c r="E240" s="343"/>
      <c r="F240" s="337"/>
      <c r="G240" s="337"/>
      <c r="H240" s="337"/>
      <c r="I240" s="337"/>
      <c r="J240" s="337"/>
      <c r="K240" s="337"/>
      <c r="L240" s="337"/>
      <c r="M240" s="337"/>
      <c r="N240" s="337"/>
    </row>
    <row r="241" spans="1:14" ht="13.5" customHeight="1">
      <c r="A241" s="337"/>
      <c r="B241" s="337"/>
      <c r="C241" s="337"/>
      <c r="D241" s="337"/>
      <c r="E241" s="343"/>
      <c r="F241" s="337"/>
      <c r="G241" s="337"/>
      <c r="H241" s="337"/>
      <c r="I241" s="337"/>
      <c r="J241" s="337"/>
      <c r="K241" s="337"/>
      <c r="L241" s="337"/>
      <c r="M241" s="337"/>
      <c r="N241" s="337"/>
    </row>
    <row r="242" spans="1:14" ht="13.5" customHeight="1">
      <c r="A242" s="337"/>
      <c r="B242" s="337"/>
      <c r="C242" s="337"/>
      <c r="D242" s="337"/>
      <c r="E242" s="343"/>
      <c r="F242" s="337"/>
      <c r="G242" s="337"/>
      <c r="H242" s="337"/>
      <c r="I242" s="337"/>
      <c r="J242" s="337"/>
      <c r="K242" s="337"/>
      <c r="L242" s="337"/>
      <c r="M242" s="337"/>
      <c r="N242" s="337"/>
    </row>
    <row r="243" spans="1:14" ht="13.5" customHeight="1">
      <c r="A243" s="337"/>
      <c r="B243" s="337"/>
      <c r="C243" s="337"/>
      <c r="D243" s="337"/>
      <c r="E243" s="343"/>
      <c r="F243" s="337"/>
      <c r="G243" s="337"/>
      <c r="H243" s="337"/>
      <c r="I243" s="337"/>
      <c r="J243" s="337"/>
      <c r="K243" s="337"/>
      <c r="L243" s="337"/>
      <c r="M243" s="337"/>
      <c r="N243" s="337"/>
    </row>
    <row r="244" spans="1:14" ht="13.5" customHeight="1">
      <c r="A244" s="337"/>
      <c r="B244" s="337"/>
      <c r="C244" s="337"/>
      <c r="D244" s="337"/>
      <c r="E244" s="343"/>
      <c r="F244" s="337"/>
      <c r="G244" s="337"/>
      <c r="H244" s="337"/>
      <c r="I244" s="337"/>
      <c r="J244" s="337"/>
      <c r="K244" s="337"/>
      <c r="L244" s="337"/>
      <c r="M244" s="337"/>
      <c r="N244" s="337"/>
    </row>
    <row r="245" spans="1:14" ht="13.5" customHeight="1">
      <c r="A245" s="337"/>
      <c r="B245" s="337"/>
      <c r="C245" s="337"/>
      <c r="D245" s="337"/>
      <c r="E245" s="343"/>
      <c r="F245" s="337"/>
      <c r="G245" s="337"/>
      <c r="H245" s="337"/>
      <c r="I245" s="337"/>
      <c r="J245" s="337"/>
      <c r="K245" s="337"/>
      <c r="L245" s="337"/>
      <c r="M245" s="337"/>
      <c r="N245" s="337"/>
    </row>
    <row r="246" spans="1:14" ht="13.5" customHeight="1">
      <c r="A246" s="337"/>
      <c r="B246" s="337"/>
      <c r="C246" s="337"/>
      <c r="D246" s="337"/>
      <c r="E246" s="343"/>
      <c r="F246" s="337"/>
      <c r="G246" s="337"/>
      <c r="H246" s="337"/>
      <c r="I246" s="337"/>
      <c r="J246" s="337"/>
      <c r="K246" s="337"/>
      <c r="L246" s="337"/>
      <c r="M246" s="337"/>
      <c r="N246" s="337"/>
    </row>
    <row r="247" spans="1:14" ht="13.5" customHeight="1">
      <c r="A247" s="337"/>
      <c r="B247" s="337"/>
      <c r="C247" s="337"/>
      <c r="D247" s="337"/>
      <c r="E247" s="343"/>
      <c r="F247" s="337"/>
      <c r="G247" s="337"/>
      <c r="H247" s="337"/>
      <c r="I247" s="337"/>
      <c r="J247" s="337"/>
      <c r="K247" s="337"/>
      <c r="L247" s="337"/>
      <c r="M247" s="337"/>
      <c r="N247" s="337"/>
    </row>
    <row r="248" spans="1:14" ht="13.5" customHeight="1">
      <c r="A248" s="337"/>
      <c r="B248" s="337"/>
      <c r="C248" s="337"/>
      <c r="D248" s="337"/>
      <c r="E248" s="343"/>
      <c r="F248" s="337"/>
      <c r="G248" s="337"/>
      <c r="H248" s="337"/>
      <c r="I248" s="337"/>
      <c r="J248" s="337"/>
      <c r="K248" s="337"/>
      <c r="L248" s="337"/>
      <c r="M248" s="337"/>
      <c r="N248" s="337"/>
    </row>
    <row r="249" spans="1:14" ht="13.5" customHeight="1">
      <c r="A249" s="337"/>
      <c r="B249" s="337"/>
      <c r="C249" s="337"/>
      <c r="D249" s="337"/>
      <c r="E249" s="343"/>
      <c r="F249" s="337"/>
      <c r="G249" s="337"/>
      <c r="H249" s="337"/>
      <c r="I249" s="337"/>
      <c r="J249" s="337"/>
      <c r="K249" s="337"/>
      <c r="L249" s="337"/>
      <c r="M249" s="337"/>
      <c r="N249" s="337"/>
    </row>
    <row r="250" spans="1:14" ht="13.5" customHeight="1">
      <c r="A250" s="337"/>
      <c r="B250" s="337"/>
      <c r="C250" s="337"/>
      <c r="D250" s="337"/>
      <c r="E250" s="343"/>
      <c r="F250" s="337"/>
      <c r="G250" s="337"/>
      <c r="H250" s="337"/>
      <c r="I250" s="337"/>
      <c r="J250" s="337"/>
      <c r="K250" s="337"/>
      <c r="L250" s="337"/>
      <c r="M250" s="337"/>
      <c r="N250" s="337"/>
    </row>
    <row r="251" spans="1:14" ht="13.5" customHeight="1">
      <c r="A251" s="337"/>
      <c r="B251" s="337"/>
      <c r="C251" s="337"/>
      <c r="D251" s="337"/>
      <c r="E251" s="343"/>
      <c r="F251" s="337"/>
      <c r="G251" s="337"/>
      <c r="H251" s="337"/>
      <c r="I251" s="337"/>
      <c r="J251" s="337"/>
      <c r="K251" s="337"/>
      <c r="L251" s="337"/>
      <c r="M251" s="337"/>
      <c r="N251" s="337"/>
    </row>
    <row r="252" spans="1:14" ht="13.5" customHeight="1">
      <c r="A252" s="337"/>
      <c r="B252" s="337"/>
      <c r="C252" s="337"/>
      <c r="D252" s="337"/>
      <c r="E252" s="343"/>
      <c r="F252" s="337"/>
      <c r="G252" s="337"/>
      <c r="H252" s="337"/>
      <c r="I252" s="337"/>
      <c r="J252" s="337"/>
      <c r="K252" s="337"/>
      <c r="L252" s="337"/>
      <c r="M252" s="337"/>
      <c r="N252" s="337"/>
    </row>
    <row r="253" spans="1:14" ht="13.5" customHeight="1">
      <c r="A253" s="337"/>
      <c r="B253" s="337"/>
      <c r="C253" s="337"/>
      <c r="D253" s="337"/>
      <c r="E253" s="343"/>
      <c r="F253" s="337"/>
      <c r="G253" s="337"/>
      <c r="H253" s="337"/>
      <c r="I253" s="337"/>
      <c r="J253" s="337"/>
      <c r="K253" s="337"/>
      <c r="L253" s="337"/>
      <c r="M253" s="337"/>
      <c r="N253" s="337"/>
    </row>
    <row r="254" spans="1:14" ht="13.5" customHeight="1">
      <c r="A254" s="337"/>
      <c r="B254" s="337"/>
      <c r="C254" s="337"/>
      <c r="D254" s="337"/>
      <c r="E254" s="343"/>
      <c r="F254" s="337"/>
      <c r="G254" s="337"/>
      <c r="H254" s="337"/>
      <c r="I254" s="337"/>
      <c r="J254" s="337"/>
      <c r="K254" s="337"/>
      <c r="L254" s="337"/>
      <c r="M254" s="337"/>
      <c r="N254" s="337"/>
    </row>
    <row r="255" spans="1:14" ht="13.5" customHeight="1">
      <c r="A255" s="337"/>
      <c r="B255" s="337"/>
      <c r="C255" s="337"/>
      <c r="D255" s="337"/>
      <c r="E255" s="343"/>
      <c r="F255" s="337"/>
      <c r="G255" s="337"/>
      <c r="H255" s="337"/>
      <c r="I255" s="337"/>
      <c r="J255" s="337"/>
      <c r="K255" s="337"/>
      <c r="L255" s="337"/>
      <c r="M255" s="337"/>
      <c r="N255" s="337"/>
    </row>
    <row r="256" spans="1:14" ht="13.5" customHeight="1">
      <c r="A256" s="337"/>
      <c r="B256" s="337"/>
      <c r="C256" s="337"/>
      <c r="D256" s="337"/>
      <c r="E256" s="343"/>
      <c r="F256" s="337"/>
      <c r="G256" s="337"/>
      <c r="H256" s="337"/>
      <c r="I256" s="337"/>
      <c r="J256" s="337"/>
      <c r="K256" s="337"/>
      <c r="L256" s="337"/>
      <c r="M256" s="337"/>
      <c r="N256" s="337"/>
    </row>
    <row r="257" spans="1:14" ht="13.5" customHeight="1">
      <c r="A257" s="337"/>
      <c r="B257" s="337"/>
      <c r="C257" s="337"/>
      <c r="D257" s="337"/>
      <c r="E257" s="343"/>
      <c r="F257" s="337"/>
      <c r="G257" s="337"/>
      <c r="H257" s="337"/>
      <c r="I257" s="337"/>
      <c r="J257" s="337"/>
      <c r="K257" s="337"/>
      <c r="L257" s="337"/>
      <c r="M257" s="337"/>
      <c r="N257" s="337"/>
    </row>
    <row r="258" spans="1:14" ht="13.5" customHeight="1">
      <c r="A258" s="337"/>
      <c r="B258" s="337"/>
      <c r="C258" s="337"/>
      <c r="D258" s="337"/>
      <c r="E258" s="343"/>
      <c r="F258" s="337"/>
      <c r="G258" s="337"/>
      <c r="H258" s="337"/>
      <c r="I258" s="337"/>
      <c r="J258" s="337"/>
      <c r="K258" s="337"/>
      <c r="L258" s="337"/>
      <c r="M258" s="337"/>
      <c r="N258" s="337"/>
    </row>
    <row r="259" spans="1:14" ht="13.5" customHeight="1">
      <c r="A259" s="337"/>
      <c r="B259" s="337"/>
      <c r="C259" s="337"/>
      <c r="D259" s="337"/>
      <c r="E259" s="343"/>
      <c r="F259" s="337"/>
      <c r="G259" s="337"/>
      <c r="H259" s="337"/>
      <c r="I259" s="337"/>
      <c r="J259" s="337"/>
      <c r="K259" s="337"/>
      <c r="L259" s="337"/>
      <c r="M259" s="337"/>
      <c r="N259" s="337"/>
    </row>
    <row r="260" spans="1:14" ht="13.5" customHeight="1">
      <c r="A260" s="337"/>
      <c r="B260" s="337"/>
      <c r="C260" s="337"/>
      <c r="D260" s="337"/>
      <c r="E260" s="343"/>
      <c r="F260" s="337"/>
      <c r="G260" s="337"/>
      <c r="H260" s="337"/>
      <c r="I260" s="337"/>
      <c r="J260" s="337"/>
      <c r="K260" s="337"/>
      <c r="L260" s="337"/>
      <c r="M260" s="337"/>
      <c r="N260" s="337"/>
    </row>
    <row r="261" spans="1:14" ht="13.5" customHeight="1">
      <c r="A261" s="337"/>
      <c r="B261" s="337"/>
      <c r="C261" s="337"/>
      <c r="D261" s="337"/>
      <c r="E261" s="343"/>
      <c r="F261" s="337"/>
      <c r="G261" s="337"/>
      <c r="H261" s="337"/>
      <c r="I261" s="337"/>
      <c r="J261" s="337"/>
      <c r="K261" s="337"/>
      <c r="L261" s="337"/>
      <c r="M261" s="337"/>
      <c r="N261" s="337"/>
    </row>
    <row r="262" spans="1:14" ht="13.5" customHeight="1">
      <c r="A262" s="337"/>
      <c r="B262" s="337"/>
      <c r="C262" s="337"/>
      <c r="D262" s="337"/>
      <c r="E262" s="343"/>
      <c r="F262" s="337"/>
      <c r="G262" s="337"/>
      <c r="H262" s="337"/>
      <c r="I262" s="337"/>
      <c r="J262" s="337"/>
      <c r="K262" s="337"/>
      <c r="L262" s="337"/>
      <c r="M262" s="337"/>
      <c r="N262" s="337"/>
    </row>
    <row r="263" spans="1:14" ht="13.5" customHeight="1">
      <c r="A263" s="337"/>
      <c r="B263" s="337"/>
      <c r="C263" s="337"/>
      <c r="D263" s="337"/>
      <c r="E263" s="343"/>
      <c r="F263" s="337"/>
      <c r="G263" s="337"/>
      <c r="H263" s="337"/>
      <c r="I263" s="337"/>
      <c r="J263" s="337"/>
      <c r="K263" s="337"/>
      <c r="L263" s="337"/>
      <c r="M263" s="337"/>
      <c r="N263" s="337"/>
    </row>
    <row r="264" spans="1:14" ht="13.5" customHeight="1">
      <c r="A264" s="337"/>
      <c r="B264" s="337"/>
      <c r="C264" s="337"/>
      <c r="D264" s="337"/>
      <c r="E264" s="343"/>
      <c r="F264" s="337"/>
      <c r="G264" s="337"/>
      <c r="H264" s="337"/>
      <c r="I264" s="337"/>
      <c r="J264" s="337"/>
      <c r="K264" s="337"/>
      <c r="L264" s="337"/>
      <c r="M264" s="337"/>
      <c r="N264" s="337"/>
    </row>
    <row r="265" spans="1:14" ht="13.5" customHeight="1">
      <c r="A265" s="337"/>
      <c r="B265" s="337"/>
      <c r="C265" s="337"/>
      <c r="D265" s="337"/>
      <c r="E265" s="343"/>
      <c r="F265" s="337"/>
      <c r="G265" s="337"/>
      <c r="H265" s="337"/>
      <c r="I265" s="337"/>
      <c r="J265" s="337"/>
      <c r="K265" s="337"/>
      <c r="L265" s="337"/>
      <c r="M265" s="337"/>
      <c r="N265" s="337"/>
    </row>
    <row r="266" spans="1:14" ht="13.5" customHeight="1">
      <c r="A266" s="337"/>
      <c r="B266" s="337"/>
      <c r="C266" s="337"/>
      <c r="D266" s="337"/>
      <c r="E266" s="343"/>
      <c r="F266" s="337"/>
      <c r="G266" s="337"/>
      <c r="H266" s="337"/>
      <c r="I266" s="337"/>
      <c r="J266" s="337"/>
      <c r="K266" s="337"/>
      <c r="L266" s="337"/>
      <c r="M266" s="337"/>
      <c r="N266" s="337"/>
    </row>
    <row r="267" spans="1:14" ht="13.5" customHeight="1">
      <c r="A267" s="337"/>
      <c r="B267" s="337"/>
      <c r="C267" s="337"/>
      <c r="D267" s="337"/>
      <c r="E267" s="343"/>
      <c r="F267" s="337"/>
      <c r="G267" s="337"/>
      <c r="H267" s="337"/>
      <c r="I267" s="337"/>
      <c r="J267" s="337"/>
      <c r="K267" s="337"/>
      <c r="L267" s="337"/>
      <c r="M267" s="337"/>
      <c r="N267" s="337"/>
    </row>
    <row r="268" spans="1:14" ht="13.5" customHeight="1">
      <c r="A268" s="337"/>
      <c r="B268" s="337"/>
      <c r="C268" s="337"/>
      <c r="D268" s="337"/>
      <c r="E268" s="343"/>
      <c r="F268" s="337"/>
      <c r="G268" s="337"/>
      <c r="H268" s="337"/>
      <c r="I268" s="337"/>
      <c r="J268" s="337"/>
      <c r="K268" s="337"/>
      <c r="L268" s="337"/>
      <c r="M268" s="337"/>
      <c r="N268" s="337"/>
    </row>
    <row r="269" spans="1:14" ht="13.5" customHeight="1">
      <c r="A269" s="337"/>
      <c r="B269" s="337"/>
      <c r="C269" s="337"/>
      <c r="D269" s="337"/>
      <c r="E269" s="343"/>
      <c r="F269" s="337"/>
      <c r="G269" s="337"/>
      <c r="H269" s="337"/>
      <c r="I269" s="337"/>
      <c r="J269" s="337"/>
      <c r="K269" s="337"/>
      <c r="L269" s="337"/>
      <c r="M269" s="337"/>
      <c r="N269" s="337"/>
    </row>
    <row r="270" spans="1:14" ht="13.5" customHeight="1">
      <c r="A270" s="337"/>
      <c r="B270" s="337"/>
      <c r="C270" s="337"/>
      <c r="D270" s="337"/>
      <c r="E270" s="343"/>
      <c r="F270" s="337"/>
      <c r="G270" s="337"/>
      <c r="H270" s="337"/>
      <c r="I270" s="337"/>
      <c r="J270" s="337"/>
      <c r="K270" s="337"/>
      <c r="L270" s="337"/>
      <c r="M270" s="337"/>
      <c r="N270" s="337"/>
    </row>
    <row r="271" spans="1:14" ht="13.5" customHeight="1">
      <c r="A271" s="337"/>
      <c r="B271" s="337"/>
      <c r="C271" s="337"/>
      <c r="D271" s="337"/>
      <c r="E271" s="343"/>
      <c r="F271" s="337"/>
      <c r="G271" s="337"/>
      <c r="H271" s="337"/>
      <c r="I271" s="337"/>
      <c r="J271" s="337"/>
      <c r="K271" s="337"/>
      <c r="L271" s="337"/>
      <c r="M271" s="337"/>
      <c r="N271" s="337"/>
    </row>
    <row r="272" spans="1:14" ht="13.5" customHeight="1">
      <c r="A272" s="337"/>
      <c r="B272" s="337"/>
      <c r="C272" s="337"/>
      <c r="D272" s="337"/>
      <c r="E272" s="343"/>
      <c r="F272" s="337"/>
      <c r="G272" s="337"/>
      <c r="H272" s="337"/>
      <c r="I272" s="337"/>
      <c r="J272" s="337"/>
      <c r="K272" s="337"/>
      <c r="L272" s="337"/>
      <c r="M272" s="337"/>
      <c r="N272" s="337"/>
    </row>
    <row r="273" spans="1:14" ht="13.5" customHeight="1">
      <c r="A273" s="337"/>
      <c r="B273" s="337"/>
      <c r="C273" s="337"/>
      <c r="D273" s="337"/>
      <c r="E273" s="343"/>
      <c r="F273" s="337"/>
      <c r="G273" s="337"/>
      <c r="H273" s="337"/>
      <c r="I273" s="337"/>
      <c r="J273" s="337"/>
      <c r="K273" s="337"/>
      <c r="L273" s="337"/>
      <c r="M273" s="337"/>
      <c r="N273" s="337"/>
    </row>
    <row r="274" spans="1:14" ht="13.5" customHeight="1">
      <c r="A274" s="337"/>
      <c r="B274" s="337"/>
      <c r="C274" s="337"/>
      <c r="D274" s="337"/>
      <c r="E274" s="343"/>
      <c r="F274" s="337"/>
      <c r="G274" s="337"/>
      <c r="H274" s="337"/>
      <c r="I274" s="337"/>
      <c r="J274" s="337"/>
      <c r="K274" s="337"/>
      <c r="L274" s="337"/>
      <c r="M274" s="337"/>
      <c r="N274" s="337"/>
    </row>
    <row r="275" spans="1:14" ht="13.5" customHeight="1">
      <c r="A275" s="337"/>
      <c r="B275" s="337"/>
      <c r="C275" s="337"/>
      <c r="D275" s="337"/>
      <c r="E275" s="343"/>
      <c r="F275" s="337"/>
      <c r="G275" s="337"/>
      <c r="H275" s="337"/>
      <c r="I275" s="337"/>
      <c r="J275" s="337"/>
      <c r="K275" s="337"/>
      <c r="L275" s="337"/>
      <c r="M275" s="337"/>
      <c r="N275" s="337"/>
    </row>
    <row r="276" spans="1:14" ht="13.5" customHeight="1">
      <c r="A276" s="337"/>
      <c r="B276" s="337"/>
      <c r="C276" s="337"/>
      <c r="D276" s="337"/>
      <c r="E276" s="343"/>
      <c r="F276" s="337"/>
      <c r="G276" s="337"/>
      <c r="H276" s="337"/>
      <c r="I276" s="337"/>
      <c r="J276" s="337"/>
      <c r="K276" s="337"/>
      <c r="L276" s="337"/>
      <c r="M276" s="337"/>
      <c r="N276" s="337"/>
    </row>
    <row r="277" spans="1:14" ht="13.5" customHeight="1">
      <c r="A277" s="337"/>
      <c r="B277" s="337"/>
      <c r="C277" s="337"/>
      <c r="D277" s="337"/>
      <c r="E277" s="343"/>
      <c r="F277" s="337"/>
      <c r="G277" s="337"/>
      <c r="H277" s="337"/>
      <c r="I277" s="337"/>
      <c r="J277" s="337"/>
      <c r="K277" s="337"/>
      <c r="L277" s="337"/>
      <c r="M277" s="337"/>
      <c r="N277" s="337"/>
    </row>
    <row r="278" spans="1:14" ht="13.5" customHeight="1">
      <c r="A278" s="337"/>
      <c r="B278" s="337"/>
      <c r="C278" s="337"/>
      <c r="D278" s="337"/>
      <c r="E278" s="343"/>
      <c r="F278" s="337"/>
      <c r="G278" s="337"/>
      <c r="H278" s="337"/>
      <c r="I278" s="337"/>
      <c r="J278" s="337"/>
      <c r="K278" s="337"/>
      <c r="L278" s="337"/>
      <c r="M278" s="337"/>
      <c r="N278" s="337"/>
    </row>
    <row r="279" spans="1:14" ht="13.5" customHeight="1">
      <c r="A279" s="337"/>
      <c r="B279" s="337"/>
      <c r="C279" s="337"/>
      <c r="D279" s="337"/>
      <c r="E279" s="343"/>
      <c r="F279" s="337"/>
      <c r="G279" s="337"/>
      <c r="H279" s="337"/>
      <c r="I279" s="337"/>
      <c r="J279" s="337"/>
      <c r="K279" s="337"/>
      <c r="L279" s="337"/>
      <c r="M279" s="337"/>
      <c r="N279" s="337"/>
    </row>
    <row r="280" spans="1:14" ht="13.5" customHeight="1">
      <c r="A280" s="337"/>
      <c r="B280" s="337"/>
      <c r="C280" s="337"/>
      <c r="D280" s="337"/>
      <c r="E280" s="343"/>
      <c r="F280" s="337"/>
      <c r="G280" s="337"/>
      <c r="H280" s="337"/>
      <c r="I280" s="337"/>
      <c r="J280" s="337"/>
      <c r="K280" s="337"/>
      <c r="L280" s="337"/>
      <c r="M280" s="337"/>
      <c r="N280" s="337"/>
    </row>
    <row r="281" spans="1:14" ht="13.5" customHeight="1">
      <c r="A281" s="337"/>
      <c r="B281" s="337"/>
      <c r="C281" s="337"/>
      <c r="D281" s="337"/>
      <c r="E281" s="343"/>
      <c r="F281" s="337"/>
      <c r="G281" s="337"/>
      <c r="H281" s="337"/>
      <c r="I281" s="337"/>
      <c r="J281" s="337"/>
      <c r="K281" s="337"/>
      <c r="L281" s="337"/>
      <c r="M281" s="337"/>
      <c r="N281" s="337"/>
    </row>
    <row r="282" spans="1:14" ht="13.5" customHeight="1">
      <c r="A282" s="337"/>
      <c r="B282" s="337"/>
      <c r="C282" s="337"/>
      <c r="D282" s="337"/>
      <c r="E282" s="343"/>
      <c r="F282" s="337"/>
      <c r="G282" s="337"/>
      <c r="H282" s="337"/>
      <c r="I282" s="337"/>
      <c r="J282" s="337"/>
      <c r="K282" s="337"/>
      <c r="L282" s="337"/>
      <c r="M282" s="337"/>
      <c r="N282" s="337"/>
    </row>
    <row r="283" spans="1:14" ht="13.5" customHeight="1">
      <c r="A283" s="337"/>
      <c r="B283" s="337"/>
      <c r="C283" s="337"/>
      <c r="D283" s="337"/>
      <c r="E283" s="343"/>
      <c r="F283" s="337"/>
      <c r="G283" s="337"/>
      <c r="H283" s="337"/>
      <c r="I283" s="337"/>
      <c r="J283" s="337"/>
      <c r="K283" s="337"/>
      <c r="L283" s="337"/>
      <c r="M283" s="337"/>
      <c r="N283" s="337"/>
    </row>
    <row r="284" spans="1:14" ht="13.5" customHeight="1">
      <c r="A284" s="337"/>
      <c r="B284" s="337"/>
      <c r="C284" s="337"/>
      <c r="D284" s="337"/>
      <c r="E284" s="343"/>
      <c r="F284" s="337"/>
      <c r="G284" s="337"/>
      <c r="H284" s="337"/>
      <c r="I284" s="337"/>
      <c r="J284" s="337"/>
      <c r="K284" s="337"/>
      <c r="L284" s="337"/>
      <c r="M284" s="337"/>
      <c r="N284" s="337"/>
    </row>
    <row r="285" spans="1:14" ht="13.5" customHeight="1">
      <c r="A285" s="337"/>
      <c r="B285" s="337"/>
      <c r="C285" s="337"/>
      <c r="D285" s="337"/>
      <c r="E285" s="343"/>
      <c r="F285" s="337"/>
      <c r="G285" s="337"/>
      <c r="H285" s="337"/>
      <c r="I285" s="337"/>
      <c r="J285" s="337"/>
      <c r="K285" s="337"/>
      <c r="L285" s="337"/>
      <c r="M285" s="337"/>
      <c r="N285" s="337"/>
    </row>
    <row r="286" spans="1:14" ht="13.5" customHeight="1">
      <c r="A286" s="337"/>
      <c r="B286" s="337"/>
      <c r="C286" s="337"/>
      <c r="D286" s="337"/>
      <c r="E286" s="343"/>
      <c r="F286" s="337"/>
      <c r="G286" s="337"/>
      <c r="H286" s="337"/>
      <c r="I286" s="337"/>
      <c r="J286" s="337"/>
      <c r="K286" s="337"/>
      <c r="L286" s="337"/>
      <c r="M286" s="337"/>
      <c r="N286" s="337"/>
    </row>
    <row r="287" spans="1:14" ht="13.5" customHeight="1">
      <c r="A287" s="337"/>
      <c r="B287" s="337"/>
      <c r="C287" s="337"/>
      <c r="D287" s="337"/>
      <c r="E287" s="343"/>
      <c r="F287" s="337"/>
      <c r="G287" s="337"/>
      <c r="H287" s="337"/>
      <c r="I287" s="337"/>
      <c r="J287" s="337"/>
      <c r="K287" s="337"/>
      <c r="L287" s="337"/>
      <c r="M287" s="337"/>
      <c r="N287" s="337"/>
    </row>
    <row r="288" spans="1:14" ht="13.5" customHeight="1">
      <c r="A288" s="337"/>
      <c r="B288" s="337"/>
      <c r="C288" s="337"/>
      <c r="D288" s="337"/>
      <c r="E288" s="343"/>
      <c r="F288" s="337"/>
      <c r="G288" s="337"/>
      <c r="H288" s="337"/>
      <c r="I288" s="337"/>
      <c r="J288" s="337"/>
      <c r="K288" s="337"/>
      <c r="L288" s="337"/>
      <c r="M288" s="337"/>
      <c r="N288" s="337"/>
    </row>
    <row r="289" spans="1:14" ht="13.5" customHeight="1">
      <c r="A289" s="337"/>
      <c r="B289" s="337"/>
      <c r="C289" s="337"/>
      <c r="D289" s="337"/>
      <c r="E289" s="343"/>
      <c r="F289" s="337"/>
      <c r="G289" s="337"/>
      <c r="H289" s="337"/>
      <c r="I289" s="337"/>
      <c r="J289" s="337"/>
      <c r="K289" s="337"/>
      <c r="L289" s="337"/>
      <c r="M289" s="337"/>
      <c r="N289" s="337"/>
    </row>
    <row r="290" spans="1:14" ht="13.5" customHeight="1">
      <c r="A290" s="337"/>
      <c r="B290" s="337"/>
      <c r="C290" s="337"/>
      <c r="D290" s="337"/>
      <c r="E290" s="343"/>
      <c r="F290" s="337"/>
      <c r="G290" s="337"/>
      <c r="H290" s="337"/>
      <c r="I290" s="337"/>
      <c r="J290" s="337"/>
      <c r="K290" s="337"/>
      <c r="L290" s="337"/>
      <c r="M290" s="337"/>
      <c r="N290" s="337"/>
    </row>
    <row r="291" spans="1:14" ht="13.5" customHeight="1">
      <c r="A291" s="337"/>
      <c r="B291" s="337"/>
      <c r="C291" s="337"/>
      <c r="D291" s="337"/>
      <c r="E291" s="343"/>
      <c r="F291" s="337"/>
      <c r="G291" s="337"/>
      <c r="H291" s="337"/>
      <c r="I291" s="337"/>
      <c r="J291" s="337"/>
      <c r="K291" s="337"/>
      <c r="L291" s="337"/>
      <c r="M291" s="337"/>
      <c r="N291" s="337"/>
    </row>
    <row r="292" spans="1:14" ht="13.5" customHeight="1">
      <c r="A292" s="337"/>
      <c r="B292" s="337"/>
      <c r="C292" s="337"/>
      <c r="D292" s="337"/>
      <c r="E292" s="343"/>
      <c r="F292" s="337"/>
      <c r="G292" s="337"/>
      <c r="H292" s="337"/>
      <c r="I292" s="337"/>
      <c r="J292" s="337"/>
      <c r="K292" s="337"/>
      <c r="L292" s="337"/>
      <c r="M292" s="337"/>
      <c r="N292" s="337"/>
    </row>
    <row r="293" spans="1:14" ht="13.5" customHeight="1">
      <c r="A293" s="337"/>
      <c r="B293" s="337"/>
      <c r="C293" s="337"/>
      <c r="D293" s="337"/>
      <c r="E293" s="343"/>
      <c r="F293" s="337"/>
      <c r="G293" s="337"/>
      <c r="H293" s="337"/>
      <c r="I293" s="337"/>
      <c r="J293" s="337"/>
      <c r="K293" s="337"/>
      <c r="L293" s="337"/>
      <c r="M293" s="337"/>
      <c r="N293" s="337"/>
    </row>
    <row r="294" spans="1:14" ht="13.5" customHeight="1">
      <c r="A294" s="337"/>
      <c r="B294" s="337"/>
      <c r="C294" s="337"/>
      <c r="D294" s="337"/>
      <c r="E294" s="343"/>
      <c r="F294" s="337"/>
      <c r="G294" s="337"/>
      <c r="H294" s="337"/>
      <c r="I294" s="337"/>
      <c r="J294" s="337"/>
      <c r="K294" s="337"/>
      <c r="L294" s="337"/>
      <c r="M294" s="337"/>
      <c r="N294" s="337"/>
    </row>
    <row r="295" spans="1:14" ht="13.5" customHeight="1">
      <c r="A295" s="337"/>
      <c r="B295" s="337"/>
      <c r="C295" s="337"/>
      <c r="D295" s="337"/>
      <c r="E295" s="343"/>
      <c r="F295" s="337"/>
      <c r="G295" s="337"/>
      <c r="H295" s="337"/>
      <c r="I295" s="337"/>
      <c r="J295" s="337"/>
      <c r="K295" s="337"/>
      <c r="L295" s="337"/>
      <c r="M295" s="337"/>
      <c r="N295" s="337"/>
    </row>
    <row r="296" spans="1:14" ht="13.5" customHeight="1">
      <c r="A296" s="337"/>
      <c r="B296" s="337"/>
      <c r="C296" s="337"/>
      <c r="D296" s="337"/>
      <c r="E296" s="343"/>
      <c r="F296" s="337"/>
      <c r="G296" s="337"/>
      <c r="H296" s="337"/>
      <c r="I296" s="337"/>
      <c r="J296" s="337"/>
      <c r="K296" s="337"/>
      <c r="L296" s="337"/>
      <c r="M296" s="337"/>
      <c r="N296" s="337"/>
    </row>
    <row r="297" spans="1:14" ht="13.5" customHeight="1">
      <c r="A297" s="337"/>
      <c r="B297" s="337"/>
      <c r="C297" s="337"/>
      <c r="D297" s="337"/>
      <c r="E297" s="343"/>
      <c r="F297" s="337"/>
      <c r="G297" s="337"/>
      <c r="H297" s="337"/>
      <c r="I297" s="337"/>
      <c r="J297" s="337"/>
      <c r="K297" s="337"/>
      <c r="L297" s="337"/>
      <c r="M297" s="337"/>
      <c r="N297" s="337"/>
    </row>
    <row r="298" spans="1:14" ht="13.5" customHeight="1">
      <c r="A298" s="337"/>
      <c r="B298" s="337"/>
      <c r="C298" s="337"/>
      <c r="D298" s="337"/>
      <c r="E298" s="343"/>
      <c r="F298" s="337"/>
      <c r="G298" s="337"/>
      <c r="H298" s="337"/>
      <c r="I298" s="337"/>
      <c r="J298" s="337"/>
      <c r="K298" s="337"/>
      <c r="L298" s="337"/>
      <c r="M298" s="337"/>
      <c r="N298" s="337"/>
    </row>
    <row r="299" spans="1:14" ht="13.5" customHeight="1">
      <c r="A299" s="337"/>
      <c r="B299" s="337"/>
      <c r="C299" s="337"/>
      <c r="D299" s="337"/>
      <c r="E299" s="343"/>
      <c r="F299" s="337"/>
      <c r="G299" s="337"/>
      <c r="H299" s="337"/>
      <c r="I299" s="337"/>
      <c r="J299" s="337"/>
      <c r="K299" s="337"/>
      <c r="L299" s="337"/>
      <c r="M299" s="337"/>
      <c r="N299" s="337"/>
    </row>
    <row r="300" spans="1:14" ht="13.5" customHeight="1">
      <c r="A300" s="337"/>
      <c r="B300" s="337"/>
      <c r="C300" s="337"/>
      <c r="D300" s="337"/>
      <c r="E300" s="343"/>
      <c r="F300" s="337"/>
      <c r="G300" s="337"/>
      <c r="H300" s="337"/>
      <c r="I300" s="337"/>
      <c r="J300" s="337"/>
      <c r="K300" s="337"/>
      <c r="L300" s="337"/>
      <c r="M300" s="337"/>
      <c r="N300" s="337"/>
    </row>
    <row r="301" spans="1:14" ht="13.5" customHeight="1">
      <c r="A301" s="337"/>
      <c r="B301" s="337"/>
      <c r="C301" s="337"/>
      <c r="D301" s="337"/>
      <c r="E301" s="343"/>
      <c r="F301" s="337"/>
      <c r="G301" s="337"/>
      <c r="H301" s="337"/>
      <c r="I301" s="337"/>
      <c r="J301" s="337"/>
      <c r="K301" s="337"/>
      <c r="L301" s="337"/>
      <c r="M301" s="337"/>
      <c r="N301" s="337"/>
    </row>
    <row r="302" spans="1:14" ht="13.5" customHeight="1">
      <c r="A302" s="337"/>
      <c r="B302" s="337"/>
      <c r="C302" s="337"/>
      <c r="D302" s="337"/>
      <c r="E302" s="343"/>
      <c r="F302" s="337"/>
      <c r="G302" s="337"/>
      <c r="H302" s="337"/>
      <c r="I302" s="337"/>
      <c r="J302" s="337"/>
      <c r="K302" s="337"/>
      <c r="L302" s="337"/>
      <c r="M302" s="337"/>
      <c r="N302" s="337"/>
    </row>
    <row r="303" spans="1:14" ht="13.5" customHeight="1">
      <c r="A303" s="337"/>
      <c r="B303" s="337"/>
      <c r="C303" s="337"/>
      <c r="D303" s="337"/>
      <c r="E303" s="343"/>
      <c r="F303" s="337"/>
      <c r="G303" s="337"/>
      <c r="H303" s="337"/>
      <c r="I303" s="337"/>
      <c r="J303" s="337"/>
      <c r="K303" s="337"/>
      <c r="L303" s="337"/>
      <c r="M303" s="337"/>
      <c r="N303" s="337"/>
    </row>
    <row r="304" spans="1:14" ht="13.5" customHeight="1">
      <c r="A304" s="337"/>
      <c r="B304" s="337"/>
      <c r="C304" s="337"/>
      <c r="D304" s="337"/>
      <c r="E304" s="343"/>
      <c r="F304" s="337"/>
      <c r="G304" s="337"/>
      <c r="H304" s="337"/>
      <c r="I304" s="337"/>
      <c r="J304" s="337"/>
      <c r="K304" s="337"/>
      <c r="L304" s="337"/>
      <c r="M304" s="337"/>
      <c r="N304" s="337"/>
    </row>
    <row r="305" spans="1:14" ht="13.5" customHeight="1">
      <c r="A305" s="337"/>
      <c r="B305" s="337"/>
      <c r="C305" s="337"/>
      <c r="D305" s="337"/>
      <c r="E305" s="343"/>
      <c r="F305" s="337"/>
      <c r="G305" s="337"/>
      <c r="H305" s="337"/>
      <c r="I305" s="337"/>
      <c r="J305" s="337"/>
      <c r="K305" s="337"/>
      <c r="L305" s="337"/>
      <c r="M305" s="337"/>
      <c r="N305" s="337"/>
    </row>
    <row r="306" spans="1:14" ht="13.5" customHeight="1">
      <c r="A306" s="337"/>
      <c r="B306" s="337"/>
      <c r="C306" s="337"/>
      <c r="D306" s="337"/>
      <c r="E306" s="343"/>
      <c r="F306" s="337"/>
      <c r="G306" s="337"/>
      <c r="H306" s="337"/>
      <c r="I306" s="337"/>
      <c r="J306" s="337"/>
      <c r="K306" s="337"/>
      <c r="L306" s="337"/>
      <c r="M306" s="337"/>
      <c r="N306" s="337"/>
    </row>
    <row r="307" spans="1:14" ht="13.5" customHeight="1">
      <c r="E307" s="343"/>
    </row>
    <row r="308" spans="1:14" ht="13.5" customHeight="1">
      <c r="E308" s="343"/>
    </row>
    <row r="309" spans="1:14" ht="13.5" customHeight="1">
      <c r="E309" s="343"/>
    </row>
    <row r="310" spans="1:14" ht="13.5" customHeight="1">
      <c r="E310" s="343"/>
    </row>
    <row r="311" spans="1:14" ht="13.5" customHeight="1">
      <c r="E311" s="343"/>
    </row>
    <row r="312" spans="1:14" ht="13.5" customHeight="1">
      <c r="E312" s="343"/>
    </row>
    <row r="313" spans="1:14" ht="13.5" customHeight="1">
      <c r="E313" s="343"/>
    </row>
    <row r="314" spans="1:14" ht="13.5" customHeight="1">
      <c r="E314" s="343"/>
    </row>
    <row r="315" spans="1:14" ht="13.5" customHeight="1">
      <c r="E315" s="343"/>
    </row>
    <row r="316" spans="1:14" ht="13.5" customHeight="1">
      <c r="E316" s="343"/>
    </row>
    <row r="317" spans="1:14" ht="13.5" customHeight="1">
      <c r="E317" s="343"/>
    </row>
    <row r="318" spans="1:14" ht="13.5" customHeight="1">
      <c r="E318" s="343"/>
    </row>
    <row r="319" spans="1:14" ht="13.5" customHeight="1">
      <c r="E319" s="343"/>
    </row>
    <row r="320" spans="1:14" ht="13.5" customHeight="1">
      <c r="E320" s="343"/>
    </row>
    <row r="321" spans="5:5" ht="13.5" customHeight="1">
      <c r="E321" s="343"/>
    </row>
    <row r="322" spans="5:5" ht="13.5" customHeight="1">
      <c r="E322" s="343"/>
    </row>
    <row r="323" spans="5:5" ht="13.5" customHeight="1">
      <c r="E323" s="343"/>
    </row>
    <row r="324" spans="5:5" ht="13.5" customHeight="1">
      <c r="E324" s="343"/>
    </row>
    <row r="325" spans="5:5" ht="13.5" customHeight="1">
      <c r="E325" s="343"/>
    </row>
    <row r="326" spans="5:5" ht="13.5" customHeight="1">
      <c r="E326" s="343"/>
    </row>
    <row r="327" spans="5:5" ht="13.5" customHeight="1">
      <c r="E327" s="343"/>
    </row>
    <row r="328" spans="5:5" ht="13.5" customHeight="1">
      <c r="E328" s="343"/>
    </row>
    <row r="329" spans="5:5" ht="13.5" customHeight="1">
      <c r="E329" s="343"/>
    </row>
    <row r="330" spans="5:5" ht="13.5" customHeight="1">
      <c r="E330" s="343"/>
    </row>
    <row r="331" spans="5:5" ht="13.5" customHeight="1">
      <c r="E331" s="343"/>
    </row>
    <row r="332" spans="5:5" ht="13.5" customHeight="1">
      <c r="E332" s="343"/>
    </row>
    <row r="333" spans="5:5" ht="13.5" customHeight="1">
      <c r="E333" s="343"/>
    </row>
    <row r="334" spans="5:5" ht="13.5" customHeight="1">
      <c r="E334" s="343"/>
    </row>
    <row r="335" spans="5:5" ht="13.5" customHeight="1">
      <c r="E335" s="343"/>
    </row>
    <row r="336" spans="5:5" ht="13.5" customHeight="1">
      <c r="E336" s="343"/>
    </row>
    <row r="337" spans="5:5" ht="13.5" customHeight="1">
      <c r="E337" s="343"/>
    </row>
    <row r="338" spans="5:5" ht="13.5" customHeight="1">
      <c r="E338" s="343"/>
    </row>
    <row r="339" spans="5:5" ht="13.5" customHeight="1">
      <c r="E339" s="343"/>
    </row>
    <row r="340" spans="5:5" ht="13.5" customHeight="1">
      <c r="E340" s="343"/>
    </row>
    <row r="341" spans="5:5" ht="13.5" customHeight="1">
      <c r="E341" s="343"/>
    </row>
    <row r="342" spans="5:5" ht="13.5" customHeight="1">
      <c r="E342" s="343"/>
    </row>
    <row r="343" spans="5:5" ht="13.5" customHeight="1">
      <c r="E343" s="343"/>
    </row>
    <row r="344" spans="5:5" ht="13.5" customHeight="1">
      <c r="E344" s="343"/>
    </row>
    <row r="345" spans="5:5" ht="13.5" customHeight="1">
      <c r="E345" s="343"/>
    </row>
    <row r="346" spans="5:5" ht="13.5" customHeight="1">
      <c r="E346" s="343"/>
    </row>
    <row r="347" spans="5:5" ht="13.5" customHeight="1">
      <c r="E347" s="343"/>
    </row>
    <row r="348" spans="5:5" ht="13.5" customHeight="1">
      <c r="E348" s="343"/>
    </row>
    <row r="349" spans="5:5" ht="13.5" customHeight="1">
      <c r="E349" s="343"/>
    </row>
    <row r="350" spans="5:5" ht="13.5" customHeight="1">
      <c r="E350" s="343"/>
    </row>
    <row r="351" spans="5:5" ht="13.5" customHeight="1">
      <c r="E351" s="343"/>
    </row>
    <row r="352" spans="5:5" ht="13.5" customHeight="1">
      <c r="E352" s="343"/>
    </row>
    <row r="353" spans="5:5" ht="13.5" customHeight="1">
      <c r="E353" s="343"/>
    </row>
    <row r="354" spans="5:5" ht="13.5" customHeight="1">
      <c r="E354" s="343"/>
    </row>
    <row r="355" spans="5:5" ht="13.5" customHeight="1">
      <c r="E355" s="343"/>
    </row>
    <row r="356" spans="5:5" ht="13.5" customHeight="1">
      <c r="E356" s="343"/>
    </row>
    <row r="357" spans="5:5" ht="13.5" customHeight="1">
      <c r="E357" s="343"/>
    </row>
    <row r="358" spans="5:5" ht="13.5" customHeight="1">
      <c r="E358" s="343"/>
    </row>
    <row r="359" spans="5:5" ht="13.5" customHeight="1">
      <c r="E359" s="343"/>
    </row>
    <row r="360" spans="5:5" ht="13.5" customHeight="1">
      <c r="E360" s="343"/>
    </row>
    <row r="361" spans="5:5" ht="13.5" customHeight="1">
      <c r="E361" s="343"/>
    </row>
    <row r="362" spans="5:5" ht="13.5" customHeight="1">
      <c r="E362" s="343"/>
    </row>
    <row r="363" spans="5:5" ht="13.5" customHeight="1">
      <c r="E363" s="343"/>
    </row>
    <row r="364" spans="5:5" ht="13.5" customHeight="1">
      <c r="E364" s="343"/>
    </row>
    <row r="365" spans="5:5" ht="13.5" customHeight="1">
      <c r="E365" s="343"/>
    </row>
    <row r="366" spans="5:5" ht="13.5" customHeight="1">
      <c r="E366" s="343"/>
    </row>
    <row r="367" spans="5:5" ht="13.5" customHeight="1">
      <c r="E367" s="343"/>
    </row>
    <row r="368" spans="5:5" ht="13.5" customHeight="1">
      <c r="E368" s="343"/>
    </row>
    <row r="369" spans="5:5" ht="13.5" customHeight="1">
      <c r="E369" s="343"/>
    </row>
    <row r="370" spans="5:5" ht="13.5" customHeight="1">
      <c r="E370" s="343"/>
    </row>
    <row r="371" spans="5:5" ht="13.5" customHeight="1">
      <c r="E371" s="343"/>
    </row>
    <row r="372" spans="5:5" ht="13.5" customHeight="1">
      <c r="E372" s="343"/>
    </row>
    <row r="373" spans="5:5" ht="13.5" customHeight="1">
      <c r="E373" s="343"/>
    </row>
    <row r="374" spans="5:5" ht="13.5" customHeight="1">
      <c r="E374" s="343"/>
    </row>
    <row r="375" spans="5:5" ht="13.5" customHeight="1">
      <c r="E375" s="343"/>
    </row>
    <row r="376" spans="5:5" ht="13.5" customHeight="1">
      <c r="E376" s="343"/>
    </row>
    <row r="377" spans="5:5" ht="13.5" customHeight="1">
      <c r="E377" s="343"/>
    </row>
    <row r="378" spans="5:5" ht="13.5" customHeight="1">
      <c r="E378" s="343"/>
    </row>
    <row r="379" spans="5:5" ht="13.5" customHeight="1">
      <c r="E379" s="343"/>
    </row>
    <row r="380" spans="5:5" ht="13.5" customHeight="1">
      <c r="E380" s="343"/>
    </row>
    <row r="381" spans="5:5" ht="13.5" customHeight="1">
      <c r="E381" s="343"/>
    </row>
    <row r="382" spans="5:5" ht="13.5" customHeight="1">
      <c r="E382" s="343"/>
    </row>
    <row r="383" spans="5:5" ht="13.5" customHeight="1">
      <c r="E383" s="343"/>
    </row>
    <row r="384" spans="5:5" ht="13.5" customHeight="1">
      <c r="E384" s="343"/>
    </row>
    <row r="385" spans="5:5" ht="13.5" customHeight="1">
      <c r="E385" s="343"/>
    </row>
    <row r="386" spans="5:5" ht="13.5" customHeight="1">
      <c r="E386" s="343"/>
    </row>
    <row r="387" spans="5:5" ht="13.5" customHeight="1">
      <c r="E387" s="343"/>
    </row>
    <row r="388" spans="5:5" ht="13.5" customHeight="1">
      <c r="E388" s="343"/>
    </row>
    <row r="389" spans="5:5" ht="13.5" customHeight="1">
      <c r="E389" s="343"/>
    </row>
    <row r="390" spans="5:5" ht="13.5" customHeight="1">
      <c r="E390" s="343"/>
    </row>
    <row r="391" spans="5:5" ht="13.5" customHeight="1">
      <c r="E391" s="343"/>
    </row>
    <row r="392" spans="5:5" ht="13.5" customHeight="1">
      <c r="E392" s="343"/>
    </row>
    <row r="393" spans="5:5" ht="13.5" customHeight="1">
      <c r="E393" s="343"/>
    </row>
    <row r="394" spans="5:5" ht="13.5" customHeight="1">
      <c r="E394" s="343"/>
    </row>
    <row r="395" spans="5:5" ht="13.5" customHeight="1">
      <c r="E395" s="343"/>
    </row>
    <row r="396" spans="5:5" ht="13.5" customHeight="1">
      <c r="E396" s="343"/>
    </row>
    <row r="397" spans="5:5" ht="13.5" customHeight="1">
      <c r="E397" s="343"/>
    </row>
    <row r="398" spans="5:5" ht="13.5" customHeight="1">
      <c r="E398" s="343"/>
    </row>
    <row r="399" spans="5:5" ht="13.5" customHeight="1">
      <c r="E399" s="343"/>
    </row>
    <row r="400" spans="5:5" ht="13.5" customHeight="1">
      <c r="E400" s="343"/>
    </row>
    <row r="401" spans="5:5" ht="13.5" customHeight="1">
      <c r="E401" s="343"/>
    </row>
    <row r="402" spans="5:5" ht="13.5" customHeight="1">
      <c r="E402" s="343"/>
    </row>
    <row r="403" spans="5:5" ht="13.5" customHeight="1">
      <c r="E403" s="343"/>
    </row>
    <row r="404" spans="5:5" ht="13.5" customHeight="1">
      <c r="E404" s="343"/>
    </row>
    <row r="405" spans="5:5" ht="13.5" customHeight="1">
      <c r="E405" s="343"/>
    </row>
    <row r="406" spans="5:5" ht="13.5" customHeight="1">
      <c r="E406" s="343"/>
    </row>
    <row r="407" spans="5:5" ht="13.5" customHeight="1">
      <c r="E407" s="343"/>
    </row>
    <row r="408" spans="5:5" ht="13.5" customHeight="1">
      <c r="E408" s="343"/>
    </row>
    <row r="409" spans="5:5" ht="13.5" customHeight="1">
      <c r="E409" s="343"/>
    </row>
    <row r="410" spans="5:5" ht="13.5" customHeight="1">
      <c r="E410" s="343"/>
    </row>
    <row r="411" spans="5:5" ht="13.5" customHeight="1">
      <c r="E411" s="343"/>
    </row>
    <row r="412" spans="5:5" ht="13.5" customHeight="1">
      <c r="E412" s="343"/>
    </row>
    <row r="413" spans="5:5" ht="13.5" customHeight="1">
      <c r="E413" s="343"/>
    </row>
    <row r="414" spans="5:5" ht="13.5" customHeight="1">
      <c r="E414" s="343"/>
    </row>
    <row r="415" spans="5:5" ht="13.5" customHeight="1">
      <c r="E415" s="343"/>
    </row>
    <row r="416" spans="5:5" ht="13.5" customHeight="1">
      <c r="E416" s="343"/>
    </row>
    <row r="417" spans="5:5" ht="13.5" customHeight="1">
      <c r="E417" s="343"/>
    </row>
    <row r="418" spans="5:5" ht="13.5" customHeight="1">
      <c r="E418" s="343"/>
    </row>
    <row r="419" spans="5:5" ht="13.5" customHeight="1">
      <c r="E419" s="343"/>
    </row>
    <row r="420" spans="5:5" ht="13.5" customHeight="1">
      <c r="E420" s="343"/>
    </row>
    <row r="421" spans="5:5" ht="13.5" customHeight="1">
      <c r="E421" s="343"/>
    </row>
    <row r="422" spans="5:5" ht="13.5" customHeight="1">
      <c r="E422" s="343"/>
    </row>
    <row r="423" spans="5:5" ht="13.5" customHeight="1">
      <c r="E423" s="343"/>
    </row>
    <row r="424" spans="5:5" ht="13.5" customHeight="1">
      <c r="E424" s="343"/>
    </row>
    <row r="425" spans="5:5" ht="13.5" customHeight="1">
      <c r="E425" s="343"/>
    </row>
    <row r="426" spans="5:5" ht="13.5" customHeight="1">
      <c r="E426" s="343"/>
    </row>
    <row r="427" spans="5:5" ht="13.5" customHeight="1">
      <c r="E427" s="343"/>
    </row>
    <row r="428" spans="5:5" ht="13.5" customHeight="1">
      <c r="E428" s="343"/>
    </row>
    <row r="429" spans="5:5" ht="13.5" customHeight="1">
      <c r="E429" s="343"/>
    </row>
    <row r="430" spans="5:5" ht="13.5" customHeight="1">
      <c r="E430" s="343"/>
    </row>
    <row r="431" spans="5:5" ht="13.5" customHeight="1">
      <c r="E431" s="343"/>
    </row>
    <row r="432" spans="5:5" ht="13.5" customHeight="1">
      <c r="E432" s="343"/>
    </row>
    <row r="433" spans="5:5" ht="13.5" customHeight="1">
      <c r="E433" s="343"/>
    </row>
    <row r="434" spans="5:5" ht="13.5" customHeight="1">
      <c r="E434" s="343"/>
    </row>
    <row r="435" spans="5:5" ht="13.5" customHeight="1">
      <c r="E435" s="343"/>
    </row>
    <row r="436" spans="5:5" ht="13.5" customHeight="1">
      <c r="E436" s="343"/>
    </row>
    <row r="437" spans="5:5" ht="13.5" customHeight="1">
      <c r="E437" s="343"/>
    </row>
    <row r="438" spans="5:5" ht="13.5" customHeight="1">
      <c r="E438" s="343"/>
    </row>
    <row r="439" spans="5:5" ht="13.5" customHeight="1">
      <c r="E439" s="343"/>
    </row>
    <row r="440" spans="5:5" ht="13.5" customHeight="1">
      <c r="E440" s="343"/>
    </row>
    <row r="441" spans="5:5" ht="13.5" customHeight="1">
      <c r="E441" s="343"/>
    </row>
    <row r="442" spans="5:5" ht="13.5" customHeight="1">
      <c r="E442" s="343"/>
    </row>
    <row r="443" spans="5:5" ht="13.5" customHeight="1">
      <c r="E443" s="343"/>
    </row>
    <row r="444" spans="5:5" ht="13.5" customHeight="1">
      <c r="E444" s="343"/>
    </row>
    <row r="445" spans="5:5" ht="13.5" customHeight="1">
      <c r="E445" s="343"/>
    </row>
    <row r="446" spans="5:5" ht="13.5" customHeight="1">
      <c r="E446" s="343"/>
    </row>
    <row r="447" spans="5:5" ht="13.5" customHeight="1">
      <c r="E447" s="343"/>
    </row>
    <row r="448" spans="5:5" ht="13.5" customHeight="1">
      <c r="E448" s="343"/>
    </row>
    <row r="449" spans="5:5" ht="13.5" customHeight="1">
      <c r="E449" s="343"/>
    </row>
    <row r="450" spans="5:5" ht="13.5" customHeight="1">
      <c r="E450" s="343"/>
    </row>
    <row r="451" spans="5:5" ht="13.5" customHeight="1">
      <c r="E451" s="343"/>
    </row>
    <row r="452" spans="5:5" ht="13.5" customHeight="1">
      <c r="E452" s="343"/>
    </row>
    <row r="453" spans="5:5" ht="13.5" customHeight="1">
      <c r="E453" s="343"/>
    </row>
    <row r="454" spans="5:5" ht="13.5" customHeight="1">
      <c r="E454" s="343"/>
    </row>
    <row r="455" spans="5:5" ht="13.5" customHeight="1">
      <c r="E455" s="343"/>
    </row>
    <row r="456" spans="5:5" ht="13.5" customHeight="1">
      <c r="E456" s="343"/>
    </row>
    <row r="457" spans="5:5" ht="13.5" customHeight="1">
      <c r="E457" s="343"/>
    </row>
    <row r="458" spans="5:5" ht="13.5" customHeight="1">
      <c r="E458" s="343"/>
    </row>
    <row r="459" spans="5:5" ht="13.5" customHeight="1">
      <c r="E459" s="343"/>
    </row>
    <row r="460" spans="5:5" ht="13.5" customHeight="1">
      <c r="E460" s="343"/>
    </row>
    <row r="461" spans="5:5" ht="13.5" customHeight="1">
      <c r="E461" s="343"/>
    </row>
    <row r="462" spans="5:5" ht="13.5" customHeight="1">
      <c r="E462" s="343"/>
    </row>
    <row r="463" spans="5:5" ht="13.5" customHeight="1">
      <c r="E463" s="343"/>
    </row>
    <row r="464" spans="5:5" ht="13.5" customHeight="1">
      <c r="E464" s="343"/>
    </row>
    <row r="465" spans="5:5" ht="13.5" customHeight="1">
      <c r="E465" s="343"/>
    </row>
    <row r="466" spans="5:5" ht="13.5" customHeight="1">
      <c r="E466" s="343"/>
    </row>
    <row r="467" spans="5:5" ht="13.5" customHeight="1">
      <c r="E467" s="343"/>
    </row>
    <row r="468" spans="5:5" ht="13.5" customHeight="1">
      <c r="E468" s="343"/>
    </row>
    <row r="469" spans="5:5" ht="13.5" customHeight="1">
      <c r="E469" s="343"/>
    </row>
    <row r="470" spans="5:5" ht="13.5" customHeight="1">
      <c r="E470" s="343"/>
    </row>
    <row r="471" spans="5:5" ht="13.5" customHeight="1">
      <c r="E471" s="343"/>
    </row>
    <row r="472" spans="5:5" ht="13.5" customHeight="1">
      <c r="E472" s="343"/>
    </row>
    <row r="473" spans="5:5" ht="13.5" customHeight="1">
      <c r="E473" s="343"/>
    </row>
    <row r="474" spans="5:5" ht="13.5" customHeight="1">
      <c r="E474" s="343"/>
    </row>
    <row r="475" spans="5:5" ht="13.5" customHeight="1">
      <c r="E475" s="343"/>
    </row>
    <row r="476" spans="5:5" ht="13.5" customHeight="1">
      <c r="E476" s="343"/>
    </row>
    <row r="477" spans="5:5" ht="13.5" customHeight="1">
      <c r="E477" s="343"/>
    </row>
    <row r="478" spans="5:5" ht="13.5" customHeight="1">
      <c r="E478" s="343"/>
    </row>
    <row r="479" spans="5:5" ht="13.5" customHeight="1">
      <c r="E479" s="343"/>
    </row>
    <row r="480" spans="5:5" ht="13.5" customHeight="1">
      <c r="E480" s="343"/>
    </row>
    <row r="481" spans="5:5" ht="13.5" customHeight="1">
      <c r="E481" s="343"/>
    </row>
    <row r="482" spans="5:5" ht="13.5" customHeight="1">
      <c r="E482" s="343"/>
    </row>
    <row r="483" spans="5:5" ht="13.5" customHeight="1">
      <c r="E483" s="343"/>
    </row>
    <row r="484" spans="5:5" ht="13.5" customHeight="1">
      <c r="E484" s="343"/>
    </row>
    <row r="485" spans="5:5" ht="13.5" customHeight="1">
      <c r="E485" s="343"/>
    </row>
    <row r="486" spans="5:5" ht="13.5" customHeight="1">
      <c r="E486" s="343"/>
    </row>
    <row r="487" spans="5:5" ht="13.5" customHeight="1">
      <c r="E487" s="343"/>
    </row>
    <row r="488" spans="5:5" ht="13.5" customHeight="1">
      <c r="E488" s="343"/>
    </row>
    <row r="489" spans="5:5" ht="13.5" customHeight="1">
      <c r="E489" s="343"/>
    </row>
    <row r="490" spans="5:5" ht="13.5" customHeight="1">
      <c r="E490" s="343"/>
    </row>
    <row r="491" spans="5:5" ht="13.5" customHeight="1">
      <c r="E491" s="343"/>
    </row>
    <row r="492" spans="5:5" ht="13.5" customHeight="1">
      <c r="E492" s="343"/>
    </row>
    <row r="493" spans="5:5" ht="13.5" customHeight="1">
      <c r="E493" s="343"/>
    </row>
    <row r="494" spans="5:5" ht="13.5" customHeight="1">
      <c r="E494" s="343"/>
    </row>
    <row r="495" spans="5:5" ht="13.5" customHeight="1">
      <c r="E495" s="343"/>
    </row>
    <row r="496" spans="5:5" ht="13.5" customHeight="1">
      <c r="E496" s="343"/>
    </row>
    <row r="497" spans="5:5" ht="13.5" customHeight="1">
      <c r="E497" s="343"/>
    </row>
    <row r="498" spans="5:5" ht="13.5" customHeight="1">
      <c r="E498" s="343"/>
    </row>
    <row r="499" spans="5:5" ht="13.5" customHeight="1">
      <c r="E499" s="343"/>
    </row>
    <row r="500" spans="5:5" ht="13.5" customHeight="1">
      <c r="E500" s="343"/>
    </row>
    <row r="501" spans="5:5" ht="13.5" customHeight="1">
      <c r="E501" s="343"/>
    </row>
    <row r="502" spans="5:5" ht="13.5" customHeight="1">
      <c r="E502" s="343"/>
    </row>
    <row r="503" spans="5:5" ht="13.5" customHeight="1">
      <c r="E503" s="343"/>
    </row>
    <row r="504" spans="5:5" ht="13.5" customHeight="1">
      <c r="E504" s="343"/>
    </row>
    <row r="505" spans="5:5" ht="13.5" customHeight="1">
      <c r="E505" s="343"/>
    </row>
    <row r="506" spans="5:5" ht="13.5" customHeight="1">
      <c r="E506" s="343"/>
    </row>
    <row r="507" spans="5:5" ht="13.5" customHeight="1">
      <c r="E507" s="343"/>
    </row>
    <row r="508" spans="5:5" ht="13.5" customHeight="1">
      <c r="E508" s="343"/>
    </row>
    <row r="509" spans="5:5" ht="13.5" customHeight="1">
      <c r="E509" s="343"/>
    </row>
    <row r="510" spans="5:5" ht="13.5" customHeight="1">
      <c r="E510" s="343"/>
    </row>
    <row r="511" spans="5:5" ht="13.5" customHeight="1">
      <c r="E511" s="343"/>
    </row>
    <row r="512" spans="5:5" ht="13.5" customHeight="1">
      <c r="E512" s="343"/>
    </row>
    <row r="513" spans="5:5" ht="13.5" customHeight="1">
      <c r="E513" s="343"/>
    </row>
    <row r="514" spans="5:5" ht="13.5" customHeight="1">
      <c r="E514" s="343"/>
    </row>
    <row r="515" spans="5:5" ht="13.5" customHeight="1">
      <c r="E515" s="343"/>
    </row>
    <row r="516" spans="5:5" ht="13.5" customHeight="1">
      <c r="E516" s="343"/>
    </row>
    <row r="517" spans="5:5" ht="13.5" customHeight="1">
      <c r="E517" s="343"/>
    </row>
    <row r="518" spans="5:5" ht="13.5" customHeight="1">
      <c r="E518" s="343"/>
    </row>
    <row r="519" spans="5:5" ht="13.5" customHeight="1">
      <c r="E519" s="343"/>
    </row>
    <row r="520" spans="5:5" ht="13.5" customHeight="1">
      <c r="E520" s="343"/>
    </row>
    <row r="521" spans="5:5" ht="13.5" customHeight="1">
      <c r="E521" s="343"/>
    </row>
    <row r="522" spans="5:5" ht="13.5" customHeight="1">
      <c r="E522" s="343"/>
    </row>
    <row r="523" spans="5:5" ht="13.5" customHeight="1">
      <c r="E523" s="343"/>
    </row>
    <row r="524" spans="5:5" ht="13.5" customHeight="1">
      <c r="E524" s="343"/>
    </row>
    <row r="525" spans="5:5" ht="13.5" customHeight="1">
      <c r="E525" s="343"/>
    </row>
    <row r="526" spans="5:5" ht="13.5" customHeight="1">
      <c r="E526" s="343"/>
    </row>
    <row r="527" spans="5:5" ht="13.5" customHeight="1">
      <c r="E527" s="343"/>
    </row>
    <row r="528" spans="5:5" ht="13.5" customHeight="1">
      <c r="E528" s="343"/>
    </row>
    <row r="529" spans="5:5" ht="13.5" customHeight="1">
      <c r="E529" s="343"/>
    </row>
    <row r="530" spans="5:5" ht="13.5" customHeight="1">
      <c r="E530" s="343"/>
    </row>
    <row r="531" spans="5:5" ht="13.5" customHeight="1">
      <c r="E531" s="343"/>
    </row>
    <row r="532" spans="5:5" ht="13.5" customHeight="1">
      <c r="E532" s="343"/>
    </row>
    <row r="533" spans="5:5" ht="13.5" customHeight="1">
      <c r="E533" s="343"/>
    </row>
    <row r="534" spans="5:5" ht="13.5" customHeight="1">
      <c r="E534" s="343"/>
    </row>
    <row r="535" spans="5:5" ht="13.5" customHeight="1">
      <c r="E535" s="343"/>
    </row>
    <row r="536" spans="5:5" ht="13.5" customHeight="1">
      <c r="E536" s="343"/>
    </row>
    <row r="537" spans="5:5" ht="13.5" customHeight="1">
      <c r="E537" s="343"/>
    </row>
    <row r="538" spans="5:5" ht="13.5" customHeight="1">
      <c r="E538" s="343"/>
    </row>
    <row r="539" spans="5:5" ht="13.5" customHeight="1">
      <c r="E539" s="343"/>
    </row>
    <row r="540" spans="5:5" ht="13.5" customHeight="1">
      <c r="E540" s="343"/>
    </row>
    <row r="541" spans="5:5" ht="13.5" customHeight="1">
      <c r="E541" s="343"/>
    </row>
    <row r="542" spans="5:5" ht="13.5" customHeight="1">
      <c r="E542" s="343"/>
    </row>
    <row r="543" spans="5:5" ht="13.5" customHeight="1">
      <c r="E543" s="343"/>
    </row>
    <row r="544" spans="5:5" ht="13.5" customHeight="1">
      <c r="E544" s="343"/>
    </row>
    <row r="545" spans="5:5" ht="13.5" customHeight="1">
      <c r="E545" s="343"/>
    </row>
    <row r="546" spans="5:5" ht="13.5" customHeight="1">
      <c r="E546" s="343"/>
    </row>
    <row r="547" spans="5:5" ht="13.5" customHeight="1">
      <c r="E547" s="343"/>
    </row>
    <row r="548" spans="5:5" ht="13.5" customHeight="1">
      <c r="E548" s="343"/>
    </row>
    <row r="549" spans="5:5" ht="13.5" customHeight="1">
      <c r="E549" s="343"/>
    </row>
    <row r="550" spans="5:5" ht="13.5" customHeight="1">
      <c r="E550" s="343"/>
    </row>
    <row r="551" spans="5:5" ht="13.5" customHeight="1">
      <c r="E551" s="343"/>
    </row>
    <row r="552" spans="5:5" ht="13.5" customHeight="1">
      <c r="E552" s="343"/>
    </row>
    <row r="553" spans="5:5" ht="13.5" customHeight="1">
      <c r="E553" s="343"/>
    </row>
    <row r="554" spans="5:5" ht="13.5" customHeight="1">
      <c r="E554" s="343"/>
    </row>
    <row r="555" spans="5:5" ht="13.5" customHeight="1">
      <c r="E555" s="343"/>
    </row>
    <row r="556" spans="5:5" ht="13.5" customHeight="1">
      <c r="E556" s="343"/>
    </row>
    <row r="557" spans="5:5" ht="13.5" customHeight="1">
      <c r="E557" s="343"/>
    </row>
    <row r="558" spans="5:5" ht="13.5" customHeight="1">
      <c r="E558" s="343"/>
    </row>
    <row r="559" spans="5:5" ht="13.5" customHeight="1">
      <c r="E559" s="343"/>
    </row>
    <row r="560" spans="5:5" ht="13.5" customHeight="1">
      <c r="E560" s="343"/>
    </row>
    <row r="561" spans="5:5" ht="13.5" customHeight="1">
      <c r="E561" s="343"/>
    </row>
    <row r="562" spans="5:5" ht="13.5" customHeight="1">
      <c r="E562" s="343"/>
    </row>
    <row r="563" spans="5:5" ht="13.5" customHeight="1">
      <c r="E563" s="343"/>
    </row>
    <row r="564" spans="5:5" ht="13.5" customHeight="1">
      <c r="E564" s="343"/>
    </row>
    <row r="565" spans="5:5" ht="13.5" customHeight="1">
      <c r="E565" s="343"/>
    </row>
    <row r="566" spans="5:5" ht="13.5" customHeight="1">
      <c r="E566" s="343"/>
    </row>
    <row r="567" spans="5:5" ht="13.5" customHeight="1">
      <c r="E567" s="343"/>
    </row>
    <row r="568" spans="5:5" ht="13.5" customHeight="1">
      <c r="E568" s="343"/>
    </row>
    <row r="569" spans="5:5" ht="13.5" customHeight="1">
      <c r="E569" s="343"/>
    </row>
    <row r="570" spans="5:5" ht="13.5" customHeight="1">
      <c r="E570" s="343"/>
    </row>
    <row r="571" spans="5:5" ht="13.5" customHeight="1">
      <c r="E571" s="343"/>
    </row>
    <row r="572" spans="5:5" ht="13.5" customHeight="1">
      <c r="E572" s="343"/>
    </row>
    <row r="573" spans="5:5" ht="13.5" customHeight="1">
      <c r="E573" s="343"/>
    </row>
    <row r="574" spans="5:5" ht="13.5" customHeight="1">
      <c r="E574" s="343"/>
    </row>
    <row r="575" spans="5:5" ht="13.5" customHeight="1">
      <c r="E575" s="343"/>
    </row>
    <row r="576" spans="5:5" ht="13.5" customHeight="1">
      <c r="E576" s="343"/>
    </row>
    <row r="577" spans="5:5" ht="13.5" customHeight="1">
      <c r="E577" s="343"/>
    </row>
    <row r="578" spans="5:5" ht="13.5" customHeight="1">
      <c r="E578" s="343"/>
    </row>
    <row r="579" spans="5:5" ht="13.5" customHeight="1">
      <c r="E579" s="343"/>
    </row>
    <row r="580" spans="5:5" ht="13.5" customHeight="1">
      <c r="E580" s="343"/>
    </row>
    <row r="581" spans="5:5" ht="13.5" customHeight="1">
      <c r="E581" s="343"/>
    </row>
    <row r="582" spans="5:5" ht="13.5" customHeight="1">
      <c r="E582" s="343"/>
    </row>
    <row r="583" spans="5:5" ht="13.5" customHeight="1">
      <c r="E583" s="343"/>
    </row>
    <row r="584" spans="5:5" ht="13.5" customHeight="1">
      <c r="E584" s="343"/>
    </row>
    <row r="585" spans="5:5" ht="13.5" customHeight="1">
      <c r="E585" s="343"/>
    </row>
    <row r="586" spans="5:5" ht="13.5" customHeight="1">
      <c r="E586" s="343"/>
    </row>
    <row r="587" spans="5:5" ht="13.5" customHeight="1">
      <c r="E587" s="343"/>
    </row>
    <row r="588" spans="5:5" ht="13.5" customHeight="1">
      <c r="E588" s="343"/>
    </row>
    <row r="589" spans="5:5" ht="13.5" customHeight="1">
      <c r="E589" s="343"/>
    </row>
    <row r="590" spans="5:5" ht="13.5" customHeight="1">
      <c r="E590" s="343"/>
    </row>
    <row r="591" spans="5:5" ht="13.5" customHeight="1">
      <c r="E591" s="343"/>
    </row>
    <row r="592" spans="5:5" ht="13.5" customHeight="1">
      <c r="E592" s="343"/>
    </row>
    <row r="593" spans="5:5" ht="13.5" customHeight="1">
      <c r="E593" s="343"/>
    </row>
    <row r="594" spans="5:5" ht="13.5" customHeight="1">
      <c r="E594" s="343"/>
    </row>
    <row r="595" spans="5:5" ht="13.5" customHeight="1">
      <c r="E595" s="343"/>
    </row>
    <row r="596" spans="5:5" ht="13.5" customHeight="1">
      <c r="E596" s="343"/>
    </row>
    <row r="597" spans="5:5" ht="13.5" customHeight="1">
      <c r="E597" s="343"/>
    </row>
    <row r="598" spans="5:5" ht="13.5" customHeight="1">
      <c r="E598" s="343"/>
    </row>
    <row r="599" spans="5:5" ht="13.5" customHeight="1">
      <c r="E599" s="343"/>
    </row>
    <row r="600" spans="5:5" ht="13.5" customHeight="1">
      <c r="E600" s="343"/>
    </row>
    <row r="601" spans="5:5" ht="13.5" customHeight="1">
      <c r="E601" s="343"/>
    </row>
    <row r="602" spans="5:5" ht="13.5" customHeight="1">
      <c r="E602" s="343"/>
    </row>
    <row r="603" spans="5:5" ht="13.5" customHeight="1">
      <c r="E603" s="343"/>
    </row>
    <row r="604" spans="5:5" ht="13.5" customHeight="1">
      <c r="E604" s="343"/>
    </row>
    <row r="605" spans="5:5" ht="13.5" customHeight="1">
      <c r="E605" s="343"/>
    </row>
    <row r="606" spans="5:5" ht="13.5" customHeight="1">
      <c r="E606" s="343"/>
    </row>
    <row r="607" spans="5:5" ht="13.5" customHeight="1">
      <c r="E607" s="343"/>
    </row>
    <row r="608" spans="5:5" ht="13.5" customHeight="1">
      <c r="E608" s="343"/>
    </row>
    <row r="609" spans="5:5" ht="13.5" customHeight="1">
      <c r="E609" s="343"/>
    </row>
    <row r="610" spans="5:5" ht="13.5" customHeight="1">
      <c r="E610" s="343"/>
    </row>
    <row r="611" spans="5:5" ht="13.5" customHeight="1">
      <c r="E611" s="343"/>
    </row>
    <row r="612" spans="5:5" ht="13.5" customHeight="1">
      <c r="E612" s="343"/>
    </row>
    <row r="613" spans="5:5" ht="13.5" customHeight="1">
      <c r="E613" s="343"/>
    </row>
    <row r="614" spans="5:5" ht="13.5" customHeight="1">
      <c r="E614" s="343"/>
    </row>
    <row r="615" spans="5:5" ht="13.5" customHeight="1">
      <c r="E615" s="343"/>
    </row>
    <row r="616" spans="5:5" ht="13.5" customHeight="1">
      <c r="E616" s="343"/>
    </row>
    <row r="617" spans="5:5" ht="13.5" customHeight="1">
      <c r="E617" s="343"/>
    </row>
    <row r="618" spans="5:5" ht="13.5" customHeight="1">
      <c r="E618" s="343"/>
    </row>
    <row r="619" spans="5:5" ht="13.5" customHeight="1">
      <c r="E619" s="343"/>
    </row>
    <row r="620" spans="5:5" ht="13.5" customHeight="1">
      <c r="E620" s="343"/>
    </row>
    <row r="621" spans="5:5" ht="13.5" customHeight="1">
      <c r="E621" s="343"/>
    </row>
    <row r="622" spans="5:5" ht="13.5" customHeight="1">
      <c r="E622" s="343"/>
    </row>
    <row r="623" spans="5:5" ht="13.5" customHeight="1">
      <c r="E623" s="343"/>
    </row>
    <row r="624" spans="5:5" ht="13.5" customHeight="1">
      <c r="E624" s="343"/>
    </row>
    <row r="625" spans="5:5" ht="13.5" customHeight="1">
      <c r="E625" s="343"/>
    </row>
    <row r="626" spans="5:5" ht="13.5" customHeight="1">
      <c r="E626" s="343"/>
    </row>
    <row r="627" spans="5:5" ht="13.5" customHeight="1">
      <c r="E627" s="343"/>
    </row>
    <row r="628" spans="5:5" ht="13.5" customHeight="1">
      <c r="E628" s="343"/>
    </row>
    <row r="629" spans="5:5" ht="13.5" customHeight="1">
      <c r="E629" s="343"/>
    </row>
    <row r="630" spans="5:5" ht="13.5" customHeight="1">
      <c r="E630" s="343"/>
    </row>
    <row r="631" spans="5:5" ht="13.5" customHeight="1">
      <c r="E631" s="343"/>
    </row>
    <row r="632" spans="5:5" ht="13.5" customHeight="1">
      <c r="E632" s="343"/>
    </row>
    <row r="633" spans="5:5" ht="13.5" customHeight="1">
      <c r="E633" s="343"/>
    </row>
    <row r="634" spans="5:5" ht="13.5" customHeight="1">
      <c r="E634" s="343"/>
    </row>
    <row r="635" spans="5:5" ht="13.5" customHeight="1">
      <c r="E635" s="343"/>
    </row>
    <row r="636" spans="5:5" ht="13.5" customHeight="1">
      <c r="E636" s="343"/>
    </row>
    <row r="637" spans="5:5" ht="13.5" customHeight="1">
      <c r="E637" s="343"/>
    </row>
    <row r="638" spans="5:5" ht="13.5" customHeight="1">
      <c r="E638" s="343"/>
    </row>
    <row r="639" spans="5:5" ht="13.5" customHeight="1">
      <c r="E639" s="343"/>
    </row>
    <row r="640" spans="5:5" ht="13.5" customHeight="1">
      <c r="E640" s="343"/>
    </row>
    <row r="641" spans="5:5" ht="13.5" customHeight="1">
      <c r="E641" s="343"/>
    </row>
    <row r="642" spans="5:5" ht="13.5" customHeight="1">
      <c r="E642" s="343"/>
    </row>
    <row r="643" spans="5:5" ht="13.5" customHeight="1">
      <c r="E643" s="343"/>
    </row>
    <row r="644" spans="5:5" ht="13.5" customHeight="1">
      <c r="E644" s="343"/>
    </row>
    <row r="645" spans="5:5" ht="13.5" customHeight="1">
      <c r="E645" s="343"/>
    </row>
    <row r="646" spans="5:5" ht="13.5" customHeight="1">
      <c r="E646" s="343"/>
    </row>
    <row r="647" spans="5:5" ht="13.5" customHeight="1">
      <c r="E647" s="343"/>
    </row>
    <row r="648" spans="5:5" ht="13.5" customHeight="1">
      <c r="E648" s="343"/>
    </row>
    <row r="649" spans="5:5" ht="13.5" customHeight="1">
      <c r="E649" s="343"/>
    </row>
    <row r="650" spans="5:5" ht="13.5" customHeight="1">
      <c r="E650" s="343"/>
    </row>
    <row r="651" spans="5:5" ht="13.5" customHeight="1">
      <c r="E651" s="343"/>
    </row>
    <row r="652" spans="5:5" ht="13.5" customHeight="1">
      <c r="E652" s="343"/>
    </row>
    <row r="653" spans="5:5" ht="13.5" customHeight="1">
      <c r="E653" s="343"/>
    </row>
    <row r="654" spans="5:5" ht="13.5" customHeight="1">
      <c r="E654" s="343"/>
    </row>
    <row r="655" spans="5:5" ht="13.5" customHeight="1">
      <c r="E655" s="343"/>
    </row>
    <row r="656" spans="5:5" ht="13.5" customHeight="1">
      <c r="E656" s="343"/>
    </row>
    <row r="657" spans="5:5" ht="13.5" customHeight="1">
      <c r="E657" s="343"/>
    </row>
    <row r="658" spans="5:5" ht="13.5" customHeight="1">
      <c r="E658" s="343"/>
    </row>
    <row r="659" spans="5:5" ht="13.5" customHeight="1">
      <c r="E659" s="343"/>
    </row>
    <row r="660" spans="5:5" ht="13.5" customHeight="1">
      <c r="E660" s="343"/>
    </row>
    <row r="661" spans="5:5" ht="13.5" customHeight="1">
      <c r="E661" s="343"/>
    </row>
    <row r="662" spans="5:5" ht="13.5" customHeight="1">
      <c r="E662" s="343"/>
    </row>
    <row r="663" spans="5:5" ht="13.5" customHeight="1">
      <c r="E663" s="343"/>
    </row>
    <row r="664" spans="5:5" ht="13.5" customHeight="1">
      <c r="E664" s="343"/>
    </row>
    <row r="665" spans="5:5" ht="13.5" customHeight="1">
      <c r="E665" s="343"/>
    </row>
    <row r="666" spans="5:5" ht="13.5" customHeight="1">
      <c r="E666" s="343"/>
    </row>
    <row r="667" spans="5:5" ht="13.5" customHeight="1">
      <c r="E667" s="343"/>
    </row>
    <row r="668" spans="5:5" ht="13.5" customHeight="1">
      <c r="E668" s="343"/>
    </row>
    <row r="669" spans="5:5" ht="13.5" customHeight="1">
      <c r="E669" s="343"/>
    </row>
    <row r="670" spans="5:5" ht="13.5" customHeight="1">
      <c r="E670" s="343"/>
    </row>
    <row r="671" spans="5:5" ht="13.5" customHeight="1">
      <c r="E671" s="343"/>
    </row>
    <row r="672" spans="5:5" ht="13.5" customHeight="1">
      <c r="E672" s="343"/>
    </row>
    <row r="673" spans="5:5" ht="13.5" customHeight="1">
      <c r="E673" s="343"/>
    </row>
    <row r="674" spans="5:5" ht="13.5" customHeight="1">
      <c r="E674" s="343"/>
    </row>
    <row r="675" spans="5:5" ht="13.5" customHeight="1">
      <c r="E675" s="343"/>
    </row>
    <row r="676" spans="5:5" ht="13.5" customHeight="1">
      <c r="E676" s="343"/>
    </row>
    <row r="677" spans="5:5" ht="13.5" customHeight="1">
      <c r="E677" s="343"/>
    </row>
    <row r="678" spans="5:5" ht="13.5" customHeight="1">
      <c r="E678" s="343"/>
    </row>
    <row r="679" spans="5:5" ht="13.5" customHeight="1">
      <c r="E679" s="343"/>
    </row>
    <row r="680" spans="5:5" ht="13.5" customHeight="1">
      <c r="E680" s="343"/>
    </row>
    <row r="681" spans="5:5" ht="13.5" customHeight="1">
      <c r="E681" s="343"/>
    </row>
    <row r="682" spans="5:5" ht="13.5" customHeight="1">
      <c r="E682" s="343"/>
    </row>
    <row r="683" spans="5:5" ht="13.5" customHeight="1">
      <c r="E683" s="343"/>
    </row>
    <row r="684" spans="5:5" ht="13.5" customHeight="1">
      <c r="E684" s="343"/>
    </row>
    <row r="685" spans="5:5" ht="13.5" customHeight="1">
      <c r="E685" s="343"/>
    </row>
    <row r="686" spans="5:5" ht="13.5" customHeight="1">
      <c r="E686" s="343"/>
    </row>
    <row r="687" spans="5:5" ht="13.5" customHeight="1">
      <c r="E687" s="343"/>
    </row>
    <row r="688" spans="5:5" ht="13.5" customHeight="1">
      <c r="E688" s="343"/>
    </row>
    <row r="689" spans="5:5" ht="13.5" customHeight="1">
      <c r="E689" s="343"/>
    </row>
    <row r="690" spans="5:5" ht="13.5" customHeight="1">
      <c r="E690" s="343"/>
    </row>
    <row r="691" spans="5:5" ht="13.5" customHeight="1">
      <c r="E691" s="343"/>
    </row>
    <row r="692" spans="5:5" ht="13.5" customHeight="1">
      <c r="E692" s="343"/>
    </row>
    <row r="693" spans="5:5" ht="13.5" customHeight="1">
      <c r="E693" s="343"/>
    </row>
    <row r="694" spans="5:5" ht="13.5" customHeight="1">
      <c r="E694" s="343"/>
    </row>
    <row r="695" spans="5:5" ht="13.5" customHeight="1">
      <c r="E695" s="343"/>
    </row>
    <row r="696" spans="5:5" ht="13.5" customHeight="1">
      <c r="E696" s="343"/>
    </row>
    <row r="697" spans="5:5" ht="13.5" customHeight="1">
      <c r="E697" s="343"/>
    </row>
    <row r="698" spans="5:5" ht="13.5" customHeight="1">
      <c r="E698" s="343"/>
    </row>
    <row r="699" spans="5:5" ht="13.5" customHeight="1">
      <c r="E699" s="343"/>
    </row>
    <row r="700" spans="5:5" ht="13.5" customHeight="1">
      <c r="E700" s="343"/>
    </row>
    <row r="701" spans="5:5" ht="13.5" customHeight="1">
      <c r="E701" s="343"/>
    </row>
    <row r="702" spans="5:5" ht="13.5" customHeight="1">
      <c r="E702" s="343"/>
    </row>
    <row r="703" spans="5:5" ht="13.5" customHeight="1">
      <c r="E703" s="343"/>
    </row>
    <row r="704" spans="5:5" ht="13.5" customHeight="1">
      <c r="E704" s="343"/>
    </row>
    <row r="705" spans="5:5" ht="13.5" customHeight="1">
      <c r="E705" s="343"/>
    </row>
    <row r="706" spans="5:5" ht="13.5" customHeight="1">
      <c r="E706" s="343"/>
    </row>
    <row r="707" spans="5:5" ht="13.5" customHeight="1">
      <c r="E707" s="343"/>
    </row>
    <row r="708" spans="5:5" ht="13.5" customHeight="1">
      <c r="E708" s="343"/>
    </row>
    <row r="709" spans="5:5" ht="13.5" customHeight="1">
      <c r="E709" s="343"/>
    </row>
    <row r="710" spans="5:5" ht="13.5" customHeight="1">
      <c r="E710" s="343"/>
    </row>
    <row r="711" spans="5:5" ht="13.5" customHeight="1">
      <c r="E711" s="343"/>
    </row>
    <row r="712" spans="5:5" ht="13.5" customHeight="1">
      <c r="E712" s="343"/>
    </row>
    <row r="713" spans="5:5" ht="13.5" customHeight="1">
      <c r="E713" s="343"/>
    </row>
    <row r="714" spans="5:5" ht="13.5" customHeight="1">
      <c r="E714" s="343"/>
    </row>
    <row r="715" spans="5:5" ht="13.5" customHeight="1">
      <c r="E715" s="343"/>
    </row>
    <row r="716" spans="5:5" ht="13.5" customHeight="1">
      <c r="E716" s="343"/>
    </row>
    <row r="717" spans="5:5" ht="13.5" customHeight="1">
      <c r="E717" s="343"/>
    </row>
    <row r="718" spans="5:5" ht="13.5" customHeight="1">
      <c r="E718" s="343"/>
    </row>
    <row r="719" spans="5:5" ht="13.5" customHeight="1">
      <c r="E719" s="343"/>
    </row>
    <row r="720" spans="5:5" ht="13.5" customHeight="1">
      <c r="E720" s="343"/>
    </row>
    <row r="721" spans="5:5" ht="13.5" customHeight="1">
      <c r="E721" s="343"/>
    </row>
    <row r="722" spans="5:5" ht="13.5" customHeight="1">
      <c r="E722" s="343"/>
    </row>
    <row r="723" spans="5:5" ht="13.5" customHeight="1">
      <c r="E723" s="343"/>
    </row>
    <row r="724" spans="5:5" ht="13.5" customHeight="1">
      <c r="E724" s="343"/>
    </row>
    <row r="725" spans="5:5" ht="13.5" customHeight="1">
      <c r="E725" s="343"/>
    </row>
    <row r="726" spans="5:5" ht="13.5" customHeight="1">
      <c r="E726" s="343"/>
    </row>
    <row r="727" spans="5:5" ht="13.5" customHeight="1">
      <c r="E727" s="343"/>
    </row>
    <row r="728" spans="5:5" ht="13.5" customHeight="1">
      <c r="E728" s="343"/>
    </row>
    <row r="729" spans="5:5" ht="13.5" customHeight="1">
      <c r="E729" s="343"/>
    </row>
    <row r="730" spans="5:5" ht="13.5" customHeight="1">
      <c r="E730" s="343"/>
    </row>
    <row r="731" spans="5:5" ht="13.5" customHeight="1">
      <c r="E731" s="343"/>
    </row>
    <row r="732" spans="5:5" ht="13.5" customHeight="1">
      <c r="E732" s="343"/>
    </row>
    <row r="733" spans="5:5" ht="13.5" customHeight="1">
      <c r="E733" s="343"/>
    </row>
    <row r="734" spans="5:5" ht="13.5" customHeight="1">
      <c r="E734" s="343"/>
    </row>
    <row r="735" spans="5:5" ht="13.5" customHeight="1">
      <c r="E735" s="343"/>
    </row>
    <row r="736" spans="5:5" ht="13.5" customHeight="1">
      <c r="E736" s="343"/>
    </row>
    <row r="737" spans="5:5" ht="13.5" customHeight="1">
      <c r="E737" s="343"/>
    </row>
    <row r="738" spans="5:5" ht="13.5" customHeight="1">
      <c r="E738" s="343"/>
    </row>
    <row r="739" spans="5:5" ht="13.5" customHeight="1">
      <c r="E739" s="343"/>
    </row>
    <row r="740" spans="5:5" ht="13.5" customHeight="1">
      <c r="E740" s="343"/>
    </row>
    <row r="741" spans="5:5" ht="13.5" customHeight="1">
      <c r="E741" s="343"/>
    </row>
    <row r="742" spans="5:5" ht="13.5" customHeight="1">
      <c r="E742" s="343"/>
    </row>
    <row r="743" spans="5:5" ht="13.5" customHeight="1">
      <c r="E743" s="343"/>
    </row>
    <row r="744" spans="5:5" ht="13.5" customHeight="1">
      <c r="E744" s="343"/>
    </row>
    <row r="745" spans="5:5" ht="13.5" customHeight="1">
      <c r="E745" s="343"/>
    </row>
    <row r="746" spans="5:5" ht="13.5" customHeight="1">
      <c r="E746" s="343"/>
    </row>
    <row r="747" spans="5:5" ht="13.5" customHeight="1">
      <c r="E747" s="343"/>
    </row>
    <row r="748" spans="5:5" ht="13.5" customHeight="1">
      <c r="E748" s="343"/>
    </row>
    <row r="749" spans="5:5" ht="13.5" customHeight="1">
      <c r="E749" s="343"/>
    </row>
    <row r="750" spans="5:5" ht="13.5" customHeight="1">
      <c r="E750" s="343"/>
    </row>
    <row r="751" spans="5:5" ht="13.5" customHeight="1">
      <c r="E751" s="343"/>
    </row>
    <row r="752" spans="5:5" ht="13.5" customHeight="1">
      <c r="E752" s="343"/>
    </row>
    <row r="753" spans="5:5" ht="13.5" customHeight="1">
      <c r="E753" s="343"/>
    </row>
    <row r="754" spans="5:5" ht="13.5" customHeight="1">
      <c r="E754" s="343"/>
    </row>
    <row r="755" spans="5:5" ht="13.5" customHeight="1">
      <c r="E755" s="343"/>
    </row>
    <row r="756" spans="5:5" ht="13.5" customHeight="1">
      <c r="E756" s="343"/>
    </row>
    <row r="757" spans="5:5" ht="13.5" customHeight="1">
      <c r="E757" s="343"/>
    </row>
    <row r="758" spans="5:5" ht="13.5" customHeight="1">
      <c r="E758" s="343"/>
    </row>
    <row r="759" spans="5:5" ht="13.5" customHeight="1">
      <c r="E759" s="343"/>
    </row>
    <row r="760" spans="5:5" ht="13.5" customHeight="1">
      <c r="E760" s="343"/>
    </row>
    <row r="761" spans="5:5" ht="13.5" customHeight="1">
      <c r="E761" s="343"/>
    </row>
    <row r="762" spans="5:5" ht="13.5" customHeight="1">
      <c r="E762" s="343"/>
    </row>
    <row r="763" spans="5:5" ht="13.5" customHeight="1">
      <c r="E763" s="343"/>
    </row>
    <row r="764" spans="5:5" ht="13.5" customHeight="1">
      <c r="E764" s="343"/>
    </row>
    <row r="765" spans="5:5" ht="13.5" customHeight="1">
      <c r="E765" s="343"/>
    </row>
    <row r="766" spans="5:5" ht="13.5" customHeight="1">
      <c r="E766" s="343"/>
    </row>
    <row r="767" spans="5:5" ht="13.5" customHeight="1">
      <c r="E767" s="343"/>
    </row>
    <row r="768" spans="5:5" ht="13.5" customHeight="1">
      <c r="E768" s="343"/>
    </row>
    <row r="769" spans="5:5" ht="13.5" customHeight="1">
      <c r="E769" s="343"/>
    </row>
    <row r="770" spans="5:5" ht="13.5" customHeight="1">
      <c r="E770" s="343"/>
    </row>
    <row r="771" spans="5:5" ht="13.5" customHeight="1">
      <c r="E771" s="343"/>
    </row>
    <row r="772" spans="5:5" ht="13.5" customHeight="1">
      <c r="E772" s="343"/>
    </row>
    <row r="773" spans="5:5" ht="13.5" customHeight="1">
      <c r="E773" s="343"/>
    </row>
    <row r="774" spans="5:5" ht="13.5" customHeight="1">
      <c r="E774" s="343"/>
    </row>
    <row r="775" spans="5:5" ht="13.5" customHeight="1">
      <c r="E775" s="343"/>
    </row>
    <row r="776" spans="5:5" ht="13.5" customHeight="1">
      <c r="E776" s="343"/>
    </row>
    <row r="777" spans="5:5" ht="13.5" customHeight="1">
      <c r="E777" s="343"/>
    </row>
    <row r="778" spans="5:5" ht="13.5" customHeight="1">
      <c r="E778" s="343"/>
    </row>
    <row r="779" spans="5:5" ht="13.5" customHeight="1">
      <c r="E779" s="343"/>
    </row>
    <row r="780" spans="5:5" ht="13.5" customHeight="1">
      <c r="E780" s="343"/>
    </row>
    <row r="781" spans="5:5" ht="13.5" customHeight="1">
      <c r="E781" s="343"/>
    </row>
    <row r="782" spans="5:5" ht="13.5" customHeight="1">
      <c r="E782" s="343"/>
    </row>
    <row r="783" spans="5:5" ht="13.5" customHeight="1">
      <c r="E783" s="343"/>
    </row>
    <row r="784" spans="5:5" ht="13.5" customHeight="1">
      <c r="E784" s="343"/>
    </row>
    <row r="785" spans="5:5" ht="13.5" customHeight="1">
      <c r="E785" s="343"/>
    </row>
    <row r="786" spans="5:5" ht="13.5" customHeight="1">
      <c r="E786" s="343"/>
    </row>
    <row r="787" spans="5:5" ht="13.5" customHeight="1">
      <c r="E787" s="343"/>
    </row>
    <row r="788" spans="5:5" ht="13.5" customHeight="1">
      <c r="E788" s="343"/>
    </row>
    <row r="789" spans="5:5" ht="13.5" customHeight="1">
      <c r="E789" s="343"/>
    </row>
    <row r="790" spans="5:5" ht="13.5" customHeight="1">
      <c r="E790" s="343"/>
    </row>
    <row r="791" spans="5:5" ht="13.5" customHeight="1">
      <c r="E791" s="343"/>
    </row>
    <row r="792" spans="5:5" ht="13.5" customHeight="1">
      <c r="E792" s="343"/>
    </row>
    <row r="793" spans="5:5" ht="13.5" customHeight="1">
      <c r="E793" s="343"/>
    </row>
    <row r="794" spans="5:5" ht="13.5" customHeight="1">
      <c r="E794" s="343"/>
    </row>
    <row r="795" spans="5:5" ht="13.5" customHeight="1">
      <c r="E795" s="343"/>
    </row>
    <row r="796" spans="5:5" ht="13.5" customHeight="1">
      <c r="E796" s="343"/>
    </row>
    <row r="797" spans="5:5" ht="13.5" customHeight="1">
      <c r="E797" s="343"/>
    </row>
    <row r="798" spans="5:5" ht="13.5" customHeight="1">
      <c r="E798" s="343"/>
    </row>
    <row r="799" spans="5:5" ht="13.5" customHeight="1">
      <c r="E799" s="343"/>
    </row>
    <row r="800" spans="5:5" ht="13.5" customHeight="1">
      <c r="E800" s="343"/>
    </row>
    <row r="801" spans="5:5" ht="13.5" customHeight="1">
      <c r="E801" s="343"/>
    </row>
    <row r="802" spans="5:5" ht="13.5" customHeight="1">
      <c r="E802" s="343"/>
    </row>
    <row r="803" spans="5:5" ht="13.5" customHeight="1">
      <c r="E803" s="343"/>
    </row>
    <row r="804" spans="5:5" ht="13.5" customHeight="1">
      <c r="E804" s="343"/>
    </row>
    <row r="805" spans="5:5" ht="13.5" customHeight="1">
      <c r="E805" s="343"/>
    </row>
    <row r="806" spans="5:5" ht="13.5" customHeight="1">
      <c r="E806" s="343"/>
    </row>
    <row r="807" spans="5:5" ht="13.5" customHeight="1">
      <c r="E807" s="343"/>
    </row>
    <row r="808" spans="5:5" ht="13.5" customHeight="1">
      <c r="E808" s="343"/>
    </row>
    <row r="809" spans="5:5" ht="13.5" customHeight="1">
      <c r="E809" s="343"/>
    </row>
    <row r="810" spans="5:5" ht="13.5" customHeight="1">
      <c r="E810" s="343"/>
    </row>
    <row r="811" spans="5:5" ht="13.5" customHeight="1">
      <c r="E811" s="343"/>
    </row>
    <row r="812" spans="5:5" ht="13.5" customHeight="1">
      <c r="E812" s="343"/>
    </row>
    <row r="813" spans="5:5" ht="13.5" customHeight="1">
      <c r="E813" s="343"/>
    </row>
    <row r="814" spans="5:5" ht="13.5" customHeight="1">
      <c r="E814" s="343"/>
    </row>
    <row r="815" spans="5:5" ht="13.5" customHeight="1">
      <c r="E815" s="343"/>
    </row>
    <row r="816" spans="5:5" ht="13.5" customHeight="1">
      <c r="E816" s="343"/>
    </row>
    <row r="817" spans="5:5" ht="13.5" customHeight="1">
      <c r="E817" s="343"/>
    </row>
    <row r="818" spans="5:5" ht="13.5" customHeight="1">
      <c r="E818" s="343"/>
    </row>
    <row r="819" spans="5:5" ht="13.5" customHeight="1">
      <c r="E819" s="343"/>
    </row>
    <row r="820" spans="5:5" ht="13.5" customHeight="1">
      <c r="E820" s="343"/>
    </row>
    <row r="821" spans="5:5" ht="13.5" customHeight="1">
      <c r="E821" s="343"/>
    </row>
    <row r="822" spans="5:5" ht="13.5" customHeight="1">
      <c r="E822" s="343"/>
    </row>
    <row r="823" spans="5:5" ht="13.5" customHeight="1">
      <c r="E823" s="343"/>
    </row>
    <row r="824" spans="5:5" ht="13.5" customHeight="1">
      <c r="E824" s="343"/>
    </row>
    <row r="825" spans="5:5" ht="13.5" customHeight="1">
      <c r="E825" s="343"/>
    </row>
    <row r="826" spans="5:5" ht="13.5" customHeight="1">
      <c r="E826" s="343"/>
    </row>
    <row r="827" spans="5:5" ht="13.5" customHeight="1">
      <c r="E827" s="343"/>
    </row>
    <row r="828" spans="5:5" ht="13.5" customHeight="1">
      <c r="E828" s="343"/>
    </row>
    <row r="829" spans="5:5" ht="13.5" customHeight="1">
      <c r="E829" s="343"/>
    </row>
    <row r="830" spans="5:5" ht="13.5" customHeight="1">
      <c r="E830" s="343"/>
    </row>
    <row r="831" spans="5:5" ht="13.5" customHeight="1">
      <c r="E831" s="343"/>
    </row>
    <row r="832" spans="5:5" ht="13.5" customHeight="1">
      <c r="E832" s="343"/>
    </row>
    <row r="833" spans="5:5" ht="13.5" customHeight="1">
      <c r="E833" s="343"/>
    </row>
    <row r="834" spans="5:5" ht="13.5" customHeight="1">
      <c r="E834" s="343"/>
    </row>
    <row r="835" spans="5:5" ht="13.5" customHeight="1">
      <c r="E835" s="343"/>
    </row>
    <row r="836" spans="5:5" ht="13.5" customHeight="1">
      <c r="E836" s="343"/>
    </row>
    <row r="837" spans="5:5" ht="13.5" customHeight="1">
      <c r="E837" s="343"/>
    </row>
    <row r="838" spans="5:5" ht="13.5" customHeight="1">
      <c r="E838" s="343"/>
    </row>
    <row r="839" spans="5:5" ht="13.5" customHeight="1">
      <c r="E839" s="343"/>
    </row>
    <row r="840" spans="5:5" ht="13.5" customHeight="1">
      <c r="E840" s="343"/>
    </row>
    <row r="841" spans="5:5" ht="13.5" customHeight="1">
      <c r="E841" s="343"/>
    </row>
    <row r="842" spans="5:5" ht="13.5" customHeight="1">
      <c r="E842" s="343"/>
    </row>
    <row r="843" spans="5:5" ht="13.5" customHeight="1">
      <c r="E843" s="343"/>
    </row>
    <row r="844" spans="5:5" ht="13.5" customHeight="1">
      <c r="E844" s="343"/>
    </row>
    <row r="845" spans="5:5" ht="13.5" customHeight="1">
      <c r="E845" s="343"/>
    </row>
    <row r="846" spans="5:5" ht="13.5" customHeight="1">
      <c r="E846" s="343"/>
    </row>
    <row r="847" spans="5:5" ht="13.5" customHeight="1">
      <c r="E847" s="343"/>
    </row>
    <row r="848" spans="5:5" ht="13.5" customHeight="1">
      <c r="E848" s="343"/>
    </row>
    <row r="849" spans="5:5" ht="13.5" customHeight="1">
      <c r="E849" s="343"/>
    </row>
    <row r="850" spans="5:5" ht="13.5" customHeight="1">
      <c r="E850" s="343"/>
    </row>
    <row r="851" spans="5:5" ht="13.5" customHeight="1">
      <c r="E851" s="343"/>
    </row>
    <row r="852" spans="5:5" ht="13.5" customHeight="1">
      <c r="E852" s="343"/>
    </row>
    <row r="853" spans="5:5" ht="13.5" customHeight="1">
      <c r="E853" s="343"/>
    </row>
    <row r="854" spans="5:5" ht="13.5" customHeight="1">
      <c r="E854" s="343"/>
    </row>
    <row r="855" spans="5:5" ht="13.5" customHeight="1">
      <c r="E855" s="343"/>
    </row>
    <row r="856" spans="5:5" ht="13.5" customHeight="1">
      <c r="E856" s="343"/>
    </row>
    <row r="857" spans="5:5" ht="13.5" customHeight="1">
      <c r="E857" s="343"/>
    </row>
    <row r="858" spans="5:5" ht="13.5" customHeight="1">
      <c r="E858" s="343"/>
    </row>
    <row r="859" spans="5:5" ht="13.5" customHeight="1">
      <c r="E859" s="343"/>
    </row>
    <row r="860" spans="5:5" ht="13.5" customHeight="1">
      <c r="E860" s="343"/>
    </row>
    <row r="861" spans="5:5" ht="13.5" customHeight="1">
      <c r="E861" s="343"/>
    </row>
    <row r="862" spans="5:5" ht="13.5" customHeight="1">
      <c r="E862" s="343"/>
    </row>
    <row r="863" spans="5:5" ht="13.5" customHeight="1">
      <c r="E863" s="343"/>
    </row>
    <row r="864" spans="5:5" ht="13.5" customHeight="1">
      <c r="E864" s="343"/>
    </row>
    <row r="865" spans="5:5" ht="13.5" customHeight="1">
      <c r="E865" s="343"/>
    </row>
    <row r="866" spans="5:5" ht="13.5" customHeight="1">
      <c r="E866" s="343"/>
    </row>
    <row r="867" spans="5:5" ht="13.5" customHeight="1">
      <c r="E867" s="343"/>
    </row>
    <row r="868" spans="5:5" ht="13.5" customHeight="1">
      <c r="E868" s="343"/>
    </row>
    <row r="869" spans="5:5" ht="13.5" customHeight="1">
      <c r="E869" s="343"/>
    </row>
    <row r="870" spans="5:5" ht="13.5" customHeight="1">
      <c r="E870" s="343"/>
    </row>
    <row r="871" spans="5:5" ht="13.5" customHeight="1">
      <c r="E871" s="343"/>
    </row>
    <row r="872" spans="5:5" ht="13.5" customHeight="1">
      <c r="E872" s="343"/>
    </row>
    <row r="873" spans="5:5" ht="13.5" customHeight="1">
      <c r="E873" s="343"/>
    </row>
    <row r="874" spans="5:5" ht="13.5" customHeight="1">
      <c r="E874" s="343"/>
    </row>
    <row r="875" spans="5:5" ht="13.5" customHeight="1">
      <c r="E875" s="343"/>
    </row>
    <row r="876" spans="5:5" ht="13.5" customHeight="1">
      <c r="E876" s="343"/>
    </row>
    <row r="877" spans="5:5" ht="13.5" customHeight="1">
      <c r="E877" s="343"/>
    </row>
    <row r="878" spans="5:5" ht="13.5" customHeight="1">
      <c r="E878" s="343"/>
    </row>
    <row r="879" spans="5:5" ht="13.5" customHeight="1">
      <c r="E879" s="343"/>
    </row>
    <row r="880" spans="5:5" ht="13.5" customHeight="1">
      <c r="E880" s="343"/>
    </row>
    <row r="881" spans="5:5" ht="13.5" customHeight="1">
      <c r="E881" s="343"/>
    </row>
    <row r="882" spans="5:5" ht="13.5" customHeight="1">
      <c r="E882" s="343"/>
    </row>
    <row r="883" spans="5:5" ht="13.5" customHeight="1">
      <c r="E883" s="343"/>
    </row>
    <row r="884" spans="5:5" ht="13.5" customHeight="1">
      <c r="E884" s="343"/>
    </row>
    <row r="885" spans="5:5" ht="13.5" customHeight="1">
      <c r="E885" s="343"/>
    </row>
    <row r="886" spans="5:5" ht="13.5" customHeight="1">
      <c r="E886" s="343"/>
    </row>
    <row r="887" spans="5:5" ht="13.5" customHeight="1">
      <c r="E887" s="343"/>
    </row>
    <row r="888" spans="5:5" ht="13.5" customHeight="1">
      <c r="E888" s="343"/>
    </row>
    <row r="889" spans="5:5" ht="13.5" customHeight="1">
      <c r="E889" s="343"/>
    </row>
    <row r="890" spans="5:5" ht="13.5" customHeight="1">
      <c r="E890" s="343"/>
    </row>
    <row r="891" spans="5:5" ht="13.5" customHeight="1">
      <c r="E891" s="343"/>
    </row>
    <row r="892" spans="5:5" ht="13.5" customHeight="1">
      <c r="E892" s="343"/>
    </row>
    <row r="893" spans="5:5" ht="13.5" customHeight="1">
      <c r="E893" s="343"/>
    </row>
    <row r="894" spans="5:5" ht="13.5" customHeight="1">
      <c r="E894" s="343"/>
    </row>
    <row r="895" spans="5:5" ht="13.5" customHeight="1">
      <c r="E895" s="343"/>
    </row>
    <row r="896" spans="5:5" ht="13.5" customHeight="1">
      <c r="E896" s="343"/>
    </row>
    <row r="897" spans="5:5" ht="13.5" customHeight="1">
      <c r="E897" s="343"/>
    </row>
    <row r="898" spans="5:5" ht="13.5" customHeight="1">
      <c r="E898" s="343"/>
    </row>
    <row r="899" spans="5:5" ht="13.5" customHeight="1">
      <c r="E899" s="343"/>
    </row>
    <row r="900" spans="5:5" ht="13.5" customHeight="1">
      <c r="E900" s="343"/>
    </row>
    <row r="901" spans="5:5" ht="13.5" customHeight="1">
      <c r="E901" s="343"/>
    </row>
    <row r="902" spans="5:5" ht="13.5" customHeight="1">
      <c r="E902" s="343"/>
    </row>
    <row r="903" spans="5:5" ht="13.5" customHeight="1">
      <c r="E903" s="343"/>
    </row>
    <row r="904" spans="5:5" ht="13.5" customHeight="1">
      <c r="E904" s="343"/>
    </row>
    <row r="905" spans="5:5" ht="13.5" customHeight="1">
      <c r="E905" s="343"/>
    </row>
    <row r="906" spans="5:5" ht="13.5" customHeight="1">
      <c r="E906" s="343"/>
    </row>
    <row r="907" spans="5:5" ht="13.5" customHeight="1">
      <c r="E907" s="343"/>
    </row>
    <row r="908" spans="5:5" ht="13.5" customHeight="1">
      <c r="E908" s="343"/>
    </row>
    <row r="909" spans="5:5" ht="13.5" customHeight="1">
      <c r="E909" s="343"/>
    </row>
    <row r="910" spans="5:5" ht="13.5" customHeight="1">
      <c r="E910" s="343"/>
    </row>
    <row r="911" spans="5:5" ht="13.5" customHeight="1">
      <c r="E911" s="343"/>
    </row>
    <row r="912" spans="5:5" ht="13.5" customHeight="1">
      <c r="E912" s="343"/>
    </row>
    <row r="913" spans="5:5" ht="13.5" customHeight="1">
      <c r="E913" s="343"/>
    </row>
    <row r="914" spans="5:5" ht="13.5" customHeight="1">
      <c r="E914" s="343"/>
    </row>
    <row r="915" spans="5:5" ht="13.5" customHeight="1">
      <c r="E915" s="343"/>
    </row>
    <row r="916" spans="5:5" ht="13.5" customHeight="1">
      <c r="E916" s="343"/>
    </row>
    <row r="917" spans="5:5" ht="13.5" customHeight="1">
      <c r="E917" s="343"/>
    </row>
    <row r="918" spans="5:5" ht="13.5" customHeight="1">
      <c r="E918" s="343"/>
    </row>
    <row r="919" spans="5:5" ht="13.5" customHeight="1">
      <c r="E919" s="343"/>
    </row>
    <row r="920" spans="5:5" ht="13.5" customHeight="1">
      <c r="E920" s="343"/>
    </row>
    <row r="921" spans="5:5" ht="13.5" customHeight="1">
      <c r="E921" s="343"/>
    </row>
    <row r="922" spans="5:5" ht="13.5" customHeight="1">
      <c r="E922" s="343"/>
    </row>
    <row r="923" spans="5:5" ht="13.5" customHeight="1">
      <c r="E923" s="343"/>
    </row>
    <row r="924" spans="5:5" ht="13.5" customHeight="1">
      <c r="E924" s="343"/>
    </row>
    <row r="925" spans="5:5" ht="13.5" customHeight="1">
      <c r="E925" s="343"/>
    </row>
    <row r="926" spans="5:5" ht="13.5" customHeight="1">
      <c r="E926" s="343"/>
    </row>
    <row r="927" spans="5:5" ht="13.5" customHeight="1">
      <c r="E927" s="343"/>
    </row>
    <row r="928" spans="5:5" ht="13.5" customHeight="1">
      <c r="E928" s="343"/>
    </row>
    <row r="929" spans="5:5" ht="13.5" customHeight="1">
      <c r="E929" s="343"/>
    </row>
    <row r="930" spans="5:5" ht="13.5" customHeight="1">
      <c r="E930" s="343"/>
    </row>
    <row r="931" spans="5:5" ht="13.5" customHeight="1">
      <c r="E931" s="343"/>
    </row>
    <row r="932" spans="5:5" ht="13.5" customHeight="1">
      <c r="E932" s="343"/>
    </row>
    <row r="933" spans="5:5" ht="13.5" customHeight="1">
      <c r="E933" s="343"/>
    </row>
    <row r="934" spans="5:5" ht="13.5" customHeight="1">
      <c r="E934" s="343"/>
    </row>
    <row r="935" spans="5:5" ht="13.5" customHeight="1">
      <c r="E935" s="343"/>
    </row>
    <row r="936" spans="5:5" ht="13.5" customHeight="1">
      <c r="E936" s="343"/>
    </row>
    <row r="937" spans="5:5" ht="13.5" customHeight="1">
      <c r="E937" s="343"/>
    </row>
    <row r="938" spans="5:5" ht="13.5" customHeight="1">
      <c r="E938" s="343"/>
    </row>
    <row r="939" spans="5:5" ht="13.5" customHeight="1">
      <c r="E939" s="343"/>
    </row>
    <row r="940" spans="5:5" ht="13.5" customHeight="1">
      <c r="E940" s="343"/>
    </row>
    <row r="941" spans="5:5" ht="13.5" customHeight="1">
      <c r="E941" s="343"/>
    </row>
    <row r="942" spans="5:5" ht="13.5" customHeight="1">
      <c r="E942" s="343"/>
    </row>
    <row r="943" spans="5:5" ht="13.5" customHeight="1">
      <c r="E943" s="343"/>
    </row>
    <row r="944" spans="5:5" ht="13.5" customHeight="1">
      <c r="E944" s="343"/>
    </row>
    <row r="945" spans="5:5" ht="13.5" customHeight="1">
      <c r="E945" s="343"/>
    </row>
    <row r="946" spans="5:5" ht="13.5" customHeight="1">
      <c r="E946" s="343"/>
    </row>
    <row r="947" spans="5:5" ht="13.5" customHeight="1">
      <c r="E947" s="343"/>
    </row>
    <row r="948" spans="5:5" ht="13.5" customHeight="1">
      <c r="E948" s="343"/>
    </row>
    <row r="949" spans="5:5" ht="13.5" customHeight="1">
      <c r="E949" s="343"/>
    </row>
    <row r="950" spans="5:5" ht="13.5" customHeight="1">
      <c r="E950" s="343"/>
    </row>
    <row r="951" spans="5:5" ht="13.5" customHeight="1">
      <c r="E951" s="343"/>
    </row>
    <row r="952" spans="5:5" ht="13.5" customHeight="1">
      <c r="E952" s="343"/>
    </row>
    <row r="953" spans="5:5" ht="13.5" customHeight="1">
      <c r="E953" s="343"/>
    </row>
    <row r="954" spans="5:5" ht="13.5" customHeight="1">
      <c r="E954" s="343"/>
    </row>
    <row r="955" spans="5:5" ht="13.5" customHeight="1">
      <c r="E955" s="343"/>
    </row>
    <row r="956" spans="5:5" ht="13.5" customHeight="1">
      <c r="E956" s="343"/>
    </row>
    <row r="957" spans="5:5" ht="13.5" customHeight="1">
      <c r="E957" s="343"/>
    </row>
    <row r="958" spans="5:5" ht="13.5" customHeight="1">
      <c r="E958" s="343"/>
    </row>
    <row r="959" spans="5:5" ht="13.5" customHeight="1">
      <c r="E959" s="343"/>
    </row>
    <row r="960" spans="5:5" ht="13.5" customHeight="1">
      <c r="E960" s="343"/>
    </row>
    <row r="961" spans="5:5" ht="13.5" customHeight="1">
      <c r="E961" s="343"/>
    </row>
    <row r="962" spans="5:5" ht="13.5" customHeight="1">
      <c r="E962" s="343"/>
    </row>
    <row r="963" spans="5:5" ht="13.5" customHeight="1">
      <c r="E963" s="343"/>
    </row>
    <row r="964" spans="5:5" ht="13.5" customHeight="1">
      <c r="E964" s="343"/>
    </row>
    <row r="965" spans="5:5" ht="13.5" customHeight="1">
      <c r="E965" s="343"/>
    </row>
    <row r="966" spans="5:5" ht="13.5" customHeight="1">
      <c r="E966" s="343"/>
    </row>
    <row r="967" spans="5:5" ht="13.5" customHeight="1">
      <c r="E967" s="343"/>
    </row>
    <row r="968" spans="5:5" ht="13.5" customHeight="1">
      <c r="E968" s="343"/>
    </row>
    <row r="969" spans="5:5" ht="13.5" customHeight="1">
      <c r="E969" s="343"/>
    </row>
    <row r="970" spans="5:5" ht="13.5" customHeight="1">
      <c r="E970" s="343"/>
    </row>
    <row r="971" spans="5:5" ht="13.5" customHeight="1">
      <c r="E971" s="343"/>
    </row>
    <row r="972" spans="5:5" ht="13.5" customHeight="1">
      <c r="E972" s="343"/>
    </row>
    <row r="973" spans="5:5" ht="13.5" customHeight="1">
      <c r="E973" s="343"/>
    </row>
    <row r="974" spans="5:5" ht="13.5" customHeight="1">
      <c r="E974" s="343"/>
    </row>
    <row r="975" spans="5:5" ht="13.5" customHeight="1">
      <c r="E975" s="343"/>
    </row>
    <row r="976" spans="5:5" ht="13.5" customHeight="1">
      <c r="E976" s="343"/>
    </row>
    <row r="977" spans="5:5" ht="13.5" customHeight="1">
      <c r="E977" s="343"/>
    </row>
    <row r="978" spans="5:5" ht="13.5" customHeight="1">
      <c r="E978" s="343"/>
    </row>
    <row r="979" spans="5:5" ht="13.5" customHeight="1">
      <c r="E979" s="343"/>
    </row>
    <row r="980" spans="5:5" ht="13.5" customHeight="1">
      <c r="E980" s="343"/>
    </row>
    <row r="981" spans="5:5" ht="13.5" customHeight="1">
      <c r="E981" s="343"/>
    </row>
    <row r="982" spans="5:5" ht="13.5" customHeight="1">
      <c r="E982" s="343"/>
    </row>
    <row r="983" spans="5:5" ht="13.5" customHeight="1">
      <c r="E983" s="343"/>
    </row>
    <row r="984" spans="5:5" ht="13.5" customHeight="1">
      <c r="E984" s="343"/>
    </row>
    <row r="985" spans="5:5" ht="13.5" customHeight="1">
      <c r="E985" s="343"/>
    </row>
    <row r="986" spans="5:5" ht="13.5" customHeight="1">
      <c r="E986" s="343"/>
    </row>
    <row r="987" spans="5:5" ht="13.5" customHeight="1">
      <c r="E987" s="343"/>
    </row>
    <row r="988" spans="5:5" ht="13.5" customHeight="1">
      <c r="E988" s="343"/>
    </row>
    <row r="989" spans="5:5" ht="13.5" customHeight="1">
      <c r="E989" s="343"/>
    </row>
    <row r="990" spans="5:5" ht="13.5" customHeight="1">
      <c r="E990" s="343"/>
    </row>
    <row r="991" spans="5:5" ht="13.5" customHeight="1">
      <c r="E991" s="343"/>
    </row>
    <row r="992" spans="5:5" ht="13.5" customHeight="1">
      <c r="E992" s="343"/>
    </row>
    <row r="993" spans="5:5" ht="13.5" customHeight="1">
      <c r="E993" s="343"/>
    </row>
    <row r="994" spans="5:5" ht="13.5" customHeight="1">
      <c r="E994" s="343"/>
    </row>
    <row r="995" spans="5:5" ht="13.5" customHeight="1">
      <c r="E995" s="343"/>
    </row>
    <row r="996" spans="5:5" ht="13.5" customHeight="1">
      <c r="E996" s="343"/>
    </row>
    <row r="997" spans="5:5" ht="13.5" customHeight="1">
      <c r="E997" s="343"/>
    </row>
    <row r="998" spans="5:5" ht="13.5" customHeight="1">
      <c r="E998" s="343"/>
    </row>
    <row r="999" spans="5:5" ht="13.5" customHeight="1">
      <c r="E999" s="343"/>
    </row>
    <row r="1000" spans="5:5" ht="13.5" customHeight="1">
      <c r="E1000" s="343"/>
    </row>
  </sheetData>
  <mergeCells count="8">
    <mergeCell ref="F5:F7"/>
    <mergeCell ref="G5:J5"/>
    <mergeCell ref="K5:N5"/>
    <mergeCell ref="A5:A7"/>
    <mergeCell ref="B5:B7"/>
    <mergeCell ref="C5:C7"/>
    <mergeCell ref="D5:D7"/>
    <mergeCell ref="E5:E7"/>
  </mergeCells>
  <phoneticPr fontId="23"/>
  <pageMargins left="0.7" right="0.7" top="0.75" bottom="0.75" header="0" footer="0"/>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4.33203125" defaultRowHeight="15" customHeight="1"/>
  <cols>
    <col min="1" max="1" width="5" style="275" customWidth="1"/>
    <col min="2" max="2" width="7.33203125" customWidth="1"/>
    <col min="3" max="3" width="15" customWidth="1"/>
    <col min="4" max="5" width="10" customWidth="1"/>
    <col min="6" max="6" width="7.33203125" customWidth="1"/>
    <col min="7" max="7" width="8.6640625" style="275" customWidth="1"/>
    <col min="8" max="8" width="15" customWidth="1"/>
    <col min="9" max="9" width="7.33203125" customWidth="1"/>
    <col min="10" max="10" width="6.33203125" customWidth="1"/>
    <col min="11" max="12" width="10" customWidth="1"/>
    <col min="13" max="13" width="10.33203125" customWidth="1"/>
    <col min="14" max="14" width="18.6640625" customWidth="1"/>
    <col min="15" max="15" width="8.6640625" style="275" customWidth="1"/>
    <col min="16" max="16" width="25.33203125" customWidth="1"/>
    <col min="17" max="17" width="9" style="275" customWidth="1"/>
    <col min="18" max="18" width="15" style="275" customWidth="1"/>
    <col min="19" max="26" width="9" style="275" customWidth="1"/>
  </cols>
  <sheetData>
    <row r="1" spans="1:19" ht="34.5" customHeight="1">
      <c r="A1" s="308" t="s">
        <v>114</v>
      </c>
      <c r="B1" s="309" t="s">
        <v>115</v>
      </c>
      <c r="C1" s="309" t="s">
        <v>117</v>
      </c>
      <c r="D1" s="310" t="s">
        <v>129</v>
      </c>
      <c r="E1" s="310" t="s">
        <v>130</v>
      </c>
      <c r="F1" s="310" t="s">
        <v>131</v>
      </c>
      <c r="G1" s="311" t="s">
        <v>132</v>
      </c>
      <c r="H1" s="309" t="s">
        <v>133</v>
      </c>
      <c r="I1" s="309" t="s">
        <v>128</v>
      </c>
      <c r="J1" s="309" t="s">
        <v>134</v>
      </c>
      <c r="K1" s="310" t="s">
        <v>122</v>
      </c>
      <c r="L1" s="310" t="s">
        <v>123</v>
      </c>
      <c r="M1" s="312" t="s">
        <v>135</v>
      </c>
      <c r="N1" s="313" t="s">
        <v>136</v>
      </c>
      <c r="O1" s="274" t="s">
        <v>126</v>
      </c>
      <c r="P1" s="274" t="s">
        <v>77</v>
      </c>
      <c r="R1" s="276" t="s">
        <v>127</v>
      </c>
      <c r="S1" s="277">
        <v>2</v>
      </c>
    </row>
    <row r="2" spans="1:19" ht="15.75" customHeight="1">
      <c r="A2" s="278">
        <v>301</v>
      </c>
      <c r="B2" s="279"/>
      <c r="C2" s="280"/>
      <c r="D2" s="465"/>
      <c r="E2" s="465"/>
      <c r="F2" s="466"/>
      <c r="G2" s="466" t="str">
        <f t="shared" ref="G2:G256" si="0">IF(D2="","",(E2-D2+1)-F2)</f>
        <v/>
      </c>
      <c r="H2" s="466"/>
      <c r="I2" s="466"/>
      <c r="J2" s="467"/>
      <c r="K2" s="457"/>
      <c r="L2" s="464"/>
      <c r="M2" s="468">
        <v>1</v>
      </c>
      <c r="N2" s="314"/>
      <c r="O2" s="306">
        <f t="shared" ref="O2:O256" si="1">IF(C2="",0,ROUNDDOWN((K2+L2)*M2,$S$1))</f>
        <v>0</v>
      </c>
      <c r="P2" s="275"/>
    </row>
    <row r="3" spans="1:19" ht="15.75" customHeight="1">
      <c r="A3" s="278">
        <v>302</v>
      </c>
      <c r="B3" s="279"/>
      <c r="C3" s="279"/>
      <c r="D3" s="465"/>
      <c r="E3" s="465"/>
      <c r="F3" s="466"/>
      <c r="G3" s="466" t="str">
        <f t="shared" si="0"/>
        <v/>
      </c>
      <c r="H3" s="466"/>
      <c r="I3" s="466"/>
      <c r="J3" s="467"/>
      <c r="K3" s="287"/>
      <c r="L3" s="307"/>
      <c r="M3" s="468">
        <v>1</v>
      </c>
      <c r="N3" s="315"/>
      <c r="O3" s="306">
        <f t="shared" si="1"/>
        <v>0</v>
      </c>
      <c r="P3" s="275"/>
    </row>
    <row r="4" spans="1:19" ht="15.75" customHeight="1">
      <c r="A4" s="278">
        <v>303</v>
      </c>
      <c r="B4" s="279"/>
      <c r="C4" s="279"/>
      <c r="D4" s="465"/>
      <c r="E4" s="465"/>
      <c r="F4" s="466"/>
      <c r="G4" s="466" t="str">
        <f t="shared" si="0"/>
        <v/>
      </c>
      <c r="H4" s="466"/>
      <c r="I4" s="466"/>
      <c r="J4" s="467"/>
      <c r="K4" s="287"/>
      <c r="L4" s="307"/>
      <c r="M4" s="468">
        <v>1</v>
      </c>
      <c r="N4" s="315"/>
      <c r="O4" s="306">
        <f t="shared" si="1"/>
        <v>0</v>
      </c>
      <c r="P4" s="275"/>
    </row>
    <row r="5" spans="1:19" ht="15.75" customHeight="1">
      <c r="A5" s="278">
        <v>304</v>
      </c>
      <c r="B5" s="279"/>
      <c r="C5" s="279"/>
      <c r="D5" s="465"/>
      <c r="E5" s="465"/>
      <c r="F5" s="466"/>
      <c r="G5" s="466" t="str">
        <f t="shared" si="0"/>
        <v/>
      </c>
      <c r="H5" s="466"/>
      <c r="I5" s="466"/>
      <c r="J5" s="467"/>
      <c r="K5" s="287"/>
      <c r="L5" s="307"/>
      <c r="M5" s="468">
        <v>1</v>
      </c>
      <c r="N5" s="315"/>
      <c r="O5" s="306">
        <f t="shared" si="1"/>
        <v>0</v>
      </c>
      <c r="P5" s="275"/>
    </row>
    <row r="6" spans="1:19" ht="15.75" customHeight="1">
      <c r="A6" s="278">
        <v>305</v>
      </c>
      <c r="B6" s="279"/>
      <c r="C6" s="279"/>
      <c r="D6" s="465"/>
      <c r="E6" s="465"/>
      <c r="F6" s="466"/>
      <c r="G6" s="466" t="str">
        <f t="shared" si="0"/>
        <v/>
      </c>
      <c r="H6" s="466"/>
      <c r="I6" s="466"/>
      <c r="J6" s="467"/>
      <c r="K6" s="287"/>
      <c r="L6" s="307"/>
      <c r="M6" s="468">
        <v>1</v>
      </c>
      <c r="N6" s="315"/>
      <c r="O6" s="306">
        <f t="shared" si="1"/>
        <v>0</v>
      </c>
      <c r="P6" s="275"/>
    </row>
    <row r="7" spans="1:19" ht="15.75" customHeight="1">
      <c r="A7" s="278">
        <v>306</v>
      </c>
      <c r="B7" s="279"/>
      <c r="C7" s="291"/>
      <c r="D7" s="465"/>
      <c r="E7" s="465"/>
      <c r="F7" s="466"/>
      <c r="G7" s="466" t="str">
        <f t="shared" si="0"/>
        <v/>
      </c>
      <c r="H7" s="469"/>
      <c r="I7" s="466"/>
      <c r="J7" s="467"/>
      <c r="K7" s="287"/>
      <c r="L7" s="307"/>
      <c r="M7" s="468">
        <v>1</v>
      </c>
      <c r="N7" s="315"/>
      <c r="O7" s="306">
        <f t="shared" si="1"/>
        <v>0</v>
      </c>
      <c r="P7" s="275"/>
    </row>
    <row r="8" spans="1:19" ht="15.75" customHeight="1">
      <c r="A8" s="278">
        <v>307</v>
      </c>
      <c r="B8" s="279"/>
      <c r="C8" s="279"/>
      <c r="D8" s="465"/>
      <c r="E8" s="465"/>
      <c r="F8" s="466"/>
      <c r="G8" s="466" t="str">
        <f t="shared" si="0"/>
        <v/>
      </c>
      <c r="H8" s="466"/>
      <c r="I8" s="466"/>
      <c r="J8" s="467"/>
      <c r="K8" s="287"/>
      <c r="L8" s="307"/>
      <c r="M8" s="468">
        <v>1</v>
      </c>
      <c r="N8" s="315"/>
      <c r="O8" s="306">
        <f t="shared" si="1"/>
        <v>0</v>
      </c>
      <c r="P8" s="275"/>
    </row>
    <row r="9" spans="1:19" ht="15.75" customHeight="1">
      <c r="A9" s="278">
        <v>308</v>
      </c>
      <c r="B9" s="291"/>
      <c r="C9" s="279"/>
      <c r="D9" s="465"/>
      <c r="E9" s="465"/>
      <c r="F9" s="466"/>
      <c r="G9" s="466" t="str">
        <f t="shared" si="0"/>
        <v/>
      </c>
      <c r="H9" s="466"/>
      <c r="I9" s="466"/>
      <c r="J9" s="467"/>
      <c r="K9" s="287"/>
      <c r="L9" s="307"/>
      <c r="M9" s="468">
        <v>1</v>
      </c>
      <c r="N9" s="315"/>
      <c r="O9" s="306">
        <f t="shared" si="1"/>
        <v>0</v>
      </c>
      <c r="P9" s="292"/>
    </row>
    <row r="10" spans="1:19" ht="15.75" customHeight="1">
      <c r="A10" s="278">
        <v>309</v>
      </c>
      <c r="B10" s="291"/>
      <c r="C10" s="279"/>
      <c r="D10" s="465"/>
      <c r="E10" s="465"/>
      <c r="F10" s="466"/>
      <c r="G10" s="466" t="str">
        <f t="shared" si="0"/>
        <v/>
      </c>
      <c r="H10" s="466"/>
      <c r="I10" s="466"/>
      <c r="J10" s="467"/>
      <c r="K10" s="287"/>
      <c r="L10" s="307"/>
      <c r="M10" s="468">
        <v>1</v>
      </c>
      <c r="N10" s="315"/>
      <c r="O10" s="306">
        <f t="shared" si="1"/>
        <v>0</v>
      </c>
      <c r="P10" s="275"/>
    </row>
    <row r="11" spans="1:19" ht="15.75" customHeight="1">
      <c r="A11" s="278">
        <v>310</v>
      </c>
      <c r="B11" s="291"/>
      <c r="C11" s="279"/>
      <c r="D11" s="465"/>
      <c r="E11" s="465"/>
      <c r="F11" s="466"/>
      <c r="G11" s="466" t="str">
        <f t="shared" si="0"/>
        <v/>
      </c>
      <c r="H11" s="466"/>
      <c r="I11" s="466"/>
      <c r="J11" s="467"/>
      <c r="K11" s="287"/>
      <c r="L11" s="307"/>
      <c r="M11" s="468">
        <v>1</v>
      </c>
      <c r="N11" s="315"/>
      <c r="O11" s="306">
        <f t="shared" si="1"/>
        <v>0</v>
      </c>
      <c r="P11" s="275"/>
    </row>
    <row r="12" spans="1:19" ht="15.75" customHeight="1">
      <c r="A12" s="278">
        <v>311</v>
      </c>
      <c r="B12" s="291"/>
      <c r="C12" s="279"/>
      <c r="D12" s="465"/>
      <c r="E12" s="465"/>
      <c r="F12" s="466"/>
      <c r="G12" s="466" t="str">
        <f t="shared" si="0"/>
        <v/>
      </c>
      <c r="H12" s="466"/>
      <c r="I12" s="466"/>
      <c r="J12" s="467"/>
      <c r="K12" s="287"/>
      <c r="L12" s="307"/>
      <c r="M12" s="468">
        <v>1</v>
      </c>
      <c r="N12" s="315"/>
      <c r="O12" s="306">
        <f t="shared" si="1"/>
        <v>0</v>
      </c>
      <c r="P12" s="275"/>
    </row>
    <row r="13" spans="1:19" ht="15.75" customHeight="1">
      <c r="A13" s="278">
        <v>312</v>
      </c>
      <c r="B13" s="291"/>
      <c r="C13" s="279"/>
      <c r="D13" s="465"/>
      <c r="E13" s="465"/>
      <c r="F13" s="466"/>
      <c r="G13" s="466" t="str">
        <f t="shared" si="0"/>
        <v/>
      </c>
      <c r="H13" s="466"/>
      <c r="I13" s="466"/>
      <c r="J13" s="467"/>
      <c r="K13" s="287"/>
      <c r="L13" s="307"/>
      <c r="M13" s="468">
        <v>1</v>
      </c>
      <c r="N13" s="315"/>
      <c r="O13" s="306">
        <f t="shared" si="1"/>
        <v>0</v>
      </c>
      <c r="P13" s="275"/>
    </row>
    <row r="14" spans="1:19" ht="15.75" customHeight="1">
      <c r="A14" s="278">
        <v>313</v>
      </c>
      <c r="B14" s="291"/>
      <c r="C14" s="279"/>
      <c r="D14" s="465"/>
      <c r="E14" s="465"/>
      <c r="F14" s="466"/>
      <c r="G14" s="466" t="str">
        <f t="shared" si="0"/>
        <v/>
      </c>
      <c r="H14" s="466"/>
      <c r="I14" s="466"/>
      <c r="J14" s="467"/>
      <c r="K14" s="287"/>
      <c r="L14" s="307"/>
      <c r="M14" s="468">
        <v>1</v>
      </c>
      <c r="N14" s="315"/>
      <c r="O14" s="306">
        <f t="shared" si="1"/>
        <v>0</v>
      </c>
      <c r="P14" s="275"/>
    </row>
    <row r="15" spans="1:19" ht="15.75" customHeight="1">
      <c r="A15" s="278">
        <v>314</v>
      </c>
      <c r="B15" s="291"/>
      <c r="C15" s="279"/>
      <c r="D15" s="465"/>
      <c r="E15" s="465"/>
      <c r="F15" s="466"/>
      <c r="G15" s="466" t="str">
        <f t="shared" si="0"/>
        <v/>
      </c>
      <c r="H15" s="466"/>
      <c r="I15" s="466"/>
      <c r="J15" s="467"/>
      <c r="K15" s="287"/>
      <c r="L15" s="307"/>
      <c r="M15" s="468">
        <v>1</v>
      </c>
      <c r="N15" s="315"/>
      <c r="O15" s="306">
        <f t="shared" si="1"/>
        <v>0</v>
      </c>
      <c r="P15" s="275"/>
    </row>
    <row r="16" spans="1:19" ht="15.75" customHeight="1">
      <c r="A16" s="278">
        <v>315</v>
      </c>
      <c r="B16" s="291"/>
      <c r="C16" s="279"/>
      <c r="D16" s="465"/>
      <c r="E16" s="465"/>
      <c r="F16" s="466"/>
      <c r="G16" s="466" t="str">
        <f t="shared" si="0"/>
        <v/>
      </c>
      <c r="H16" s="466"/>
      <c r="I16" s="466"/>
      <c r="J16" s="467"/>
      <c r="K16" s="287"/>
      <c r="L16" s="307"/>
      <c r="M16" s="468">
        <v>1</v>
      </c>
      <c r="N16" s="315"/>
      <c r="O16" s="306">
        <f t="shared" si="1"/>
        <v>0</v>
      </c>
      <c r="P16" s="275"/>
    </row>
    <row r="17" spans="1:16" ht="15.75" customHeight="1">
      <c r="A17" s="278">
        <v>316</v>
      </c>
      <c r="B17" s="291"/>
      <c r="C17" s="279"/>
      <c r="D17" s="465"/>
      <c r="E17" s="465"/>
      <c r="F17" s="466"/>
      <c r="G17" s="466" t="str">
        <f t="shared" si="0"/>
        <v/>
      </c>
      <c r="H17" s="466"/>
      <c r="I17" s="466"/>
      <c r="J17" s="467"/>
      <c r="K17" s="287"/>
      <c r="L17" s="307"/>
      <c r="M17" s="468">
        <v>1</v>
      </c>
      <c r="N17" s="315"/>
      <c r="O17" s="306">
        <f t="shared" si="1"/>
        <v>0</v>
      </c>
      <c r="P17" s="275"/>
    </row>
    <row r="18" spans="1:16" ht="15.75" customHeight="1">
      <c r="A18" s="278">
        <v>317</v>
      </c>
      <c r="B18" s="291"/>
      <c r="C18" s="279"/>
      <c r="D18" s="465"/>
      <c r="E18" s="465"/>
      <c r="F18" s="466"/>
      <c r="G18" s="466" t="str">
        <f t="shared" si="0"/>
        <v/>
      </c>
      <c r="H18" s="466"/>
      <c r="I18" s="466"/>
      <c r="J18" s="467"/>
      <c r="K18" s="287"/>
      <c r="L18" s="307"/>
      <c r="M18" s="468">
        <v>1</v>
      </c>
      <c r="N18" s="315"/>
      <c r="O18" s="306">
        <f t="shared" si="1"/>
        <v>0</v>
      </c>
      <c r="P18" s="275"/>
    </row>
    <row r="19" spans="1:16" ht="15.75" customHeight="1">
      <c r="A19" s="278">
        <v>318</v>
      </c>
      <c r="B19" s="291"/>
      <c r="C19" s="279"/>
      <c r="D19" s="465"/>
      <c r="E19" s="465"/>
      <c r="F19" s="466"/>
      <c r="G19" s="466" t="str">
        <f t="shared" si="0"/>
        <v/>
      </c>
      <c r="H19" s="466"/>
      <c r="I19" s="466"/>
      <c r="J19" s="467"/>
      <c r="K19" s="287"/>
      <c r="L19" s="307"/>
      <c r="M19" s="468">
        <v>1</v>
      </c>
      <c r="N19" s="315"/>
      <c r="O19" s="306">
        <f t="shared" si="1"/>
        <v>0</v>
      </c>
      <c r="P19" s="275"/>
    </row>
    <row r="20" spans="1:16" ht="15.75" customHeight="1">
      <c r="A20" s="278">
        <v>319</v>
      </c>
      <c r="B20" s="291"/>
      <c r="C20" s="279"/>
      <c r="D20" s="465"/>
      <c r="E20" s="465"/>
      <c r="F20" s="466"/>
      <c r="G20" s="466" t="str">
        <f t="shared" si="0"/>
        <v/>
      </c>
      <c r="H20" s="466"/>
      <c r="I20" s="466"/>
      <c r="J20" s="467"/>
      <c r="K20" s="287"/>
      <c r="L20" s="307"/>
      <c r="M20" s="468">
        <v>1</v>
      </c>
      <c r="N20" s="315"/>
      <c r="O20" s="306">
        <f t="shared" si="1"/>
        <v>0</v>
      </c>
      <c r="P20" s="275"/>
    </row>
    <row r="21" spans="1:16" ht="15.75" customHeight="1">
      <c r="A21" s="278">
        <v>320</v>
      </c>
      <c r="B21" s="291"/>
      <c r="C21" s="279"/>
      <c r="D21" s="465"/>
      <c r="E21" s="465"/>
      <c r="F21" s="466"/>
      <c r="G21" s="466" t="str">
        <f t="shared" si="0"/>
        <v/>
      </c>
      <c r="H21" s="466"/>
      <c r="I21" s="466"/>
      <c r="J21" s="467"/>
      <c r="K21" s="287"/>
      <c r="L21" s="307"/>
      <c r="M21" s="468">
        <v>1</v>
      </c>
      <c r="N21" s="315"/>
      <c r="O21" s="306">
        <f t="shared" si="1"/>
        <v>0</v>
      </c>
      <c r="P21" s="275"/>
    </row>
    <row r="22" spans="1:16" ht="15.75" customHeight="1">
      <c r="A22" s="278">
        <v>321</v>
      </c>
      <c r="B22" s="291"/>
      <c r="C22" s="279"/>
      <c r="D22" s="465"/>
      <c r="E22" s="465"/>
      <c r="F22" s="466"/>
      <c r="G22" s="466" t="str">
        <f t="shared" si="0"/>
        <v/>
      </c>
      <c r="H22" s="466"/>
      <c r="I22" s="466"/>
      <c r="J22" s="467"/>
      <c r="K22" s="287"/>
      <c r="L22" s="307"/>
      <c r="M22" s="468">
        <v>1</v>
      </c>
      <c r="N22" s="315"/>
      <c r="O22" s="306">
        <f t="shared" si="1"/>
        <v>0</v>
      </c>
      <c r="P22" s="275"/>
    </row>
    <row r="23" spans="1:16" ht="15.75" customHeight="1">
      <c r="A23" s="278">
        <v>322</v>
      </c>
      <c r="B23" s="291"/>
      <c r="C23" s="279"/>
      <c r="D23" s="465"/>
      <c r="E23" s="465"/>
      <c r="F23" s="466"/>
      <c r="G23" s="466" t="str">
        <f t="shared" si="0"/>
        <v/>
      </c>
      <c r="H23" s="466"/>
      <c r="I23" s="466"/>
      <c r="J23" s="467"/>
      <c r="K23" s="287"/>
      <c r="L23" s="307"/>
      <c r="M23" s="468">
        <v>1</v>
      </c>
      <c r="N23" s="315"/>
      <c r="O23" s="306">
        <f t="shared" si="1"/>
        <v>0</v>
      </c>
      <c r="P23" s="275"/>
    </row>
    <row r="24" spans="1:16" ht="15.75" customHeight="1">
      <c r="A24" s="278">
        <v>323</v>
      </c>
      <c r="B24" s="291"/>
      <c r="C24" s="279"/>
      <c r="D24" s="465"/>
      <c r="E24" s="465"/>
      <c r="F24" s="466"/>
      <c r="G24" s="466" t="str">
        <f t="shared" si="0"/>
        <v/>
      </c>
      <c r="H24" s="466"/>
      <c r="I24" s="466"/>
      <c r="J24" s="467"/>
      <c r="K24" s="287"/>
      <c r="L24" s="307"/>
      <c r="M24" s="468">
        <v>1</v>
      </c>
      <c r="N24" s="315"/>
      <c r="O24" s="306">
        <f t="shared" si="1"/>
        <v>0</v>
      </c>
      <c r="P24" s="275"/>
    </row>
    <row r="25" spans="1:16" ht="15.75" customHeight="1">
      <c r="A25" s="278">
        <v>324</v>
      </c>
      <c r="B25" s="291"/>
      <c r="C25" s="279"/>
      <c r="D25" s="465"/>
      <c r="E25" s="465"/>
      <c r="F25" s="466"/>
      <c r="G25" s="466" t="str">
        <f t="shared" si="0"/>
        <v/>
      </c>
      <c r="H25" s="466"/>
      <c r="I25" s="466"/>
      <c r="J25" s="467"/>
      <c r="K25" s="287"/>
      <c r="L25" s="307"/>
      <c r="M25" s="468">
        <v>1</v>
      </c>
      <c r="N25" s="315"/>
      <c r="O25" s="306">
        <f t="shared" si="1"/>
        <v>0</v>
      </c>
      <c r="P25" s="275"/>
    </row>
    <row r="26" spans="1:16" ht="15.75" customHeight="1">
      <c r="A26" s="278">
        <v>325</v>
      </c>
      <c r="B26" s="279"/>
      <c r="C26" s="279"/>
      <c r="D26" s="465"/>
      <c r="E26" s="465"/>
      <c r="F26" s="466"/>
      <c r="G26" s="466" t="str">
        <f t="shared" si="0"/>
        <v/>
      </c>
      <c r="H26" s="466"/>
      <c r="I26" s="466"/>
      <c r="J26" s="467"/>
      <c r="K26" s="287"/>
      <c r="L26" s="307"/>
      <c r="M26" s="468">
        <v>1</v>
      </c>
      <c r="N26" s="315"/>
      <c r="O26" s="306">
        <f t="shared" si="1"/>
        <v>0</v>
      </c>
      <c r="P26" s="275"/>
    </row>
    <row r="27" spans="1:16" ht="15.75" customHeight="1">
      <c r="A27" s="278">
        <v>326</v>
      </c>
      <c r="B27" s="291"/>
      <c r="C27" s="279"/>
      <c r="D27" s="465"/>
      <c r="E27" s="465"/>
      <c r="F27" s="466"/>
      <c r="G27" s="466" t="str">
        <f t="shared" si="0"/>
        <v/>
      </c>
      <c r="H27" s="466"/>
      <c r="I27" s="466"/>
      <c r="J27" s="467"/>
      <c r="K27" s="287"/>
      <c r="L27" s="307"/>
      <c r="M27" s="468">
        <v>1</v>
      </c>
      <c r="N27" s="315"/>
      <c r="O27" s="306">
        <f t="shared" si="1"/>
        <v>0</v>
      </c>
      <c r="P27" s="275"/>
    </row>
    <row r="28" spans="1:16" ht="15.75" customHeight="1">
      <c r="A28" s="278">
        <v>327</v>
      </c>
      <c r="B28" s="291"/>
      <c r="C28" s="279"/>
      <c r="D28" s="465"/>
      <c r="E28" s="465"/>
      <c r="F28" s="466"/>
      <c r="G28" s="466" t="str">
        <f t="shared" si="0"/>
        <v/>
      </c>
      <c r="H28" s="466"/>
      <c r="I28" s="466"/>
      <c r="J28" s="467"/>
      <c r="K28" s="287"/>
      <c r="L28" s="307"/>
      <c r="M28" s="468">
        <v>1</v>
      </c>
      <c r="N28" s="315"/>
      <c r="O28" s="306">
        <f t="shared" si="1"/>
        <v>0</v>
      </c>
      <c r="P28" s="275"/>
    </row>
    <row r="29" spans="1:16" ht="15.75" customHeight="1">
      <c r="A29" s="278">
        <v>328</v>
      </c>
      <c r="B29" s="291"/>
      <c r="C29" s="279"/>
      <c r="D29" s="465"/>
      <c r="E29" s="465"/>
      <c r="F29" s="466"/>
      <c r="G29" s="466" t="str">
        <f t="shared" si="0"/>
        <v/>
      </c>
      <c r="H29" s="466"/>
      <c r="I29" s="466"/>
      <c r="J29" s="467"/>
      <c r="K29" s="287"/>
      <c r="L29" s="307"/>
      <c r="M29" s="468">
        <v>1</v>
      </c>
      <c r="N29" s="315"/>
      <c r="O29" s="306">
        <f t="shared" si="1"/>
        <v>0</v>
      </c>
      <c r="P29" s="275"/>
    </row>
    <row r="30" spans="1:16" ht="15.75" customHeight="1">
      <c r="A30" s="278">
        <v>329</v>
      </c>
      <c r="B30" s="291"/>
      <c r="C30" s="279"/>
      <c r="D30" s="465"/>
      <c r="E30" s="465"/>
      <c r="F30" s="466"/>
      <c r="G30" s="466" t="str">
        <f t="shared" si="0"/>
        <v/>
      </c>
      <c r="H30" s="466"/>
      <c r="I30" s="466"/>
      <c r="J30" s="467"/>
      <c r="K30" s="287"/>
      <c r="L30" s="307"/>
      <c r="M30" s="468">
        <v>1</v>
      </c>
      <c r="N30" s="315"/>
      <c r="O30" s="306">
        <f t="shared" si="1"/>
        <v>0</v>
      </c>
      <c r="P30" s="275"/>
    </row>
    <row r="31" spans="1:16" ht="15.75" customHeight="1">
      <c r="A31" s="278">
        <v>330</v>
      </c>
      <c r="B31" s="291"/>
      <c r="C31" s="279"/>
      <c r="D31" s="465"/>
      <c r="E31" s="465"/>
      <c r="F31" s="466"/>
      <c r="G31" s="466" t="str">
        <f t="shared" si="0"/>
        <v/>
      </c>
      <c r="H31" s="466"/>
      <c r="I31" s="466"/>
      <c r="J31" s="467"/>
      <c r="K31" s="287"/>
      <c r="L31" s="307"/>
      <c r="M31" s="468">
        <v>1</v>
      </c>
      <c r="N31" s="315"/>
      <c r="O31" s="306">
        <f t="shared" si="1"/>
        <v>0</v>
      </c>
      <c r="P31" s="275"/>
    </row>
    <row r="32" spans="1:16" ht="15.75" customHeight="1">
      <c r="A32" s="278">
        <v>331</v>
      </c>
      <c r="B32" s="291"/>
      <c r="C32" s="279"/>
      <c r="D32" s="465"/>
      <c r="E32" s="465"/>
      <c r="F32" s="466"/>
      <c r="G32" s="466" t="str">
        <f t="shared" si="0"/>
        <v/>
      </c>
      <c r="H32" s="466"/>
      <c r="I32" s="466"/>
      <c r="J32" s="467"/>
      <c r="K32" s="287"/>
      <c r="L32" s="307"/>
      <c r="M32" s="468">
        <v>1</v>
      </c>
      <c r="N32" s="315"/>
      <c r="O32" s="306">
        <f t="shared" si="1"/>
        <v>0</v>
      </c>
      <c r="P32" s="275"/>
    </row>
    <row r="33" spans="1:16" ht="15.75" customHeight="1">
      <c r="A33" s="278">
        <v>332</v>
      </c>
      <c r="B33" s="291"/>
      <c r="C33" s="279"/>
      <c r="D33" s="465"/>
      <c r="E33" s="465"/>
      <c r="F33" s="466"/>
      <c r="G33" s="466" t="str">
        <f t="shared" si="0"/>
        <v/>
      </c>
      <c r="H33" s="466"/>
      <c r="I33" s="466"/>
      <c r="J33" s="467"/>
      <c r="K33" s="287"/>
      <c r="L33" s="307"/>
      <c r="M33" s="468">
        <v>1</v>
      </c>
      <c r="N33" s="315"/>
      <c r="O33" s="306">
        <f t="shared" si="1"/>
        <v>0</v>
      </c>
      <c r="P33" s="275"/>
    </row>
    <row r="34" spans="1:16" ht="15.75" customHeight="1">
      <c r="A34" s="278">
        <v>333</v>
      </c>
      <c r="B34" s="291"/>
      <c r="C34" s="279"/>
      <c r="D34" s="465"/>
      <c r="E34" s="465"/>
      <c r="F34" s="466"/>
      <c r="G34" s="466" t="str">
        <f t="shared" si="0"/>
        <v/>
      </c>
      <c r="H34" s="466"/>
      <c r="I34" s="466"/>
      <c r="J34" s="467"/>
      <c r="K34" s="287"/>
      <c r="L34" s="307"/>
      <c r="M34" s="468">
        <v>1</v>
      </c>
      <c r="N34" s="315"/>
      <c r="O34" s="306">
        <f t="shared" si="1"/>
        <v>0</v>
      </c>
      <c r="P34" s="275"/>
    </row>
    <row r="35" spans="1:16" ht="15.75" customHeight="1">
      <c r="A35" s="278">
        <v>334</v>
      </c>
      <c r="B35" s="291"/>
      <c r="C35" s="279"/>
      <c r="D35" s="465"/>
      <c r="E35" s="465"/>
      <c r="F35" s="466"/>
      <c r="G35" s="466" t="str">
        <f t="shared" si="0"/>
        <v/>
      </c>
      <c r="H35" s="466"/>
      <c r="I35" s="466"/>
      <c r="J35" s="467"/>
      <c r="K35" s="287"/>
      <c r="L35" s="307"/>
      <c r="M35" s="468">
        <v>1</v>
      </c>
      <c r="N35" s="315"/>
      <c r="O35" s="306">
        <f t="shared" si="1"/>
        <v>0</v>
      </c>
      <c r="P35" s="275"/>
    </row>
    <row r="36" spans="1:16" ht="15.75" customHeight="1">
      <c r="A36" s="278">
        <v>335</v>
      </c>
      <c r="B36" s="291"/>
      <c r="C36" s="279"/>
      <c r="D36" s="465"/>
      <c r="E36" s="465"/>
      <c r="F36" s="466"/>
      <c r="G36" s="466" t="str">
        <f t="shared" si="0"/>
        <v/>
      </c>
      <c r="H36" s="466"/>
      <c r="I36" s="466"/>
      <c r="J36" s="467"/>
      <c r="K36" s="287"/>
      <c r="L36" s="307"/>
      <c r="M36" s="468">
        <v>1</v>
      </c>
      <c r="N36" s="315"/>
      <c r="O36" s="306">
        <f t="shared" si="1"/>
        <v>0</v>
      </c>
      <c r="P36" s="275"/>
    </row>
    <row r="37" spans="1:16" ht="15.75" customHeight="1">
      <c r="A37" s="278">
        <v>336</v>
      </c>
      <c r="B37" s="291"/>
      <c r="C37" s="279"/>
      <c r="D37" s="465"/>
      <c r="E37" s="465"/>
      <c r="F37" s="466"/>
      <c r="G37" s="466" t="str">
        <f t="shared" si="0"/>
        <v/>
      </c>
      <c r="H37" s="466"/>
      <c r="I37" s="466"/>
      <c r="J37" s="467"/>
      <c r="K37" s="287"/>
      <c r="L37" s="307"/>
      <c r="M37" s="468">
        <v>1</v>
      </c>
      <c r="N37" s="315"/>
      <c r="O37" s="306">
        <f t="shared" si="1"/>
        <v>0</v>
      </c>
      <c r="P37" s="275"/>
    </row>
    <row r="38" spans="1:16" ht="15.75" customHeight="1">
      <c r="A38" s="278">
        <v>337</v>
      </c>
      <c r="B38" s="291"/>
      <c r="C38" s="279"/>
      <c r="D38" s="465"/>
      <c r="E38" s="465"/>
      <c r="F38" s="466"/>
      <c r="G38" s="466" t="str">
        <f t="shared" si="0"/>
        <v/>
      </c>
      <c r="H38" s="466"/>
      <c r="I38" s="466"/>
      <c r="J38" s="467"/>
      <c r="K38" s="287"/>
      <c r="L38" s="307"/>
      <c r="M38" s="468">
        <v>1</v>
      </c>
      <c r="N38" s="315"/>
      <c r="O38" s="306">
        <f t="shared" si="1"/>
        <v>0</v>
      </c>
      <c r="P38" s="275"/>
    </row>
    <row r="39" spans="1:16" ht="15.75" customHeight="1">
      <c r="A39" s="278">
        <v>338</v>
      </c>
      <c r="B39" s="291"/>
      <c r="C39" s="279"/>
      <c r="D39" s="465"/>
      <c r="E39" s="465"/>
      <c r="F39" s="466"/>
      <c r="G39" s="466" t="str">
        <f t="shared" si="0"/>
        <v/>
      </c>
      <c r="H39" s="466"/>
      <c r="I39" s="466"/>
      <c r="J39" s="467"/>
      <c r="K39" s="287"/>
      <c r="L39" s="307"/>
      <c r="M39" s="468">
        <v>1</v>
      </c>
      <c r="N39" s="315"/>
      <c r="O39" s="306">
        <f t="shared" si="1"/>
        <v>0</v>
      </c>
      <c r="P39" s="275"/>
    </row>
    <row r="40" spans="1:16" ht="15.75" customHeight="1">
      <c r="A40" s="278">
        <v>339</v>
      </c>
      <c r="B40" s="291"/>
      <c r="C40" s="279"/>
      <c r="D40" s="465"/>
      <c r="E40" s="465"/>
      <c r="F40" s="466"/>
      <c r="G40" s="466" t="str">
        <f t="shared" si="0"/>
        <v/>
      </c>
      <c r="H40" s="466"/>
      <c r="I40" s="466"/>
      <c r="J40" s="467"/>
      <c r="K40" s="287"/>
      <c r="L40" s="307"/>
      <c r="M40" s="468">
        <v>1</v>
      </c>
      <c r="N40" s="315"/>
      <c r="O40" s="306">
        <f t="shared" si="1"/>
        <v>0</v>
      </c>
      <c r="P40" s="275"/>
    </row>
    <row r="41" spans="1:16" ht="15.75" customHeight="1">
      <c r="A41" s="278">
        <v>340</v>
      </c>
      <c r="B41" s="291"/>
      <c r="C41" s="279"/>
      <c r="D41" s="465"/>
      <c r="E41" s="465"/>
      <c r="F41" s="466"/>
      <c r="G41" s="466" t="str">
        <f t="shared" si="0"/>
        <v/>
      </c>
      <c r="H41" s="466"/>
      <c r="I41" s="466"/>
      <c r="J41" s="467"/>
      <c r="K41" s="287"/>
      <c r="L41" s="307"/>
      <c r="M41" s="468">
        <v>1</v>
      </c>
      <c r="N41" s="315"/>
      <c r="O41" s="306">
        <f t="shared" si="1"/>
        <v>0</v>
      </c>
      <c r="P41" s="275"/>
    </row>
    <row r="42" spans="1:16" ht="15.75" customHeight="1">
      <c r="A42" s="278">
        <v>341</v>
      </c>
      <c r="B42" s="291"/>
      <c r="C42" s="279"/>
      <c r="D42" s="465"/>
      <c r="E42" s="465"/>
      <c r="F42" s="466"/>
      <c r="G42" s="466" t="str">
        <f t="shared" si="0"/>
        <v/>
      </c>
      <c r="H42" s="466"/>
      <c r="I42" s="466"/>
      <c r="J42" s="467"/>
      <c r="K42" s="287"/>
      <c r="L42" s="307"/>
      <c r="M42" s="468">
        <v>1</v>
      </c>
      <c r="N42" s="315"/>
      <c r="O42" s="306">
        <f t="shared" si="1"/>
        <v>0</v>
      </c>
      <c r="P42" s="275"/>
    </row>
    <row r="43" spans="1:16" ht="15.75" customHeight="1">
      <c r="A43" s="278">
        <v>342</v>
      </c>
      <c r="B43" s="291"/>
      <c r="C43" s="279"/>
      <c r="D43" s="465"/>
      <c r="E43" s="465"/>
      <c r="F43" s="466"/>
      <c r="G43" s="466" t="str">
        <f t="shared" si="0"/>
        <v/>
      </c>
      <c r="H43" s="466"/>
      <c r="I43" s="466"/>
      <c r="J43" s="467"/>
      <c r="K43" s="287"/>
      <c r="L43" s="307"/>
      <c r="M43" s="468">
        <v>1</v>
      </c>
      <c r="N43" s="315"/>
      <c r="O43" s="306">
        <f t="shared" si="1"/>
        <v>0</v>
      </c>
      <c r="P43" s="275"/>
    </row>
    <row r="44" spans="1:16" ht="15.75" customHeight="1">
      <c r="A44" s="278">
        <v>343</v>
      </c>
      <c r="B44" s="291"/>
      <c r="C44" s="279"/>
      <c r="D44" s="465"/>
      <c r="E44" s="465"/>
      <c r="F44" s="466"/>
      <c r="G44" s="466" t="str">
        <f t="shared" si="0"/>
        <v/>
      </c>
      <c r="H44" s="466"/>
      <c r="I44" s="466"/>
      <c r="J44" s="467"/>
      <c r="K44" s="287"/>
      <c r="L44" s="307"/>
      <c r="M44" s="468">
        <v>1</v>
      </c>
      <c r="N44" s="315"/>
      <c r="O44" s="306">
        <f t="shared" si="1"/>
        <v>0</v>
      </c>
      <c r="P44" s="275"/>
    </row>
    <row r="45" spans="1:16" ht="15.75" customHeight="1">
      <c r="A45" s="278">
        <v>344</v>
      </c>
      <c r="B45" s="291"/>
      <c r="C45" s="279"/>
      <c r="D45" s="465"/>
      <c r="E45" s="465"/>
      <c r="F45" s="466"/>
      <c r="G45" s="466" t="str">
        <f t="shared" si="0"/>
        <v/>
      </c>
      <c r="H45" s="466"/>
      <c r="I45" s="466"/>
      <c r="J45" s="467"/>
      <c r="K45" s="287"/>
      <c r="L45" s="307"/>
      <c r="M45" s="468">
        <v>1</v>
      </c>
      <c r="N45" s="315"/>
      <c r="O45" s="306">
        <f t="shared" si="1"/>
        <v>0</v>
      </c>
      <c r="P45" s="275"/>
    </row>
    <row r="46" spans="1:16" ht="15.75" customHeight="1">
      <c r="A46" s="278">
        <v>345</v>
      </c>
      <c r="B46" s="291"/>
      <c r="C46" s="279"/>
      <c r="D46" s="465"/>
      <c r="E46" s="465"/>
      <c r="F46" s="466"/>
      <c r="G46" s="466" t="str">
        <f t="shared" si="0"/>
        <v/>
      </c>
      <c r="H46" s="466"/>
      <c r="I46" s="466"/>
      <c r="J46" s="467"/>
      <c r="K46" s="287"/>
      <c r="L46" s="307"/>
      <c r="M46" s="468">
        <v>1</v>
      </c>
      <c r="N46" s="315"/>
      <c r="O46" s="306">
        <f t="shared" si="1"/>
        <v>0</v>
      </c>
      <c r="P46" s="275"/>
    </row>
    <row r="47" spans="1:16" ht="15.75" customHeight="1">
      <c r="A47" s="278">
        <v>346</v>
      </c>
      <c r="B47" s="291"/>
      <c r="C47" s="279"/>
      <c r="D47" s="465"/>
      <c r="E47" s="465"/>
      <c r="F47" s="466"/>
      <c r="G47" s="466" t="str">
        <f t="shared" si="0"/>
        <v/>
      </c>
      <c r="H47" s="466"/>
      <c r="I47" s="466"/>
      <c r="J47" s="467"/>
      <c r="K47" s="287"/>
      <c r="L47" s="307"/>
      <c r="M47" s="468">
        <v>1</v>
      </c>
      <c r="N47" s="315"/>
      <c r="O47" s="306">
        <f t="shared" si="1"/>
        <v>0</v>
      </c>
      <c r="P47" s="275"/>
    </row>
    <row r="48" spans="1:16" ht="15.75" customHeight="1">
      <c r="A48" s="278">
        <v>347</v>
      </c>
      <c r="B48" s="291"/>
      <c r="C48" s="279"/>
      <c r="D48" s="465"/>
      <c r="E48" s="465"/>
      <c r="F48" s="466"/>
      <c r="G48" s="466" t="str">
        <f t="shared" si="0"/>
        <v/>
      </c>
      <c r="H48" s="466"/>
      <c r="I48" s="466"/>
      <c r="J48" s="467"/>
      <c r="K48" s="287"/>
      <c r="L48" s="307"/>
      <c r="M48" s="468">
        <v>1</v>
      </c>
      <c r="N48" s="315"/>
      <c r="O48" s="306">
        <f t="shared" si="1"/>
        <v>0</v>
      </c>
      <c r="P48" s="275"/>
    </row>
    <row r="49" spans="1:16" ht="15.75" customHeight="1">
      <c r="A49" s="278">
        <v>348</v>
      </c>
      <c r="B49" s="291"/>
      <c r="C49" s="279"/>
      <c r="D49" s="465"/>
      <c r="E49" s="465"/>
      <c r="F49" s="466"/>
      <c r="G49" s="466" t="str">
        <f t="shared" si="0"/>
        <v/>
      </c>
      <c r="H49" s="466"/>
      <c r="I49" s="466"/>
      <c r="J49" s="467"/>
      <c r="K49" s="287"/>
      <c r="L49" s="307"/>
      <c r="M49" s="468">
        <v>1</v>
      </c>
      <c r="N49" s="315"/>
      <c r="O49" s="306">
        <f t="shared" si="1"/>
        <v>0</v>
      </c>
      <c r="P49" s="275"/>
    </row>
    <row r="50" spans="1:16" ht="15.75" customHeight="1">
      <c r="A50" s="278">
        <v>349</v>
      </c>
      <c r="B50" s="291"/>
      <c r="C50" s="279"/>
      <c r="D50" s="465"/>
      <c r="E50" s="465"/>
      <c r="F50" s="466"/>
      <c r="G50" s="466" t="str">
        <f t="shared" si="0"/>
        <v/>
      </c>
      <c r="H50" s="466"/>
      <c r="I50" s="466"/>
      <c r="J50" s="467"/>
      <c r="K50" s="287"/>
      <c r="L50" s="307"/>
      <c r="M50" s="468">
        <v>1</v>
      </c>
      <c r="N50" s="315"/>
      <c r="O50" s="306">
        <f t="shared" si="1"/>
        <v>0</v>
      </c>
      <c r="P50" s="275"/>
    </row>
    <row r="51" spans="1:16" ht="15.75" customHeight="1">
      <c r="A51" s="278">
        <v>350</v>
      </c>
      <c r="B51" s="291"/>
      <c r="C51" s="279"/>
      <c r="D51" s="465"/>
      <c r="E51" s="465"/>
      <c r="F51" s="466"/>
      <c r="G51" s="466" t="str">
        <f t="shared" si="0"/>
        <v/>
      </c>
      <c r="H51" s="466"/>
      <c r="I51" s="466"/>
      <c r="J51" s="467"/>
      <c r="K51" s="287"/>
      <c r="L51" s="307"/>
      <c r="M51" s="468">
        <v>1</v>
      </c>
      <c r="N51" s="315"/>
      <c r="O51" s="306">
        <f t="shared" si="1"/>
        <v>0</v>
      </c>
      <c r="P51" s="275"/>
    </row>
    <row r="52" spans="1:16" ht="15.75" customHeight="1">
      <c r="A52" s="278">
        <v>351</v>
      </c>
      <c r="B52" s="291"/>
      <c r="C52" s="279"/>
      <c r="D52" s="465"/>
      <c r="E52" s="465"/>
      <c r="F52" s="466"/>
      <c r="G52" s="466" t="str">
        <f t="shared" si="0"/>
        <v/>
      </c>
      <c r="H52" s="466"/>
      <c r="I52" s="466"/>
      <c r="J52" s="467"/>
      <c r="K52" s="287"/>
      <c r="L52" s="307"/>
      <c r="M52" s="468">
        <v>1</v>
      </c>
      <c r="N52" s="315"/>
      <c r="O52" s="306">
        <f t="shared" si="1"/>
        <v>0</v>
      </c>
      <c r="P52" s="275"/>
    </row>
    <row r="53" spans="1:16" ht="15.75" customHeight="1">
      <c r="A53" s="278">
        <v>352</v>
      </c>
      <c r="B53" s="291"/>
      <c r="C53" s="279"/>
      <c r="D53" s="465"/>
      <c r="E53" s="465"/>
      <c r="F53" s="466"/>
      <c r="G53" s="466" t="str">
        <f t="shared" si="0"/>
        <v/>
      </c>
      <c r="H53" s="466"/>
      <c r="I53" s="466"/>
      <c r="J53" s="467"/>
      <c r="K53" s="287"/>
      <c r="L53" s="307"/>
      <c r="M53" s="468">
        <v>1</v>
      </c>
      <c r="N53" s="315"/>
      <c r="O53" s="306">
        <f t="shared" si="1"/>
        <v>0</v>
      </c>
      <c r="P53" s="275"/>
    </row>
    <row r="54" spans="1:16" ht="15.75" customHeight="1">
      <c r="A54" s="278">
        <v>353</v>
      </c>
      <c r="B54" s="291"/>
      <c r="C54" s="279"/>
      <c r="D54" s="465"/>
      <c r="E54" s="465"/>
      <c r="F54" s="466"/>
      <c r="G54" s="466" t="str">
        <f t="shared" si="0"/>
        <v/>
      </c>
      <c r="H54" s="466"/>
      <c r="I54" s="466"/>
      <c r="J54" s="467"/>
      <c r="K54" s="287"/>
      <c r="L54" s="307"/>
      <c r="M54" s="468">
        <v>1</v>
      </c>
      <c r="N54" s="315"/>
      <c r="O54" s="306">
        <f t="shared" si="1"/>
        <v>0</v>
      </c>
      <c r="P54" s="275"/>
    </row>
    <row r="55" spans="1:16" ht="15.75" customHeight="1">
      <c r="A55" s="278">
        <v>354</v>
      </c>
      <c r="B55" s="291"/>
      <c r="C55" s="279"/>
      <c r="D55" s="465"/>
      <c r="E55" s="465"/>
      <c r="F55" s="466"/>
      <c r="G55" s="466" t="str">
        <f t="shared" si="0"/>
        <v/>
      </c>
      <c r="H55" s="466"/>
      <c r="I55" s="466"/>
      <c r="J55" s="467"/>
      <c r="K55" s="287"/>
      <c r="L55" s="307"/>
      <c r="M55" s="468">
        <v>1</v>
      </c>
      <c r="N55" s="315"/>
      <c r="O55" s="306">
        <f t="shared" si="1"/>
        <v>0</v>
      </c>
      <c r="P55" s="275"/>
    </row>
    <row r="56" spans="1:16" ht="15.75" customHeight="1">
      <c r="A56" s="278">
        <v>355</v>
      </c>
      <c r="B56" s="291"/>
      <c r="C56" s="279"/>
      <c r="D56" s="465"/>
      <c r="E56" s="465"/>
      <c r="F56" s="466"/>
      <c r="G56" s="466" t="str">
        <f t="shared" si="0"/>
        <v/>
      </c>
      <c r="H56" s="466"/>
      <c r="I56" s="466"/>
      <c r="J56" s="467"/>
      <c r="K56" s="287"/>
      <c r="L56" s="307"/>
      <c r="M56" s="468">
        <v>1</v>
      </c>
      <c r="N56" s="315"/>
      <c r="O56" s="306">
        <f t="shared" si="1"/>
        <v>0</v>
      </c>
      <c r="P56" s="275"/>
    </row>
    <row r="57" spans="1:16" ht="15.75" customHeight="1">
      <c r="A57" s="278">
        <v>356</v>
      </c>
      <c r="B57" s="291"/>
      <c r="C57" s="279"/>
      <c r="D57" s="465"/>
      <c r="E57" s="465"/>
      <c r="F57" s="466"/>
      <c r="G57" s="466" t="str">
        <f t="shared" si="0"/>
        <v/>
      </c>
      <c r="H57" s="466"/>
      <c r="I57" s="466"/>
      <c r="J57" s="467"/>
      <c r="K57" s="287"/>
      <c r="L57" s="307"/>
      <c r="M57" s="468">
        <v>1</v>
      </c>
      <c r="N57" s="315"/>
      <c r="O57" s="306">
        <f t="shared" si="1"/>
        <v>0</v>
      </c>
      <c r="P57" s="275"/>
    </row>
    <row r="58" spans="1:16" ht="15.75" customHeight="1">
      <c r="A58" s="278">
        <v>357</v>
      </c>
      <c r="B58" s="291"/>
      <c r="C58" s="279"/>
      <c r="D58" s="465"/>
      <c r="E58" s="465"/>
      <c r="F58" s="466"/>
      <c r="G58" s="466" t="str">
        <f t="shared" si="0"/>
        <v/>
      </c>
      <c r="H58" s="466"/>
      <c r="I58" s="466"/>
      <c r="J58" s="467"/>
      <c r="K58" s="287"/>
      <c r="L58" s="307"/>
      <c r="M58" s="468">
        <v>1</v>
      </c>
      <c r="N58" s="315"/>
      <c r="O58" s="306">
        <f t="shared" si="1"/>
        <v>0</v>
      </c>
      <c r="P58" s="275"/>
    </row>
    <row r="59" spans="1:16" ht="15.75" customHeight="1">
      <c r="A59" s="278">
        <v>358</v>
      </c>
      <c r="B59" s="291"/>
      <c r="C59" s="279"/>
      <c r="D59" s="465"/>
      <c r="E59" s="465"/>
      <c r="F59" s="466"/>
      <c r="G59" s="466" t="str">
        <f t="shared" si="0"/>
        <v/>
      </c>
      <c r="H59" s="466"/>
      <c r="I59" s="466"/>
      <c r="J59" s="467"/>
      <c r="K59" s="287"/>
      <c r="L59" s="307"/>
      <c r="M59" s="468">
        <v>1</v>
      </c>
      <c r="N59" s="315"/>
      <c r="O59" s="306">
        <f t="shared" si="1"/>
        <v>0</v>
      </c>
      <c r="P59" s="275"/>
    </row>
    <row r="60" spans="1:16" ht="15.75" customHeight="1">
      <c r="A60" s="278">
        <v>359</v>
      </c>
      <c r="B60" s="291"/>
      <c r="C60" s="279"/>
      <c r="D60" s="465"/>
      <c r="E60" s="465"/>
      <c r="F60" s="466"/>
      <c r="G60" s="466" t="str">
        <f t="shared" si="0"/>
        <v/>
      </c>
      <c r="H60" s="466"/>
      <c r="I60" s="466"/>
      <c r="J60" s="467"/>
      <c r="K60" s="287"/>
      <c r="L60" s="307"/>
      <c r="M60" s="468">
        <v>1</v>
      </c>
      <c r="N60" s="315"/>
      <c r="O60" s="306">
        <f t="shared" si="1"/>
        <v>0</v>
      </c>
      <c r="P60" s="275"/>
    </row>
    <row r="61" spans="1:16" ht="15.75" customHeight="1">
      <c r="A61" s="278">
        <v>360</v>
      </c>
      <c r="B61" s="291"/>
      <c r="C61" s="279"/>
      <c r="D61" s="465"/>
      <c r="E61" s="465"/>
      <c r="F61" s="466"/>
      <c r="G61" s="466" t="str">
        <f t="shared" si="0"/>
        <v/>
      </c>
      <c r="H61" s="466"/>
      <c r="I61" s="466"/>
      <c r="J61" s="467"/>
      <c r="K61" s="287"/>
      <c r="L61" s="307"/>
      <c r="M61" s="468">
        <v>1</v>
      </c>
      <c r="N61" s="315"/>
      <c r="O61" s="306">
        <f t="shared" si="1"/>
        <v>0</v>
      </c>
      <c r="P61" s="275"/>
    </row>
    <row r="62" spans="1:16" ht="15.75" customHeight="1">
      <c r="A62" s="278">
        <v>361</v>
      </c>
      <c r="B62" s="291"/>
      <c r="C62" s="279"/>
      <c r="D62" s="465"/>
      <c r="E62" s="465"/>
      <c r="F62" s="466"/>
      <c r="G62" s="466" t="str">
        <f t="shared" si="0"/>
        <v/>
      </c>
      <c r="H62" s="466"/>
      <c r="I62" s="466"/>
      <c r="J62" s="467"/>
      <c r="K62" s="287"/>
      <c r="L62" s="307"/>
      <c r="M62" s="468">
        <v>1</v>
      </c>
      <c r="N62" s="315"/>
      <c r="O62" s="306">
        <f t="shared" si="1"/>
        <v>0</v>
      </c>
      <c r="P62" s="275"/>
    </row>
    <row r="63" spans="1:16" ht="15.75" customHeight="1">
      <c r="A63" s="278">
        <v>362</v>
      </c>
      <c r="B63" s="291"/>
      <c r="C63" s="279"/>
      <c r="D63" s="465"/>
      <c r="E63" s="465"/>
      <c r="F63" s="466"/>
      <c r="G63" s="466" t="str">
        <f t="shared" si="0"/>
        <v/>
      </c>
      <c r="H63" s="466"/>
      <c r="I63" s="466"/>
      <c r="J63" s="467"/>
      <c r="K63" s="287"/>
      <c r="L63" s="307"/>
      <c r="M63" s="468">
        <v>1</v>
      </c>
      <c r="N63" s="315"/>
      <c r="O63" s="306">
        <f t="shared" si="1"/>
        <v>0</v>
      </c>
      <c r="P63" s="275"/>
    </row>
    <row r="64" spans="1:16" ht="15.75" customHeight="1">
      <c r="A64" s="278">
        <v>363</v>
      </c>
      <c r="B64" s="291"/>
      <c r="C64" s="279"/>
      <c r="D64" s="465"/>
      <c r="E64" s="465"/>
      <c r="F64" s="466"/>
      <c r="G64" s="466" t="str">
        <f t="shared" si="0"/>
        <v/>
      </c>
      <c r="H64" s="466"/>
      <c r="I64" s="466"/>
      <c r="J64" s="467"/>
      <c r="K64" s="287"/>
      <c r="L64" s="307"/>
      <c r="M64" s="468">
        <v>1</v>
      </c>
      <c r="N64" s="315"/>
      <c r="O64" s="306">
        <f t="shared" si="1"/>
        <v>0</v>
      </c>
      <c r="P64" s="275"/>
    </row>
    <row r="65" spans="1:16" ht="15.75" customHeight="1">
      <c r="A65" s="278">
        <v>364</v>
      </c>
      <c r="B65" s="291"/>
      <c r="C65" s="279"/>
      <c r="D65" s="465"/>
      <c r="E65" s="465"/>
      <c r="F65" s="466"/>
      <c r="G65" s="466" t="str">
        <f t="shared" si="0"/>
        <v/>
      </c>
      <c r="H65" s="466"/>
      <c r="I65" s="466"/>
      <c r="J65" s="467"/>
      <c r="K65" s="287"/>
      <c r="L65" s="307"/>
      <c r="M65" s="468">
        <v>1</v>
      </c>
      <c r="N65" s="315"/>
      <c r="O65" s="306">
        <f t="shared" si="1"/>
        <v>0</v>
      </c>
      <c r="P65" s="275"/>
    </row>
    <row r="66" spans="1:16" ht="15.75" customHeight="1">
      <c r="A66" s="278">
        <v>365</v>
      </c>
      <c r="B66" s="291"/>
      <c r="C66" s="279"/>
      <c r="D66" s="465"/>
      <c r="E66" s="465"/>
      <c r="F66" s="466"/>
      <c r="G66" s="466" t="str">
        <f t="shared" si="0"/>
        <v/>
      </c>
      <c r="H66" s="466"/>
      <c r="I66" s="466"/>
      <c r="J66" s="467"/>
      <c r="K66" s="287"/>
      <c r="L66" s="307"/>
      <c r="M66" s="468">
        <v>1</v>
      </c>
      <c r="N66" s="315"/>
      <c r="O66" s="306">
        <f t="shared" si="1"/>
        <v>0</v>
      </c>
      <c r="P66" s="275"/>
    </row>
    <row r="67" spans="1:16" ht="15.75" customHeight="1">
      <c r="A67" s="278">
        <v>366</v>
      </c>
      <c r="B67" s="291"/>
      <c r="C67" s="279"/>
      <c r="D67" s="465"/>
      <c r="E67" s="465"/>
      <c r="F67" s="466"/>
      <c r="G67" s="466" t="str">
        <f t="shared" si="0"/>
        <v/>
      </c>
      <c r="H67" s="466"/>
      <c r="I67" s="466"/>
      <c r="J67" s="467"/>
      <c r="K67" s="287"/>
      <c r="L67" s="307"/>
      <c r="M67" s="468">
        <v>1</v>
      </c>
      <c r="N67" s="315"/>
      <c r="O67" s="306">
        <f t="shared" si="1"/>
        <v>0</v>
      </c>
      <c r="P67" s="275"/>
    </row>
    <row r="68" spans="1:16" ht="15.75" customHeight="1">
      <c r="A68" s="278">
        <v>367</v>
      </c>
      <c r="B68" s="291"/>
      <c r="C68" s="279"/>
      <c r="D68" s="465"/>
      <c r="E68" s="465"/>
      <c r="F68" s="466"/>
      <c r="G68" s="466" t="str">
        <f t="shared" si="0"/>
        <v/>
      </c>
      <c r="H68" s="466"/>
      <c r="I68" s="466"/>
      <c r="J68" s="467"/>
      <c r="K68" s="287"/>
      <c r="L68" s="307"/>
      <c r="M68" s="468">
        <v>1</v>
      </c>
      <c r="N68" s="315"/>
      <c r="O68" s="306">
        <f t="shared" si="1"/>
        <v>0</v>
      </c>
      <c r="P68" s="275"/>
    </row>
    <row r="69" spans="1:16" ht="15.75" customHeight="1">
      <c r="A69" s="278">
        <v>368</v>
      </c>
      <c r="B69" s="291"/>
      <c r="C69" s="279"/>
      <c r="D69" s="465"/>
      <c r="E69" s="465"/>
      <c r="F69" s="466"/>
      <c r="G69" s="466" t="str">
        <f t="shared" si="0"/>
        <v/>
      </c>
      <c r="H69" s="466"/>
      <c r="I69" s="466"/>
      <c r="J69" s="467"/>
      <c r="K69" s="287"/>
      <c r="L69" s="307"/>
      <c r="M69" s="468">
        <v>1</v>
      </c>
      <c r="N69" s="315"/>
      <c r="O69" s="306">
        <f t="shared" si="1"/>
        <v>0</v>
      </c>
      <c r="P69" s="275"/>
    </row>
    <row r="70" spans="1:16" ht="15.75" customHeight="1">
      <c r="A70" s="278">
        <v>369</v>
      </c>
      <c r="B70" s="291"/>
      <c r="C70" s="279"/>
      <c r="D70" s="465"/>
      <c r="E70" s="465"/>
      <c r="F70" s="466"/>
      <c r="G70" s="466" t="str">
        <f t="shared" si="0"/>
        <v/>
      </c>
      <c r="H70" s="466"/>
      <c r="I70" s="466"/>
      <c r="J70" s="467"/>
      <c r="K70" s="287"/>
      <c r="L70" s="307"/>
      <c r="M70" s="468">
        <v>1</v>
      </c>
      <c r="N70" s="315"/>
      <c r="O70" s="306">
        <f t="shared" si="1"/>
        <v>0</v>
      </c>
      <c r="P70" s="275"/>
    </row>
    <row r="71" spans="1:16" ht="15.75" customHeight="1">
      <c r="A71" s="278">
        <v>370</v>
      </c>
      <c r="B71" s="291"/>
      <c r="C71" s="279"/>
      <c r="D71" s="465"/>
      <c r="E71" s="465"/>
      <c r="F71" s="466"/>
      <c r="G71" s="466" t="str">
        <f t="shared" si="0"/>
        <v/>
      </c>
      <c r="H71" s="466"/>
      <c r="I71" s="466"/>
      <c r="J71" s="467"/>
      <c r="K71" s="287"/>
      <c r="L71" s="307"/>
      <c r="M71" s="468">
        <v>1</v>
      </c>
      <c r="N71" s="315"/>
      <c r="O71" s="306">
        <f t="shared" si="1"/>
        <v>0</v>
      </c>
      <c r="P71" s="275"/>
    </row>
    <row r="72" spans="1:16" ht="15.75" customHeight="1">
      <c r="A72" s="278">
        <v>371</v>
      </c>
      <c r="B72" s="291"/>
      <c r="C72" s="279"/>
      <c r="D72" s="465"/>
      <c r="E72" s="465"/>
      <c r="F72" s="466"/>
      <c r="G72" s="466" t="str">
        <f t="shared" si="0"/>
        <v/>
      </c>
      <c r="H72" s="466"/>
      <c r="I72" s="466"/>
      <c r="J72" s="467"/>
      <c r="K72" s="287"/>
      <c r="L72" s="307"/>
      <c r="M72" s="468">
        <v>1</v>
      </c>
      <c r="N72" s="315"/>
      <c r="O72" s="306">
        <f t="shared" si="1"/>
        <v>0</v>
      </c>
      <c r="P72" s="275"/>
    </row>
    <row r="73" spans="1:16" ht="15.75" customHeight="1">
      <c r="A73" s="278">
        <v>372</v>
      </c>
      <c r="B73" s="291"/>
      <c r="C73" s="279"/>
      <c r="D73" s="465"/>
      <c r="E73" s="465"/>
      <c r="F73" s="466"/>
      <c r="G73" s="466" t="str">
        <f t="shared" si="0"/>
        <v/>
      </c>
      <c r="H73" s="466"/>
      <c r="I73" s="466"/>
      <c r="J73" s="467"/>
      <c r="K73" s="287"/>
      <c r="L73" s="307"/>
      <c r="M73" s="468">
        <v>1</v>
      </c>
      <c r="N73" s="315"/>
      <c r="O73" s="306">
        <f t="shared" si="1"/>
        <v>0</v>
      </c>
      <c r="P73" s="275"/>
    </row>
    <row r="74" spans="1:16" ht="15.75" customHeight="1">
      <c r="A74" s="278">
        <v>373</v>
      </c>
      <c r="B74" s="291"/>
      <c r="C74" s="279"/>
      <c r="D74" s="465"/>
      <c r="E74" s="465"/>
      <c r="F74" s="466"/>
      <c r="G74" s="466" t="str">
        <f t="shared" si="0"/>
        <v/>
      </c>
      <c r="H74" s="466"/>
      <c r="I74" s="466"/>
      <c r="J74" s="467"/>
      <c r="K74" s="287"/>
      <c r="L74" s="307"/>
      <c r="M74" s="468">
        <v>1</v>
      </c>
      <c r="N74" s="315"/>
      <c r="O74" s="306">
        <f t="shared" si="1"/>
        <v>0</v>
      </c>
      <c r="P74" s="275"/>
    </row>
    <row r="75" spans="1:16" ht="15.75" customHeight="1">
      <c r="A75" s="278">
        <v>374</v>
      </c>
      <c r="B75" s="291"/>
      <c r="C75" s="279"/>
      <c r="D75" s="465"/>
      <c r="E75" s="465"/>
      <c r="F75" s="466"/>
      <c r="G75" s="466" t="str">
        <f t="shared" si="0"/>
        <v/>
      </c>
      <c r="H75" s="466"/>
      <c r="I75" s="466"/>
      <c r="J75" s="467"/>
      <c r="K75" s="287"/>
      <c r="L75" s="307"/>
      <c r="M75" s="468">
        <v>1</v>
      </c>
      <c r="N75" s="315"/>
      <c r="O75" s="306">
        <f t="shared" si="1"/>
        <v>0</v>
      </c>
      <c r="P75" s="275"/>
    </row>
    <row r="76" spans="1:16" ht="15.75" customHeight="1">
      <c r="A76" s="278">
        <v>375</v>
      </c>
      <c r="B76" s="291"/>
      <c r="C76" s="279"/>
      <c r="D76" s="465"/>
      <c r="E76" s="465"/>
      <c r="F76" s="466"/>
      <c r="G76" s="466" t="str">
        <f t="shared" si="0"/>
        <v/>
      </c>
      <c r="H76" s="466"/>
      <c r="I76" s="466"/>
      <c r="J76" s="467"/>
      <c r="K76" s="287"/>
      <c r="L76" s="307"/>
      <c r="M76" s="468">
        <v>1</v>
      </c>
      <c r="N76" s="315"/>
      <c r="O76" s="306">
        <f t="shared" si="1"/>
        <v>0</v>
      </c>
      <c r="P76" s="275"/>
    </row>
    <row r="77" spans="1:16" ht="15.75" customHeight="1">
      <c r="A77" s="278">
        <v>376</v>
      </c>
      <c r="B77" s="291"/>
      <c r="C77" s="279"/>
      <c r="D77" s="465"/>
      <c r="E77" s="465"/>
      <c r="F77" s="466"/>
      <c r="G77" s="466" t="str">
        <f t="shared" si="0"/>
        <v/>
      </c>
      <c r="H77" s="466"/>
      <c r="I77" s="466"/>
      <c r="J77" s="467"/>
      <c r="K77" s="287"/>
      <c r="L77" s="307"/>
      <c r="M77" s="468">
        <v>1</v>
      </c>
      <c r="N77" s="315"/>
      <c r="O77" s="306">
        <f t="shared" si="1"/>
        <v>0</v>
      </c>
      <c r="P77" s="275"/>
    </row>
    <row r="78" spans="1:16" ht="15.75" customHeight="1">
      <c r="A78" s="278">
        <v>377</v>
      </c>
      <c r="B78" s="291"/>
      <c r="C78" s="279"/>
      <c r="D78" s="465"/>
      <c r="E78" s="465"/>
      <c r="F78" s="466"/>
      <c r="G78" s="466" t="str">
        <f t="shared" si="0"/>
        <v/>
      </c>
      <c r="H78" s="466"/>
      <c r="I78" s="466"/>
      <c r="J78" s="467"/>
      <c r="K78" s="287"/>
      <c r="L78" s="307"/>
      <c r="M78" s="468">
        <v>1</v>
      </c>
      <c r="N78" s="315"/>
      <c r="O78" s="306">
        <f t="shared" si="1"/>
        <v>0</v>
      </c>
      <c r="P78" s="275"/>
    </row>
    <row r="79" spans="1:16" ht="15.75" customHeight="1">
      <c r="A79" s="278">
        <v>378</v>
      </c>
      <c r="B79" s="291"/>
      <c r="C79" s="279"/>
      <c r="D79" s="465"/>
      <c r="E79" s="465"/>
      <c r="F79" s="466"/>
      <c r="G79" s="466" t="str">
        <f t="shared" si="0"/>
        <v/>
      </c>
      <c r="H79" s="466"/>
      <c r="I79" s="466"/>
      <c r="J79" s="467"/>
      <c r="K79" s="287"/>
      <c r="L79" s="307"/>
      <c r="M79" s="468">
        <v>1</v>
      </c>
      <c r="N79" s="315"/>
      <c r="O79" s="306">
        <f t="shared" si="1"/>
        <v>0</v>
      </c>
      <c r="P79" s="275"/>
    </row>
    <row r="80" spans="1:16" ht="15.75" customHeight="1">
      <c r="A80" s="278">
        <v>379</v>
      </c>
      <c r="B80" s="291"/>
      <c r="C80" s="279"/>
      <c r="D80" s="465"/>
      <c r="E80" s="465"/>
      <c r="F80" s="466"/>
      <c r="G80" s="466" t="str">
        <f t="shared" si="0"/>
        <v/>
      </c>
      <c r="H80" s="466"/>
      <c r="I80" s="466"/>
      <c r="J80" s="467"/>
      <c r="K80" s="287"/>
      <c r="L80" s="307"/>
      <c r="M80" s="468">
        <v>1</v>
      </c>
      <c r="N80" s="315"/>
      <c r="O80" s="306">
        <f t="shared" si="1"/>
        <v>0</v>
      </c>
      <c r="P80" s="275"/>
    </row>
    <row r="81" spans="1:16" ht="15.75" customHeight="1">
      <c r="A81" s="278">
        <v>380</v>
      </c>
      <c r="B81" s="291"/>
      <c r="C81" s="279"/>
      <c r="D81" s="465"/>
      <c r="E81" s="465"/>
      <c r="F81" s="466"/>
      <c r="G81" s="466" t="str">
        <f t="shared" si="0"/>
        <v/>
      </c>
      <c r="H81" s="466"/>
      <c r="I81" s="466"/>
      <c r="J81" s="467"/>
      <c r="K81" s="287"/>
      <c r="L81" s="307"/>
      <c r="M81" s="468">
        <v>1</v>
      </c>
      <c r="N81" s="315"/>
      <c r="O81" s="306">
        <f t="shared" si="1"/>
        <v>0</v>
      </c>
      <c r="P81" s="275"/>
    </row>
    <row r="82" spans="1:16" ht="15.75" customHeight="1">
      <c r="A82" s="278">
        <v>381</v>
      </c>
      <c r="B82" s="291"/>
      <c r="C82" s="279"/>
      <c r="D82" s="465"/>
      <c r="E82" s="465"/>
      <c r="F82" s="466"/>
      <c r="G82" s="466" t="str">
        <f t="shared" si="0"/>
        <v/>
      </c>
      <c r="H82" s="466"/>
      <c r="I82" s="466"/>
      <c r="J82" s="467"/>
      <c r="K82" s="287"/>
      <c r="L82" s="307"/>
      <c r="M82" s="468">
        <v>1</v>
      </c>
      <c r="N82" s="315"/>
      <c r="O82" s="306">
        <f t="shared" si="1"/>
        <v>0</v>
      </c>
      <c r="P82" s="275"/>
    </row>
    <row r="83" spans="1:16" ht="15.75" customHeight="1">
      <c r="A83" s="278">
        <v>382</v>
      </c>
      <c r="B83" s="291"/>
      <c r="C83" s="279"/>
      <c r="D83" s="465"/>
      <c r="E83" s="465"/>
      <c r="F83" s="466"/>
      <c r="G83" s="466" t="str">
        <f t="shared" si="0"/>
        <v/>
      </c>
      <c r="H83" s="466"/>
      <c r="I83" s="466"/>
      <c r="J83" s="467"/>
      <c r="K83" s="287"/>
      <c r="L83" s="307"/>
      <c r="M83" s="468">
        <v>1</v>
      </c>
      <c r="N83" s="315"/>
      <c r="O83" s="306">
        <f t="shared" si="1"/>
        <v>0</v>
      </c>
      <c r="P83" s="275"/>
    </row>
    <row r="84" spans="1:16" ht="15.75" customHeight="1">
      <c r="A84" s="278">
        <v>383</v>
      </c>
      <c r="B84" s="291"/>
      <c r="C84" s="279"/>
      <c r="D84" s="465"/>
      <c r="E84" s="465"/>
      <c r="F84" s="466"/>
      <c r="G84" s="466" t="str">
        <f t="shared" si="0"/>
        <v/>
      </c>
      <c r="H84" s="466"/>
      <c r="I84" s="466"/>
      <c r="J84" s="467"/>
      <c r="K84" s="287"/>
      <c r="L84" s="307"/>
      <c r="M84" s="468">
        <v>1</v>
      </c>
      <c r="N84" s="315"/>
      <c r="O84" s="306">
        <f t="shared" si="1"/>
        <v>0</v>
      </c>
      <c r="P84" s="275"/>
    </row>
    <row r="85" spans="1:16" ht="15.75" customHeight="1">
      <c r="A85" s="278">
        <v>384</v>
      </c>
      <c r="B85" s="291"/>
      <c r="C85" s="279"/>
      <c r="D85" s="465"/>
      <c r="E85" s="465"/>
      <c r="F85" s="466"/>
      <c r="G85" s="466" t="str">
        <f t="shared" si="0"/>
        <v/>
      </c>
      <c r="H85" s="466"/>
      <c r="I85" s="466"/>
      <c r="J85" s="467"/>
      <c r="K85" s="287"/>
      <c r="L85" s="307"/>
      <c r="M85" s="468">
        <v>1</v>
      </c>
      <c r="N85" s="315"/>
      <c r="O85" s="306">
        <f t="shared" si="1"/>
        <v>0</v>
      </c>
      <c r="P85" s="275"/>
    </row>
    <row r="86" spans="1:16" ht="15.75" customHeight="1">
      <c r="A86" s="278">
        <v>385</v>
      </c>
      <c r="B86" s="291"/>
      <c r="C86" s="279"/>
      <c r="D86" s="465"/>
      <c r="E86" s="465"/>
      <c r="F86" s="466"/>
      <c r="G86" s="466" t="str">
        <f t="shared" si="0"/>
        <v/>
      </c>
      <c r="H86" s="466"/>
      <c r="I86" s="466"/>
      <c r="J86" s="467"/>
      <c r="K86" s="287"/>
      <c r="L86" s="307"/>
      <c r="M86" s="468">
        <v>1</v>
      </c>
      <c r="N86" s="315"/>
      <c r="O86" s="306">
        <f t="shared" si="1"/>
        <v>0</v>
      </c>
      <c r="P86" s="275"/>
    </row>
    <row r="87" spans="1:16" ht="15.75" customHeight="1">
      <c r="A87" s="278">
        <v>386</v>
      </c>
      <c r="B87" s="291"/>
      <c r="C87" s="279"/>
      <c r="D87" s="465"/>
      <c r="E87" s="465"/>
      <c r="F87" s="466"/>
      <c r="G87" s="466" t="str">
        <f t="shared" si="0"/>
        <v/>
      </c>
      <c r="H87" s="466"/>
      <c r="I87" s="466"/>
      <c r="J87" s="467"/>
      <c r="K87" s="287"/>
      <c r="L87" s="307"/>
      <c r="M87" s="468">
        <v>1</v>
      </c>
      <c r="N87" s="315"/>
      <c r="O87" s="306">
        <f t="shared" si="1"/>
        <v>0</v>
      </c>
      <c r="P87" s="275"/>
    </row>
    <row r="88" spans="1:16" ht="15.75" customHeight="1">
      <c r="A88" s="278">
        <v>387</v>
      </c>
      <c r="B88" s="291"/>
      <c r="C88" s="279"/>
      <c r="D88" s="465"/>
      <c r="E88" s="465"/>
      <c r="F88" s="466"/>
      <c r="G88" s="466" t="str">
        <f t="shared" si="0"/>
        <v/>
      </c>
      <c r="H88" s="466"/>
      <c r="I88" s="466"/>
      <c r="J88" s="467"/>
      <c r="K88" s="287"/>
      <c r="L88" s="307"/>
      <c r="M88" s="468">
        <v>1</v>
      </c>
      <c r="N88" s="315"/>
      <c r="O88" s="306">
        <f t="shared" si="1"/>
        <v>0</v>
      </c>
      <c r="P88" s="275"/>
    </row>
    <row r="89" spans="1:16" ht="15.75" customHeight="1">
      <c r="A89" s="278">
        <v>388</v>
      </c>
      <c r="B89" s="291"/>
      <c r="C89" s="279"/>
      <c r="D89" s="465"/>
      <c r="E89" s="465"/>
      <c r="F89" s="466"/>
      <c r="G89" s="466" t="str">
        <f t="shared" si="0"/>
        <v/>
      </c>
      <c r="H89" s="466"/>
      <c r="I89" s="466"/>
      <c r="J89" s="467"/>
      <c r="K89" s="287"/>
      <c r="L89" s="307"/>
      <c r="M89" s="468">
        <v>1</v>
      </c>
      <c r="N89" s="315"/>
      <c r="O89" s="306">
        <f t="shared" si="1"/>
        <v>0</v>
      </c>
      <c r="P89" s="275"/>
    </row>
    <row r="90" spans="1:16" ht="15.75" customHeight="1">
      <c r="A90" s="278">
        <v>389</v>
      </c>
      <c r="B90" s="291"/>
      <c r="C90" s="279"/>
      <c r="D90" s="465"/>
      <c r="E90" s="465"/>
      <c r="F90" s="466"/>
      <c r="G90" s="466" t="str">
        <f t="shared" si="0"/>
        <v/>
      </c>
      <c r="H90" s="466"/>
      <c r="I90" s="466"/>
      <c r="J90" s="467"/>
      <c r="K90" s="287"/>
      <c r="L90" s="307"/>
      <c r="M90" s="468">
        <v>1</v>
      </c>
      <c r="N90" s="315"/>
      <c r="O90" s="306">
        <f t="shared" si="1"/>
        <v>0</v>
      </c>
      <c r="P90" s="275"/>
    </row>
    <row r="91" spans="1:16" ht="15.75" customHeight="1">
      <c r="A91" s="278">
        <v>390</v>
      </c>
      <c r="B91" s="291"/>
      <c r="C91" s="279"/>
      <c r="D91" s="465"/>
      <c r="E91" s="465"/>
      <c r="F91" s="466"/>
      <c r="G91" s="466" t="str">
        <f t="shared" si="0"/>
        <v/>
      </c>
      <c r="H91" s="466"/>
      <c r="I91" s="466"/>
      <c r="J91" s="467"/>
      <c r="K91" s="287"/>
      <c r="L91" s="307"/>
      <c r="M91" s="468">
        <v>1</v>
      </c>
      <c r="N91" s="315"/>
      <c r="O91" s="306">
        <f t="shared" si="1"/>
        <v>0</v>
      </c>
      <c r="P91" s="275"/>
    </row>
    <row r="92" spans="1:16" ht="15.75" customHeight="1">
      <c r="A92" s="278">
        <v>391</v>
      </c>
      <c r="B92" s="291"/>
      <c r="C92" s="279"/>
      <c r="D92" s="465"/>
      <c r="E92" s="465"/>
      <c r="F92" s="466"/>
      <c r="G92" s="466" t="str">
        <f t="shared" si="0"/>
        <v/>
      </c>
      <c r="H92" s="466"/>
      <c r="I92" s="466"/>
      <c r="J92" s="467"/>
      <c r="K92" s="287"/>
      <c r="L92" s="307"/>
      <c r="M92" s="468">
        <v>1</v>
      </c>
      <c r="N92" s="315"/>
      <c r="O92" s="306">
        <f t="shared" si="1"/>
        <v>0</v>
      </c>
      <c r="P92" s="275"/>
    </row>
    <row r="93" spans="1:16" ht="15.75" customHeight="1">
      <c r="A93" s="278">
        <v>392</v>
      </c>
      <c r="B93" s="291"/>
      <c r="C93" s="279"/>
      <c r="D93" s="465"/>
      <c r="E93" s="465"/>
      <c r="F93" s="466"/>
      <c r="G93" s="466" t="str">
        <f t="shared" si="0"/>
        <v/>
      </c>
      <c r="H93" s="466"/>
      <c r="I93" s="466"/>
      <c r="J93" s="467"/>
      <c r="K93" s="287"/>
      <c r="L93" s="307"/>
      <c r="M93" s="468">
        <v>1</v>
      </c>
      <c r="N93" s="315"/>
      <c r="O93" s="306">
        <f t="shared" si="1"/>
        <v>0</v>
      </c>
      <c r="P93" s="275"/>
    </row>
    <row r="94" spans="1:16" ht="15.75" customHeight="1">
      <c r="A94" s="278">
        <v>393</v>
      </c>
      <c r="B94" s="291"/>
      <c r="C94" s="279"/>
      <c r="D94" s="465"/>
      <c r="E94" s="465"/>
      <c r="F94" s="466"/>
      <c r="G94" s="466" t="str">
        <f t="shared" si="0"/>
        <v/>
      </c>
      <c r="H94" s="466"/>
      <c r="I94" s="466"/>
      <c r="J94" s="467"/>
      <c r="K94" s="287"/>
      <c r="L94" s="307"/>
      <c r="M94" s="468">
        <v>1</v>
      </c>
      <c r="N94" s="315"/>
      <c r="O94" s="306">
        <f t="shared" si="1"/>
        <v>0</v>
      </c>
      <c r="P94" s="275"/>
    </row>
    <row r="95" spans="1:16" ht="15.75" customHeight="1">
      <c r="A95" s="278">
        <v>394</v>
      </c>
      <c r="B95" s="291"/>
      <c r="C95" s="279"/>
      <c r="D95" s="465"/>
      <c r="E95" s="465"/>
      <c r="F95" s="466"/>
      <c r="G95" s="466" t="str">
        <f t="shared" si="0"/>
        <v/>
      </c>
      <c r="H95" s="466"/>
      <c r="I95" s="466"/>
      <c r="J95" s="467"/>
      <c r="K95" s="287"/>
      <c r="L95" s="307"/>
      <c r="M95" s="468">
        <v>1</v>
      </c>
      <c r="N95" s="315"/>
      <c r="O95" s="306">
        <f t="shared" si="1"/>
        <v>0</v>
      </c>
      <c r="P95" s="275"/>
    </row>
    <row r="96" spans="1:16" ht="15.75" customHeight="1">
      <c r="A96" s="278">
        <v>395</v>
      </c>
      <c r="B96" s="291"/>
      <c r="C96" s="279"/>
      <c r="D96" s="465"/>
      <c r="E96" s="465"/>
      <c r="F96" s="466"/>
      <c r="G96" s="466" t="str">
        <f t="shared" si="0"/>
        <v/>
      </c>
      <c r="H96" s="466"/>
      <c r="I96" s="466"/>
      <c r="J96" s="467"/>
      <c r="K96" s="287"/>
      <c r="L96" s="307"/>
      <c r="M96" s="468">
        <v>1</v>
      </c>
      <c r="N96" s="315"/>
      <c r="O96" s="306">
        <f t="shared" si="1"/>
        <v>0</v>
      </c>
      <c r="P96" s="275"/>
    </row>
    <row r="97" spans="1:16" ht="15.75" customHeight="1">
      <c r="A97" s="278">
        <v>396</v>
      </c>
      <c r="B97" s="291"/>
      <c r="C97" s="279"/>
      <c r="D97" s="465"/>
      <c r="E97" s="465"/>
      <c r="F97" s="466"/>
      <c r="G97" s="466" t="str">
        <f t="shared" si="0"/>
        <v/>
      </c>
      <c r="H97" s="466"/>
      <c r="I97" s="466"/>
      <c r="J97" s="467"/>
      <c r="K97" s="287"/>
      <c r="L97" s="307"/>
      <c r="M97" s="468">
        <v>1</v>
      </c>
      <c r="N97" s="315"/>
      <c r="O97" s="306">
        <f t="shared" si="1"/>
        <v>0</v>
      </c>
      <c r="P97" s="275"/>
    </row>
    <row r="98" spans="1:16" ht="15.75" customHeight="1">
      <c r="A98" s="278">
        <v>397</v>
      </c>
      <c r="B98" s="291"/>
      <c r="C98" s="279"/>
      <c r="D98" s="465"/>
      <c r="E98" s="465"/>
      <c r="F98" s="466"/>
      <c r="G98" s="466" t="str">
        <f t="shared" si="0"/>
        <v/>
      </c>
      <c r="H98" s="466"/>
      <c r="I98" s="466"/>
      <c r="J98" s="467"/>
      <c r="K98" s="287"/>
      <c r="L98" s="307"/>
      <c r="M98" s="468">
        <v>1</v>
      </c>
      <c r="N98" s="315"/>
      <c r="O98" s="306">
        <f t="shared" si="1"/>
        <v>0</v>
      </c>
      <c r="P98" s="275"/>
    </row>
    <row r="99" spans="1:16" ht="15.75" customHeight="1">
      <c r="A99" s="278">
        <v>398</v>
      </c>
      <c r="B99" s="291"/>
      <c r="C99" s="279"/>
      <c r="D99" s="465"/>
      <c r="E99" s="465"/>
      <c r="F99" s="466"/>
      <c r="G99" s="466" t="str">
        <f t="shared" si="0"/>
        <v/>
      </c>
      <c r="H99" s="466"/>
      <c r="I99" s="466"/>
      <c r="J99" s="467"/>
      <c r="K99" s="287"/>
      <c r="L99" s="307"/>
      <c r="M99" s="468">
        <v>1</v>
      </c>
      <c r="N99" s="315"/>
      <c r="O99" s="306">
        <f t="shared" si="1"/>
        <v>0</v>
      </c>
      <c r="P99" s="275"/>
    </row>
    <row r="100" spans="1:16" ht="15.75" customHeight="1">
      <c r="A100" s="278">
        <v>399</v>
      </c>
      <c r="B100" s="291"/>
      <c r="C100" s="279"/>
      <c r="D100" s="465"/>
      <c r="E100" s="465"/>
      <c r="F100" s="466"/>
      <c r="G100" s="466" t="str">
        <f t="shared" si="0"/>
        <v/>
      </c>
      <c r="H100" s="466"/>
      <c r="I100" s="466"/>
      <c r="J100" s="467"/>
      <c r="K100" s="287"/>
      <c r="L100" s="307"/>
      <c r="M100" s="468">
        <v>1</v>
      </c>
      <c r="N100" s="315"/>
      <c r="O100" s="306">
        <f t="shared" si="1"/>
        <v>0</v>
      </c>
      <c r="P100" s="275"/>
    </row>
    <row r="101" spans="1:16" ht="15.75" customHeight="1">
      <c r="A101" s="278">
        <v>400</v>
      </c>
      <c r="B101" s="291"/>
      <c r="C101" s="279"/>
      <c r="D101" s="465"/>
      <c r="E101" s="465"/>
      <c r="F101" s="466"/>
      <c r="G101" s="466" t="str">
        <f t="shared" si="0"/>
        <v/>
      </c>
      <c r="H101" s="466"/>
      <c r="I101" s="466"/>
      <c r="J101" s="467"/>
      <c r="K101" s="287"/>
      <c r="L101" s="307"/>
      <c r="M101" s="468">
        <v>1</v>
      </c>
      <c r="N101" s="315"/>
      <c r="O101" s="306">
        <f t="shared" si="1"/>
        <v>0</v>
      </c>
      <c r="P101" s="275"/>
    </row>
    <row r="102" spans="1:16" ht="15.75" customHeight="1">
      <c r="A102" s="278">
        <v>401</v>
      </c>
      <c r="B102" s="291"/>
      <c r="C102" s="279"/>
      <c r="D102" s="465"/>
      <c r="E102" s="465"/>
      <c r="F102" s="466"/>
      <c r="G102" s="466" t="str">
        <f t="shared" si="0"/>
        <v/>
      </c>
      <c r="H102" s="466"/>
      <c r="I102" s="466"/>
      <c r="J102" s="467"/>
      <c r="K102" s="287"/>
      <c r="L102" s="307"/>
      <c r="M102" s="468">
        <v>1</v>
      </c>
      <c r="N102" s="315"/>
      <c r="O102" s="306">
        <f t="shared" si="1"/>
        <v>0</v>
      </c>
      <c r="P102" s="275"/>
    </row>
    <row r="103" spans="1:16" ht="15.75" customHeight="1">
      <c r="A103" s="278">
        <v>402</v>
      </c>
      <c r="B103" s="291"/>
      <c r="C103" s="279"/>
      <c r="D103" s="465"/>
      <c r="E103" s="465"/>
      <c r="F103" s="466"/>
      <c r="G103" s="466" t="str">
        <f t="shared" si="0"/>
        <v/>
      </c>
      <c r="H103" s="466"/>
      <c r="I103" s="466"/>
      <c r="J103" s="467"/>
      <c r="K103" s="287"/>
      <c r="L103" s="307"/>
      <c r="M103" s="468">
        <v>1</v>
      </c>
      <c r="N103" s="315"/>
      <c r="O103" s="306">
        <f t="shared" si="1"/>
        <v>0</v>
      </c>
      <c r="P103" s="275"/>
    </row>
    <row r="104" spans="1:16" ht="15.75" customHeight="1">
      <c r="A104" s="278">
        <v>403</v>
      </c>
      <c r="B104" s="291"/>
      <c r="C104" s="279"/>
      <c r="D104" s="465"/>
      <c r="E104" s="465"/>
      <c r="F104" s="466"/>
      <c r="G104" s="466" t="str">
        <f t="shared" si="0"/>
        <v/>
      </c>
      <c r="H104" s="466"/>
      <c r="I104" s="466"/>
      <c r="J104" s="467"/>
      <c r="K104" s="287"/>
      <c r="L104" s="307"/>
      <c r="M104" s="468">
        <v>1</v>
      </c>
      <c r="N104" s="315"/>
      <c r="O104" s="306">
        <f t="shared" si="1"/>
        <v>0</v>
      </c>
      <c r="P104" s="275"/>
    </row>
    <row r="105" spans="1:16" ht="15.75" customHeight="1">
      <c r="A105" s="278">
        <v>404</v>
      </c>
      <c r="B105" s="291"/>
      <c r="C105" s="279"/>
      <c r="D105" s="465"/>
      <c r="E105" s="465"/>
      <c r="F105" s="466"/>
      <c r="G105" s="466" t="str">
        <f t="shared" si="0"/>
        <v/>
      </c>
      <c r="H105" s="466"/>
      <c r="I105" s="466"/>
      <c r="J105" s="467"/>
      <c r="K105" s="287"/>
      <c r="L105" s="307"/>
      <c r="M105" s="468">
        <v>1</v>
      </c>
      <c r="N105" s="315"/>
      <c r="O105" s="306">
        <f t="shared" si="1"/>
        <v>0</v>
      </c>
      <c r="P105" s="275"/>
    </row>
    <row r="106" spans="1:16" ht="15.75" customHeight="1">
      <c r="A106" s="278">
        <v>405</v>
      </c>
      <c r="B106" s="291"/>
      <c r="C106" s="279"/>
      <c r="D106" s="465"/>
      <c r="E106" s="465"/>
      <c r="F106" s="466"/>
      <c r="G106" s="466" t="str">
        <f t="shared" si="0"/>
        <v/>
      </c>
      <c r="H106" s="466"/>
      <c r="I106" s="466"/>
      <c r="J106" s="467"/>
      <c r="K106" s="287"/>
      <c r="L106" s="307"/>
      <c r="M106" s="468">
        <v>1</v>
      </c>
      <c r="N106" s="315"/>
      <c r="O106" s="306">
        <f t="shared" si="1"/>
        <v>0</v>
      </c>
      <c r="P106" s="275"/>
    </row>
    <row r="107" spans="1:16" ht="15.75" customHeight="1">
      <c r="A107" s="278">
        <v>406</v>
      </c>
      <c r="B107" s="291"/>
      <c r="C107" s="279"/>
      <c r="D107" s="465"/>
      <c r="E107" s="465"/>
      <c r="F107" s="466"/>
      <c r="G107" s="466" t="str">
        <f t="shared" si="0"/>
        <v/>
      </c>
      <c r="H107" s="466"/>
      <c r="I107" s="466"/>
      <c r="J107" s="467"/>
      <c r="K107" s="287"/>
      <c r="L107" s="307"/>
      <c r="M107" s="468">
        <v>1</v>
      </c>
      <c r="N107" s="315"/>
      <c r="O107" s="306">
        <f t="shared" si="1"/>
        <v>0</v>
      </c>
      <c r="P107" s="275"/>
    </row>
    <row r="108" spans="1:16" ht="15.75" customHeight="1">
      <c r="A108" s="278">
        <v>407</v>
      </c>
      <c r="B108" s="291"/>
      <c r="C108" s="279"/>
      <c r="D108" s="465"/>
      <c r="E108" s="465"/>
      <c r="F108" s="466"/>
      <c r="G108" s="466" t="str">
        <f t="shared" si="0"/>
        <v/>
      </c>
      <c r="H108" s="466"/>
      <c r="I108" s="466"/>
      <c r="J108" s="467"/>
      <c r="K108" s="287"/>
      <c r="L108" s="307"/>
      <c r="M108" s="468">
        <v>1</v>
      </c>
      <c r="N108" s="315"/>
      <c r="O108" s="306">
        <f t="shared" si="1"/>
        <v>0</v>
      </c>
      <c r="P108" s="275"/>
    </row>
    <row r="109" spans="1:16" ht="15.75" customHeight="1">
      <c r="A109" s="278">
        <v>408</v>
      </c>
      <c r="B109" s="291"/>
      <c r="C109" s="279"/>
      <c r="D109" s="465"/>
      <c r="E109" s="465"/>
      <c r="F109" s="466"/>
      <c r="G109" s="466" t="str">
        <f t="shared" si="0"/>
        <v/>
      </c>
      <c r="H109" s="466"/>
      <c r="I109" s="466"/>
      <c r="J109" s="467"/>
      <c r="K109" s="287"/>
      <c r="L109" s="307"/>
      <c r="M109" s="468">
        <v>1</v>
      </c>
      <c r="N109" s="315"/>
      <c r="O109" s="306">
        <f t="shared" si="1"/>
        <v>0</v>
      </c>
      <c r="P109" s="275"/>
    </row>
    <row r="110" spans="1:16" ht="15.75" customHeight="1">
      <c r="A110" s="278">
        <v>409</v>
      </c>
      <c r="B110" s="291"/>
      <c r="C110" s="279"/>
      <c r="D110" s="465"/>
      <c r="E110" s="465"/>
      <c r="F110" s="466"/>
      <c r="G110" s="466" t="str">
        <f t="shared" si="0"/>
        <v/>
      </c>
      <c r="H110" s="466"/>
      <c r="I110" s="466"/>
      <c r="J110" s="467"/>
      <c r="K110" s="287"/>
      <c r="L110" s="307"/>
      <c r="M110" s="468">
        <v>1</v>
      </c>
      <c r="N110" s="315"/>
      <c r="O110" s="306">
        <f t="shared" si="1"/>
        <v>0</v>
      </c>
      <c r="P110" s="275"/>
    </row>
    <row r="111" spans="1:16" ht="15.75" customHeight="1">
      <c r="A111" s="278">
        <v>410</v>
      </c>
      <c r="B111" s="291"/>
      <c r="C111" s="279"/>
      <c r="D111" s="465"/>
      <c r="E111" s="465"/>
      <c r="F111" s="466"/>
      <c r="G111" s="466" t="str">
        <f t="shared" si="0"/>
        <v/>
      </c>
      <c r="H111" s="466"/>
      <c r="I111" s="466"/>
      <c r="J111" s="467"/>
      <c r="K111" s="287"/>
      <c r="L111" s="307"/>
      <c r="M111" s="468">
        <v>1</v>
      </c>
      <c r="N111" s="315"/>
      <c r="O111" s="306">
        <f t="shared" si="1"/>
        <v>0</v>
      </c>
      <c r="P111" s="275"/>
    </row>
    <row r="112" spans="1:16" ht="15.75" customHeight="1">
      <c r="A112" s="278">
        <v>411</v>
      </c>
      <c r="B112" s="291"/>
      <c r="C112" s="279"/>
      <c r="D112" s="465"/>
      <c r="E112" s="465"/>
      <c r="F112" s="466"/>
      <c r="G112" s="466" t="str">
        <f t="shared" si="0"/>
        <v/>
      </c>
      <c r="H112" s="466"/>
      <c r="I112" s="466"/>
      <c r="J112" s="467"/>
      <c r="K112" s="287"/>
      <c r="L112" s="307"/>
      <c r="M112" s="468">
        <v>1</v>
      </c>
      <c r="N112" s="315"/>
      <c r="O112" s="306">
        <f t="shared" si="1"/>
        <v>0</v>
      </c>
      <c r="P112" s="275"/>
    </row>
    <row r="113" spans="1:16" ht="15.75" customHeight="1">
      <c r="A113" s="278">
        <v>412</v>
      </c>
      <c r="B113" s="291"/>
      <c r="C113" s="279"/>
      <c r="D113" s="465"/>
      <c r="E113" s="465"/>
      <c r="F113" s="466"/>
      <c r="G113" s="466" t="str">
        <f t="shared" si="0"/>
        <v/>
      </c>
      <c r="H113" s="466"/>
      <c r="I113" s="466"/>
      <c r="J113" s="467"/>
      <c r="K113" s="287"/>
      <c r="L113" s="307"/>
      <c r="M113" s="468">
        <v>1</v>
      </c>
      <c r="N113" s="315"/>
      <c r="O113" s="306">
        <f t="shared" si="1"/>
        <v>0</v>
      </c>
      <c r="P113" s="275"/>
    </row>
    <row r="114" spans="1:16" ht="15.75" customHeight="1">
      <c r="A114" s="278">
        <v>413</v>
      </c>
      <c r="B114" s="291"/>
      <c r="C114" s="279"/>
      <c r="D114" s="465"/>
      <c r="E114" s="465"/>
      <c r="F114" s="466"/>
      <c r="G114" s="466" t="str">
        <f t="shared" si="0"/>
        <v/>
      </c>
      <c r="H114" s="466"/>
      <c r="I114" s="466"/>
      <c r="J114" s="467"/>
      <c r="K114" s="287"/>
      <c r="L114" s="307"/>
      <c r="M114" s="468">
        <v>1</v>
      </c>
      <c r="N114" s="315"/>
      <c r="O114" s="306">
        <f t="shared" si="1"/>
        <v>0</v>
      </c>
      <c r="P114" s="275"/>
    </row>
    <row r="115" spans="1:16" ht="15.75" customHeight="1">
      <c r="A115" s="278">
        <v>414</v>
      </c>
      <c r="B115" s="291"/>
      <c r="C115" s="279"/>
      <c r="D115" s="465"/>
      <c r="E115" s="465"/>
      <c r="F115" s="466"/>
      <c r="G115" s="466" t="str">
        <f t="shared" si="0"/>
        <v/>
      </c>
      <c r="H115" s="466"/>
      <c r="I115" s="466"/>
      <c r="J115" s="467"/>
      <c r="K115" s="287"/>
      <c r="L115" s="307"/>
      <c r="M115" s="468">
        <v>1</v>
      </c>
      <c r="N115" s="315"/>
      <c r="O115" s="306">
        <f t="shared" si="1"/>
        <v>0</v>
      </c>
      <c r="P115" s="275"/>
    </row>
    <row r="116" spans="1:16" ht="15.75" customHeight="1">
      <c r="A116" s="278">
        <v>415</v>
      </c>
      <c r="B116" s="291"/>
      <c r="C116" s="279"/>
      <c r="D116" s="465"/>
      <c r="E116" s="465"/>
      <c r="F116" s="466"/>
      <c r="G116" s="466" t="str">
        <f t="shared" si="0"/>
        <v/>
      </c>
      <c r="H116" s="466"/>
      <c r="I116" s="466"/>
      <c r="J116" s="467"/>
      <c r="K116" s="287"/>
      <c r="L116" s="307"/>
      <c r="M116" s="468">
        <v>1</v>
      </c>
      <c r="N116" s="315"/>
      <c r="O116" s="306">
        <f t="shared" si="1"/>
        <v>0</v>
      </c>
      <c r="P116" s="275"/>
    </row>
    <row r="117" spans="1:16" ht="15.75" customHeight="1">
      <c r="A117" s="278">
        <v>416</v>
      </c>
      <c r="B117" s="291"/>
      <c r="C117" s="279"/>
      <c r="D117" s="465"/>
      <c r="E117" s="465"/>
      <c r="F117" s="466"/>
      <c r="G117" s="466" t="str">
        <f t="shared" si="0"/>
        <v/>
      </c>
      <c r="H117" s="466"/>
      <c r="I117" s="466"/>
      <c r="J117" s="467"/>
      <c r="K117" s="287"/>
      <c r="L117" s="307"/>
      <c r="M117" s="468">
        <v>1</v>
      </c>
      <c r="N117" s="315"/>
      <c r="O117" s="306">
        <f t="shared" si="1"/>
        <v>0</v>
      </c>
      <c r="P117" s="275"/>
    </row>
    <row r="118" spans="1:16" ht="15.75" customHeight="1">
      <c r="A118" s="278">
        <v>417</v>
      </c>
      <c r="B118" s="291"/>
      <c r="C118" s="279"/>
      <c r="D118" s="465"/>
      <c r="E118" s="465"/>
      <c r="F118" s="466"/>
      <c r="G118" s="466" t="str">
        <f t="shared" si="0"/>
        <v/>
      </c>
      <c r="H118" s="466"/>
      <c r="I118" s="466"/>
      <c r="J118" s="467"/>
      <c r="K118" s="287"/>
      <c r="L118" s="307"/>
      <c r="M118" s="468">
        <v>1</v>
      </c>
      <c r="N118" s="315"/>
      <c r="O118" s="306">
        <f t="shared" si="1"/>
        <v>0</v>
      </c>
      <c r="P118" s="275"/>
    </row>
    <row r="119" spans="1:16" ht="15.75" customHeight="1">
      <c r="A119" s="278">
        <v>418</v>
      </c>
      <c r="B119" s="291"/>
      <c r="C119" s="279"/>
      <c r="D119" s="465"/>
      <c r="E119" s="465"/>
      <c r="F119" s="466"/>
      <c r="G119" s="466" t="str">
        <f t="shared" si="0"/>
        <v/>
      </c>
      <c r="H119" s="466"/>
      <c r="I119" s="466"/>
      <c r="J119" s="467"/>
      <c r="K119" s="287"/>
      <c r="L119" s="307"/>
      <c r="M119" s="468">
        <v>1</v>
      </c>
      <c r="N119" s="315"/>
      <c r="O119" s="306">
        <f t="shared" si="1"/>
        <v>0</v>
      </c>
      <c r="P119" s="275"/>
    </row>
    <row r="120" spans="1:16" ht="15.75" customHeight="1">
      <c r="A120" s="278">
        <v>419</v>
      </c>
      <c r="B120" s="291"/>
      <c r="C120" s="279"/>
      <c r="D120" s="465"/>
      <c r="E120" s="465"/>
      <c r="F120" s="466"/>
      <c r="G120" s="466" t="str">
        <f t="shared" si="0"/>
        <v/>
      </c>
      <c r="H120" s="466"/>
      <c r="I120" s="466"/>
      <c r="J120" s="467"/>
      <c r="K120" s="287"/>
      <c r="L120" s="307"/>
      <c r="M120" s="468">
        <v>1</v>
      </c>
      <c r="N120" s="315"/>
      <c r="O120" s="306">
        <f t="shared" si="1"/>
        <v>0</v>
      </c>
      <c r="P120" s="275"/>
    </row>
    <row r="121" spans="1:16" ht="15.75" customHeight="1">
      <c r="A121" s="278">
        <v>420</v>
      </c>
      <c r="B121" s="291"/>
      <c r="C121" s="279"/>
      <c r="D121" s="465"/>
      <c r="E121" s="465"/>
      <c r="F121" s="466"/>
      <c r="G121" s="466" t="str">
        <f t="shared" si="0"/>
        <v/>
      </c>
      <c r="H121" s="466"/>
      <c r="I121" s="466"/>
      <c r="J121" s="467"/>
      <c r="K121" s="287"/>
      <c r="L121" s="307"/>
      <c r="M121" s="468">
        <v>1</v>
      </c>
      <c r="N121" s="315"/>
      <c r="O121" s="306">
        <f t="shared" si="1"/>
        <v>0</v>
      </c>
      <c r="P121" s="275"/>
    </row>
    <row r="122" spans="1:16" ht="15.75" customHeight="1">
      <c r="A122" s="278">
        <v>421</v>
      </c>
      <c r="B122" s="291"/>
      <c r="C122" s="279"/>
      <c r="D122" s="465"/>
      <c r="E122" s="465"/>
      <c r="F122" s="466"/>
      <c r="G122" s="466" t="str">
        <f t="shared" si="0"/>
        <v/>
      </c>
      <c r="H122" s="466"/>
      <c r="I122" s="466"/>
      <c r="J122" s="467"/>
      <c r="K122" s="287"/>
      <c r="L122" s="307"/>
      <c r="M122" s="468">
        <v>1</v>
      </c>
      <c r="N122" s="315"/>
      <c r="O122" s="306">
        <f t="shared" si="1"/>
        <v>0</v>
      </c>
      <c r="P122" s="275"/>
    </row>
    <row r="123" spans="1:16" ht="15.75" customHeight="1">
      <c r="A123" s="278">
        <v>422</v>
      </c>
      <c r="B123" s="291"/>
      <c r="C123" s="279"/>
      <c r="D123" s="465"/>
      <c r="E123" s="465"/>
      <c r="F123" s="466"/>
      <c r="G123" s="466" t="str">
        <f t="shared" si="0"/>
        <v/>
      </c>
      <c r="H123" s="466"/>
      <c r="I123" s="466"/>
      <c r="J123" s="467"/>
      <c r="K123" s="287"/>
      <c r="L123" s="307"/>
      <c r="M123" s="468">
        <v>1</v>
      </c>
      <c r="N123" s="315"/>
      <c r="O123" s="306">
        <f t="shared" si="1"/>
        <v>0</v>
      </c>
      <c r="P123" s="275"/>
    </row>
    <row r="124" spans="1:16" ht="15.75" customHeight="1">
      <c r="A124" s="278">
        <v>423</v>
      </c>
      <c r="B124" s="291"/>
      <c r="C124" s="279"/>
      <c r="D124" s="465"/>
      <c r="E124" s="465"/>
      <c r="F124" s="466"/>
      <c r="G124" s="466" t="str">
        <f t="shared" si="0"/>
        <v/>
      </c>
      <c r="H124" s="466"/>
      <c r="I124" s="466"/>
      <c r="J124" s="467"/>
      <c r="K124" s="287"/>
      <c r="L124" s="307"/>
      <c r="M124" s="468">
        <v>1</v>
      </c>
      <c r="N124" s="315"/>
      <c r="O124" s="306">
        <f t="shared" si="1"/>
        <v>0</v>
      </c>
      <c r="P124" s="275"/>
    </row>
    <row r="125" spans="1:16" ht="15.75" customHeight="1">
      <c r="A125" s="278">
        <v>424</v>
      </c>
      <c r="B125" s="291"/>
      <c r="C125" s="279"/>
      <c r="D125" s="465"/>
      <c r="E125" s="465"/>
      <c r="F125" s="466"/>
      <c r="G125" s="466" t="str">
        <f t="shared" si="0"/>
        <v/>
      </c>
      <c r="H125" s="466"/>
      <c r="I125" s="466"/>
      <c r="J125" s="467"/>
      <c r="K125" s="287"/>
      <c r="L125" s="307"/>
      <c r="M125" s="468">
        <v>1</v>
      </c>
      <c r="N125" s="315"/>
      <c r="O125" s="306">
        <f t="shared" si="1"/>
        <v>0</v>
      </c>
      <c r="P125" s="275"/>
    </row>
    <row r="126" spans="1:16" ht="15.75" customHeight="1">
      <c r="A126" s="278">
        <v>425</v>
      </c>
      <c r="B126" s="291"/>
      <c r="C126" s="279"/>
      <c r="D126" s="465"/>
      <c r="E126" s="465"/>
      <c r="F126" s="466"/>
      <c r="G126" s="466" t="str">
        <f t="shared" si="0"/>
        <v/>
      </c>
      <c r="H126" s="466"/>
      <c r="I126" s="466"/>
      <c r="J126" s="467"/>
      <c r="K126" s="287"/>
      <c r="L126" s="307"/>
      <c r="M126" s="468">
        <v>1</v>
      </c>
      <c r="N126" s="315"/>
      <c r="O126" s="306">
        <f t="shared" si="1"/>
        <v>0</v>
      </c>
      <c r="P126" s="275"/>
    </row>
    <row r="127" spans="1:16" ht="15.75" customHeight="1">
      <c r="A127" s="278">
        <v>426</v>
      </c>
      <c r="B127" s="291"/>
      <c r="C127" s="279"/>
      <c r="D127" s="465"/>
      <c r="E127" s="465"/>
      <c r="F127" s="466"/>
      <c r="G127" s="466" t="str">
        <f t="shared" si="0"/>
        <v/>
      </c>
      <c r="H127" s="466"/>
      <c r="I127" s="466"/>
      <c r="J127" s="467"/>
      <c r="K127" s="287"/>
      <c r="L127" s="307"/>
      <c r="M127" s="468">
        <v>1</v>
      </c>
      <c r="N127" s="315"/>
      <c r="O127" s="306">
        <f t="shared" si="1"/>
        <v>0</v>
      </c>
      <c r="P127" s="275"/>
    </row>
    <row r="128" spans="1:16" ht="15.75" customHeight="1">
      <c r="A128" s="278">
        <v>427</v>
      </c>
      <c r="B128" s="291"/>
      <c r="C128" s="279"/>
      <c r="D128" s="465"/>
      <c r="E128" s="465"/>
      <c r="F128" s="466"/>
      <c r="G128" s="466" t="str">
        <f t="shared" si="0"/>
        <v/>
      </c>
      <c r="H128" s="466"/>
      <c r="I128" s="466"/>
      <c r="J128" s="467"/>
      <c r="K128" s="287"/>
      <c r="L128" s="307"/>
      <c r="M128" s="468">
        <v>1</v>
      </c>
      <c r="N128" s="315"/>
      <c r="O128" s="306">
        <f t="shared" si="1"/>
        <v>0</v>
      </c>
      <c r="P128" s="275"/>
    </row>
    <row r="129" spans="1:16" ht="15.75" customHeight="1">
      <c r="A129" s="278">
        <v>428</v>
      </c>
      <c r="B129" s="291"/>
      <c r="C129" s="279"/>
      <c r="D129" s="465"/>
      <c r="E129" s="465"/>
      <c r="F129" s="466"/>
      <c r="G129" s="466" t="str">
        <f t="shared" si="0"/>
        <v/>
      </c>
      <c r="H129" s="466"/>
      <c r="I129" s="466"/>
      <c r="J129" s="467"/>
      <c r="K129" s="287"/>
      <c r="L129" s="307"/>
      <c r="M129" s="468">
        <v>1</v>
      </c>
      <c r="N129" s="315"/>
      <c r="O129" s="306">
        <f t="shared" si="1"/>
        <v>0</v>
      </c>
      <c r="P129" s="275"/>
    </row>
    <row r="130" spans="1:16" ht="15.75" customHeight="1">
      <c r="A130" s="278">
        <v>429</v>
      </c>
      <c r="B130" s="291"/>
      <c r="C130" s="279"/>
      <c r="D130" s="465"/>
      <c r="E130" s="465"/>
      <c r="F130" s="466"/>
      <c r="G130" s="466" t="str">
        <f t="shared" si="0"/>
        <v/>
      </c>
      <c r="H130" s="466"/>
      <c r="I130" s="466"/>
      <c r="J130" s="467"/>
      <c r="K130" s="287"/>
      <c r="L130" s="307"/>
      <c r="M130" s="468">
        <v>1</v>
      </c>
      <c r="N130" s="315"/>
      <c r="O130" s="306">
        <f t="shared" si="1"/>
        <v>0</v>
      </c>
      <c r="P130" s="275"/>
    </row>
    <row r="131" spans="1:16" ht="15.75" customHeight="1">
      <c r="A131" s="278">
        <v>430</v>
      </c>
      <c r="B131" s="291"/>
      <c r="C131" s="279"/>
      <c r="D131" s="465"/>
      <c r="E131" s="465"/>
      <c r="F131" s="466"/>
      <c r="G131" s="466" t="str">
        <f t="shared" si="0"/>
        <v/>
      </c>
      <c r="H131" s="466"/>
      <c r="I131" s="466"/>
      <c r="J131" s="467"/>
      <c r="K131" s="287"/>
      <c r="L131" s="307"/>
      <c r="M131" s="468">
        <v>1</v>
      </c>
      <c r="N131" s="315"/>
      <c r="O131" s="306">
        <f t="shared" si="1"/>
        <v>0</v>
      </c>
      <c r="P131" s="275"/>
    </row>
    <row r="132" spans="1:16" ht="15.75" customHeight="1">
      <c r="A132" s="278">
        <v>431</v>
      </c>
      <c r="B132" s="291"/>
      <c r="C132" s="279"/>
      <c r="D132" s="465"/>
      <c r="E132" s="465"/>
      <c r="F132" s="466"/>
      <c r="G132" s="466" t="str">
        <f t="shared" si="0"/>
        <v/>
      </c>
      <c r="H132" s="466"/>
      <c r="I132" s="466"/>
      <c r="J132" s="467"/>
      <c r="K132" s="287"/>
      <c r="L132" s="307"/>
      <c r="M132" s="468">
        <v>1</v>
      </c>
      <c r="N132" s="315"/>
      <c r="O132" s="306">
        <f t="shared" si="1"/>
        <v>0</v>
      </c>
      <c r="P132" s="275"/>
    </row>
    <row r="133" spans="1:16" ht="15.75" customHeight="1">
      <c r="A133" s="278">
        <v>432</v>
      </c>
      <c r="B133" s="291"/>
      <c r="C133" s="279"/>
      <c r="D133" s="465"/>
      <c r="E133" s="465"/>
      <c r="F133" s="466"/>
      <c r="G133" s="466" t="str">
        <f t="shared" si="0"/>
        <v/>
      </c>
      <c r="H133" s="466"/>
      <c r="I133" s="466"/>
      <c r="J133" s="467"/>
      <c r="K133" s="287"/>
      <c r="L133" s="307"/>
      <c r="M133" s="468">
        <v>1</v>
      </c>
      <c r="N133" s="315"/>
      <c r="O133" s="306">
        <f t="shared" si="1"/>
        <v>0</v>
      </c>
      <c r="P133" s="275"/>
    </row>
    <row r="134" spans="1:16" ht="15.75" customHeight="1">
      <c r="A134" s="278">
        <v>433</v>
      </c>
      <c r="B134" s="291"/>
      <c r="C134" s="279"/>
      <c r="D134" s="465"/>
      <c r="E134" s="465"/>
      <c r="F134" s="466"/>
      <c r="G134" s="466" t="str">
        <f t="shared" si="0"/>
        <v/>
      </c>
      <c r="H134" s="466"/>
      <c r="I134" s="466"/>
      <c r="J134" s="467"/>
      <c r="K134" s="287"/>
      <c r="L134" s="307"/>
      <c r="M134" s="468">
        <v>1</v>
      </c>
      <c r="N134" s="315"/>
      <c r="O134" s="306">
        <f t="shared" si="1"/>
        <v>0</v>
      </c>
      <c r="P134" s="275"/>
    </row>
    <row r="135" spans="1:16" ht="15.75" customHeight="1">
      <c r="A135" s="278">
        <v>434</v>
      </c>
      <c r="B135" s="291"/>
      <c r="C135" s="279"/>
      <c r="D135" s="465"/>
      <c r="E135" s="465"/>
      <c r="F135" s="466"/>
      <c r="G135" s="466" t="str">
        <f t="shared" si="0"/>
        <v/>
      </c>
      <c r="H135" s="466"/>
      <c r="I135" s="466"/>
      <c r="J135" s="467"/>
      <c r="K135" s="287"/>
      <c r="L135" s="307"/>
      <c r="M135" s="468">
        <v>1</v>
      </c>
      <c r="N135" s="315"/>
      <c r="O135" s="306">
        <f t="shared" si="1"/>
        <v>0</v>
      </c>
      <c r="P135" s="275"/>
    </row>
    <row r="136" spans="1:16" ht="15.75" customHeight="1">
      <c r="A136" s="278">
        <v>435</v>
      </c>
      <c r="B136" s="291"/>
      <c r="C136" s="279"/>
      <c r="D136" s="465"/>
      <c r="E136" s="465"/>
      <c r="F136" s="466"/>
      <c r="G136" s="466" t="str">
        <f t="shared" si="0"/>
        <v/>
      </c>
      <c r="H136" s="466"/>
      <c r="I136" s="466"/>
      <c r="J136" s="467"/>
      <c r="K136" s="287"/>
      <c r="L136" s="307"/>
      <c r="M136" s="468">
        <v>1</v>
      </c>
      <c r="N136" s="315"/>
      <c r="O136" s="306">
        <f t="shared" si="1"/>
        <v>0</v>
      </c>
      <c r="P136" s="275"/>
    </row>
    <row r="137" spans="1:16" ht="15.75" customHeight="1">
      <c r="A137" s="278">
        <v>436</v>
      </c>
      <c r="B137" s="291"/>
      <c r="C137" s="279"/>
      <c r="D137" s="465"/>
      <c r="E137" s="465"/>
      <c r="F137" s="466"/>
      <c r="G137" s="466" t="str">
        <f t="shared" si="0"/>
        <v/>
      </c>
      <c r="H137" s="466"/>
      <c r="I137" s="466"/>
      <c r="J137" s="467"/>
      <c r="K137" s="287"/>
      <c r="L137" s="307"/>
      <c r="M137" s="468">
        <v>1</v>
      </c>
      <c r="N137" s="315"/>
      <c r="O137" s="306">
        <f t="shared" si="1"/>
        <v>0</v>
      </c>
      <c r="P137" s="275"/>
    </row>
    <row r="138" spans="1:16" ht="15.75" customHeight="1">
      <c r="A138" s="278">
        <v>437</v>
      </c>
      <c r="B138" s="291"/>
      <c r="C138" s="279"/>
      <c r="D138" s="465"/>
      <c r="E138" s="465"/>
      <c r="F138" s="466"/>
      <c r="G138" s="466" t="str">
        <f t="shared" si="0"/>
        <v/>
      </c>
      <c r="H138" s="466"/>
      <c r="I138" s="466"/>
      <c r="J138" s="467"/>
      <c r="K138" s="287"/>
      <c r="L138" s="307"/>
      <c r="M138" s="468">
        <v>1</v>
      </c>
      <c r="N138" s="315"/>
      <c r="O138" s="306">
        <f t="shared" si="1"/>
        <v>0</v>
      </c>
      <c r="P138" s="275"/>
    </row>
    <row r="139" spans="1:16" ht="15.75" customHeight="1">
      <c r="A139" s="278">
        <v>438</v>
      </c>
      <c r="B139" s="291"/>
      <c r="C139" s="279"/>
      <c r="D139" s="465"/>
      <c r="E139" s="465"/>
      <c r="F139" s="466"/>
      <c r="G139" s="466" t="str">
        <f t="shared" si="0"/>
        <v/>
      </c>
      <c r="H139" s="466"/>
      <c r="I139" s="466"/>
      <c r="J139" s="467"/>
      <c r="K139" s="287"/>
      <c r="L139" s="307"/>
      <c r="M139" s="468">
        <v>1</v>
      </c>
      <c r="N139" s="315"/>
      <c r="O139" s="306">
        <f t="shared" si="1"/>
        <v>0</v>
      </c>
      <c r="P139" s="275"/>
    </row>
    <row r="140" spans="1:16" ht="15.75" customHeight="1">
      <c r="A140" s="278">
        <v>439</v>
      </c>
      <c r="B140" s="291"/>
      <c r="C140" s="279"/>
      <c r="D140" s="465"/>
      <c r="E140" s="465"/>
      <c r="F140" s="466"/>
      <c r="G140" s="466" t="str">
        <f t="shared" si="0"/>
        <v/>
      </c>
      <c r="H140" s="466"/>
      <c r="I140" s="466"/>
      <c r="J140" s="467"/>
      <c r="K140" s="287"/>
      <c r="L140" s="307"/>
      <c r="M140" s="468">
        <v>1</v>
      </c>
      <c r="N140" s="315"/>
      <c r="O140" s="306">
        <f t="shared" si="1"/>
        <v>0</v>
      </c>
      <c r="P140" s="275"/>
    </row>
    <row r="141" spans="1:16" ht="15.75" customHeight="1">
      <c r="A141" s="278">
        <v>440</v>
      </c>
      <c r="B141" s="291"/>
      <c r="C141" s="279"/>
      <c r="D141" s="465"/>
      <c r="E141" s="465"/>
      <c r="F141" s="466"/>
      <c r="G141" s="466" t="str">
        <f t="shared" si="0"/>
        <v/>
      </c>
      <c r="H141" s="466"/>
      <c r="I141" s="466"/>
      <c r="J141" s="467"/>
      <c r="K141" s="287"/>
      <c r="L141" s="307"/>
      <c r="M141" s="468">
        <v>1</v>
      </c>
      <c r="N141" s="315"/>
      <c r="O141" s="306">
        <f t="shared" si="1"/>
        <v>0</v>
      </c>
      <c r="P141" s="275"/>
    </row>
    <row r="142" spans="1:16" ht="15.75" customHeight="1">
      <c r="A142" s="278">
        <v>441</v>
      </c>
      <c r="B142" s="291"/>
      <c r="C142" s="279"/>
      <c r="D142" s="465"/>
      <c r="E142" s="465"/>
      <c r="F142" s="466"/>
      <c r="G142" s="466" t="str">
        <f t="shared" si="0"/>
        <v/>
      </c>
      <c r="H142" s="466"/>
      <c r="I142" s="466"/>
      <c r="J142" s="467"/>
      <c r="K142" s="287"/>
      <c r="L142" s="307"/>
      <c r="M142" s="468">
        <v>1</v>
      </c>
      <c r="N142" s="315"/>
      <c r="O142" s="306">
        <f t="shared" si="1"/>
        <v>0</v>
      </c>
      <c r="P142" s="275"/>
    </row>
    <row r="143" spans="1:16" ht="15.75" customHeight="1">
      <c r="A143" s="278">
        <v>442</v>
      </c>
      <c r="B143" s="291"/>
      <c r="C143" s="279"/>
      <c r="D143" s="465"/>
      <c r="E143" s="465"/>
      <c r="F143" s="466"/>
      <c r="G143" s="466" t="str">
        <f t="shared" si="0"/>
        <v/>
      </c>
      <c r="H143" s="466"/>
      <c r="I143" s="466"/>
      <c r="J143" s="467"/>
      <c r="K143" s="287"/>
      <c r="L143" s="307"/>
      <c r="M143" s="468">
        <v>1</v>
      </c>
      <c r="N143" s="315"/>
      <c r="O143" s="306">
        <f t="shared" si="1"/>
        <v>0</v>
      </c>
      <c r="P143" s="275"/>
    </row>
    <row r="144" spans="1:16" ht="15.75" customHeight="1">
      <c r="A144" s="278">
        <v>443</v>
      </c>
      <c r="B144" s="291"/>
      <c r="C144" s="279"/>
      <c r="D144" s="465"/>
      <c r="E144" s="465"/>
      <c r="F144" s="466"/>
      <c r="G144" s="466" t="str">
        <f t="shared" si="0"/>
        <v/>
      </c>
      <c r="H144" s="466"/>
      <c r="I144" s="466"/>
      <c r="J144" s="467"/>
      <c r="K144" s="287"/>
      <c r="L144" s="307"/>
      <c r="M144" s="468">
        <v>1</v>
      </c>
      <c r="N144" s="315"/>
      <c r="O144" s="306">
        <f t="shared" si="1"/>
        <v>0</v>
      </c>
      <c r="P144" s="275"/>
    </row>
    <row r="145" spans="1:16" ht="15.75" customHeight="1">
      <c r="A145" s="278">
        <v>444</v>
      </c>
      <c r="B145" s="291"/>
      <c r="C145" s="279"/>
      <c r="D145" s="465"/>
      <c r="E145" s="465"/>
      <c r="F145" s="466"/>
      <c r="G145" s="466" t="str">
        <f t="shared" si="0"/>
        <v/>
      </c>
      <c r="H145" s="466"/>
      <c r="I145" s="466"/>
      <c r="J145" s="467"/>
      <c r="K145" s="287"/>
      <c r="L145" s="307"/>
      <c r="M145" s="468">
        <v>1</v>
      </c>
      <c r="N145" s="315"/>
      <c r="O145" s="306">
        <f t="shared" si="1"/>
        <v>0</v>
      </c>
      <c r="P145" s="275"/>
    </row>
    <row r="146" spans="1:16" ht="15.75" customHeight="1">
      <c r="A146" s="278">
        <v>445</v>
      </c>
      <c r="B146" s="291"/>
      <c r="C146" s="279"/>
      <c r="D146" s="465"/>
      <c r="E146" s="465"/>
      <c r="F146" s="466"/>
      <c r="G146" s="466" t="str">
        <f t="shared" si="0"/>
        <v/>
      </c>
      <c r="H146" s="466"/>
      <c r="I146" s="466"/>
      <c r="J146" s="467"/>
      <c r="K146" s="287"/>
      <c r="L146" s="307"/>
      <c r="M146" s="468">
        <v>1</v>
      </c>
      <c r="N146" s="315"/>
      <c r="O146" s="306">
        <f t="shared" si="1"/>
        <v>0</v>
      </c>
      <c r="P146" s="275"/>
    </row>
    <row r="147" spans="1:16" ht="15.75" customHeight="1">
      <c r="A147" s="278">
        <v>446</v>
      </c>
      <c r="B147" s="291"/>
      <c r="C147" s="279"/>
      <c r="D147" s="465"/>
      <c r="E147" s="465"/>
      <c r="F147" s="466"/>
      <c r="G147" s="466" t="str">
        <f t="shared" si="0"/>
        <v/>
      </c>
      <c r="H147" s="466"/>
      <c r="I147" s="466"/>
      <c r="J147" s="467"/>
      <c r="K147" s="287"/>
      <c r="L147" s="307"/>
      <c r="M147" s="468">
        <v>1</v>
      </c>
      <c r="N147" s="315"/>
      <c r="O147" s="306">
        <f t="shared" si="1"/>
        <v>0</v>
      </c>
      <c r="P147" s="275"/>
    </row>
    <row r="148" spans="1:16" ht="15.75" customHeight="1">
      <c r="A148" s="278">
        <v>447</v>
      </c>
      <c r="B148" s="291"/>
      <c r="C148" s="279"/>
      <c r="D148" s="465"/>
      <c r="E148" s="465"/>
      <c r="F148" s="466"/>
      <c r="G148" s="466" t="str">
        <f t="shared" si="0"/>
        <v/>
      </c>
      <c r="H148" s="466"/>
      <c r="I148" s="466"/>
      <c r="J148" s="467"/>
      <c r="K148" s="287"/>
      <c r="L148" s="307"/>
      <c r="M148" s="468">
        <v>1</v>
      </c>
      <c r="N148" s="315"/>
      <c r="O148" s="306">
        <f t="shared" si="1"/>
        <v>0</v>
      </c>
      <c r="P148" s="275"/>
    </row>
    <row r="149" spans="1:16" ht="15.75" customHeight="1">
      <c r="A149" s="278">
        <v>448</v>
      </c>
      <c r="B149" s="291"/>
      <c r="C149" s="279"/>
      <c r="D149" s="465"/>
      <c r="E149" s="465"/>
      <c r="F149" s="466"/>
      <c r="G149" s="466" t="str">
        <f t="shared" si="0"/>
        <v/>
      </c>
      <c r="H149" s="466"/>
      <c r="I149" s="466"/>
      <c r="J149" s="467"/>
      <c r="K149" s="287"/>
      <c r="L149" s="307"/>
      <c r="M149" s="468">
        <v>1</v>
      </c>
      <c r="N149" s="315"/>
      <c r="O149" s="306">
        <f t="shared" si="1"/>
        <v>0</v>
      </c>
      <c r="P149" s="275"/>
    </row>
    <row r="150" spans="1:16" ht="15.75" customHeight="1">
      <c r="A150" s="278">
        <v>449</v>
      </c>
      <c r="B150" s="291"/>
      <c r="C150" s="279"/>
      <c r="D150" s="465"/>
      <c r="E150" s="465"/>
      <c r="F150" s="466"/>
      <c r="G150" s="466" t="str">
        <f t="shared" si="0"/>
        <v/>
      </c>
      <c r="H150" s="466"/>
      <c r="I150" s="466"/>
      <c r="J150" s="467"/>
      <c r="K150" s="287"/>
      <c r="L150" s="307"/>
      <c r="M150" s="468">
        <v>1</v>
      </c>
      <c r="N150" s="315"/>
      <c r="O150" s="306">
        <f t="shared" si="1"/>
        <v>0</v>
      </c>
      <c r="P150" s="275"/>
    </row>
    <row r="151" spans="1:16" ht="15.75" customHeight="1">
      <c r="A151" s="278">
        <v>450</v>
      </c>
      <c r="B151" s="291"/>
      <c r="C151" s="279"/>
      <c r="D151" s="465"/>
      <c r="E151" s="465"/>
      <c r="F151" s="466"/>
      <c r="G151" s="466" t="str">
        <f t="shared" si="0"/>
        <v/>
      </c>
      <c r="H151" s="466"/>
      <c r="I151" s="466"/>
      <c r="J151" s="467"/>
      <c r="K151" s="287"/>
      <c r="L151" s="307"/>
      <c r="M151" s="468">
        <v>1</v>
      </c>
      <c r="N151" s="315"/>
      <c r="O151" s="306">
        <f t="shared" si="1"/>
        <v>0</v>
      </c>
      <c r="P151" s="275"/>
    </row>
    <row r="152" spans="1:16" ht="15.75" customHeight="1">
      <c r="A152" s="278">
        <v>451</v>
      </c>
      <c r="B152" s="291"/>
      <c r="C152" s="279"/>
      <c r="D152" s="465"/>
      <c r="E152" s="465"/>
      <c r="F152" s="466"/>
      <c r="G152" s="466" t="str">
        <f t="shared" si="0"/>
        <v/>
      </c>
      <c r="H152" s="466"/>
      <c r="I152" s="466"/>
      <c r="J152" s="467"/>
      <c r="K152" s="287"/>
      <c r="L152" s="307"/>
      <c r="M152" s="468">
        <v>1</v>
      </c>
      <c r="N152" s="315"/>
      <c r="O152" s="306">
        <f t="shared" si="1"/>
        <v>0</v>
      </c>
      <c r="P152" s="275"/>
    </row>
    <row r="153" spans="1:16" ht="15.75" customHeight="1">
      <c r="A153" s="278">
        <v>452</v>
      </c>
      <c r="B153" s="291"/>
      <c r="C153" s="279"/>
      <c r="D153" s="465"/>
      <c r="E153" s="465"/>
      <c r="F153" s="466"/>
      <c r="G153" s="466" t="str">
        <f t="shared" si="0"/>
        <v/>
      </c>
      <c r="H153" s="466"/>
      <c r="I153" s="466"/>
      <c r="J153" s="467"/>
      <c r="K153" s="287"/>
      <c r="L153" s="307"/>
      <c r="M153" s="468">
        <v>1</v>
      </c>
      <c r="N153" s="315"/>
      <c r="O153" s="306">
        <f t="shared" si="1"/>
        <v>0</v>
      </c>
      <c r="P153" s="275"/>
    </row>
    <row r="154" spans="1:16" ht="15.75" customHeight="1">
      <c r="A154" s="278">
        <v>453</v>
      </c>
      <c r="B154" s="291"/>
      <c r="C154" s="279"/>
      <c r="D154" s="465"/>
      <c r="E154" s="465"/>
      <c r="F154" s="466"/>
      <c r="G154" s="466" t="str">
        <f t="shared" si="0"/>
        <v/>
      </c>
      <c r="H154" s="466"/>
      <c r="I154" s="466"/>
      <c r="J154" s="467"/>
      <c r="K154" s="287"/>
      <c r="L154" s="307"/>
      <c r="M154" s="468">
        <v>1</v>
      </c>
      <c r="N154" s="315"/>
      <c r="O154" s="306">
        <f t="shared" si="1"/>
        <v>0</v>
      </c>
      <c r="P154" s="275"/>
    </row>
    <row r="155" spans="1:16" ht="15.75" customHeight="1">
      <c r="A155" s="278">
        <v>454</v>
      </c>
      <c r="B155" s="291"/>
      <c r="C155" s="279"/>
      <c r="D155" s="465"/>
      <c r="E155" s="465"/>
      <c r="F155" s="466"/>
      <c r="G155" s="466" t="str">
        <f t="shared" si="0"/>
        <v/>
      </c>
      <c r="H155" s="466"/>
      <c r="I155" s="466"/>
      <c r="J155" s="467"/>
      <c r="K155" s="287"/>
      <c r="L155" s="307"/>
      <c r="M155" s="468">
        <v>1</v>
      </c>
      <c r="N155" s="315"/>
      <c r="O155" s="306">
        <f t="shared" si="1"/>
        <v>0</v>
      </c>
      <c r="P155" s="275"/>
    </row>
    <row r="156" spans="1:16" ht="15.75" customHeight="1">
      <c r="A156" s="278">
        <v>455</v>
      </c>
      <c r="B156" s="291"/>
      <c r="C156" s="279"/>
      <c r="D156" s="465"/>
      <c r="E156" s="465"/>
      <c r="F156" s="466"/>
      <c r="G156" s="466" t="str">
        <f t="shared" si="0"/>
        <v/>
      </c>
      <c r="H156" s="466"/>
      <c r="I156" s="466"/>
      <c r="J156" s="467"/>
      <c r="K156" s="287"/>
      <c r="L156" s="307"/>
      <c r="M156" s="468">
        <v>1</v>
      </c>
      <c r="N156" s="315"/>
      <c r="O156" s="306">
        <f t="shared" si="1"/>
        <v>0</v>
      </c>
      <c r="P156" s="275"/>
    </row>
    <row r="157" spans="1:16" ht="15.75" customHeight="1">
      <c r="A157" s="278">
        <v>456</v>
      </c>
      <c r="B157" s="291"/>
      <c r="C157" s="279"/>
      <c r="D157" s="465"/>
      <c r="E157" s="465"/>
      <c r="F157" s="466"/>
      <c r="G157" s="466" t="str">
        <f t="shared" si="0"/>
        <v/>
      </c>
      <c r="H157" s="466"/>
      <c r="I157" s="466"/>
      <c r="J157" s="467"/>
      <c r="K157" s="287"/>
      <c r="L157" s="307"/>
      <c r="M157" s="468">
        <v>1</v>
      </c>
      <c r="N157" s="315"/>
      <c r="O157" s="306">
        <f t="shared" si="1"/>
        <v>0</v>
      </c>
      <c r="P157" s="275"/>
    </row>
    <row r="158" spans="1:16" ht="15.75" customHeight="1">
      <c r="A158" s="278">
        <v>457</v>
      </c>
      <c r="B158" s="291"/>
      <c r="C158" s="279"/>
      <c r="D158" s="465"/>
      <c r="E158" s="465"/>
      <c r="F158" s="466"/>
      <c r="G158" s="466" t="str">
        <f t="shared" si="0"/>
        <v/>
      </c>
      <c r="H158" s="466"/>
      <c r="I158" s="466"/>
      <c r="J158" s="467"/>
      <c r="K158" s="287"/>
      <c r="L158" s="307"/>
      <c r="M158" s="468">
        <v>1</v>
      </c>
      <c r="N158" s="315"/>
      <c r="O158" s="306">
        <f t="shared" si="1"/>
        <v>0</v>
      </c>
      <c r="P158" s="275"/>
    </row>
    <row r="159" spans="1:16" ht="15.75" customHeight="1">
      <c r="A159" s="278">
        <v>458</v>
      </c>
      <c r="B159" s="291"/>
      <c r="C159" s="279"/>
      <c r="D159" s="465"/>
      <c r="E159" s="465"/>
      <c r="F159" s="466"/>
      <c r="G159" s="466" t="str">
        <f t="shared" si="0"/>
        <v/>
      </c>
      <c r="H159" s="466"/>
      <c r="I159" s="466"/>
      <c r="J159" s="467"/>
      <c r="K159" s="287"/>
      <c r="L159" s="307"/>
      <c r="M159" s="468">
        <v>1</v>
      </c>
      <c r="N159" s="315"/>
      <c r="O159" s="306">
        <f t="shared" si="1"/>
        <v>0</v>
      </c>
      <c r="P159" s="275"/>
    </row>
    <row r="160" spans="1:16" ht="15.75" customHeight="1">
      <c r="A160" s="278">
        <v>459</v>
      </c>
      <c r="B160" s="291"/>
      <c r="C160" s="279"/>
      <c r="D160" s="465"/>
      <c r="E160" s="465"/>
      <c r="F160" s="466"/>
      <c r="G160" s="466" t="str">
        <f t="shared" si="0"/>
        <v/>
      </c>
      <c r="H160" s="466"/>
      <c r="I160" s="466"/>
      <c r="J160" s="467"/>
      <c r="K160" s="287"/>
      <c r="L160" s="307"/>
      <c r="M160" s="468">
        <v>1</v>
      </c>
      <c r="N160" s="315"/>
      <c r="O160" s="306">
        <f t="shared" si="1"/>
        <v>0</v>
      </c>
      <c r="P160" s="275"/>
    </row>
    <row r="161" spans="1:16" ht="15.75" customHeight="1">
      <c r="A161" s="278">
        <v>460</v>
      </c>
      <c r="B161" s="291"/>
      <c r="C161" s="279"/>
      <c r="D161" s="465"/>
      <c r="E161" s="465"/>
      <c r="F161" s="466"/>
      <c r="G161" s="466" t="str">
        <f t="shared" si="0"/>
        <v/>
      </c>
      <c r="H161" s="466"/>
      <c r="I161" s="466"/>
      <c r="J161" s="467"/>
      <c r="K161" s="287"/>
      <c r="L161" s="307"/>
      <c r="M161" s="468">
        <v>1</v>
      </c>
      <c r="N161" s="315"/>
      <c r="O161" s="306">
        <f t="shared" si="1"/>
        <v>0</v>
      </c>
      <c r="P161" s="275"/>
    </row>
    <row r="162" spans="1:16" ht="15.75" customHeight="1">
      <c r="A162" s="278">
        <v>461</v>
      </c>
      <c r="B162" s="291"/>
      <c r="C162" s="279"/>
      <c r="D162" s="465"/>
      <c r="E162" s="465"/>
      <c r="F162" s="466"/>
      <c r="G162" s="466" t="str">
        <f t="shared" si="0"/>
        <v/>
      </c>
      <c r="H162" s="466"/>
      <c r="I162" s="466"/>
      <c r="J162" s="467"/>
      <c r="K162" s="287"/>
      <c r="L162" s="307"/>
      <c r="M162" s="468">
        <v>1</v>
      </c>
      <c r="N162" s="315"/>
      <c r="O162" s="306">
        <f t="shared" si="1"/>
        <v>0</v>
      </c>
      <c r="P162" s="275"/>
    </row>
    <row r="163" spans="1:16" ht="15.75" customHeight="1">
      <c r="A163" s="278">
        <v>462</v>
      </c>
      <c r="B163" s="291"/>
      <c r="C163" s="279"/>
      <c r="D163" s="465"/>
      <c r="E163" s="465"/>
      <c r="F163" s="466"/>
      <c r="G163" s="466" t="str">
        <f t="shared" si="0"/>
        <v/>
      </c>
      <c r="H163" s="466"/>
      <c r="I163" s="466"/>
      <c r="J163" s="467"/>
      <c r="K163" s="287"/>
      <c r="L163" s="307"/>
      <c r="M163" s="468">
        <v>1</v>
      </c>
      <c r="N163" s="315"/>
      <c r="O163" s="306">
        <f t="shared" si="1"/>
        <v>0</v>
      </c>
      <c r="P163" s="275"/>
    </row>
    <row r="164" spans="1:16" ht="15.75" customHeight="1">
      <c r="A164" s="278">
        <v>463</v>
      </c>
      <c r="B164" s="291"/>
      <c r="C164" s="279"/>
      <c r="D164" s="465"/>
      <c r="E164" s="465"/>
      <c r="F164" s="466"/>
      <c r="G164" s="466" t="str">
        <f t="shared" si="0"/>
        <v/>
      </c>
      <c r="H164" s="466"/>
      <c r="I164" s="466"/>
      <c r="J164" s="467"/>
      <c r="K164" s="287"/>
      <c r="L164" s="307"/>
      <c r="M164" s="468">
        <v>1</v>
      </c>
      <c r="N164" s="315"/>
      <c r="O164" s="306">
        <f t="shared" si="1"/>
        <v>0</v>
      </c>
      <c r="P164" s="275"/>
    </row>
    <row r="165" spans="1:16" ht="15.75" customHeight="1">
      <c r="A165" s="278">
        <v>464</v>
      </c>
      <c r="B165" s="291"/>
      <c r="C165" s="279"/>
      <c r="D165" s="465"/>
      <c r="E165" s="465"/>
      <c r="F165" s="466"/>
      <c r="G165" s="466" t="str">
        <f t="shared" si="0"/>
        <v/>
      </c>
      <c r="H165" s="466"/>
      <c r="I165" s="466"/>
      <c r="J165" s="467"/>
      <c r="K165" s="287"/>
      <c r="L165" s="307"/>
      <c r="M165" s="468">
        <v>1</v>
      </c>
      <c r="N165" s="315"/>
      <c r="O165" s="306">
        <f t="shared" si="1"/>
        <v>0</v>
      </c>
      <c r="P165" s="275"/>
    </row>
    <row r="166" spans="1:16" ht="15.75" customHeight="1">
      <c r="A166" s="278">
        <v>465</v>
      </c>
      <c r="B166" s="291"/>
      <c r="C166" s="279"/>
      <c r="D166" s="465"/>
      <c r="E166" s="465"/>
      <c r="F166" s="466"/>
      <c r="G166" s="466" t="str">
        <f t="shared" si="0"/>
        <v/>
      </c>
      <c r="H166" s="466"/>
      <c r="I166" s="466"/>
      <c r="J166" s="467"/>
      <c r="K166" s="287"/>
      <c r="L166" s="307"/>
      <c r="M166" s="468">
        <v>1</v>
      </c>
      <c r="N166" s="315"/>
      <c r="O166" s="306">
        <f t="shared" si="1"/>
        <v>0</v>
      </c>
      <c r="P166" s="275"/>
    </row>
    <row r="167" spans="1:16" ht="15.75" customHeight="1">
      <c r="A167" s="278">
        <v>466</v>
      </c>
      <c r="B167" s="291"/>
      <c r="C167" s="279"/>
      <c r="D167" s="465"/>
      <c r="E167" s="465"/>
      <c r="F167" s="466"/>
      <c r="G167" s="466" t="str">
        <f t="shared" si="0"/>
        <v/>
      </c>
      <c r="H167" s="466"/>
      <c r="I167" s="466"/>
      <c r="J167" s="467"/>
      <c r="K167" s="287"/>
      <c r="L167" s="307"/>
      <c r="M167" s="468">
        <v>1</v>
      </c>
      <c r="N167" s="315"/>
      <c r="O167" s="306">
        <f t="shared" si="1"/>
        <v>0</v>
      </c>
      <c r="P167" s="275"/>
    </row>
    <row r="168" spans="1:16" ht="15.75" customHeight="1">
      <c r="A168" s="278">
        <v>467</v>
      </c>
      <c r="B168" s="291"/>
      <c r="C168" s="279"/>
      <c r="D168" s="465"/>
      <c r="E168" s="465"/>
      <c r="F168" s="466"/>
      <c r="G168" s="466" t="str">
        <f t="shared" si="0"/>
        <v/>
      </c>
      <c r="H168" s="466"/>
      <c r="I168" s="466"/>
      <c r="J168" s="467"/>
      <c r="K168" s="287"/>
      <c r="L168" s="307"/>
      <c r="M168" s="468">
        <v>1</v>
      </c>
      <c r="N168" s="315"/>
      <c r="O168" s="306">
        <f t="shared" si="1"/>
        <v>0</v>
      </c>
      <c r="P168" s="275"/>
    </row>
    <row r="169" spans="1:16" ht="15.75" customHeight="1">
      <c r="A169" s="278">
        <v>468</v>
      </c>
      <c r="B169" s="291"/>
      <c r="C169" s="279"/>
      <c r="D169" s="465"/>
      <c r="E169" s="465"/>
      <c r="F169" s="466"/>
      <c r="G169" s="466" t="str">
        <f t="shared" si="0"/>
        <v/>
      </c>
      <c r="H169" s="466"/>
      <c r="I169" s="466"/>
      <c r="J169" s="467"/>
      <c r="K169" s="287"/>
      <c r="L169" s="307"/>
      <c r="M169" s="468">
        <v>1</v>
      </c>
      <c r="N169" s="315"/>
      <c r="O169" s="306">
        <f t="shared" si="1"/>
        <v>0</v>
      </c>
      <c r="P169" s="275"/>
    </row>
    <row r="170" spans="1:16" ht="15.75" customHeight="1">
      <c r="A170" s="278">
        <v>469</v>
      </c>
      <c r="B170" s="291"/>
      <c r="C170" s="279"/>
      <c r="D170" s="465"/>
      <c r="E170" s="465"/>
      <c r="F170" s="466"/>
      <c r="G170" s="466" t="str">
        <f t="shared" si="0"/>
        <v/>
      </c>
      <c r="H170" s="466"/>
      <c r="I170" s="466"/>
      <c r="J170" s="467"/>
      <c r="K170" s="287"/>
      <c r="L170" s="307"/>
      <c r="M170" s="468">
        <v>1</v>
      </c>
      <c r="N170" s="315"/>
      <c r="O170" s="306">
        <f t="shared" si="1"/>
        <v>0</v>
      </c>
      <c r="P170" s="275"/>
    </row>
    <row r="171" spans="1:16" ht="15.75" customHeight="1">
      <c r="A171" s="278">
        <v>470</v>
      </c>
      <c r="B171" s="291"/>
      <c r="C171" s="279"/>
      <c r="D171" s="465"/>
      <c r="E171" s="465"/>
      <c r="F171" s="466"/>
      <c r="G171" s="466" t="str">
        <f t="shared" si="0"/>
        <v/>
      </c>
      <c r="H171" s="466"/>
      <c r="I171" s="466"/>
      <c r="J171" s="467"/>
      <c r="K171" s="287"/>
      <c r="L171" s="307"/>
      <c r="M171" s="468">
        <v>1</v>
      </c>
      <c r="N171" s="315"/>
      <c r="O171" s="306">
        <f t="shared" si="1"/>
        <v>0</v>
      </c>
      <c r="P171" s="275"/>
    </row>
    <row r="172" spans="1:16" ht="15.75" customHeight="1">
      <c r="A172" s="278">
        <v>471</v>
      </c>
      <c r="B172" s="291"/>
      <c r="C172" s="279"/>
      <c r="D172" s="465"/>
      <c r="E172" s="465"/>
      <c r="F172" s="466"/>
      <c r="G172" s="466" t="str">
        <f t="shared" si="0"/>
        <v/>
      </c>
      <c r="H172" s="466"/>
      <c r="I172" s="466"/>
      <c r="J172" s="467"/>
      <c r="K172" s="287"/>
      <c r="L172" s="307"/>
      <c r="M172" s="468">
        <v>1</v>
      </c>
      <c r="N172" s="315"/>
      <c r="O172" s="306">
        <f t="shared" si="1"/>
        <v>0</v>
      </c>
      <c r="P172" s="275"/>
    </row>
    <row r="173" spans="1:16" ht="15.75" customHeight="1">
      <c r="A173" s="278">
        <v>472</v>
      </c>
      <c r="B173" s="291"/>
      <c r="C173" s="279"/>
      <c r="D173" s="465"/>
      <c r="E173" s="465"/>
      <c r="F173" s="466"/>
      <c r="G173" s="466" t="str">
        <f t="shared" si="0"/>
        <v/>
      </c>
      <c r="H173" s="466"/>
      <c r="I173" s="466"/>
      <c r="J173" s="467"/>
      <c r="K173" s="287"/>
      <c r="L173" s="307"/>
      <c r="M173" s="468">
        <v>1</v>
      </c>
      <c r="N173" s="315"/>
      <c r="O173" s="306">
        <f t="shared" si="1"/>
        <v>0</v>
      </c>
      <c r="P173" s="275"/>
    </row>
    <row r="174" spans="1:16" ht="15.75" customHeight="1">
      <c r="A174" s="278">
        <v>473</v>
      </c>
      <c r="B174" s="291"/>
      <c r="C174" s="279"/>
      <c r="D174" s="465"/>
      <c r="E174" s="465"/>
      <c r="F174" s="466"/>
      <c r="G174" s="466" t="str">
        <f t="shared" si="0"/>
        <v/>
      </c>
      <c r="H174" s="466"/>
      <c r="I174" s="466"/>
      <c r="J174" s="467"/>
      <c r="K174" s="287"/>
      <c r="L174" s="307"/>
      <c r="M174" s="468">
        <v>1</v>
      </c>
      <c r="N174" s="315"/>
      <c r="O174" s="306">
        <f t="shared" si="1"/>
        <v>0</v>
      </c>
      <c r="P174" s="275"/>
    </row>
    <row r="175" spans="1:16" ht="15.75" customHeight="1">
      <c r="A175" s="278">
        <v>474</v>
      </c>
      <c r="B175" s="291"/>
      <c r="C175" s="279"/>
      <c r="D175" s="465"/>
      <c r="E175" s="465"/>
      <c r="F175" s="466"/>
      <c r="G175" s="466" t="str">
        <f t="shared" si="0"/>
        <v/>
      </c>
      <c r="H175" s="466"/>
      <c r="I175" s="466"/>
      <c r="J175" s="467"/>
      <c r="K175" s="287"/>
      <c r="L175" s="307"/>
      <c r="M175" s="468">
        <v>1</v>
      </c>
      <c r="N175" s="315"/>
      <c r="O175" s="306">
        <f t="shared" si="1"/>
        <v>0</v>
      </c>
      <c r="P175" s="275"/>
    </row>
    <row r="176" spans="1:16" ht="15.75" customHeight="1">
      <c r="A176" s="278">
        <v>475</v>
      </c>
      <c r="B176" s="291"/>
      <c r="C176" s="279"/>
      <c r="D176" s="465"/>
      <c r="E176" s="465"/>
      <c r="F176" s="466"/>
      <c r="G176" s="466" t="str">
        <f t="shared" si="0"/>
        <v/>
      </c>
      <c r="H176" s="466"/>
      <c r="I176" s="466"/>
      <c r="J176" s="467"/>
      <c r="K176" s="287"/>
      <c r="L176" s="307"/>
      <c r="M176" s="468">
        <v>1</v>
      </c>
      <c r="N176" s="315"/>
      <c r="O176" s="306">
        <f t="shared" si="1"/>
        <v>0</v>
      </c>
      <c r="P176" s="275"/>
    </row>
    <row r="177" spans="1:16" ht="15.75" customHeight="1">
      <c r="A177" s="278">
        <v>476</v>
      </c>
      <c r="B177" s="291"/>
      <c r="C177" s="279"/>
      <c r="D177" s="465"/>
      <c r="E177" s="465"/>
      <c r="F177" s="466"/>
      <c r="G177" s="466" t="str">
        <f t="shared" si="0"/>
        <v/>
      </c>
      <c r="H177" s="466"/>
      <c r="I177" s="466"/>
      <c r="J177" s="467"/>
      <c r="K177" s="287"/>
      <c r="L177" s="307"/>
      <c r="M177" s="468">
        <v>1</v>
      </c>
      <c r="N177" s="315"/>
      <c r="O177" s="306">
        <f t="shared" si="1"/>
        <v>0</v>
      </c>
      <c r="P177" s="275"/>
    </row>
    <row r="178" spans="1:16" ht="15.75" customHeight="1">
      <c r="A178" s="278">
        <v>477</v>
      </c>
      <c r="B178" s="291"/>
      <c r="C178" s="279"/>
      <c r="D178" s="465"/>
      <c r="E178" s="465"/>
      <c r="F178" s="466"/>
      <c r="G178" s="466" t="str">
        <f t="shared" si="0"/>
        <v/>
      </c>
      <c r="H178" s="466"/>
      <c r="I178" s="466"/>
      <c r="J178" s="467"/>
      <c r="K178" s="287"/>
      <c r="L178" s="307"/>
      <c r="M178" s="468">
        <v>1</v>
      </c>
      <c r="N178" s="315"/>
      <c r="O178" s="306">
        <f t="shared" si="1"/>
        <v>0</v>
      </c>
      <c r="P178" s="275"/>
    </row>
    <row r="179" spans="1:16" ht="15.75" customHeight="1">
      <c r="A179" s="278">
        <v>478</v>
      </c>
      <c r="B179" s="291"/>
      <c r="C179" s="279"/>
      <c r="D179" s="465"/>
      <c r="E179" s="465"/>
      <c r="F179" s="466"/>
      <c r="G179" s="466" t="str">
        <f t="shared" si="0"/>
        <v/>
      </c>
      <c r="H179" s="466"/>
      <c r="I179" s="466"/>
      <c r="J179" s="467"/>
      <c r="K179" s="287"/>
      <c r="L179" s="307"/>
      <c r="M179" s="468">
        <v>1</v>
      </c>
      <c r="N179" s="315"/>
      <c r="O179" s="306">
        <f t="shared" si="1"/>
        <v>0</v>
      </c>
      <c r="P179" s="275"/>
    </row>
    <row r="180" spans="1:16" ht="15.75" customHeight="1">
      <c r="A180" s="278">
        <v>479</v>
      </c>
      <c r="B180" s="291"/>
      <c r="C180" s="279"/>
      <c r="D180" s="465"/>
      <c r="E180" s="465"/>
      <c r="F180" s="466"/>
      <c r="G180" s="466" t="str">
        <f t="shared" si="0"/>
        <v/>
      </c>
      <c r="H180" s="466"/>
      <c r="I180" s="466"/>
      <c r="J180" s="467"/>
      <c r="K180" s="287"/>
      <c r="L180" s="307"/>
      <c r="M180" s="468">
        <v>1</v>
      </c>
      <c r="N180" s="315"/>
      <c r="O180" s="306">
        <f t="shared" si="1"/>
        <v>0</v>
      </c>
      <c r="P180" s="275"/>
    </row>
    <row r="181" spans="1:16" ht="15.75" customHeight="1">
      <c r="A181" s="278">
        <v>480</v>
      </c>
      <c r="B181" s="291"/>
      <c r="C181" s="279"/>
      <c r="D181" s="465"/>
      <c r="E181" s="465"/>
      <c r="F181" s="466"/>
      <c r="G181" s="466" t="str">
        <f t="shared" si="0"/>
        <v/>
      </c>
      <c r="H181" s="466"/>
      <c r="I181" s="466"/>
      <c r="J181" s="467"/>
      <c r="K181" s="287"/>
      <c r="L181" s="307"/>
      <c r="M181" s="468">
        <v>1</v>
      </c>
      <c r="N181" s="315"/>
      <c r="O181" s="306">
        <f t="shared" si="1"/>
        <v>0</v>
      </c>
      <c r="P181" s="275"/>
    </row>
    <row r="182" spans="1:16" ht="15.75" customHeight="1">
      <c r="A182" s="278">
        <v>481</v>
      </c>
      <c r="B182" s="291"/>
      <c r="C182" s="279"/>
      <c r="D182" s="465"/>
      <c r="E182" s="465"/>
      <c r="F182" s="466"/>
      <c r="G182" s="466" t="str">
        <f t="shared" si="0"/>
        <v/>
      </c>
      <c r="H182" s="466"/>
      <c r="I182" s="466"/>
      <c r="J182" s="467"/>
      <c r="K182" s="287"/>
      <c r="L182" s="307"/>
      <c r="M182" s="468">
        <v>1</v>
      </c>
      <c r="N182" s="315"/>
      <c r="O182" s="306">
        <f t="shared" si="1"/>
        <v>0</v>
      </c>
      <c r="P182" s="275"/>
    </row>
    <row r="183" spans="1:16" ht="15.75" customHeight="1">
      <c r="A183" s="278">
        <v>482</v>
      </c>
      <c r="B183" s="291"/>
      <c r="C183" s="279"/>
      <c r="D183" s="465"/>
      <c r="E183" s="465"/>
      <c r="F183" s="466"/>
      <c r="G183" s="466" t="str">
        <f t="shared" si="0"/>
        <v/>
      </c>
      <c r="H183" s="466"/>
      <c r="I183" s="466"/>
      <c r="J183" s="467"/>
      <c r="K183" s="287"/>
      <c r="L183" s="307"/>
      <c r="M183" s="468">
        <v>1</v>
      </c>
      <c r="N183" s="315"/>
      <c r="O183" s="306">
        <f t="shared" si="1"/>
        <v>0</v>
      </c>
      <c r="P183" s="275"/>
    </row>
    <row r="184" spans="1:16" ht="15.75" customHeight="1">
      <c r="A184" s="278">
        <v>483</v>
      </c>
      <c r="B184" s="291"/>
      <c r="C184" s="279"/>
      <c r="D184" s="465"/>
      <c r="E184" s="465"/>
      <c r="F184" s="466"/>
      <c r="G184" s="466" t="str">
        <f t="shared" si="0"/>
        <v/>
      </c>
      <c r="H184" s="466"/>
      <c r="I184" s="466"/>
      <c r="J184" s="467"/>
      <c r="K184" s="287"/>
      <c r="L184" s="307"/>
      <c r="M184" s="468">
        <v>1</v>
      </c>
      <c r="N184" s="315"/>
      <c r="O184" s="306">
        <f t="shared" si="1"/>
        <v>0</v>
      </c>
      <c r="P184" s="275"/>
    </row>
    <row r="185" spans="1:16" ht="15.75" customHeight="1">
      <c r="A185" s="278">
        <v>484</v>
      </c>
      <c r="B185" s="291"/>
      <c r="C185" s="279"/>
      <c r="D185" s="465"/>
      <c r="E185" s="465"/>
      <c r="F185" s="466"/>
      <c r="G185" s="466" t="str">
        <f t="shared" si="0"/>
        <v/>
      </c>
      <c r="H185" s="466"/>
      <c r="I185" s="466"/>
      <c r="J185" s="467"/>
      <c r="K185" s="287"/>
      <c r="L185" s="307"/>
      <c r="M185" s="468">
        <v>1</v>
      </c>
      <c r="N185" s="315"/>
      <c r="O185" s="306">
        <f t="shared" si="1"/>
        <v>0</v>
      </c>
      <c r="P185" s="275"/>
    </row>
    <row r="186" spans="1:16" ht="15.75" customHeight="1">
      <c r="A186" s="278">
        <v>485</v>
      </c>
      <c r="B186" s="291"/>
      <c r="C186" s="279"/>
      <c r="D186" s="465"/>
      <c r="E186" s="465"/>
      <c r="F186" s="466"/>
      <c r="G186" s="466" t="str">
        <f t="shared" si="0"/>
        <v/>
      </c>
      <c r="H186" s="466"/>
      <c r="I186" s="466"/>
      <c r="J186" s="467"/>
      <c r="K186" s="287"/>
      <c r="L186" s="307"/>
      <c r="M186" s="468">
        <v>1</v>
      </c>
      <c r="N186" s="315"/>
      <c r="O186" s="306">
        <f t="shared" si="1"/>
        <v>0</v>
      </c>
      <c r="P186" s="275"/>
    </row>
    <row r="187" spans="1:16" ht="15.75" customHeight="1">
      <c r="A187" s="278">
        <v>486</v>
      </c>
      <c r="B187" s="291"/>
      <c r="C187" s="279"/>
      <c r="D187" s="465"/>
      <c r="E187" s="465"/>
      <c r="F187" s="466"/>
      <c r="G187" s="466" t="str">
        <f t="shared" si="0"/>
        <v/>
      </c>
      <c r="H187" s="466"/>
      <c r="I187" s="466"/>
      <c r="J187" s="467"/>
      <c r="K187" s="287"/>
      <c r="L187" s="307"/>
      <c r="M187" s="468">
        <v>1</v>
      </c>
      <c r="N187" s="315"/>
      <c r="O187" s="306">
        <f t="shared" si="1"/>
        <v>0</v>
      </c>
      <c r="P187" s="275"/>
    </row>
    <row r="188" spans="1:16" ht="15.75" customHeight="1">
      <c r="A188" s="278">
        <v>487</v>
      </c>
      <c r="B188" s="291"/>
      <c r="C188" s="279"/>
      <c r="D188" s="465"/>
      <c r="E188" s="465"/>
      <c r="F188" s="466"/>
      <c r="G188" s="466" t="str">
        <f t="shared" si="0"/>
        <v/>
      </c>
      <c r="H188" s="466"/>
      <c r="I188" s="466"/>
      <c r="J188" s="467"/>
      <c r="K188" s="287"/>
      <c r="L188" s="307"/>
      <c r="M188" s="468">
        <v>1</v>
      </c>
      <c r="N188" s="315"/>
      <c r="O188" s="306">
        <f t="shared" si="1"/>
        <v>0</v>
      </c>
      <c r="P188" s="275"/>
    </row>
    <row r="189" spans="1:16" ht="15.75" customHeight="1">
      <c r="A189" s="278">
        <v>488</v>
      </c>
      <c r="B189" s="291"/>
      <c r="C189" s="279"/>
      <c r="D189" s="465"/>
      <c r="E189" s="465"/>
      <c r="F189" s="466"/>
      <c r="G189" s="466" t="str">
        <f t="shared" si="0"/>
        <v/>
      </c>
      <c r="H189" s="466"/>
      <c r="I189" s="466"/>
      <c r="J189" s="467"/>
      <c r="K189" s="287"/>
      <c r="L189" s="307"/>
      <c r="M189" s="468">
        <v>1</v>
      </c>
      <c r="N189" s="315"/>
      <c r="O189" s="306">
        <f t="shared" si="1"/>
        <v>0</v>
      </c>
      <c r="P189" s="275"/>
    </row>
    <row r="190" spans="1:16" ht="15.75" customHeight="1">
      <c r="A190" s="278">
        <v>489</v>
      </c>
      <c r="B190" s="291"/>
      <c r="C190" s="279"/>
      <c r="D190" s="465"/>
      <c r="E190" s="465"/>
      <c r="F190" s="466"/>
      <c r="G190" s="466" t="str">
        <f t="shared" si="0"/>
        <v/>
      </c>
      <c r="H190" s="466"/>
      <c r="I190" s="466"/>
      <c r="J190" s="467"/>
      <c r="K190" s="287"/>
      <c r="L190" s="307"/>
      <c r="M190" s="468">
        <v>1</v>
      </c>
      <c r="N190" s="315"/>
      <c r="O190" s="306">
        <f t="shared" si="1"/>
        <v>0</v>
      </c>
      <c r="P190" s="275"/>
    </row>
    <row r="191" spans="1:16" ht="15.75" customHeight="1">
      <c r="A191" s="278">
        <v>490</v>
      </c>
      <c r="B191" s="291"/>
      <c r="C191" s="279"/>
      <c r="D191" s="465"/>
      <c r="E191" s="465"/>
      <c r="F191" s="466"/>
      <c r="G191" s="466" t="str">
        <f t="shared" si="0"/>
        <v/>
      </c>
      <c r="H191" s="466"/>
      <c r="I191" s="466"/>
      <c r="J191" s="467"/>
      <c r="K191" s="287"/>
      <c r="L191" s="307"/>
      <c r="M191" s="468">
        <v>1</v>
      </c>
      <c r="N191" s="315"/>
      <c r="O191" s="306">
        <f t="shared" si="1"/>
        <v>0</v>
      </c>
      <c r="P191" s="275"/>
    </row>
    <row r="192" spans="1:16" ht="15.75" customHeight="1">
      <c r="A192" s="278">
        <v>491</v>
      </c>
      <c r="B192" s="291"/>
      <c r="C192" s="279"/>
      <c r="D192" s="465"/>
      <c r="E192" s="465"/>
      <c r="F192" s="466"/>
      <c r="G192" s="466" t="str">
        <f t="shared" si="0"/>
        <v/>
      </c>
      <c r="H192" s="466"/>
      <c r="I192" s="466"/>
      <c r="J192" s="467"/>
      <c r="K192" s="287"/>
      <c r="L192" s="307"/>
      <c r="M192" s="468">
        <v>1</v>
      </c>
      <c r="N192" s="315"/>
      <c r="O192" s="306">
        <f t="shared" si="1"/>
        <v>0</v>
      </c>
      <c r="P192" s="275"/>
    </row>
    <row r="193" spans="1:16" ht="15.75" customHeight="1">
      <c r="A193" s="278">
        <v>492</v>
      </c>
      <c r="B193" s="291"/>
      <c r="C193" s="279"/>
      <c r="D193" s="465"/>
      <c r="E193" s="465"/>
      <c r="F193" s="466"/>
      <c r="G193" s="466" t="str">
        <f t="shared" si="0"/>
        <v/>
      </c>
      <c r="H193" s="466"/>
      <c r="I193" s="466"/>
      <c r="J193" s="467"/>
      <c r="K193" s="287"/>
      <c r="L193" s="307"/>
      <c r="M193" s="468">
        <v>1</v>
      </c>
      <c r="N193" s="315"/>
      <c r="O193" s="306">
        <f t="shared" si="1"/>
        <v>0</v>
      </c>
      <c r="P193" s="275"/>
    </row>
    <row r="194" spans="1:16" ht="15.75" customHeight="1">
      <c r="A194" s="278">
        <v>493</v>
      </c>
      <c r="B194" s="291"/>
      <c r="C194" s="279"/>
      <c r="D194" s="465"/>
      <c r="E194" s="465"/>
      <c r="F194" s="466"/>
      <c r="G194" s="466" t="str">
        <f t="shared" si="0"/>
        <v/>
      </c>
      <c r="H194" s="466"/>
      <c r="I194" s="466"/>
      <c r="J194" s="467"/>
      <c r="K194" s="287"/>
      <c r="L194" s="307"/>
      <c r="M194" s="468">
        <v>1</v>
      </c>
      <c r="N194" s="315"/>
      <c r="O194" s="306">
        <f t="shared" si="1"/>
        <v>0</v>
      </c>
      <c r="P194" s="275"/>
    </row>
    <row r="195" spans="1:16" ht="15.75" customHeight="1">
      <c r="A195" s="278">
        <v>494</v>
      </c>
      <c r="B195" s="291"/>
      <c r="C195" s="279"/>
      <c r="D195" s="465"/>
      <c r="E195" s="465"/>
      <c r="F195" s="466"/>
      <c r="G195" s="466" t="str">
        <f t="shared" si="0"/>
        <v/>
      </c>
      <c r="H195" s="466"/>
      <c r="I195" s="466"/>
      <c r="J195" s="467"/>
      <c r="K195" s="287"/>
      <c r="L195" s="307"/>
      <c r="M195" s="468">
        <v>1</v>
      </c>
      <c r="N195" s="315"/>
      <c r="O195" s="306">
        <f t="shared" si="1"/>
        <v>0</v>
      </c>
      <c r="P195" s="275"/>
    </row>
    <row r="196" spans="1:16" ht="15.75" customHeight="1">
      <c r="A196" s="278">
        <v>495</v>
      </c>
      <c r="B196" s="291"/>
      <c r="C196" s="279"/>
      <c r="D196" s="465"/>
      <c r="E196" s="465"/>
      <c r="F196" s="466"/>
      <c r="G196" s="466" t="str">
        <f t="shared" si="0"/>
        <v/>
      </c>
      <c r="H196" s="466"/>
      <c r="I196" s="466"/>
      <c r="J196" s="467"/>
      <c r="K196" s="287"/>
      <c r="L196" s="307"/>
      <c r="M196" s="468">
        <v>1</v>
      </c>
      <c r="N196" s="315"/>
      <c r="O196" s="306">
        <f t="shared" si="1"/>
        <v>0</v>
      </c>
      <c r="P196" s="275"/>
    </row>
    <row r="197" spans="1:16" ht="15.75" customHeight="1">
      <c r="A197" s="278">
        <v>496</v>
      </c>
      <c r="B197" s="291"/>
      <c r="C197" s="279"/>
      <c r="D197" s="465"/>
      <c r="E197" s="465"/>
      <c r="F197" s="466"/>
      <c r="G197" s="466" t="str">
        <f t="shared" si="0"/>
        <v/>
      </c>
      <c r="H197" s="466"/>
      <c r="I197" s="466"/>
      <c r="J197" s="467"/>
      <c r="K197" s="287"/>
      <c r="L197" s="307"/>
      <c r="M197" s="468">
        <v>1</v>
      </c>
      <c r="N197" s="315"/>
      <c r="O197" s="306">
        <f t="shared" si="1"/>
        <v>0</v>
      </c>
      <c r="P197" s="275"/>
    </row>
    <row r="198" spans="1:16" ht="15.75" customHeight="1">
      <c r="A198" s="278">
        <v>497</v>
      </c>
      <c r="B198" s="291"/>
      <c r="C198" s="279"/>
      <c r="D198" s="465"/>
      <c r="E198" s="465"/>
      <c r="F198" s="466"/>
      <c r="G198" s="466" t="str">
        <f t="shared" si="0"/>
        <v/>
      </c>
      <c r="H198" s="466"/>
      <c r="I198" s="466"/>
      <c r="J198" s="467"/>
      <c r="K198" s="287"/>
      <c r="L198" s="307"/>
      <c r="M198" s="468">
        <v>1</v>
      </c>
      <c r="N198" s="315"/>
      <c r="O198" s="306">
        <f t="shared" si="1"/>
        <v>0</v>
      </c>
      <c r="P198" s="275"/>
    </row>
    <row r="199" spans="1:16" ht="15.75" customHeight="1">
      <c r="A199" s="278">
        <v>498</v>
      </c>
      <c r="B199" s="291"/>
      <c r="C199" s="279"/>
      <c r="D199" s="465"/>
      <c r="E199" s="465"/>
      <c r="F199" s="466"/>
      <c r="G199" s="466" t="str">
        <f t="shared" si="0"/>
        <v/>
      </c>
      <c r="H199" s="466"/>
      <c r="I199" s="466"/>
      <c r="J199" s="467"/>
      <c r="K199" s="287"/>
      <c r="L199" s="307"/>
      <c r="M199" s="468">
        <v>1</v>
      </c>
      <c r="N199" s="315"/>
      <c r="O199" s="306">
        <f t="shared" si="1"/>
        <v>0</v>
      </c>
      <c r="P199" s="275"/>
    </row>
    <row r="200" spans="1:16" ht="15.75" customHeight="1">
      <c r="A200" s="278">
        <v>499</v>
      </c>
      <c r="B200" s="291"/>
      <c r="C200" s="279"/>
      <c r="D200" s="465"/>
      <c r="E200" s="465"/>
      <c r="F200" s="466"/>
      <c r="G200" s="466" t="str">
        <f t="shared" si="0"/>
        <v/>
      </c>
      <c r="H200" s="466"/>
      <c r="I200" s="466"/>
      <c r="J200" s="467"/>
      <c r="K200" s="287"/>
      <c r="L200" s="307"/>
      <c r="M200" s="468">
        <v>1</v>
      </c>
      <c r="N200" s="315"/>
      <c r="O200" s="306">
        <f t="shared" si="1"/>
        <v>0</v>
      </c>
      <c r="P200" s="275"/>
    </row>
    <row r="201" spans="1:16" ht="15.75" customHeight="1">
      <c r="A201" s="278">
        <v>500</v>
      </c>
      <c r="B201" s="291"/>
      <c r="C201" s="279"/>
      <c r="D201" s="465"/>
      <c r="E201" s="465"/>
      <c r="F201" s="466"/>
      <c r="G201" s="466" t="str">
        <f t="shared" si="0"/>
        <v/>
      </c>
      <c r="H201" s="466"/>
      <c r="I201" s="466"/>
      <c r="J201" s="467"/>
      <c r="K201" s="287"/>
      <c r="L201" s="307"/>
      <c r="M201" s="468">
        <v>1</v>
      </c>
      <c r="N201" s="315"/>
      <c r="O201" s="306">
        <f t="shared" si="1"/>
        <v>0</v>
      </c>
      <c r="P201" s="275"/>
    </row>
    <row r="202" spans="1:16" ht="15.75" customHeight="1">
      <c r="A202" s="278">
        <v>501</v>
      </c>
      <c r="B202" s="291"/>
      <c r="C202" s="279"/>
      <c r="D202" s="465"/>
      <c r="E202" s="465"/>
      <c r="F202" s="466"/>
      <c r="G202" s="466" t="str">
        <f t="shared" si="0"/>
        <v/>
      </c>
      <c r="H202" s="466"/>
      <c r="I202" s="466"/>
      <c r="J202" s="467"/>
      <c r="K202" s="287"/>
      <c r="L202" s="307"/>
      <c r="M202" s="468">
        <v>1</v>
      </c>
      <c r="N202" s="315"/>
      <c r="O202" s="306">
        <f t="shared" si="1"/>
        <v>0</v>
      </c>
      <c r="P202" s="275"/>
    </row>
    <row r="203" spans="1:16" ht="15.75" customHeight="1">
      <c r="A203" s="278">
        <v>502</v>
      </c>
      <c r="B203" s="291"/>
      <c r="C203" s="279"/>
      <c r="D203" s="465"/>
      <c r="E203" s="465"/>
      <c r="F203" s="466"/>
      <c r="G203" s="466" t="str">
        <f t="shared" si="0"/>
        <v/>
      </c>
      <c r="H203" s="466"/>
      <c r="I203" s="466"/>
      <c r="J203" s="467"/>
      <c r="K203" s="287"/>
      <c r="L203" s="307"/>
      <c r="M203" s="468">
        <v>1</v>
      </c>
      <c r="N203" s="315"/>
      <c r="O203" s="306">
        <f t="shared" si="1"/>
        <v>0</v>
      </c>
      <c r="P203" s="275"/>
    </row>
    <row r="204" spans="1:16" ht="15.75" customHeight="1">
      <c r="A204" s="278">
        <v>503</v>
      </c>
      <c r="B204" s="291"/>
      <c r="C204" s="279"/>
      <c r="D204" s="465"/>
      <c r="E204" s="465"/>
      <c r="F204" s="466"/>
      <c r="G204" s="466" t="str">
        <f t="shared" si="0"/>
        <v/>
      </c>
      <c r="H204" s="466"/>
      <c r="I204" s="466"/>
      <c r="J204" s="467"/>
      <c r="K204" s="287"/>
      <c r="L204" s="307"/>
      <c r="M204" s="468">
        <v>1</v>
      </c>
      <c r="N204" s="315"/>
      <c r="O204" s="306">
        <f t="shared" si="1"/>
        <v>0</v>
      </c>
      <c r="P204" s="275"/>
    </row>
    <row r="205" spans="1:16" ht="15.75" customHeight="1">
      <c r="A205" s="278">
        <v>504</v>
      </c>
      <c r="B205" s="291"/>
      <c r="C205" s="279"/>
      <c r="D205" s="465"/>
      <c r="E205" s="465"/>
      <c r="F205" s="466"/>
      <c r="G205" s="466" t="str">
        <f t="shared" si="0"/>
        <v/>
      </c>
      <c r="H205" s="466"/>
      <c r="I205" s="466"/>
      <c r="J205" s="467"/>
      <c r="K205" s="287"/>
      <c r="L205" s="307"/>
      <c r="M205" s="468">
        <v>1</v>
      </c>
      <c r="N205" s="315"/>
      <c r="O205" s="306">
        <f t="shared" si="1"/>
        <v>0</v>
      </c>
      <c r="P205" s="275"/>
    </row>
    <row r="206" spans="1:16" ht="15.75" customHeight="1">
      <c r="A206" s="278">
        <v>505</v>
      </c>
      <c r="B206" s="291"/>
      <c r="C206" s="279"/>
      <c r="D206" s="465"/>
      <c r="E206" s="465"/>
      <c r="F206" s="466"/>
      <c r="G206" s="466" t="str">
        <f t="shared" si="0"/>
        <v/>
      </c>
      <c r="H206" s="466"/>
      <c r="I206" s="466"/>
      <c r="J206" s="467"/>
      <c r="K206" s="287"/>
      <c r="L206" s="307"/>
      <c r="M206" s="468">
        <v>1</v>
      </c>
      <c r="N206" s="315"/>
      <c r="O206" s="306">
        <f t="shared" si="1"/>
        <v>0</v>
      </c>
      <c r="P206" s="275"/>
    </row>
    <row r="207" spans="1:16" ht="15.75" customHeight="1">
      <c r="A207" s="278">
        <v>506</v>
      </c>
      <c r="B207" s="291"/>
      <c r="C207" s="279"/>
      <c r="D207" s="465"/>
      <c r="E207" s="465"/>
      <c r="F207" s="466"/>
      <c r="G207" s="466" t="str">
        <f t="shared" si="0"/>
        <v/>
      </c>
      <c r="H207" s="466"/>
      <c r="I207" s="466"/>
      <c r="J207" s="467"/>
      <c r="K207" s="287"/>
      <c r="L207" s="307"/>
      <c r="M207" s="468">
        <v>1</v>
      </c>
      <c r="N207" s="315"/>
      <c r="O207" s="306">
        <f t="shared" si="1"/>
        <v>0</v>
      </c>
      <c r="P207" s="275"/>
    </row>
    <row r="208" spans="1:16" ht="15.75" customHeight="1">
      <c r="A208" s="278">
        <v>507</v>
      </c>
      <c r="B208" s="291"/>
      <c r="C208" s="279"/>
      <c r="D208" s="465"/>
      <c r="E208" s="465"/>
      <c r="F208" s="466"/>
      <c r="G208" s="466" t="str">
        <f t="shared" si="0"/>
        <v/>
      </c>
      <c r="H208" s="466"/>
      <c r="I208" s="466"/>
      <c r="J208" s="467"/>
      <c r="K208" s="287"/>
      <c r="L208" s="307"/>
      <c r="M208" s="468">
        <v>1</v>
      </c>
      <c r="N208" s="315"/>
      <c r="O208" s="306">
        <f t="shared" si="1"/>
        <v>0</v>
      </c>
      <c r="P208" s="275"/>
    </row>
    <row r="209" spans="1:16" ht="15.75" customHeight="1">
      <c r="A209" s="278">
        <v>508</v>
      </c>
      <c r="B209" s="291"/>
      <c r="C209" s="279"/>
      <c r="D209" s="465"/>
      <c r="E209" s="465"/>
      <c r="F209" s="466"/>
      <c r="G209" s="466" t="str">
        <f t="shared" si="0"/>
        <v/>
      </c>
      <c r="H209" s="466"/>
      <c r="I209" s="466"/>
      <c r="J209" s="467"/>
      <c r="K209" s="287"/>
      <c r="L209" s="307"/>
      <c r="M209" s="468">
        <v>1</v>
      </c>
      <c r="N209" s="315"/>
      <c r="O209" s="306">
        <f t="shared" si="1"/>
        <v>0</v>
      </c>
      <c r="P209" s="275"/>
    </row>
    <row r="210" spans="1:16" ht="15.75" customHeight="1">
      <c r="A210" s="278">
        <v>509</v>
      </c>
      <c r="B210" s="291"/>
      <c r="C210" s="279"/>
      <c r="D210" s="465"/>
      <c r="E210" s="465"/>
      <c r="F210" s="466"/>
      <c r="G210" s="466" t="str">
        <f t="shared" si="0"/>
        <v/>
      </c>
      <c r="H210" s="466"/>
      <c r="I210" s="466"/>
      <c r="J210" s="467"/>
      <c r="K210" s="287"/>
      <c r="L210" s="307"/>
      <c r="M210" s="468">
        <v>1</v>
      </c>
      <c r="N210" s="315"/>
      <c r="O210" s="306">
        <f t="shared" si="1"/>
        <v>0</v>
      </c>
      <c r="P210" s="275"/>
    </row>
    <row r="211" spans="1:16" ht="15.75" customHeight="1">
      <c r="A211" s="278">
        <v>510</v>
      </c>
      <c r="B211" s="291"/>
      <c r="C211" s="279"/>
      <c r="D211" s="465"/>
      <c r="E211" s="465"/>
      <c r="F211" s="466"/>
      <c r="G211" s="466" t="str">
        <f t="shared" si="0"/>
        <v/>
      </c>
      <c r="H211" s="466"/>
      <c r="I211" s="466"/>
      <c r="J211" s="467"/>
      <c r="K211" s="287"/>
      <c r="L211" s="307"/>
      <c r="M211" s="468">
        <v>1</v>
      </c>
      <c r="N211" s="315"/>
      <c r="O211" s="306">
        <f t="shared" si="1"/>
        <v>0</v>
      </c>
      <c r="P211" s="275"/>
    </row>
    <row r="212" spans="1:16" ht="15.75" customHeight="1">
      <c r="A212" s="278">
        <v>511</v>
      </c>
      <c r="B212" s="291"/>
      <c r="C212" s="279"/>
      <c r="D212" s="465"/>
      <c r="E212" s="465"/>
      <c r="F212" s="466"/>
      <c r="G212" s="466" t="str">
        <f t="shared" si="0"/>
        <v/>
      </c>
      <c r="H212" s="466"/>
      <c r="I212" s="466"/>
      <c r="J212" s="467"/>
      <c r="K212" s="287"/>
      <c r="L212" s="307"/>
      <c r="M212" s="468">
        <v>1</v>
      </c>
      <c r="N212" s="315"/>
      <c r="O212" s="306">
        <f t="shared" si="1"/>
        <v>0</v>
      </c>
      <c r="P212" s="275"/>
    </row>
    <row r="213" spans="1:16" ht="15.75" customHeight="1">
      <c r="A213" s="278">
        <v>512</v>
      </c>
      <c r="B213" s="291"/>
      <c r="C213" s="279"/>
      <c r="D213" s="465"/>
      <c r="E213" s="465"/>
      <c r="F213" s="466"/>
      <c r="G213" s="466" t="str">
        <f t="shared" si="0"/>
        <v/>
      </c>
      <c r="H213" s="466"/>
      <c r="I213" s="466"/>
      <c r="J213" s="467"/>
      <c r="K213" s="287"/>
      <c r="L213" s="307"/>
      <c r="M213" s="468">
        <v>1</v>
      </c>
      <c r="N213" s="315"/>
      <c r="O213" s="306">
        <f t="shared" si="1"/>
        <v>0</v>
      </c>
      <c r="P213" s="275"/>
    </row>
    <row r="214" spans="1:16" ht="15.75" customHeight="1">
      <c r="A214" s="278">
        <v>513</v>
      </c>
      <c r="B214" s="291"/>
      <c r="C214" s="279"/>
      <c r="D214" s="465"/>
      <c r="E214" s="465"/>
      <c r="F214" s="466"/>
      <c r="G214" s="466" t="str">
        <f t="shared" si="0"/>
        <v/>
      </c>
      <c r="H214" s="466"/>
      <c r="I214" s="466"/>
      <c r="J214" s="467"/>
      <c r="K214" s="287"/>
      <c r="L214" s="307"/>
      <c r="M214" s="468">
        <v>1</v>
      </c>
      <c r="N214" s="315"/>
      <c r="O214" s="306">
        <f t="shared" si="1"/>
        <v>0</v>
      </c>
      <c r="P214" s="275"/>
    </row>
    <row r="215" spans="1:16" ht="15.75" customHeight="1">
      <c r="A215" s="278">
        <v>514</v>
      </c>
      <c r="B215" s="291"/>
      <c r="C215" s="279"/>
      <c r="D215" s="465"/>
      <c r="E215" s="465"/>
      <c r="F215" s="466"/>
      <c r="G215" s="466" t="str">
        <f t="shared" si="0"/>
        <v/>
      </c>
      <c r="H215" s="466"/>
      <c r="I215" s="466"/>
      <c r="J215" s="467"/>
      <c r="K215" s="287"/>
      <c r="L215" s="307"/>
      <c r="M215" s="468">
        <v>1</v>
      </c>
      <c r="N215" s="315"/>
      <c r="O215" s="306">
        <f t="shared" si="1"/>
        <v>0</v>
      </c>
      <c r="P215" s="275"/>
    </row>
    <row r="216" spans="1:16" ht="15.75" customHeight="1">
      <c r="A216" s="278">
        <v>515</v>
      </c>
      <c r="B216" s="291"/>
      <c r="C216" s="279"/>
      <c r="D216" s="465"/>
      <c r="E216" s="465"/>
      <c r="F216" s="466"/>
      <c r="G216" s="466" t="str">
        <f t="shared" si="0"/>
        <v/>
      </c>
      <c r="H216" s="466"/>
      <c r="I216" s="466"/>
      <c r="J216" s="467"/>
      <c r="K216" s="287"/>
      <c r="L216" s="307"/>
      <c r="M216" s="468">
        <v>1</v>
      </c>
      <c r="N216" s="315"/>
      <c r="O216" s="306">
        <f t="shared" si="1"/>
        <v>0</v>
      </c>
      <c r="P216" s="275"/>
    </row>
    <row r="217" spans="1:16" ht="15.75" customHeight="1">
      <c r="A217" s="278">
        <v>516</v>
      </c>
      <c r="B217" s="291"/>
      <c r="C217" s="279"/>
      <c r="D217" s="465"/>
      <c r="E217" s="465"/>
      <c r="F217" s="466"/>
      <c r="G217" s="466" t="str">
        <f t="shared" si="0"/>
        <v/>
      </c>
      <c r="H217" s="466"/>
      <c r="I217" s="466"/>
      <c r="J217" s="467"/>
      <c r="K217" s="287"/>
      <c r="L217" s="307"/>
      <c r="M217" s="468">
        <v>1</v>
      </c>
      <c r="N217" s="315"/>
      <c r="O217" s="306">
        <f t="shared" si="1"/>
        <v>0</v>
      </c>
      <c r="P217" s="275"/>
    </row>
    <row r="218" spans="1:16" ht="15.75" customHeight="1">
      <c r="A218" s="278">
        <v>517</v>
      </c>
      <c r="B218" s="291"/>
      <c r="C218" s="279"/>
      <c r="D218" s="465"/>
      <c r="E218" s="465"/>
      <c r="F218" s="466"/>
      <c r="G218" s="466" t="str">
        <f t="shared" si="0"/>
        <v/>
      </c>
      <c r="H218" s="466"/>
      <c r="I218" s="466"/>
      <c r="J218" s="467"/>
      <c r="K218" s="287"/>
      <c r="L218" s="307"/>
      <c r="M218" s="468">
        <v>1</v>
      </c>
      <c r="N218" s="315"/>
      <c r="O218" s="306">
        <f t="shared" si="1"/>
        <v>0</v>
      </c>
      <c r="P218" s="275"/>
    </row>
    <row r="219" spans="1:16" ht="15.75" customHeight="1">
      <c r="A219" s="278">
        <v>518</v>
      </c>
      <c r="B219" s="291"/>
      <c r="C219" s="279"/>
      <c r="D219" s="465"/>
      <c r="E219" s="465"/>
      <c r="F219" s="466"/>
      <c r="G219" s="466" t="str">
        <f t="shared" si="0"/>
        <v/>
      </c>
      <c r="H219" s="466"/>
      <c r="I219" s="466"/>
      <c r="J219" s="467"/>
      <c r="K219" s="287"/>
      <c r="L219" s="307"/>
      <c r="M219" s="468">
        <v>1</v>
      </c>
      <c r="N219" s="315"/>
      <c r="O219" s="306">
        <f t="shared" si="1"/>
        <v>0</v>
      </c>
      <c r="P219" s="275"/>
    </row>
    <row r="220" spans="1:16" ht="15.75" customHeight="1">
      <c r="A220" s="278">
        <v>519</v>
      </c>
      <c r="B220" s="291"/>
      <c r="C220" s="279"/>
      <c r="D220" s="465"/>
      <c r="E220" s="465"/>
      <c r="F220" s="466"/>
      <c r="G220" s="466" t="str">
        <f t="shared" si="0"/>
        <v/>
      </c>
      <c r="H220" s="466"/>
      <c r="I220" s="466"/>
      <c r="J220" s="467"/>
      <c r="K220" s="287"/>
      <c r="L220" s="307"/>
      <c r="M220" s="468">
        <v>1</v>
      </c>
      <c r="N220" s="315"/>
      <c r="O220" s="306">
        <f t="shared" si="1"/>
        <v>0</v>
      </c>
      <c r="P220" s="275"/>
    </row>
    <row r="221" spans="1:16" ht="15.75" customHeight="1">
      <c r="A221" s="278">
        <v>520</v>
      </c>
      <c r="B221" s="291"/>
      <c r="C221" s="279"/>
      <c r="D221" s="465"/>
      <c r="E221" s="465"/>
      <c r="F221" s="466"/>
      <c r="G221" s="466" t="str">
        <f t="shared" si="0"/>
        <v/>
      </c>
      <c r="H221" s="466"/>
      <c r="I221" s="466"/>
      <c r="J221" s="467"/>
      <c r="K221" s="287"/>
      <c r="L221" s="307"/>
      <c r="M221" s="468">
        <v>1</v>
      </c>
      <c r="N221" s="315"/>
      <c r="O221" s="306">
        <f t="shared" si="1"/>
        <v>0</v>
      </c>
      <c r="P221" s="275"/>
    </row>
    <row r="222" spans="1:16" ht="15.75" customHeight="1">
      <c r="A222" s="278">
        <v>521</v>
      </c>
      <c r="B222" s="291"/>
      <c r="C222" s="279"/>
      <c r="D222" s="465"/>
      <c r="E222" s="465"/>
      <c r="F222" s="466"/>
      <c r="G222" s="466" t="str">
        <f t="shared" si="0"/>
        <v/>
      </c>
      <c r="H222" s="466"/>
      <c r="I222" s="466"/>
      <c r="J222" s="467"/>
      <c r="K222" s="287"/>
      <c r="L222" s="307"/>
      <c r="M222" s="468">
        <v>1</v>
      </c>
      <c r="N222" s="315"/>
      <c r="O222" s="306">
        <f t="shared" si="1"/>
        <v>0</v>
      </c>
      <c r="P222" s="275"/>
    </row>
    <row r="223" spans="1:16" ht="15.75" customHeight="1">
      <c r="A223" s="278">
        <v>522</v>
      </c>
      <c r="B223" s="291"/>
      <c r="C223" s="279"/>
      <c r="D223" s="465"/>
      <c r="E223" s="465"/>
      <c r="F223" s="466"/>
      <c r="G223" s="466" t="str">
        <f t="shared" si="0"/>
        <v/>
      </c>
      <c r="H223" s="466"/>
      <c r="I223" s="466"/>
      <c r="J223" s="467"/>
      <c r="K223" s="287"/>
      <c r="L223" s="307"/>
      <c r="M223" s="468">
        <v>1</v>
      </c>
      <c r="N223" s="315"/>
      <c r="O223" s="306">
        <f t="shared" si="1"/>
        <v>0</v>
      </c>
      <c r="P223" s="275"/>
    </row>
    <row r="224" spans="1:16" ht="15.75" customHeight="1">
      <c r="A224" s="278">
        <v>523</v>
      </c>
      <c r="B224" s="291"/>
      <c r="C224" s="279"/>
      <c r="D224" s="465"/>
      <c r="E224" s="465"/>
      <c r="F224" s="466"/>
      <c r="G224" s="466" t="str">
        <f t="shared" si="0"/>
        <v/>
      </c>
      <c r="H224" s="466"/>
      <c r="I224" s="466"/>
      <c r="J224" s="467"/>
      <c r="K224" s="287"/>
      <c r="L224" s="307"/>
      <c r="M224" s="468">
        <v>1</v>
      </c>
      <c r="N224" s="315"/>
      <c r="O224" s="306">
        <f t="shared" si="1"/>
        <v>0</v>
      </c>
      <c r="P224" s="275"/>
    </row>
    <row r="225" spans="1:16" ht="15.75" customHeight="1">
      <c r="A225" s="278">
        <v>524</v>
      </c>
      <c r="B225" s="291"/>
      <c r="C225" s="279"/>
      <c r="D225" s="465"/>
      <c r="E225" s="465"/>
      <c r="F225" s="466"/>
      <c r="G225" s="466" t="str">
        <f t="shared" si="0"/>
        <v/>
      </c>
      <c r="H225" s="466"/>
      <c r="I225" s="466"/>
      <c r="J225" s="467"/>
      <c r="K225" s="287"/>
      <c r="L225" s="307"/>
      <c r="M225" s="468">
        <v>1</v>
      </c>
      <c r="N225" s="315"/>
      <c r="O225" s="306">
        <f t="shared" si="1"/>
        <v>0</v>
      </c>
      <c r="P225" s="275"/>
    </row>
    <row r="226" spans="1:16" ht="15.75" customHeight="1">
      <c r="A226" s="278">
        <v>525</v>
      </c>
      <c r="B226" s="291"/>
      <c r="C226" s="279"/>
      <c r="D226" s="465"/>
      <c r="E226" s="465"/>
      <c r="F226" s="466"/>
      <c r="G226" s="466" t="str">
        <f t="shared" si="0"/>
        <v/>
      </c>
      <c r="H226" s="466"/>
      <c r="I226" s="466"/>
      <c r="J226" s="467"/>
      <c r="K226" s="287"/>
      <c r="L226" s="307"/>
      <c r="M226" s="468">
        <v>1</v>
      </c>
      <c r="N226" s="315"/>
      <c r="O226" s="306">
        <f t="shared" si="1"/>
        <v>0</v>
      </c>
      <c r="P226" s="275"/>
    </row>
    <row r="227" spans="1:16" ht="15.75" customHeight="1">
      <c r="A227" s="278">
        <v>526</v>
      </c>
      <c r="B227" s="291"/>
      <c r="C227" s="279"/>
      <c r="D227" s="465"/>
      <c r="E227" s="465"/>
      <c r="F227" s="466"/>
      <c r="G227" s="466" t="str">
        <f t="shared" si="0"/>
        <v/>
      </c>
      <c r="H227" s="466"/>
      <c r="I227" s="466"/>
      <c r="J227" s="467"/>
      <c r="K227" s="287"/>
      <c r="L227" s="307"/>
      <c r="M227" s="468">
        <v>1</v>
      </c>
      <c r="N227" s="315"/>
      <c r="O227" s="306">
        <f t="shared" si="1"/>
        <v>0</v>
      </c>
      <c r="P227" s="275"/>
    </row>
    <row r="228" spans="1:16" ht="15.75" customHeight="1">
      <c r="A228" s="278">
        <v>527</v>
      </c>
      <c r="B228" s="291"/>
      <c r="C228" s="279"/>
      <c r="D228" s="465"/>
      <c r="E228" s="465"/>
      <c r="F228" s="466"/>
      <c r="G228" s="466" t="str">
        <f t="shared" si="0"/>
        <v/>
      </c>
      <c r="H228" s="466"/>
      <c r="I228" s="466"/>
      <c r="J228" s="467"/>
      <c r="K228" s="287"/>
      <c r="L228" s="307"/>
      <c r="M228" s="468">
        <v>1</v>
      </c>
      <c r="N228" s="315"/>
      <c r="O228" s="306">
        <f t="shared" si="1"/>
        <v>0</v>
      </c>
      <c r="P228" s="275"/>
    </row>
    <row r="229" spans="1:16" ht="15.75" customHeight="1">
      <c r="A229" s="278">
        <v>528</v>
      </c>
      <c r="B229" s="291"/>
      <c r="C229" s="279"/>
      <c r="D229" s="465"/>
      <c r="E229" s="465"/>
      <c r="F229" s="466"/>
      <c r="G229" s="466" t="str">
        <f t="shared" si="0"/>
        <v/>
      </c>
      <c r="H229" s="466"/>
      <c r="I229" s="466"/>
      <c r="J229" s="467"/>
      <c r="K229" s="287"/>
      <c r="L229" s="307"/>
      <c r="M229" s="468">
        <v>1</v>
      </c>
      <c r="N229" s="315"/>
      <c r="O229" s="306">
        <f t="shared" si="1"/>
        <v>0</v>
      </c>
      <c r="P229" s="275"/>
    </row>
    <row r="230" spans="1:16" ht="15.75" customHeight="1">
      <c r="A230" s="278">
        <v>529</v>
      </c>
      <c r="B230" s="291"/>
      <c r="C230" s="279"/>
      <c r="D230" s="465"/>
      <c r="E230" s="465"/>
      <c r="F230" s="466"/>
      <c r="G230" s="466" t="str">
        <f t="shared" si="0"/>
        <v/>
      </c>
      <c r="H230" s="466"/>
      <c r="I230" s="466"/>
      <c r="J230" s="467"/>
      <c r="K230" s="287"/>
      <c r="L230" s="307"/>
      <c r="M230" s="468">
        <v>1</v>
      </c>
      <c r="N230" s="315"/>
      <c r="O230" s="306">
        <f t="shared" si="1"/>
        <v>0</v>
      </c>
      <c r="P230" s="275"/>
    </row>
    <row r="231" spans="1:16" ht="15.75" customHeight="1">
      <c r="A231" s="278">
        <v>530</v>
      </c>
      <c r="B231" s="291"/>
      <c r="C231" s="279"/>
      <c r="D231" s="465"/>
      <c r="E231" s="465"/>
      <c r="F231" s="466"/>
      <c r="G231" s="466" t="str">
        <f t="shared" si="0"/>
        <v/>
      </c>
      <c r="H231" s="466"/>
      <c r="I231" s="466"/>
      <c r="J231" s="467"/>
      <c r="K231" s="287"/>
      <c r="L231" s="307"/>
      <c r="M231" s="468">
        <v>1</v>
      </c>
      <c r="N231" s="315"/>
      <c r="O231" s="306">
        <f t="shared" si="1"/>
        <v>0</v>
      </c>
      <c r="P231" s="275"/>
    </row>
    <row r="232" spans="1:16" ht="15.75" customHeight="1">
      <c r="A232" s="278">
        <v>531</v>
      </c>
      <c r="B232" s="291"/>
      <c r="C232" s="279"/>
      <c r="D232" s="465"/>
      <c r="E232" s="465"/>
      <c r="F232" s="466"/>
      <c r="G232" s="466" t="str">
        <f t="shared" si="0"/>
        <v/>
      </c>
      <c r="H232" s="466"/>
      <c r="I232" s="466"/>
      <c r="J232" s="467"/>
      <c r="K232" s="287"/>
      <c r="L232" s="307"/>
      <c r="M232" s="468">
        <v>1</v>
      </c>
      <c r="N232" s="315"/>
      <c r="O232" s="306">
        <f t="shared" si="1"/>
        <v>0</v>
      </c>
      <c r="P232" s="275"/>
    </row>
    <row r="233" spans="1:16" ht="15.75" customHeight="1">
      <c r="A233" s="278">
        <v>532</v>
      </c>
      <c r="B233" s="291"/>
      <c r="C233" s="279"/>
      <c r="D233" s="465"/>
      <c r="E233" s="465"/>
      <c r="F233" s="466"/>
      <c r="G233" s="466" t="str">
        <f t="shared" si="0"/>
        <v/>
      </c>
      <c r="H233" s="466"/>
      <c r="I233" s="466"/>
      <c r="J233" s="467"/>
      <c r="K233" s="287"/>
      <c r="L233" s="307"/>
      <c r="M233" s="468">
        <v>1</v>
      </c>
      <c r="N233" s="315"/>
      <c r="O233" s="306">
        <f t="shared" si="1"/>
        <v>0</v>
      </c>
      <c r="P233" s="275"/>
    </row>
    <row r="234" spans="1:16" ht="15.75" customHeight="1">
      <c r="A234" s="278">
        <v>533</v>
      </c>
      <c r="B234" s="291"/>
      <c r="C234" s="279"/>
      <c r="D234" s="465"/>
      <c r="E234" s="465"/>
      <c r="F234" s="466"/>
      <c r="G234" s="466" t="str">
        <f t="shared" si="0"/>
        <v/>
      </c>
      <c r="H234" s="466"/>
      <c r="I234" s="466"/>
      <c r="J234" s="467"/>
      <c r="K234" s="287"/>
      <c r="L234" s="307"/>
      <c r="M234" s="468">
        <v>1</v>
      </c>
      <c r="N234" s="315"/>
      <c r="O234" s="306">
        <f t="shared" si="1"/>
        <v>0</v>
      </c>
      <c r="P234" s="275"/>
    </row>
    <row r="235" spans="1:16" ht="15.75" customHeight="1">
      <c r="A235" s="278">
        <v>534</v>
      </c>
      <c r="B235" s="291"/>
      <c r="C235" s="279"/>
      <c r="D235" s="465"/>
      <c r="E235" s="465"/>
      <c r="F235" s="466"/>
      <c r="G235" s="466" t="str">
        <f t="shared" si="0"/>
        <v/>
      </c>
      <c r="H235" s="466"/>
      <c r="I235" s="466"/>
      <c r="J235" s="467"/>
      <c r="K235" s="287"/>
      <c r="L235" s="307"/>
      <c r="M235" s="468">
        <v>1</v>
      </c>
      <c r="N235" s="315"/>
      <c r="O235" s="306">
        <f t="shared" si="1"/>
        <v>0</v>
      </c>
      <c r="P235" s="275"/>
    </row>
    <row r="236" spans="1:16" ht="15.75" customHeight="1">
      <c r="A236" s="278">
        <v>535</v>
      </c>
      <c r="B236" s="291"/>
      <c r="C236" s="279"/>
      <c r="D236" s="465"/>
      <c r="E236" s="465"/>
      <c r="F236" s="466"/>
      <c r="G236" s="466" t="str">
        <f t="shared" si="0"/>
        <v/>
      </c>
      <c r="H236" s="466"/>
      <c r="I236" s="466"/>
      <c r="J236" s="467"/>
      <c r="K236" s="287"/>
      <c r="L236" s="307"/>
      <c r="M236" s="468">
        <v>1</v>
      </c>
      <c r="N236" s="315"/>
      <c r="O236" s="306">
        <f t="shared" si="1"/>
        <v>0</v>
      </c>
      <c r="P236" s="275"/>
    </row>
    <row r="237" spans="1:16" ht="15.75" customHeight="1">
      <c r="A237" s="278">
        <v>536</v>
      </c>
      <c r="B237" s="291"/>
      <c r="C237" s="279"/>
      <c r="D237" s="465"/>
      <c r="E237" s="465"/>
      <c r="F237" s="466"/>
      <c r="G237" s="466" t="str">
        <f t="shared" si="0"/>
        <v/>
      </c>
      <c r="H237" s="466"/>
      <c r="I237" s="466"/>
      <c r="J237" s="467"/>
      <c r="K237" s="287"/>
      <c r="L237" s="307"/>
      <c r="M237" s="468">
        <v>1</v>
      </c>
      <c r="N237" s="315"/>
      <c r="O237" s="306">
        <f t="shared" si="1"/>
        <v>0</v>
      </c>
      <c r="P237" s="275"/>
    </row>
    <row r="238" spans="1:16" ht="15.75" customHeight="1">
      <c r="A238" s="278">
        <v>537</v>
      </c>
      <c r="B238" s="291"/>
      <c r="C238" s="279"/>
      <c r="D238" s="465"/>
      <c r="E238" s="465"/>
      <c r="F238" s="466"/>
      <c r="G238" s="466" t="str">
        <f t="shared" si="0"/>
        <v/>
      </c>
      <c r="H238" s="466"/>
      <c r="I238" s="466"/>
      <c r="J238" s="467"/>
      <c r="K238" s="287"/>
      <c r="L238" s="307"/>
      <c r="M238" s="468">
        <v>1</v>
      </c>
      <c r="N238" s="315"/>
      <c r="O238" s="306">
        <f t="shared" si="1"/>
        <v>0</v>
      </c>
      <c r="P238" s="275"/>
    </row>
    <row r="239" spans="1:16" ht="15.75" customHeight="1">
      <c r="A239" s="278">
        <v>538</v>
      </c>
      <c r="B239" s="291"/>
      <c r="C239" s="279"/>
      <c r="D239" s="465"/>
      <c r="E239" s="465"/>
      <c r="F239" s="466"/>
      <c r="G239" s="466" t="str">
        <f t="shared" si="0"/>
        <v/>
      </c>
      <c r="H239" s="466"/>
      <c r="I239" s="466"/>
      <c r="J239" s="467"/>
      <c r="K239" s="287"/>
      <c r="L239" s="307"/>
      <c r="M239" s="468">
        <v>1</v>
      </c>
      <c r="N239" s="315"/>
      <c r="O239" s="306">
        <f t="shared" si="1"/>
        <v>0</v>
      </c>
      <c r="P239" s="275"/>
    </row>
    <row r="240" spans="1:16" ht="15.75" customHeight="1">
      <c r="A240" s="278">
        <v>539</v>
      </c>
      <c r="B240" s="291"/>
      <c r="C240" s="279"/>
      <c r="D240" s="465"/>
      <c r="E240" s="465"/>
      <c r="F240" s="466"/>
      <c r="G240" s="466" t="str">
        <f t="shared" si="0"/>
        <v/>
      </c>
      <c r="H240" s="466"/>
      <c r="I240" s="466"/>
      <c r="J240" s="467"/>
      <c r="K240" s="287"/>
      <c r="L240" s="307"/>
      <c r="M240" s="468">
        <v>1</v>
      </c>
      <c r="N240" s="315"/>
      <c r="O240" s="306">
        <f t="shared" si="1"/>
        <v>0</v>
      </c>
      <c r="P240" s="275"/>
    </row>
    <row r="241" spans="1:16" ht="15.75" customHeight="1">
      <c r="A241" s="278">
        <v>540</v>
      </c>
      <c r="B241" s="291"/>
      <c r="C241" s="279"/>
      <c r="D241" s="465"/>
      <c r="E241" s="465"/>
      <c r="F241" s="466"/>
      <c r="G241" s="466" t="str">
        <f t="shared" si="0"/>
        <v/>
      </c>
      <c r="H241" s="466"/>
      <c r="I241" s="466"/>
      <c r="J241" s="467"/>
      <c r="K241" s="287"/>
      <c r="L241" s="307"/>
      <c r="M241" s="468">
        <v>1</v>
      </c>
      <c r="N241" s="315"/>
      <c r="O241" s="306">
        <f t="shared" si="1"/>
        <v>0</v>
      </c>
      <c r="P241" s="275"/>
    </row>
    <row r="242" spans="1:16" ht="15.75" customHeight="1">
      <c r="A242" s="278">
        <v>541</v>
      </c>
      <c r="B242" s="291"/>
      <c r="C242" s="279"/>
      <c r="D242" s="465"/>
      <c r="E242" s="465"/>
      <c r="F242" s="466"/>
      <c r="G242" s="466" t="str">
        <f t="shared" si="0"/>
        <v/>
      </c>
      <c r="H242" s="466"/>
      <c r="I242" s="466"/>
      <c r="J242" s="467"/>
      <c r="K242" s="287"/>
      <c r="L242" s="307"/>
      <c r="M242" s="468">
        <v>1</v>
      </c>
      <c r="N242" s="315"/>
      <c r="O242" s="306">
        <f t="shared" si="1"/>
        <v>0</v>
      </c>
      <c r="P242" s="275"/>
    </row>
    <row r="243" spans="1:16" ht="15.75" customHeight="1">
      <c r="A243" s="278">
        <v>542</v>
      </c>
      <c r="B243" s="291"/>
      <c r="C243" s="279"/>
      <c r="D243" s="465"/>
      <c r="E243" s="465"/>
      <c r="F243" s="466"/>
      <c r="G243" s="466" t="str">
        <f t="shared" si="0"/>
        <v/>
      </c>
      <c r="H243" s="466"/>
      <c r="I243" s="466"/>
      <c r="J243" s="467"/>
      <c r="K243" s="287"/>
      <c r="L243" s="307"/>
      <c r="M243" s="468">
        <v>1</v>
      </c>
      <c r="N243" s="315"/>
      <c r="O243" s="306">
        <f t="shared" si="1"/>
        <v>0</v>
      </c>
      <c r="P243" s="275"/>
    </row>
    <row r="244" spans="1:16" ht="15.75" customHeight="1">
      <c r="A244" s="278">
        <v>543</v>
      </c>
      <c r="B244" s="291"/>
      <c r="C244" s="279"/>
      <c r="D244" s="465"/>
      <c r="E244" s="465"/>
      <c r="F244" s="466"/>
      <c r="G244" s="466" t="str">
        <f t="shared" si="0"/>
        <v/>
      </c>
      <c r="H244" s="466"/>
      <c r="I244" s="466"/>
      <c r="J244" s="467"/>
      <c r="K244" s="287"/>
      <c r="L244" s="307"/>
      <c r="M244" s="468">
        <v>1</v>
      </c>
      <c r="N244" s="315"/>
      <c r="O244" s="306">
        <f t="shared" si="1"/>
        <v>0</v>
      </c>
      <c r="P244" s="275"/>
    </row>
    <row r="245" spans="1:16" ht="15.75" customHeight="1">
      <c r="A245" s="278">
        <v>544</v>
      </c>
      <c r="B245" s="291"/>
      <c r="C245" s="279"/>
      <c r="D245" s="465"/>
      <c r="E245" s="465"/>
      <c r="F245" s="466"/>
      <c r="G245" s="466" t="str">
        <f t="shared" si="0"/>
        <v/>
      </c>
      <c r="H245" s="466"/>
      <c r="I245" s="466"/>
      <c r="J245" s="467"/>
      <c r="K245" s="287"/>
      <c r="L245" s="307"/>
      <c r="M245" s="468">
        <v>1</v>
      </c>
      <c r="N245" s="315"/>
      <c r="O245" s="306">
        <f t="shared" si="1"/>
        <v>0</v>
      </c>
      <c r="P245" s="275"/>
    </row>
    <row r="246" spans="1:16" ht="15.75" customHeight="1">
      <c r="A246" s="278">
        <v>545</v>
      </c>
      <c r="B246" s="291"/>
      <c r="C246" s="279"/>
      <c r="D246" s="465"/>
      <c r="E246" s="465"/>
      <c r="F246" s="466"/>
      <c r="G246" s="466" t="str">
        <f t="shared" si="0"/>
        <v/>
      </c>
      <c r="H246" s="466"/>
      <c r="I246" s="466"/>
      <c r="J246" s="467"/>
      <c r="K246" s="287"/>
      <c r="L246" s="307"/>
      <c r="M246" s="468">
        <v>1</v>
      </c>
      <c r="N246" s="315"/>
      <c r="O246" s="306">
        <f t="shared" si="1"/>
        <v>0</v>
      </c>
      <c r="P246" s="275"/>
    </row>
    <row r="247" spans="1:16" ht="15.75" customHeight="1">
      <c r="A247" s="278">
        <v>546</v>
      </c>
      <c r="B247" s="291"/>
      <c r="C247" s="279"/>
      <c r="D247" s="465"/>
      <c r="E247" s="465"/>
      <c r="F247" s="466"/>
      <c r="G247" s="466" t="str">
        <f t="shared" si="0"/>
        <v/>
      </c>
      <c r="H247" s="466"/>
      <c r="I247" s="466"/>
      <c r="J247" s="467"/>
      <c r="K247" s="287"/>
      <c r="L247" s="307"/>
      <c r="M247" s="468">
        <v>1</v>
      </c>
      <c r="N247" s="315"/>
      <c r="O247" s="306">
        <f t="shared" si="1"/>
        <v>0</v>
      </c>
      <c r="P247" s="275"/>
    </row>
    <row r="248" spans="1:16" ht="15.75" customHeight="1">
      <c r="A248" s="278">
        <v>547</v>
      </c>
      <c r="B248" s="291"/>
      <c r="C248" s="279"/>
      <c r="D248" s="465"/>
      <c r="E248" s="465"/>
      <c r="F248" s="466"/>
      <c r="G248" s="466" t="str">
        <f t="shared" si="0"/>
        <v/>
      </c>
      <c r="H248" s="466"/>
      <c r="I248" s="466"/>
      <c r="J248" s="467"/>
      <c r="K248" s="287"/>
      <c r="L248" s="307"/>
      <c r="M248" s="468">
        <v>1</v>
      </c>
      <c r="N248" s="315"/>
      <c r="O248" s="306">
        <f t="shared" si="1"/>
        <v>0</v>
      </c>
      <c r="P248" s="275"/>
    </row>
    <row r="249" spans="1:16" ht="15.75" customHeight="1">
      <c r="A249" s="278">
        <v>548</v>
      </c>
      <c r="B249" s="291"/>
      <c r="C249" s="279"/>
      <c r="D249" s="465"/>
      <c r="E249" s="465"/>
      <c r="F249" s="466"/>
      <c r="G249" s="466" t="str">
        <f t="shared" si="0"/>
        <v/>
      </c>
      <c r="H249" s="466"/>
      <c r="I249" s="466"/>
      <c r="J249" s="467"/>
      <c r="K249" s="287"/>
      <c r="L249" s="307"/>
      <c r="M249" s="468">
        <v>1</v>
      </c>
      <c r="N249" s="315"/>
      <c r="O249" s="306">
        <f t="shared" si="1"/>
        <v>0</v>
      </c>
      <c r="P249" s="275"/>
    </row>
    <row r="250" spans="1:16" ht="15.75" customHeight="1">
      <c r="A250" s="278">
        <v>549</v>
      </c>
      <c r="B250" s="291"/>
      <c r="C250" s="279"/>
      <c r="D250" s="465"/>
      <c r="E250" s="465"/>
      <c r="F250" s="466"/>
      <c r="G250" s="466" t="str">
        <f t="shared" si="0"/>
        <v/>
      </c>
      <c r="H250" s="466"/>
      <c r="I250" s="466"/>
      <c r="J250" s="467"/>
      <c r="K250" s="287"/>
      <c r="L250" s="307"/>
      <c r="M250" s="468">
        <v>1</v>
      </c>
      <c r="N250" s="315"/>
      <c r="O250" s="306">
        <f t="shared" si="1"/>
        <v>0</v>
      </c>
      <c r="P250" s="275"/>
    </row>
    <row r="251" spans="1:16" ht="15.75" customHeight="1">
      <c r="A251" s="278">
        <v>550</v>
      </c>
      <c r="B251" s="291"/>
      <c r="C251" s="279"/>
      <c r="D251" s="465"/>
      <c r="E251" s="465"/>
      <c r="F251" s="466"/>
      <c r="G251" s="466" t="str">
        <f t="shared" si="0"/>
        <v/>
      </c>
      <c r="H251" s="466"/>
      <c r="I251" s="466"/>
      <c r="J251" s="467"/>
      <c r="K251" s="287"/>
      <c r="L251" s="307"/>
      <c r="M251" s="468">
        <v>1</v>
      </c>
      <c r="N251" s="315"/>
      <c r="O251" s="306">
        <f t="shared" si="1"/>
        <v>0</v>
      </c>
      <c r="P251" s="275"/>
    </row>
    <row r="252" spans="1:16" ht="15.75" customHeight="1">
      <c r="A252" s="278">
        <v>551</v>
      </c>
      <c r="B252" s="291"/>
      <c r="C252" s="279"/>
      <c r="D252" s="465"/>
      <c r="E252" s="465"/>
      <c r="F252" s="466"/>
      <c r="G252" s="466" t="str">
        <f t="shared" si="0"/>
        <v/>
      </c>
      <c r="H252" s="466"/>
      <c r="I252" s="466"/>
      <c r="J252" s="467"/>
      <c r="K252" s="287"/>
      <c r="L252" s="307"/>
      <c r="M252" s="468">
        <v>1</v>
      </c>
      <c r="N252" s="315"/>
      <c r="O252" s="306">
        <f t="shared" si="1"/>
        <v>0</v>
      </c>
      <c r="P252" s="275"/>
    </row>
    <row r="253" spans="1:16" ht="15.75" customHeight="1">
      <c r="A253" s="278">
        <v>552</v>
      </c>
      <c r="B253" s="291"/>
      <c r="C253" s="279"/>
      <c r="D253" s="465"/>
      <c r="E253" s="465"/>
      <c r="F253" s="466"/>
      <c r="G253" s="466" t="str">
        <f t="shared" si="0"/>
        <v/>
      </c>
      <c r="H253" s="466"/>
      <c r="I253" s="466"/>
      <c r="J253" s="467"/>
      <c r="K253" s="287"/>
      <c r="L253" s="307"/>
      <c r="M253" s="468">
        <v>1</v>
      </c>
      <c r="N253" s="315"/>
      <c r="O253" s="306">
        <f t="shared" si="1"/>
        <v>0</v>
      </c>
      <c r="P253" s="275"/>
    </row>
    <row r="254" spans="1:16" ht="15.75" customHeight="1">
      <c r="A254" s="278">
        <v>553</v>
      </c>
      <c r="B254" s="291"/>
      <c r="C254" s="279"/>
      <c r="D254" s="465"/>
      <c r="E254" s="465"/>
      <c r="F254" s="466"/>
      <c r="G254" s="466" t="str">
        <f t="shared" si="0"/>
        <v/>
      </c>
      <c r="H254" s="466"/>
      <c r="I254" s="466"/>
      <c r="J254" s="467"/>
      <c r="K254" s="287"/>
      <c r="L254" s="307"/>
      <c r="M254" s="468">
        <v>1</v>
      </c>
      <c r="N254" s="315"/>
      <c r="O254" s="306">
        <f t="shared" si="1"/>
        <v>0</v>
      </c>
      <c r="P254" s="275"/>
    </row>
    <row r="255" spans="1:16" ht="15.75" customHeight="1">
      <c r="A255" s="278">
        <v>554</v>
      </c>
      <c r="B255" s="291"/>
      <c r="C255" s="279"/>
      <c r="D255" s="465"/>
      <c r="E255" s="465"/>
      <c r="F255" s="466"/>
      <c r="G255" s="466" t="str">
        <f t="shared" si="0"/>
        <v/>
      </c>
      <c r="H255" s="466"/>
      <c r="I255" s="466"/>
      <c r="J255" s="467"/>
      <c r="K255" s="287"/>
      <c r="L255" s="307"/>
      <c r="M255" s="468">
        <v>1</v>
      </c>
      <c r="N255" s="315"/>
      <c r="O255" s="306">
        <f t="shared" si="1"/>
        <v>0</v>
      </c>
      <c r="P255" s="275"/>
    </row>
    <row r="256" spans="1:16" ht="15.75" customHeight="1">
      <c r="A256" s="278">
        <v>555</v>
      </c>
      <c r="B256" s="291"/>
      <c r="C256" s="279"/>
      <c r="D256" s="465"/>
      <c r="E256" s="465"/>
      <c r="F256" s="466"/>
      <c r="G256" s="466" t="str">
        <f t="shared" si="0"/>
        <v/>
      </c>
      <c r="H256" s="466"/>
      <c r="I256" s="466"/>
      <c r="J256" s="467"/>
      <c r="K256" s="287"/>
      <c r="L256" s="307"/>
      <c r="M256" s="468">
        <v>1</v>
      </c>
      <c r="N256" s="315"/>
      <c r="O256" s="306">
        <f t="shared" si="1"/>
        <v>0</v>
      </c>
      <c r="P256" s="275"/>
    </row>
    <row r="257" spans="1:16" ht="15.75" customHeight="1">
      <c r="A257" s="278">
        <v>556</v>
      </c>
      <c r="B257" s="291"/>
      <c r="C257" s="279"/>
      <c r="D257" s="465"/>
      <c r="E257" s="465"/>
      <c r="F257" s="466"/>
      <c r="G257" s="466" t="str">
        <f t="shared" ref="G257:G501" si="2">IF(D257="","",(E257-D257+1)-F257)</f>
        <v/>
      </c>
      <c r="H257" s="466"/>
      <c r="I257" s="466"/>
      <c r="J257" s="467"/>
      <c r="K257" s="287"/>
      <c r="L257" s="307"/>
      <c r="M257" s="468">
        <v>1</v>
      </c>
      <c r="N257" s="315"/>
      <c r="O257" s="306">
        <f t="shared" ref="O257:O501" si="3">IF(C257="",0,ROUNDDOWN((K257+L257)*M257,$S$1))</f>
        <v>0</v>
      </c>
      <c r="P257" s="275"/>
    </row>
    <row r="258" spans="1:16" ht="15.75" customHeight="1">
      <c r="A258" s="278">
        <v>557</v>
      </c>
      <c r="B258" s="291"/>
      <c r="C258" s="279"/>
      <c r="D258" s="465"/>
      <c r="E258" s="465"/>
      <c r="F258" s="466"/>
      <c r="G258" s="466" t="str">
        <f t="shared" si="2"/>
        <v/>
      </c>
      <c r="H258" s="466"/>
      <c r="I258" s="466"/>
      <c r="J258" s="467"/>
      <c r="K258" s="287"/>
      <c r="L258" s="307"/>
      <c r="M258" s="468">
        <v>1</v>
      </c>
      <c r="N258" s="315"/>
      <c r="O258" s="306">
        <f t="shared" si="3"/>
        <v>0</v>
      </c>
      <c r="P258" s="275"/>
    </row>
    <row r="259" spans="1:16" ht="15.75" customHeight="1">
      <c r="A259" s="278">
        <v>558</v>
      </c>
      <c r="B259" s="291"/>
      <c r="C259" s="279"/>
      <c r="D259" s="465"/>
      <c r="E259" s="465"/>
      <c r="F259" s="466"/>
      <c r="G259" s="466" t="str">
        <f t="shared" si="2"/>
        <v/>
      </c>
      <c r="H259" s="466"/>
      <c r="I259" s="466"/>
      <c r="J259" s="467"/>
      <c r="K259" s="287"/>
      <c r="L259" s="307"/>
      <c r="M259" s="468">
        <v>1</v>
      </c>
      <c r="N259" s="315"/>
      <c r="O259" s="306">
        <f t="shared" si="3"/>
        <v>0</v>
      </c>
      <c r="P259" s="275"/>
    </row>
    <row r="260" spans="1:16" ht="15.75" customHeight="1">
      <c r="A260" s="278">
        <v>559</v>
      </c>
      <c r="B260" s="291"/>
      <c r="C260" s="279"/>
      <c r="D260" s="465"/>
      <c r="E260" s="465"/>
      <c r="F260" s="466"/>
      <c r="G260" s="466" t="str">
        <f t="shared" si="2"/>
        <v/>
      </c>
      <c r="H260" s="466"/>
      <c r="I260" s="466"/>
      <c r="J260" s="467"/>
      <c r="K260" s="287"/>
      <c r="L260" s="307"/>
      <c r="M260" s="468">
        <v>1</v>
      </c>
      <c r="N260" s="315"/>
      <c r="O260" s="306">
        <f t="shared" si="3"/>
        <v>0</v>
      </c>
      <c r="P260" s="275"/>
    </row>
    <row r="261" spans="1:16" ht="15.75" customHeight="1">
      <c r="A261" s="278">
        <v>560</v>
      </c>
      <c r="B261" s="291"/>
      <c r="C261" s="279"/>
      <c r="D261" s="465"/>
      <c r="E261" s="465"/>
      <c r="F261" s="466"/>
      <c r="G261" s="466" t="str">
        <f t="shared" si="2"/>
        <v/>
      </c>
      <c r="H261" s="466"/>
      <c r="I261" s="466"/>
      <c r="J261" s="467"/>
      <c r="K261" s="287"/>
      <c r="L261" s="307"/>
      <c r="M261" s="468">
        <v>1</v>
      </c>
      <c r="N261" s="315"/>
      <c r="O261" s="306">
        <f t="shared" si="3"/>
        <v>0</v>
      </c>
      <c r="P261" s="275"/>
    </row>
    <row r="262" spans="1:16" ht="15.75" customHeight="1">
      <c r="A262" s="278">
        <v>561</v>
      </c>
      <c r="B262" s="291"/>
      <c r="C262" s="279"/>
      <c r="D262" s="465"/>
      <c r="E262" s="465"/>
      <c r="F262" s="466"/>
      <c r="G262" s="466" t="str">
        <f t="shared" si="2"/>
        <v/>
      </c>
      <c r="H262" s="466"/>
      <c r="I262" s="466"/>
      <c r="J262" s="467"/>
      <c r="K262" s="287"/>
      <c r="L262" s="307"/>
      <c r="M262" s="468">
        <v>1</v>
      </c>
      <c r="N262" s="315"/>
      <c r="O262" s="306">
        <f t="shared" si="3"/>
        <v>0</v>
      </c>
      <c r="P262" s="275"/>
    </row>
    <row r="263" spans="1:16" ht="15.75" customHeight="1">
      <c r="A263" s="278">
        <v>562</v>
      </c>
      <c r="B263" s="291"/>
      <c r="C263" s="279"/>
      <c r="D263" s="465"/>
      <c r="E263" s="465"/>
      <c r="F263" s="466"/>
      <c r="G263" s="466" t="str">
        <f t="shared" si="2"/>
        <v/>
      </c>
      <c r="H263" s="466"/>
      <c r="I263" s="466"/>
      <c r="J263" s="467"/>
      <c r="K263" s="287"/>
      <c r="L263" s="307"/>
      <c r="M263" s="468">
        <v>1</v>
      </c>
      <c r="N263" s="315"/>
      <c r="O263" s="306">
        <f t="shared" si="3"/>
        <v>0</v>
      </c>
      <c r="P263" s="275"/>
    </row>
    <row r="264" spans="1:16" ht="15.75" customHeight="1">
      <c r="A264" s="278">
        <v>563</v>
      </c>
      <c r="B264" s="291"/>
      <c r="C264" s="279"/>
      <c r="D264" s="465"/>
      <c r="E264" s="465"/>
      <c r="F264" s="466"/>
      <c r="G264" s="466" t="str">
        <f t="shared" si="2"/>
        <v/>
      </c>
      <c r="H264" s="466"/>
      <c r="I264" s="466"/>
      <c r="J264" s="467"/>
      <c r="K264" s="287"/>
      <c r="L264" s="307"/>
      <c r="M264" s="468">
        <v>1</v>
      </c>
      <c r="N264" s="315"/>
      <c r="O264" s="306">
        <f t="shared" si="3"/>
        <v>0</v>
      </c>
      <c r="P264" s="275"/>
    </row>
    <row r="265" spans="1:16" ht="15.75" customHeight="1">
      <c r="A265" s="278">
        <v>564</v>
      </c>
      <c r="B265" s="291"/>
      <c r="C265" s="279"/>
      <c r="D265" s="465"/>
      <c r="E265" s="465"/>
      <c r="F265" s="466"/>
      <c r="G265" s="466" t="str">
        <f t="shared" si="2"/>
        <v/>
      </c>
      <c r="H265" s="466"/>
      <c r="I265" s="466"/>
      <c r="J265" s="467"/>
      <c r="K265" s="287"/>
      <c r="L265" s="307"/>
      <c r="M265" s="468">
        <v>1</v>
      </c>
      <c r="N265" s="315"/>
      <c r="O265" s="306">
        <f t="shared" si="3"/>
        <v>0</v>
      </c>
      <c r="P265" s="275"/>
    </row>
    <row r="266" spans="1:16" ht="15.75" customHeight="1">
      <c r="A266" s="278">
        <v>565</v>
      </c>
      <c r="B266" s="291"/>
      <c r="C266" s="279"/>
      <c r="D266" s="465"/>
      <c r="E266" s="465"/>
      <c r="F266" s="466"/>
      <c r="G266" s="466" t="str">
        <f t="shared" si="2"/>
        <v/>
      </c>
      <c r="H266" s="466"/>
      <c r="I266" s="466"/>
      <c r="J266" s="467"/>
      <c r="K266" s="287"/>
      <c r="L266" s="307"/>
      <c r="M266" s="468">
        <v>1</v>
      </c>
      <c r="N266" s="315"/>
      <c r="O266" s="306">
        <f t="shared" si="3"/>
        <v>0</v>
      </c>
      <c r="P266" s="275"/>
    </row>
    <row r="267" spans="1:16" ht="15.75" customHeight="1">
      <c r="A267" s="278">
        <v>566</v>
      </c>
      <c r="B267" s="291"/>
      <c r="C267" s="279"/>
      <c r="D267" s="465"/>
      <c r="E267" s="465"/>
      <c r="F267" s="466"/>
      <c r="G267" s="466" t="str">
        <f t="shared" si="2"/>
        <v/>
      </c>
      <c r="H267" s="466"/>
      <c r="I267" s="466"/>
      <c r="J267" s="467"/>
      <c r="K267" s="287"/>
      <c r="L267" s="307"/>
      <c r="M267" s="468">
        <v>1</v>
      </c>
      <c r="N267" s="315"/>
      <c r="O267" s="306">
        <f t="shared" si="3"/>
        <v>0</v>
      </c>
      <c r="P267" s="275"/>
    </row>
    <row r="268" spans="1:16" ht="15.75" customHeight="1">
      <c r="A268" s="278">
        <v>567</v>
      </c>
      <c r="B268" s="291"/>
      <c r="C268" s="279"/>
      <c r="D268" s="465"/>
      <c r="E268" s="465"/>
      <c r="F268" s="466"/>
      <c r="G268" s="466" t="str">
        <f t="shared" si="2"/>
        <v/>
      </c>
      <c r="H268" s="466"/>
      <c r="I268" s="466"/>
      <c r="J268" s="467"/>
      <c r="K268" s="287"/>
      <c r="L268" s="307"/>
      <c r="M268" s="468">
        <v>1</v>
      </c>
      <c r="N268" s="315"/>
      <c r="O268" s="306">
        <f t="shared" si="3"/>
        <v>0</v>
      </c>
      <c r="P268" s="275"/>
    </row>
    <row r="269" spans="1:16" ht="15.75" customHeight="1">
      <c r="A269" s="278">
        <v>568</v>
      </c>
      <c r="B269" s="291"/>
      <c r="C269" s="279"/>
      <c r="D269" s="465"/>
      <c r="E269" s="465"/>
      <c r="F269" s="466"/>
      <c r="G269" s="466" t="str">
        <f t="shared" si="2"/>
        <v/>
      </c>
      <c r="H269" s="466"/>
      <c r="I269" s="466"/>
      <c r="J269" s="467"/>
      <c r="K269" s="287"/>
      <c r="L269" s="307"/>
      <c r="M269" s="468">
        <v>1</v>
      </c>
      <c r="N269" s="315"/>
      <c r="O269" s="306">
        <f t="shared" si="3"/>
        <v>0</v>
      </c>
      <c r="P269" s="275"/>
    </row>
    <row r="270" spans="1:16" ht="15.75" customHeight="1">
      <c r="A270" s="278">
        <v>569</v>
      </c>
      <c r="B270" s="291"/>
      <c r="C270" s="279"/>
      <c r="D270" s="465"/>
      <c r="E270" s="465"/>
      <c r="F270" s="466"/>
      <c r="G270" s="466" t="str">
        <f t="shared" si="2"/>
        <v/>
      </c>
      <c r="H270" s="466"/>
      <c r="I270" s="466"/>
      <c r="J270" s="467"/>
      <c r="K270" s="287"/>
      <c r="L270" s="307"/>
      <c r="M270" s="468">
        <v>1</v>
      </c>
      <c r="N270" s="315"/>
      <c r="O270" s="306">
        <f t="shared" si="3"/>
        <v>0</v>
      </c>
      <c r="P270" s="275"/>
    </row>
    <row r="271" spans="1:16" ht="15.75" customHeight="1">
      <c r="A271" s="278">
        <v>570</v>
      </c>
      <c r="B271" s="291"/>
      <c r="C271" s="279"/>
      <c r="D271" s="465"/>
      <c r="E271" s="465"/>
      <c r="F271" s="466"/>
      <c r="G271" s="466" t="str">
        <f t="shared" si="2"/>
        <v/>
      </c>
      <c r="H271" s="466"/>
      <c r="I271" s="466"/>
      <c r="J271" s="467"/>
      <c r="K271" s="287"/>
      <c r="L271" s="307"/>
      <c r="M271" s="468">
        <v>1</v>
      </c>
      <c r="N271" s="315"/>
      <c r="O271" s="306">
        <f t="shared" si="3"/>
        <v>0</v>
      </c>
      <c r="P271" s="275"/>
    </row>
    <row r="272" spans="1:16" ht="15.75" customHeight="1">
      <c r="A272" s="278">
        <v>571</v>
      </c>
      <c r="B272" s="291"/>
      <c r="C272" s="279"/>
      <c r="D272" s="465"/>
      <c r="E272" s="465"/>
      <c r="F272" s="466"/>
      <c r="G272" s="466" t="str">
        <f t="shared" si="2"/>
        <v/>
      </c>
      <c r="H272" s="466"/>
      <c r="I272" s="466"/>
      <c r="J272" s="467"/>
      <c r="K272" s="287"/>
      <c r="L272" s="307"/>
      <c r="M272" s="468">
        <v>1</v>
      </c>
      <c r="N272" s="315"/>
      <c r="O272" s="306">
        <f t="shared" si="3"/>
        <v>0</v>
      </c>
      <c r="P272" s="275"/>
    </row>
    <row r="273" spans="1:16" ht="15.75" customHeight="1">
      <c r="A273" s="278">
        <v>572</v>
      </c>
      <c r="B273" s="291"/>
      <c r="C273" s="279"/>
      <c r="D273" s="465"/>
      <c r="E273" s="465"/>
      <c r="F273" s="466"/>
      <c r="G273" s="466" t="str">
        <f t="shared" si="2"/>
        <v/>
      </c>
      <c r="H273" s="466"/>
      <c r="I273" s="466"/>
      <c r="J273" s="467"/>
      <c r="K273" s="287"/>
      <c r="L273" s="307"/>
      <c r="M273" s="468">
        <v>1</v>
      </c>
      <c r="N273" s="315"/>
      <c r="O273" s="306">
        <f t="shared" si="3"/>
        <v>0</v>
      </c>
      <c r="P273" s="275"/>
    </row>
    <row r="274" spans="1:16" ht="15.75" customHeight="1">
      <c r="A274" s="278">
        <v>573</v>
      </c>
      <c r="B274" s="291"/>
      <c r="C274" s="279"/>
      <c r="D274" s="465"/>
      <c r="E274" s="465"/>
      <c r="F274" s="466"/>
      <c r="G274" s="466" t="str">
        <f t="shared" si="2"/>
        <v/>
      </c>
      <c r="H274" s="466"/>
      <c r="I274" s="466"/>
      <c r="J274" s="467"/>
      <c r="K274" s="287"/>
      <c r="L274" s="307"/>
      <c r="M274" s="468">
        <v>1</v>
      </c>
      <c r="N274" s="315"/>
      <c r="O274" s="306">
        <f t="shared" si="3"/>
        <v>0</v>
      </c>
      <c r="P274" s="275"/>
    </row>
    <row r="275" spans="1:16" ht="15.75" customHeight="1">
      <c r="A275" s="278">
        <v>574</v>
      </c>
      <c r="B275" s="291"/>
      <c r="C275" s="279"/>
      <c r="D275" s="465"/>
      <c r="E275" s="465"/>
      <c r="F275" s="466"/>
      <c r="G275" s="466" t="str">
        <f t="shared" si="2"/>
        <v/>
      </c>
      <c r="H275" s="466"/>
      <c r="I275" s="466"/>
      <c r="J275" s="467"/>
      <c r="K275" s="287"/>
      <c r="L275" s="307"/>
      <c r="M275" s="468">
        <v>1</v>
      </c>
      <c r="N275" s="315"/>
      <c r="O275" s="306">
        <f t="shared" si="3"/>
        <v>0</v>
      </c>
      <c r="P275" s="275"/>
    </row>
    <row r="276" spans="1:16" ht="15.75" customHeight="1">
      <c r="A276" s="278">
        <v>575</v>
      </c>
      <c r="B276" s="291"/>
      <c r="C276" s="279"/>
      <c r="D276" s="465"/>
      <c r="E276" s="465"/>
      <c r="F276" s="466"/>
      <c r="G276" s="466" t="str">
        <f t="shared" si="2"/>
        <v/>
      </c>
      <c r="H276" s="466"/>
      <c r="I276" s="466"/>
      <c r="J276" s="467"/>
      <c r="K276" s="287"/>
      <c r="L276" s="307"/>
      <c r="M276" s="468">
        <v>1</v>
      </c>
      <c r="N276" s="315"/>
      <c r="O276" s="306">
        <f t="shared" si="3"/>
        <v>0</v>
      </c>
      <c r="P276" s="275"/>
    </row>
    <row r="277" spans="1:16" ht="15.75" customHeight="1">
      <c r="A277" s="278">
        <v>576</v>
      </c>
      <c r="B277" s="291"/>
      <c r="C277" s="279"/>
      <c r="D277" s="465"/>
      <c r="E277" s="465"/>
      <c r="F277" s="466"/>
      <c r="G277" s="466" t="str">
        <f t="shared" si="2"/>
        <v/>
      </c>
      <c r="H277" s="466"/>
      <c r="I277" s="466"/>
      <c r="J277" s="467"/>
      <c r="K277" s="287"/>
      <c r="L277" s="307"/>
      <c r="M277" s="468">
        <v>1</v>
      </c>
      <c r="N277" s="315"/>
      <c r="O277" s="306">
        <f t="shared" si="3"/>
        <v>0</v>
      </c>
      <c r="P277" s="275"/>
    </row>
    <row r="278" spans="1:16" ht="15.75" customHeight="1">
      <c r="A278" s="278">
        <v>577</v>
      </c>
      <c r="B278" s="291"/>
      <c r="C278" s="279"/>
      <c r="D278" s="465"/>
      <c r="E278" s="465"/>
      <c r="F278" s="466"/>
      <c r="G278" s="466" t="str">
        <f t="shared" si="2"/>
        <v/>
      </c>
      <c r="H278" s="466"/>
      <c r="I278" s="466"/>
      <c r="J278" s="467"/>
      <c r="K278" s="287"/>
      <c r="L278" s="307"/>
      <c r="M278" s="468">
        <v>1</v>
      </c>
      <c r="N278" s="315"/>
      <c r="O278" s="306">
        <f t="shared" si="3"/>
        <v>0</v>
      </c>
      <c r="P278" s="275"/>
    </row>
    <row r="279" spans="1:16" ht="15.75" customHeight="1">
      <c r="A279" s="278">
        <v>578</v>
      </c>
      <c r="B279" s="291"/>
      <c r="C279" s="279"/>
      <c r="D279" s="465"/>
      <c r="E279" s="465"/>
      <c r="F279" s="466"/>
      <c r="G279" s="466" t="str">
        <f t="shared" si="2"/>
        <v/>
      </c>
      <c r="H279" s="466"/>
      <c r="I279" s="466"/>
      <c r="J279" s="467"/>
      <c r="K279" s="287"/>
      <c r="L279" s="307"/>
      <c r="M279" s="468">
        <v>1</v>
      </c>
      <c r="N279" s="315"/>
      <c r="O279" s="306">
        <f t="shared" si="3"/>
        <v>0</v>
      </c>
      <c r="P279" s="275"/>
    </row>
    <row r="280" spans="1:16" ht="15.75" customHeight="1">
      <c r="A280" s="278">
        <v>579</v>
      </c>
      <c r="B280" s="291"/>
      <c r="C280" s="279"/>
      <c r="D280" s="465"/>
      <c r="E280" s="465"/>
      <c r="F280" s="466"/>
      <c r="G280" s="466" t="str">
        <f t="shared" si="2"/>
        <v/>
      </c>
      <c r="H280" s="466"/>
      <c r="I280" s="466"/>
      <c r="J280" s="467"/>
      <c r="K280" s="287"/>
      <c r="L280" s="307"/>
      <c r="M280" s="468">
        <v>1</v>
      </c>
      <c r="N280" s="315"/>
      <c r="O280" s="306">
        <f t="shared" si="3"/>
        <v>0</v>
      </c>
      <c r="P280" s="275"/>
    </row>
    <row r="281" spans="1:16" ht="15.75" customHeight="1">
      <c r="A281" s="278">
        <v>580</v>
      </c>
      <c r="B281" s="291"/>
      <c r="C281" s="279"/>
      <c r="D281" s="465"/>
      <c r="E281" s="465"/>
      <c r="F281" s="466"/>
      <c r="G281" s="466" t="str">
        <f t="shared" si="2"/>
        <v/>
      </c>
      <c r="H281" s="466"/>
      <c r="I281" s="466"/>
      <c r="J281" s="467"/>
      <c r="K281" s="287"/>
      <c r="L281" s="307"/>
      <c r="M281" s="468">
        <v>1</v>
      </c>
      <c r="N281" s="315"/>
      <c r="O281" s="306">
        <f t="shared" si="3"/>
        <v>0</v>
      </c>
      <c r="P281" s="275"/>
    </row>
    <row r="282" spans="1:16" ht="15.75" customHeight="1">
      <c r="A282" s="278">
        <v>581</v>
      </c>
      <c r="B282" s="291"/>
      <c r="C282" s="279"/>
      <c r="D282" s="465"/>
      <c r="E282" s="465"/>
      <c r="F282" s="466"/>
      <c r="G282" s="466" t="str">
        <f t="shared" si="2"/>
        <v/>
      </c>
      <c r="H282" s="466"/>
      <c r="I282" s="466"/>
      <c r="J282" s="467"/>
      <c r="K282" s="287"/>
      <c r="L282" s="307"/>
      <c r="M282" s="468">
        <v>1</v>
      </c>
      <c r="N282" s="315"/>
      <c r="O282" s="306">
        <f t="shared" si="3"/>
        <v>0</v>
      </c>
      <c r="P282" s="275"/>
    </row>
    <row r="283" spans="1:16" ht="15.75" customHeight="1">
      <c r="A283" s="278">
        <v>582</v>
      </c>
      <c r="B283" s="291"/>
      <c r="C283" s="279"/>
      <c r="D283" s="465"/>
      <c r="E283" s="465"/>
      <c r="F283" s="466"/>
      <c r="G283" s="466" t="str">
        <f t="shared" si="2"/>
        <v/>
      </c>
      <c r="H283" s="466"/>
      <c r="I283" s="466"/>
      <c r="J283" s="467"/>
      <c r="K283" s="287"/>
      <c r="L283" s="307"/>
      <c r="M283" s="468">
        <v>1</v>
      </c>
      <c r="N283" s="315"/>
      <c r="O283" s="306">
        <f t="shared" si="3"/>
        <v>0</v>
      </c>
      <c r="P283" s="275"/>
    </row>
    <row r="284" spans="1:16" ht="15.75" customHeight="1">
      <c r="A284" s="278">
        <v>583</v>
      </c>
      <c r="B284" s="291"/>
      <c r="C284" s="279"/>
      <c r="D284" s="465"/>
      <c r="E284" s="465"/>
      <c r="F284" s="466"/>
      <c r="G284" s="466" t="str">
        <f t="shared" si="2"/>
        <v/>
      </c>
      <c r="H284" s="466"/>
      <c r="I284" s="466"/>
      <c r="J284" s="467"/>
      <c r="K284" s="287"/>
      <c r="L284" s="307"/>
      <c r="M284" s="468">
        <v>1</v>
      </c>
      <c r="N284" s="315"/>
      <c r="O284" s="306">
        <f t="shared" si="3"/>
        <v>0</v>
      </c>
      <c r="P284" s="275"/>
    </row>
    <row r="285" spans="1:16" ht="15.75" customHeight="1">
      <c r="A285" s="278">
        <v>584</v>
      </c>
      <c r="B285" s="291"/>
      <c r="C285" s="279"/>
      <c r="D285" s="465"/>
      <c r="E285" s="465"/>
      <c r="F285" s="466"/>
      <c r="G285" s="466" t="str">
        <f t="shared" si="2"/>
        <v/>
      </c>
      <c r="H285" s="466"/>
      <c r="I285" s="466"/>
      <c r="J285" s="467"/>
      <c r="K285" s="287"/>
      <c r="L285" s="307"/>
      <c r="M285" s="468">
        <v>1</v>
      </c>
      <c r="N285" s="315"/>
      <c r="O285" s="306">
        <f t="shared" si="3"/>
        <v>0</v>
      </c>
      <c r="P285" s="275"/>
    </row>
    <row r="286" spans="1:16" ht="15.75" customHeight="1">
      <c r="A286" s="278">
        <v>585</v>
      </c>
      <c r="B286" s="291"/>
      <c r="C286" s="279"/>
      <c r="D286" s="465"/>
      <c r="E286" s="465"/>
      <c r="F286" s="466"/>
      <c r="G286" s="466" t="str">
        <f t="shared" si="2"/>
        <v/>
      </c>
      <c r="H286" s="466"/>
      <c r="I286" s="466"/>
      <c r="J286" s="467"/>
      <c r="K286" s="287"/>
      <c r="L286" s="307"/>
      <c r="M286" s="468">
        <v>1</v>
      </c>
      <c r="N286" s="315"/>
      <c r="O286" s="306">
        <f t="shared" si="3"/>
        <v>0</v>
      </c>
      <c r="P286" s="275"/>
    </row>
    <row r="287" spans="1:16" ht="15.75" customHeight="1">
      <c r="A287" s="278">
        <v>586</v>
      </c>
      <c r="B287" s="291"/>
      <c r="C287" s="279"/>
      <c r="D287" s="465"/>
      <c r="E287" s="465"/>
      <c r="F287" s="466"/>
      <c r="G287" s="466" t="str">
        <f t="shared" si="2"/>
        <v/>
      </c>
      <c r="H287" s="466"/>
      <c r="I287" s="466"/>
      <c r="J287" s="467"/>
      <c r="K287" s="287"/>
      <c r="L287" s="307"/>
      <c r="M287" s="468">
        <v>1</v>
      </c>
      <c r="N287" s="315"/>
      <c r="O287" s="306">
        <f t="shared" si="3"/>
        <v>0</v>
      </c>
      <c r="P287" s="275"/>
    </row>
    <row r="288" spans="1:16" ht="15.75" customHeight="1">
      <c r="A288" s="278">
        <v>587</v>
      </c>
      <c r="B288" s="291"/>
      <c r="C288" s="279"/>
      <c r="D288" s="465"/>
      <c r="E288" s="465"/>
      <c r="F288" s="466"/>
      <c r="G288" s="466" t="str">
        <f t="shared" si="2"/>
        <v/>
      </c>
      <c r="H288" s="466"/>
      <c r="I288" s="466"/>
      <c r="J288" s="467"/>
      <c r="K288" s="287"/>
      <c r="L288" s="307"/>
      <c r="M288" s="468">
        <v>1</v>
      </c>
      <c r="N288" s="315"/>
      <c r="O288" s="306">
        <f t="shared" si="3"/>
        <v>0</v>
      </c>
      <c r="P288" s="275"/>
    </row>
    <row r="289" spans="1:16" ht="15.75" customHeight="1">
      <c r="A289" s="278">
        <v>588</v>
      </c>
      <c r="B289" s="291"/>
      <c r="C289" s="279"/>
      <c r="D289" s="465"/>
      <c r="E289" s="465"/>
      <c r="F289" s="466"/>
      <c r="G289" s="466" t="str">
        <f t="shared" si="2"/>
        <v/>
      </c>
      <c r="H289" s="466"/>
      <c r="I289" s="466"/>
      <c r="J289" s="467"/>
      <c r="K289" s="287"/>
      <c r="L289" s="307"/>
      <c r="M289" s="468">
        <v>1</v>
      </c>
      <c r="N289" s="315"/>
      <c r="O289" s="306">
        <f t="shared" si="3"/>
        <v>0</v>
      </c>
      <c r="P289" s="275"/>
    </row>
    <row r="290" spans="1:16" ht="15.75" customHeight="1">
      <c r="A290" s="278">
        <v>589</v>
      </c>
      <c r="B290" s="291"/>
      <c r="C290" s="279"/>
      <c r="D290" s="465"/>
      <c r="E290" s="465"/>
      <c r="F290" s="466"/>
      <c r="G290" s="466" t="str">
        <f t="shared" si="2"/>
        <v/>
      </c>
      <c r="H290" s="466"/>
      <c r="I290" s="466"/>
      <c r="J290" s="467"/>
      <c r="K290" s="287"/>
      <c r="L290" s="307"/>
      <c r="M290" s="468">
        <v>1</v>
      </c>
      <c r="N290" s="315"/>
      <c r="O290" s="306">
        <f t="shared" si="3"/>
        <v>0</v>
      </c>
      <c r="P290" s="275"/>
    </row>
    <row r="291" spans="1:16" ht="15.75" customHeight="1">
      <c r="A291" s="278">
        <v>590</v>
      </c>
      <c r="B291" s="291"/>
      <c r="C291" s="279"/>
      <c r="D291" s="465"/>
      <c r="E291" s="465"/>
      <c r="F291" s="466"/>
      <c r="G291" s="466" t="str">
        <f t="shared" si="2"/>
        <v/>
      </c>
      <c r="H291" s="466"/>
      <c r="I291" s="466"/>
      <c r="J291" s="467"/>
      <c r="K291" s="287"/>
      <c r="L291" s="307"/>
      <c r="M291" s="468">
        <v>1</v>
      </c>
      <c r="N291" s="315"/>
      <c r="O291" s="306">
        <f t="shared" si="3"/>
        <v>0</v>
      </c>
      <c r="P291" s="275"/>
    </row>
    <row r="292" spans="1:16" ht="15.75" customHeight="1">
      <c r="A292" s="278">
        <v>591</v>
      </c>
      <c r="B292" s="291"/>
      <c r="C292" s="279"/>
      <c r="D292" s="465"/>
      <c r="E292" s="465"/>
      <c r="F292" s="466"/>
      <c r="G292" s="466" t="str">
        <f t="shared" si="2"/>
        <v/>
      </c>
      <c r="H292" s="466"/>
      <c r="I292" s="466"/>
      <c r="J292" s="467"/>
      <c r="K292" s="287"/>
      <c r="L292" s="307"/>
      <c r="M292" s="468">
        <v>1</v>
      </c>
      <c r="N292" s="315"/>
      <c r="O292" s="306">
        <f t="shared" si="3"/>
        <v>0</v>
      </c>
      <c r="P292" s="275"/>
    </row>
    <row r="293" spans="1:16" ht="15.75" customHeight="1">
      <c r="A293" s="278">
        <v>592</v>
      </c>
      <c r="B293" s="291"/>
      <c r="C293" s="279"/>
      <c r="D293" s="465"/>
      <c r="E293" s="465"/>
      <c r="F293" s="466"/>
      <c r="G293" s="466" t="str">
        <f t="shared" si="2"/>
        <v/>
      </c>
      <c r="H293" s="466"/>
      <c r="I293" s="466"/>
      <c r="J293" s="467"/>
      <c r="K293" s="287"/>
      <c r="L293" s="307"/>
      <c r="M293" s="468">
        <v>1</v>
      </c>
      <c r="N293" s="315"/>
      <c r="O293" s="306">
        <f t="shared" si="3"/>
        <v>0</v>
      </c>
      <c r="P293" s="275"/>
    </row>
    <row r="294" spans="1:16" ht="15.75" customHeight="1">
      <c r="A294" s="278">
        <v>593</v>
      </c>
      <c r="B294" s="291"/>
      <c r="C294" s="279"/>
      <c r="D294" s="465"/>
      <c r="E294" s="465"/>
      <c r="F294" s="466"/>
      <c r="G294" s="466" t="str">
        <f t="shared" si="2"/>
        <v/>
      </c>
      <c r="H294" s="466"/>
      <c r="I294" s="466"/>
      <c r="J294" s="467"/>
      <c r="K294" s="287"/>
      <c r="L294" s="307"/>
      <c r="M294" s="468">
        <v>1</v>
      </c>
      <c r="N294" s="315"/>
      <c r="O294" s="306">
        <f t="shared" si="3"/>
        <v>0</v>
      </c>
      <c r="P294" s="275"/>
    </row>
    <row r="295" spans="1:16" ht="15.75" customHeight="1">
      <c r="A295" s="278">
        <v>594</v>
      </c>
      <c r="B295" s="291"/>
      <c r="C295" s="279"/>
      <c r="D295" s="465"/>
      <c r="E295" s="465"/>
      <c r="F295" s="466"/>
      <c r="G295" s="466" t="str">
        <f t="shared" si="2"/>
        <v/>
      </c>
      <c r="H295" s="466"/>
      <c r="I295" s="466"/>
      <c r="J295" s="467"/>
      <c r="K295" s="287"/>
      <c r="L295" s="307"/>
      <c r="M295" s="468">
        <v>1</v>
      </c>
      <c r="N295" s="315"/>
      <c r="O295" s="306">
        <f t="shared" si="3"/>
        <v>0</v>
      </c>
      <c r="P295" s="275"/>
    </row>
    <row r="296" spans="1:16" ht="15.75" customHeight="1">
      <c r="A296" s="278">
        <v>595</v>
      </c>
      <c r="B296" s="291"/>
      <c r="C296" s="279"/>
      <c r="D296" s="465"/>
      <c r="E296" s="465"/>
      <c r="F296" s="466"/>
      <c r="G296" s="466" t="str">
        <f t="shared" si="2"/>
        <v/>
      </c>
      <c r="H296" s="466"/>
      <c r="I296" s="466"/>
      <c r="J296" s="467"/>
      <c r="K296" s="287"/>
      <c r="L296" s="307"/>
      <c r="M296" s="468">
        <v>1</v>
      </c>
      <c r="N296" s="315"/>
      <c r="O296" s="306">
        <f t="shared" si="3"/>
        <v>0</v>
      </c>
      <c r="P296" s="275"/>
    </row>
    <row r="297" spans="1:16" ht="15.75" customHeight="1">
      <c r="A297" s="278">
        <v>596</v>
      </c>
      <c r="B297" s="291"/>
      <c r="C297" s="279"/>
      <c r="D297" s="465"/>
      <c r="E297" s="465"/>
      <c r="F297" s="466"/>
      <c r="G297" s="466" t="str">
        <f t="shared" si="2"/>
        <v/>
      </c>
      <c r="H297" s="466"/>
      <c r="I297" s="466"/>
      <c r="J297" s="467"/>
      <c r="K297" s="287"/>
      <c r="L297" s="307"/>
      <c r="M297" s="468">
        <v>1</v>
      </c>
      <c r="N297" s="315"/>
      <c r="O297" s="306">
        <f t="shared" si="3"/>
        <v>0</v>
      </c>
      <c r="P297" s="275"/>
    </row>
    <row r="298" spans="1:16" ht="15.75" customHeight="1">
      <c r="A298" s="278">
        <v>597</v>
      </c>
      <c r="B298" s="291"/>
      <c r="C298" s="279"/>
      <c r="D298" s="465"/>
      <c r="E298" s="465"/>
      <c r="F298" s="466"/>
      <c r="G298" s="466" t="str">
        <f t="shared" si="2"/>
        <v/>
      </c>
      <c r="H298" s="466"/>
      <c r="I298" s="466"/>
      <c r="J298" s="467"/>
      <c r="K298" s="287"/>
      <c r="L298" s="307"/>
      <c r="M298" s="468">
        <v>1</v>
      </c>
      <c r="N298" s="315"/>
      <c r="O298" s="306">
        <f t="shared" si="3"/>
        <v>0</v>
      </c>
      <c r="P298" s="275"/>
    </row>
    <row r="299" spans="1:16" ht="15.75" customHeight="1">
      <c r="A299" s="278">
        <v>598</v>
      </c>
      <c r="B299" s="291"/>
      <c r="C299" s="279"/>
      <c r="D299" s="465"/>
      <c r="E299" s="465"/>
      <c r="F299" s="466"/>
      <c r="G299" s="466" t="str">
        <f t="shared" si="2"/>
        <v/>
      </c>
      <c r="H299" s="466"/>
      <c r="I299" s="466"/>
      <c r="J299" s="467"/>
      <c r="K299" s="287"/>
      <c r="L299" s="307"/>
      <c r="M299" s="468">
        <v>1</v>
      </c>
      <c r="N299" s="315"/>
      <c r="O299" s="306">
        <f t="shared" si="3"/>
        <v>0</v>
      </c>
      <c r="P299" s="275"/>
    </row>
    <row r="300" spans="1:16" ht="15.75" customHeight="1">
      <c r="A300" s="278">
        <v>599</v>
      </c>
      <c r="B300" s="291"/>
      <c r="C300" s="279"/>
      <c r="D300" s="465"/>
      <c r="E300" s="465"/>
      <c r="F300" s="466"/>
      <c r="G300" s="466" t="str">
        <f t="shared" si="2"/>
        <v/>
      </c>
      <c r="H300" s="466"/>
      <c r="I300" s="466"/>
      <c r="J300" s="467"/>
      <c r="K300" s="287"/>
      <c r="L300" s="307"/>
      <c r="M300" s="468">
        <v>1</v>
      </c>
      <c r="N300" s="315"/>
      <c r="O300" s="306">
        <f t="shared" si="3"/>
        <v>0</v>
      </c>
      <c r="P300" s="275"/>
    </row>
    <row r="301" spans="1:16" ht="15.75" customHeight="1">
      <c r="A301" s="278">
        <v>600</v>
      </c>
      <c r="B301" s="291"/>
      <c r="C301" s="279"/>
      <c r="D301" s="465"/>
      <c r="E301" s="465"/>
      <c r="F301" s="466"/>
      <c r="G301" s="466" t="str">
        <f t="shared" si="2"/>
        <v/>
      </c>
      <c r="H301" s="466"/>
      <c r="I301" s="466"/>
      <c r="J301" s="467"/>
      <c r="K301" s="287"/>
      <c r="L301" s="307"/>
      <c r="M301" s="468">
        <v>1</v>
      </c>
      <c r="N301" s="315"/>
      <c r="O301" s="306">
        <f t="shared" si="3"/>
        <v>0</v>
      </c>
      <c r="P301" s="275"/>
    </row>
    <row r="302" spans="1:16" ht="15.75" customHeight="1">
      <c r="A302" s="278">
        <v>601</v>
      </c>
      <c r="B302" s="291"/>
      <c r="C302" s="279"/>
      <c r="D302" s="465"/>
      <c r="E302" s="465"/>
      <c r="F302" s="466"/>
      <c r="G302" s="466" t="str">
        <f t="shared" si="2"/>
        <v/>
      </c>
      <c r="H302" s="466"/>
      <c r="I302" s="466"/>
      <c r="J302" s="467"/>
      <c r="K302" s="287"/>
      <c r="L302" s="307"/>
      <c r="M302" s="468">
        <v>1</v>
      </c>
      <c r="N302" s="315"/>
      <c r="O302" s="306">
        <f t="shared" si="3"/>
        <v>0</v>
      </c>
      <c r="P302" s="275"/>
    </row>
    <row r="303" spans="1:16" ht="15.75" customHeight="1">
      <c r="A303" s="278">
        <v>602</v>
      </c>
      <c r="B303" s="291"/>
      <c r="C303" s="279"/>
      <c r="D303" s="465"/>
      <c r="E303" s="465"/>
      <c r="F303" s="466"/>
      <c r="G303" s="466" t="str">
        <f t="shared" si="2"/>
        <v/>
      </c>
      <c r="H303" s="466"/>
      <c r="I303" s="466"/>
      <c r="J303" s="467"/>
      <c r="K303" s="287"/>
      <c r="L303" s="307"/>
      <c r="M303" s="468">
        <v>1</v>
      </c>
      <c r="N303" s="315"/>
      <c r="O303" s="306">
        <f t="shared" si="3"/>
        <v>0</v>
      </c>
      <c r="P303" s="275"/>
    </row>
    <row r="304" spans="1:16" ht="15.75" customHeight="1">
      <c r="A304" s="278">
        <v>603</v>
      </c>
      <c r="B304" s="291"/>
      <c r="C304" s="279"/>
      <c r="D304" s="465"/>
      <c r="E304" s="465"/>
      <c r="F304" s="466"/>
      <c r="G304" s="466" t="str">
        <f t="shared" si="2"/>
        <v/>
      </c>
      <c r="H304" s="466"/>
      <c r="I304" s="466"/>
      <c r="J304" s="467"/>
      <c r="K304" s="287"/>
      <c r="L304" s="307"/>
      <c r="M304" s="468">
        <v>1</v>
      </c>
      <c r="N304" s="315"/>
      <c r="O304" s="306">
        <f t="shared" si="3"/>
        <v>0</v>
      </c>
      <c r="P304" s="275"/>
    </row>
    <row r="305" spans="1:16" ht="15.75" customHeight="1">
      <c r="A305" s="278">
        <v>604</v>
      </c>
      <c r="B305" s="291"/>
      <c r="C305" s="279"/>
      <c r="D305" s="465"/>
      <c r="E305" s="465"/>
      <c r="F305" s="466"/>
      <c r="G305" s="466" t="str">
        <f t="shared" si="2"/>
        <v/>
      </c>
      <c r="H305" s="466"/>
      <c r="I305" s="466"/>
      <c r="J305" s="467"/>
      <c r="K305" s="287"/>
      <c r="L305" s="307"/>
      <c r="M305" s="468">
        <v>1</v>
      </c>
      <c r="N305" s="315"/>
      <c r="O305" s="306">
        <f t="shared" si="3"/>
        <v>0</v>
      </c>
      <c r="P305" s="275"/>
    </row>
    <row r="306" spans="1:16" ht="15.75" customHeight="1">
      <c r="A306" s="278">
        <v>605</v>
      </c>
      <c r="B306" s="291"/>
      <c r="C306" s="279"/>
      <c r="D306" s="465"/>
      <c r="E306" s="465"/>
      <c r="F306" s="466"/>
      <c r="G306" s="466" t="str">
        <f t="shared" si="2"/>
        <v/>
      </c>
      <c r="H306" s="466"/>
      <c r="I306" s="466"/>
      <c r="J306" s="467"/>
      <c r="K306" s="287"/>
      <c r="L306" s="307"/>
      <c r="M306" s="468">
        <v>1</v>
      </c>
      <c r="N306" s="315"/>
      <c r="O306" s="306">
        <f t="shared" si="3"/>
        <v>0</v>
      </c>
      <c r="P306" s="275"/>
    </row>
    <row r="307" spans="1:16" ht="15.75" customHeight="1">
      <c r="A307" s="278">
        <v>606</v>
      </c>
      <c r="B307" s="291"/>
      <c r="C307" s="279"/>
      <c r="D307" s="465"/>
      <c r="E307" s="465"/>
      <c r="F307" s="466"/>
      <c r="G307" s="466" t="str">
        <f t="shared" si="2"/>
        <v/>
      </c>
      <c r="H307" s="466"/>
      <c r="I307" s="466"/>
      <c r="J307" s="467"/>
      <c r="K307" s="287"/>
      <c r="L307" s="307"/>
      <c r="M307" s="468">
        <v>1</v>
      </c>
      <c r="N307" s="315"/>
      <c r="O307" s="306">
        <f t="shared" si="3"/>
        <v>0</v>
      </c>
      <c r="P307" s="275"/>
    </row>
    <row r="308" spans="1:16" ht="15.75" customHeight="1">
      <c r="A308" s="278">
        <v>607</v>
      </c>
      <c r="B308" s="291"/>
      <c r="C308" s="279"/>
      <c r="D308" s="465"/>
      <c r="E308" s="465"/>
      <c r="F308" s="466"/>
      <c r="G308" s="466" t="str">
        <f t="shared" si="2"/>
        <v/>
      </c>
      <c r="H308" s="466"/>
      <c r="I308" s="466"/>
      <c r="J308" s="467"/>
      <c r="K308" s="287"/>
      <c r="L308" s="307"/>
      <c r="M308" s="468">
        <v>1</v>
      </c>
      <c r="N308" s="315"/>
      <c r="O308" s="306">
        <f t="shared" si="3"/>
        <v>0</v>
      </c>
      <c r="P308" s="275"/>
    </row>
    <row r="309" spans="1:16" ht="15.75" customHeight="1">
      <c r="A309" s="278">
        <v>608</v>
      </c>
      <c r="B309" s="291"/>
      <c r="C309" s="279"/>
      <c r="D309" s="465"/>
      <c r="E309" s="465"/>
      <c r="F309" s="466"/>
      <c r="G309" s="466" t="str">
        <f t="shared" si="2"/>
        <v/>
      </c>
      <c r="H309" s="466"/>
      <c r="I309" s="466"/>
      <c r="J309" s="467"/>
      <c r="K309" s="287"/>
      <c r="L309" s="307"/>
      <c r="M309" s="468">
        <v>1</v>
      </c>
      <c r="N309" s="315"/>
      <c r="O309" s="306">
        <f t="shared" si="3"/>
        <v>0</v>
      </c>
      <c r="P309" s="275"/>
    </row>
    <row r="310" spans="1:16" ht="15.75" customHeight="1">
      <c r="A310" s="278">
        <v>609</v>
      </c>
      <c r="B310" s="291"/>
      <c r="C310" s="279"/>
      <c r="D310" s="465"/>
      <c r="E310" s="465"/>
      <c r="F310" s="466"/>
      <c r="G310" s="466" t="str">
        <f t="shared" si="2"/>
        <v/>
      </c>
      <c r="H310" s="466"/>
      <c r="I310" s="466"/>
      <c r="J310" s="467"/>
      <c r="K310" s="287"/>
      <c r="L310" s="307"/>
      <c r="M310" s="468">
        <v>1</v>
      </c>
      <c r="N310" s="315"/>
      <c r="O310" s="306">
        <f t="shared" si="3"/>
        <v>0</v>
      </c>
      <c r="P310" s="275"/>
    </row>
    <row r="311" spans="1:16" ht="15.75" customHeight="1">
      <c r="A311" s="278">
        <v>610</v>
      </c>
      <c r="B311" s="291"/>
      <c r="C311" s="279"/>
      <c r="D311" s="465"/>
      <c r="E311" s="465"/>
      <c r="F311" s="466"/>
      <c r="G311" s="466" t="str">
        <f t="shared" si="2"/>
        <v/>
      </c>
      <c r="H311" s="466"/>
      <c r="I311" s="466"/>
      <c r="J311" s="467"/>
      <c r="K311" s="287"/>
      <c r="L311" s="307"/>
      <c r="M311" s="468">
        <v>1</v>
      </c>
      <c r="N311" s="315"/>
      <c r="O311" s="306">
        <f t="shared" si="3"/>
        <v>0</v>
      </c>
      <c r="P311" s="275"/>
    </row>
    <row r="312" spans="1:16" ht="15.75" customHeight="1">
      <c r="A312" s="278">
        <v>611</v>
      </c>
      <c r="B312" s="291"/>
      <c r="C312" s="279"/>
      <c r="D312" s="465"/>
      <c r="E312" s="465"/>
      <c r="F312" s="466"/>
      <c r="G312" s="466" t="str">
        <f t="shared" si="2"/>
        <v/>
      </c>
      <c r="H312" s="466"/>
      <c r="I312" s="466"/>
      <c r="J312" s="467"/>
      <c r="K312" s="287"/>
      <c r="L312" s="307"/>
      <c r="M312" s="468">
        <v>1</v>
      </c>
      <c r="N312" s="315"/>
      <c r="O312" s="306">
        <f t="shared" si="3"/>
        <v>0</v>
      </c>
      <c r="P312" s="275"/>
    </row>
    <row r="313" spans="1:16" ht="15.75" customHeight="1">
      <c r="A313" s="278">
        <v>612</v>
      </c>
      <c r="B313" s="291"/>
      <c r="C313" s="279"/>
      <c r="D313" s="465"/>
      <c r="E313" s="465"/>
      <c r="F313" s="466"/>
      <c r="G313" s="466" t="str">
        <f t="shared" si="2"/>
        <v/>
      </c>
      <c r="H313" s="466"/>
      <c r="I313" s="466"/>
      <c r="J313" s="467"/>
      <c r="K313" s="287"/>
      <c r="L313" s="307"/>
      <c r="M313" s="468">
        <v>1</v>
      </c>
      <c r="N313" s="315"/>
      <c r="O313" s="306">
        <f t="shared" si="3"/>
        <v>0</v>
      </c>
      <c r="P313" s="275"/>
    </row>
    <row r="314" spans="1:16" ht="15.75" customHeight="1">
      <c r="A314" s="278">
        <v>613</v>
      </c>
      <c r="B314" s="291"/>
      <c r="C314" s="279"/>
      <c r="D314" s="465"/>
      <c r="E314" s="465"/>
      <c r="F314" s="466"/>
      <c r="G314" s="466" t="str">
        <f t="shared" si="2"/>
        <v/>
      </c>
      <c r="H314" s="466"/>
      <c r="I314" s="466"/>
      <c r="J314" s="467"/>
      <c r="K314" s="287"/>
      <c r="L314" s="307"/>
      <c r="M314" s="468">
        <v>1</v>
      </c>
      <c r="N314" s="315"/>
      <c r="O314" s="306">
        <f t="shared" si="3"/>
        <v>0</v>
      </c>
      <c r="P314" s="275"/>
    </row>
    <row r="315" spans="1:16" ht="15.75" customHeight="1">
      <c r="A315" s="278">
        <v>614</v>
      </c>
      <c r="B315" s="291"/>
      <c r="C315" s="279"/>
      <c r="D315" s="465"/>
      <c r="E315" s="465"/>
      <c r="F315" s="466"/>
      <c r="G315" s="466" t="str">
        <f t="shared" si="2"/>
        <v/>
      </c>
      <c r="H315" s="466"/>
      <c r="I315" s="466"/>
      <c r="J315" s="467"/>
      <c r="K315" s="287"/>
      <c r="L315" s="307"/>
      <c r="M315" s="468">
        <v>1</v>
      </c>
      <c r="N315" s="315"/>
      <c r="O315" s="306">
        <f t="shared" si="3"/>
        <v>0</v>
      </c>
      <c r="P315" s="275"/>
    </row>
    <row r="316" spans="1:16" ht="15.75" customHeight="1">
      <c r="A316" s="278">
        <v>615</v>
      </c>
      <c r="B316" s="291"/>
      <c r="C316" s="279"/>
      <c r="D316" s="465"/>
      <c r="E316" s="465"/>
      <c r="F316" s="466"/>
      <c r="G316" s="466" t="str">
        <f t="shared" si="2"/>
        <v/>
      </c>
      <c r="H316" s="466"/>
      <c r="I316" s="466"/>
      <c r="J316" s="467"/>
      <c r="K316" s="287"/>
      <c r="L316" s="307"/>
      <c r="M316" s="468">
        <v>1</v>
      </c>
      <c r="N316" s="315"/>
      <c r="O316" s="306">
        <f t="shared" si="3"/>
        <v>0</v>
      </c>
      <c r="P316" s="275"/>
    </row>
    <row r="317" spans="1:16" ht="15.75" customHeight="1">
      <c r="A317" s="278">
        <v>616</v>
      </c>
      <c r="B317" s="291"/>
      <c r="C317" s="279"/>
      <c r="D317" s="465"/>
      <c r="E317" s="465"/>
      <c r="F317" s="466"/>
      <c r="G317" s="466" t="str">
        <f t="shared" si="2"/>
        <v/>
      </c>
      <c r="H317" s="466"/>
      <c r="I317" s="466"/>
      <c r="J317" s="467"/>
      <c r="K317" s="287"/>
      <c r="L317" s="307"/>
      <c r="M317" s="468">
        <v>1</v>
      </c>
      <c r="N317" s="315"/>
      <c r="O317" s="306">
        <f t="shared" si="3"/>
        <v>0</v>
      </c>
      <c r="P317" s="275"/>
    </row>
    <row r="318" spans="1:16" ht="15.75" customHeight="1">
      <c r="A318" s="278">
        <v>617</v>
      </c>
      <c r="B318" s="291"/>
      <c r="C318" s="279"/>
      <c r="D318" s="465"/>
      <c r="E318" s="465"/>
      <c r="F318" s="466"/>
      <c r="G318" s="466" t="str">
        <f t="shared" si="2"/>
        <v/>
      </c>
      <c r="H318" s="466"/>
      <c r="I318" s="466"/>
      <c r="J318" s="467"/>
      <c r="K318" s="287"/>
      <c r="L318" s="307"/>
      <c r="M318" s="468">
        <v>1</v>
      </c>
      <c r="N318" s="315"/>
      <c r="O318" s="306">
        <f t="shared" si="3"/>
        <v>0</v>
      </c>
      <c r="P318" s="275"/>
    </row>
    <row r="319" spans="1:16" ht="15.75" customHeight="1">
      <c r="A319" s="278">
        <v>618</v>
      </c>
      <c r="B319" s="291"/>
      <c r="C319" s="279"/>
      <c r="D319" s="465"/>
      <c r="E319" s="465"/>
      <c r="F319" s="466"/>
      <c r="G319" s="466" t="str">
        <f t="shared" si="2"/>
        <v/>
      </c>
      <c r="H319" s="466"/>
      <c r="I319" s="466"/>
      <c r="J319" s="467"/>
      <c r="K319" s="287"/>
      <c r="L319" s="307"/>
      <c r="M319" s="468">
        <v>1</v>
      </c>
      <c r="N319" s="315"/>
      <c r="O319" s="306">
        <f t="shared" si="3"/>
        <v>0</v>
      </c>
      <c r="P319" s="275"/>
    </row>
    <row r="320" spans="1:16" ht="15.75" customHeight="1">
      <c r="A320" s="278">
        <v>619</v>
      </c>
      <c r="B320" s="291"/>
      <c r="C320" s="279"/>
      <c r="D320" s="465"/>
      <c r="E320" s="465"/>
      <c r="F320" s="466"/>
      <c r="G320" s="466" t="str">
        <f t="shared" si="2"/>
        <v/>
      </c>
      <c r="H320" s="466"/>
      <c r="I320" s="466"/>
      <c r="J320" s="467"/>
      <c r="K320" s="287"/>
      <c r="L320" s="307"/>
      <c r="M320" s="468">
        <v>1</v>
      </c>
      <c r="N320" s="315"/>
      <c r="O320" s="306">
        <f t="shared" si="3"/>
        <v>0</v>
      </c>
      <c r="P320" s="275"/>
    </row>
    <row r="321" spans="1:16" ht="15.75" customHeight="1">
      <c r="A321" s="278">
        <v>620</v>
      </c>
      <c r="B321" s="291"/>
      <c r="C321" s="279"/>
      <c r="D321" s="465"/>
      <c r="E321" s="465"/>
      <c r="F321" s="466"/>
      <c r="G321" s="466" t="str">
        <f t="shared" si="2"/>
        <v/>
      </c>
      <c r="H321" s="466"/>
      <c r="I321" s="466"/>
      <c r="J321" s="467"/>
      <c r="K321" s="287"/>
      <c r="L321" s="307"/>
      <c r="M321" s="468">
        <v>1</v>
      </c>
      <c r="N321" s="315"/>
      <c r="O321" s="306">
        <f t="shared" si="3"/>
        <v>0</v>
      </c>
      <c r="P321" s="275"/>
    </row>
    <row r="322" spans="1:16" ht="15.75" customHeight="1">
      <c r="A322" s="278">
        <v>621</v>
      </c>
      <c r="B322" s="291"/>
      <c r="C322" s="279"/>
      <c r="D322" s="465"/>
      <c r="E322" s="465"/>
      <c r="F322" s="466"/>
      <c r="G322" s="466" t="str">
        <f t="shared" si="2"/>
        <v/>
      </c>
      <c r="H322" s="466"/>
      <c r="I322" s="466"/>
      <c r="J322" s="467"/>
      <c r="K322" s="287"/>
      <c r="L322" s="307"/>
      <c r="M322" s="468">
        <v>1</v>
      </c>
      <c r="N322" s="315"/>
      <c r="O322" s="306">
        <f t="shared" si="3"/>
        <v>0</v>
      </c>
      <c r="P322" s="275"/>
    </row>
    <row r="323" spans="1:16" ht="15.75" customHeight="1">
      <c r="A323" s="278">
        <v>622</v>
      </c>
      <c r="B323" s="291"/>
      <c r="C323" s="279"/>
      <c r="D323" s="465"/>
      <c r="E323" s="465"/>
      <c r="F323" s="466"/>
      <c r="G323" s="466" t="str">
        <f t="shared" si="2"/>
        <v/>
      </c>
      <c r="H323" s="466"/>
      <c r="I323" s="466"/>
      <c r="J323" s="467"/>
      <c r="K323" s="287"/>
      <c r="L323" s="307"/>
      <c r="M323" s="468">
        <v>1</v>
      </c>
      <c r="N323" s="315"/>
      <c r="O323" s="306">
        <f t="shared" si="3"/>
        <v>0</v>
      </c>
      <c r="P323" s="275"/>
    </row>
    <row r="324" spans="1:16" ht="15.75" customHeight="1">
      <c r="A324" s="278">
        <v>623</v>
      </c>
      <c r="B324" s="291"/>
      <c r="C324" s="279"/>
      <c r="D324" s="465"/>
      <c r="E324" s="465"/>
      <c r="F324" s="466"/>
      <c r="G324" s="466" t="str">
        <f t="shared" si="2"/>
        <v/>
      </c>
      <c r="H324" s="466"/>
      <c r="I324" s="466"/>
      <c r="J324" s="467"/>
      <c r="K324" s="287"/>
      <c r="L324" s="307"/>
      <c r="M324" s="468">
        <v>1</v>
      </c>
      <c r="N324" s="315"/>
      <c r="O324" s="306">
        <f t="shared" si="3"/>
        <v>0</v>
      </c>
      <c r="P324" s="275"/>
    </row>
    <row r="325" spans="1:16" ht="15.75" customHeight="1">
      <c r="A325" s="278">
        <v>624</v>
      </c>
      <c r="B325" s="291"/>
      <c r="C325" s="279"/>
      <c r="D325" s="465"/>
      <c r="E325" s="465"/>
      <c r="F325" s="466"/>
      <c r="G325" s="466" t="str">
        <f t="shared" si="2"/>
        <v/>
      </c>
      <c r="H325" s="466"/>
      <c r="I325" s="466"/>
      <c r="J325" s="467"/>
      <c r="K325" s="287"/>
      <c r="L325" s="307"/>
      <c r="M325" s="468">
        <v>1</v>
      </c>
      <c r="N325" s="315"/>
      <c r="O325" s="306">
        <f t="shared" si="3"/>
        <v>0</v>
      </c>
      <c r="P325" s="275"/>
    </row>
    <row r="326" spans="1:16" ht="15.75" customHeight="1">
      <c r="A326" s="278">
        <v>625</v>
      </c>
      <c r="B326" s="291"/>
      <c r="C326" s="279"/>
      <c r="D326" s="465"/>
      <c r="E326" s="465"/>
      <c r="F326" s="466"/>
      <c r="G326" s="466" t="str">
        <f t="shared" si="2"/>
        <v/>
      </c>
      <c r="H326" s="466"/>
      <c r="I326" s="466"/>
      <c r="J326" s="467"/>
      <c r="K326" s="287"/>
      <c r="L326" s="307"/>
      <c r="M326" s="468">
        <v>1</v>
      </c>
      <c r="N326" s="315"/>
      <c r="O326" s="306">
        <f t="shared" si="3"/>
        <v>0</v>
      </c>
      <c r="P326" s="275"/>
    </row>
    <row r="327" spans="1:16" ht="15.75" customHeight="1">
      <c r="A327" s="278">
        <v>626</v>
      </c>
      <c r="B327" s="291"/>
      <c r="C327" s="279"/>
      <c r="D327" s="465"/>
      <c r="E327" s="465"/>
      <c r="F327" s="466"/>
      <c r="G327" s="466" t="str">
        <f t="shared" si="2"/>
        <v/>
      </c>
      <c r="H327" s="466"/>
      <c r="I327" s="466"/>
      <c r="J327" s="467"/>
      <c r="K327" s="287"/>
      <c r="L327" s="307"/>
      <c r="M327" s="468">
        <v>1</v>
      </c>
      <c r="N327" s="315"/>
      <c r="O327" s="306">
        <f t="shared" si="3"/>
        <v>0</v>
      </c>
      <c r="P327" s="275"/>
    </row>
    <row r="328" spans="1:16" ht="15.75" customHeight="1">
      <c r="A328" s="278">
        <v>627</v>
      </c>
      <c r="B328" s="291"/>
      <c r="C328" s="279"/>
      <c r="D328" s="465"/>
      <c r="E328" s="465"/>
      <c r="F328" s="466"/>
      <c r="G328" s="466" t="str">
        <f t="shared" si="2"/>
        <v/>
      </c>
      <c r="H328" s="466"/>
      <c r="I328" s="466"/>
      <c r="J328" s="467"/>
      <c r="K328" s="287"/>
      <c r="L328" s="307"/>
      <c r="M328" s="468">
        <v>1</v>
      </c>
      <c r="N328" s="315"/>
      <c r="O328" s="306">
        <f t="shared" si="3"/>
        <v>0</v>
      </c>
      <c r="P328" s="275"/>
    </row>
    <row r="329" spans="1:16" ht="15.75" customHeight="1">
      <c r="A329" s="278">
        <v>628</v>
      </c>
      <c r="B329" s="291"/>
      <c r="C329" s="279"/>
      <c r="D329" s="465"/>
      <c r="E329" s="465"/>
      <c r="F329" s="466"/>
      <c r="G329" s="466" t="str">
        <f t="shared" si="2"/>
        <v/>
      </c>
      <c r="H329" s="466"/>
      <c r="I329" s="466"/>
      <c r="J329" s="467"/>
      <c r="K329" s="287"/>
      <c r="L329" s="307"/>
      <c r="M329" s="468">
        <v>1</v>
      </c>
      <c r="N329" s="315"/>
      <c r="O329" s="306">
        <f t="shared" si="3"/>
        <v>0</v>
      </c>
      <c r="P329" s="275"/>
    </row>
    <row r="330" spans="1:16" ht="15.75" customHeight="1">
      <c r="A330" s="278">
        <v>629</v>
      </c>
      <c r="B330" s="291"/>
      <c r="C330" s="279"/>
      <c r="D330" s="465"/>
      <c r="E330" s="465"/>
      <c r="F330" s="466"/>
      <c r="G330" s="466" t="str">
        <f t="shared" si="2"/>
        <v/>
      </c>
      <c r="H330" s="466"/>
      <c r="I330" s="466"/>
      <c r="J330" s="467"/>
      <c r="K330" s="287"/>
      <c r="L330" s="307"/>
      <c r="M330" s="468">
        <v>1</v>
      </c>
      <c r="N330" s="315"/>
      <c r="O330" s="306">
        <f t="shared" si="3"/>
        <v>0</v>
      </c>
      <c r="P330" s="275"/>
    </row>
    <row r="331" spans="1:16" ht="15.75" customHeight="1">
      <c r="A331" s="278">
        <v>630</v>
      </c>
      <c r="B331" s="291"/>
      <c r="C331" s="279"/>
      <c r="D331" s="465"/>
      <c r="E331" s="465"/>
      <c r="F331" s="466"/>
      <c r="G331" s="466" t="str">
        <f t="shared" si="2"/>
        <v/>
      </c>
      <c r="H331" s="466"/>
      <c r="I331" s="466"/>
      <c r="J331" s="467"/>
      <c r="K331" s="287"/>
      <c r="L331" s="307"/>
      <c r="M331" s="468">
        <v>1</v>
      </c>
      <c r="N331" s="315"/>
      <c r="O331" s="306">
        <f t="shared" si="3"/>
        <v>0</v>
      </c>
      <c r="P331" s="275"/>
    </row>
    <row r="332" spans="1:16" ht="15.75" customHeight="1">
      <c r="A332" s="278">
        <v>631</v>
      </c>
      <c r="B332" s="291"/>
      <c r="C332" s="279"/>
      <c r="D332" s="465"/>
      <c r="E332" s="465"/>
      <c r="F332" s="466"/>
      <c r="G332" s="466" t="str">
        <f t="shared" si="2"/>
        <v/>
      </c>
      <c r="H332" s="466"/>
      <c r="I332" s="466"/>
      <c r="J332" s="467"/>
      <c r="K332" s="287"/>
      <c r="L332" s="307"/>
      <c r="M332" s="468">
        <v>1</v>
      </c>
      <c r="N332" s="315"/>
      <c r="O332" s="306">
        <f t="shared" si="3"/>
        <v>0</v>
      </c>
      <c r="P332" s="275"/>
    </row>
    <row r="333" spans="1:16" ht="15.75" customHeight="1">
      <c r="A333" s="278">
        <v>632</v>
      </c>
      <c r="B333" s="291"/>
      <c r="C333" s="279"/>
      <c r="D333" s="465"/>
      <c r="E333" s="465"/>
      <c r="F333" s="466"/>
      <c r="G333" s="466" t="str">
        <f t="shared" si="2"/>
        <v/>
      </c>
      <c r="H333" s="466"/>
      <c r="I333" s="466"/>
      <c r="J333" s="467"/>
      <c r="K333" s="287"/>
      <c r="L333" s="307"/>
      <c r="M333" s="468">
        <v>1</v>
      </c>
      <c r="N333" s="315"/>
      <c r="O333" s="306">
        <f t="shared" si="3"/>
        <v>0</v>
      </c>
      <c r="P333" s="275"/>
    </row>
    <row r="334" spans="1:16" ht="15.75" customHeight="1">
      <c r="A334" s="278">
        <v>633</v>
      </c>
      <c r="B334" s="291"/>
      <c r="C334" s="279"/>
      <c r="D334" s="465"/>
      <c r="E334" s="465"/>
      <c r="F334" s="466"/>
      <c r="G334" s="466" t="str">
        <f t="shared" si="2"/>
        <v/>
      </c>
      <c r="H334" s="466"/>
      <c r="I334" s="466"/>
      <c r="J334" s="467"/>
      <c r="K334" s="287"/>
      <c r="L334" s="307"/>
      <c r="M334" s="468">
        <v>1</v>
      </c>
      <c r="N334" s="315"/>
      <c r="O334" s="306">
        <f t="shared" si="3"/>
        <v>0</v>
      </c>
      <c r="P334" s="275"/>
    </row>
    <row r="335" spans="1:16" ht="15.75" customHeight="1">
      <c r="A335" s="278">
        <v>634</v>
      </c>
      <c r="B335" s="291"/>
      <c r="C335" s="279"/>
      <c r="D335" s="465"/>
      <c r="E335" s="465"/>
      <c r="F335" s="466"/>
      <c r="G335" s="466" t="str">
        <f t="shared" si="2"/>
        <v/>
      </c>
      <c r="H335" s="466"/>
      <c r="I335" s="466"/>
      <c r="J335" s="467"/>
      <c r="K335" s="287"/>
      <c r="L335" s="307"/>
      <c r="M335" s="468">
        <v>1</v>
      </c>
      <c r="N335" s="315"/>
      <c r="O335" s="306">
        <f t="shared" si="3"/>
        <v>0</v>
      </c>
      <c r="P335" s="275"/>
    </row>
    <row r="336" spans="1:16" ht="15.75" customHeight="1">
      <c r="A336" s="278">
        <v>635</v>
      </c>
      <c r="B336" s="291"/>
      <c r="C336" s="279"/>
      <c r="D336" s="465"/>
      <c r="E336" s="465"/>
      <c r="F336" s="466"/>
      <c r="G336" s="466" t="str">
        <f t="shared" si="2"/>
        <v/>
      </c>
      <c r="H336" s="466"/>
      <c r="I336" s="466"/>
      <c r="J336" s="467"/>
      <c r="K336" s="287"/>
      <c r="L336" s="307"/>
      <c r="M336" s="468">
        <v>1</v>
      </c>
      <c r="N336" s="315"/>
      <c r="O336" s="306">
        <f t="shared" si="3"/>
        <v>0</v>
      </c>
      <c r="P336" s="275"/>
    </row>
    <row r="337" spans="1:16" ht="15.75" customHeight="1">
      <c r="A337" s="278">
        <v>636</v>
      </c>
      <c r="B337" s="291"/>
      <c r="C337" s="279"/>
      <c r="D337" s="465"/>
      <c r="E337" s="465"/>
      <c r="F337" s="466"/>
      <c r="G337" s="466" t="str">
        <f t="shared" si="2"/>
        <v/>
      </c>
      <c r="H337" s="466"/>
      <c r="I337" s="466"/>
      <c r="J337" s="467"/>
      <c r="K337" s="287"/>
      <c r="L337" s="307"/>
      <c r="M337" s="468">
        <v>1</v>
      </c>
      <c r="N337" s="315"/>
      <c r="O337" s="306">
        <f t="shared" si="3"/>
        <v>0</v>
      </c>
      <c r="P337" s="275"/>
    </row>
    <row r="338" spans="1:16" ht="15.75" customHeight="1">
      <c r="A338" s="278">
        <v>637</v>
      </c>
      <c r="B338" s="291"/>
      <c r="C338" s="279"/>
      <c r="D338" s="465"/>
      <c r="E338" s="465"/>
      <c r="F338" s="466"/>
      <c r="G338" s="466" t="str">
        <f t="shared" si="2"/>
        <v/>
      </c>
      <c r="H338" s="466"/>
      <c r="I338" s="466"/>
      <c r="J338" s="467"/>
      <c r="K338" s="287"/>
      <c r="L338" s="307"/>
      <c r="M338" s="468">
        <v>1</v>
      </c>
      <c r="N338" s="315"/>
      <c r="O338" s="306">
        <f t="shared" si="3"/>
        <v>0</v>
      </c>
      <c r="P338" s="275"/>
    </row>
    <row r="339" spans="1:16" ht="15.75" customHeight="1">
      <c r="A339" s="278">
        <v>638</v>
      </c>
      <c r="B339" s="291"/>
      <c r="C339" s="279"/>
      <c r="D339" s="465"/>
      <c r="E339" s="465"/>
      <c r="F339" s="466"/>
      <c r="G339" s="466" t="str">
        <f t="shared" si="2"/>
        <v/>
      </c>
      <c r="H339" s="466"/>
      <c r="I339" s="466"/>
      <c r="J339" s="467"/>
      <c r="K339" s="287"/>
      <c r="L339" s="307"/>
      <c r="M339" s="468">
        <v>1</v>
      </c>
      <c r="N339" s="315"/>
      <c r="O339" s="306">
        <f t="shared" si="3"/>
        <v>0</v>
      </c>
      <c r="P339" s="275"/>
    </row>
    <row r="340" spans="1:16" ht="15.75" customHeight="1">
      <c r="A340" s="278">
        <v>639</v>
      </c>
      <c r="B340" s="291"/>
      <c r="C340" s="279"/>
      <c r="D340" s="465"/>
      <c r="E340" s="465"/>
      <c r="F340" s="466"/>
      <c r="G340" s="466" t="str">
        <f t="shared" si="2"/>
        <v/>
      </c>
      <c r="H340" s="466"/>
      <c r="I340" s="466"/>
      <c r="J340" s="467"/>
      <c r="K340" s="287"/>
      <c r="L340" s="307"/>
      <c r="M340" s="468">
        <v>1</v>
      </c>
      <c r="N340" s="315"/>
      <c r="O340" s="306">
        <f t="shared" si="3"/>
        <v>0</v>
      </c>
      <c r="P340" s="275"/>
    </row>
    <row r="341" spans="1:16" ht="15.75" customHeight="1">
      <c r="A341" s="278">
        <v>640</v>
      </c>
      <c r="B341" s="291"/>
      <c r="C341" s="279"/>
      <c r="D341" s="465"/>
      <c r="E341" s="465"/>
      <c r="F341" s="466"/>
      <c r="G341" s="466" t="str">
        <f t="shared" si="2"/>
        <v/>
      </c>
      <c r="H341" s="466"/>
      <c r="I341" s="466"/>
      <c r="J341" s="467"/>
      <c r="K341" s="287"/>
      <c r="L341" s="307"/>
      <c r="M341" s="468">
        <v>1</v>
      </c>
      <c r="N341" s="315"/>
      <c r="O341" s="306">
        <f t="shared" si="3"/>
        <v>0</v>
      </c>
      <c r="P341" s="275"/>
    </row>
    <row r="342" spans="1:16" ht="15.75" customHeight="1">
      <c r="A342" s="278">
        <v>641</v>
      </c>
      <c r="B342" s="291"/>
      <c r="C342" s="279"/>
      <c r="D342" s="465"/>
      <c r="E342" s="465"/>
      <c r="F342" s="466"/>
      <c r="G342" s="466" t="str">
        <f t="shared" si="2"/>
        <v/>
      </c>
      <c r="H342" s="466"/>
      <c r="I342" s="466"/>
      <c r="J342" s="467"/>
      <c r="K342" s="287"/>
      <c r="L342" s="307"/>
      <c r="M342" s="468">
        <v>1</v>
      </c>
      <c r="N342" s="315"/>
      <c r="O342" s="306">
        <f t="shared" si="3"/>
        <v>0</v>
      </c>
      <c r="P342" s="275"/>
    </row>
    <row r="343" spans="1:16" ht="15.75" customHeight="1">
      <c r="A343" s="278">
        <v>642</v>
      </c>
      <c r="B343" s="291"/>
      <c r="C343" s="279"/>
      <c r="D343" s="465"/>
      <c r="E343" s="465"/>
      <c r="F343" s="466"/>
      <c r="G343" s="466" t="str">
        <f t="shared" si="2"/>
        <v/>
      </c>
      <c r="H343" s="466"/>
      <c r="I343" s="466"/>
      <c r="J343" s="467"/>
      <c r="K343" s="287"/>
      <c r="L343" s="307"/>
      <c r="M343" s="468">
        <v>1</v>
      </c>
      <c r="N343" s="315"/>
      <c r="O343" s="306">
        <f t="shared" si="3"/>
        <v>0</v>
      </c>
      <c r="P343" s="275"/>
    </row>
    <row r="344" spans="1:16" ht="15.75" customHeight="1">
      <c r="A344" s="278">
        <v>643</v>
      </c>
      <c r="B344" s="291"/>
      <c r="C344" s="279"/>
      <c r="D344" s="465"/>
      <c r="E344" s="465"/>
      <c r="F344" s="466"/>
      <c r="G344" s="466" t="str">
        <f t="shared" si="2"/>
        <v/>
      </c>
      <c r="H344" s="466"/>
      <c r="I344" s="466"/>
      <c r="J344" s="467"/>
      <c r="K344" s="287"/>
      <c r="L344" s="307"/>
      <c r="M344" s="468">
        <v>1</v>
      </c>
      <c r="N344" s="315"/>
      <c r="O344" s="306">
        <f t="shared" si="3"/>
        <v>0</v>
      </c>
      <c r="P344" s="275"/>
    </row>
    <row r="345" spans="1:16" ht="15.75" customHeight="1">
      <c r="A345" s="278">
        <v>644</v>
      </c>
      <c r="B345" s="291"/>
      <c r="C345" s="279"/>
      <c r="D345" s="465"/>
      <c r="E345" s="465"/>
      <c r="F345" s="466"/>
      <c r="G345" s="466" t="str">
        <f t="shared" si="2"/>
        <v/>
      </c>
      <c r="H345" s="466"/>
      <c r="I345" s="466"/>
      <c r="J345" s="467"/>
      <c r="K345" s="287"/>
      <c r="L345" s="307"/>
      <c r="M345" s="468">
        <v>1</v>
      </c>
      <c r="N345" s="315"/>
      <c r="O345" s="306">
        <f t="shared" si="3"/>
        <v>0</v>
      </c>
      <c r="P345" s="275"/>
    </row>
    <row r="346" spans="1:16" ht="15.75" customHeight="1">
      <c r="A346" s="278">
        <v>645</v>
      </c>
      <c r="B346" s="291"/>
      <c r="C346" s="279"/>
      <c r="D346" s="465"/>
      <c r="E346" s="465"/>
      <c r="F346" s="466"/>
      <c r="G346" s="466" t="str">
        <f t="shared" si="2"/>
        <v/>
      </c>
      <c r="H346" s="466"/>
      <c r="I346" s="466"/>
      <c r="J346" s="467"/>
      <c r="K346" s="287"/>
      <c r="L346" s="307"/>
      <c r="M346" s="468">
        <v>1</v>
      </c>
      <c r="N346" s="315"/>
      <c r="O346" s="306">
        <f t="shared" si="3"/>
        <v>0</v>
      </c>
      <c r="P346" s="275"/>
    </row>
    <row r="347" spans="1:16" ht="15.75" customHeight="1">
      <c r="A347" s="278">
        <v>646</v>
      </c>
      <c r="B347" s="291"/>
      <c r="C347" s="279"/>
      <c r="D347" s="465"/>
      <c r="E347" s="465"/>
      <c r="F347" s="466"/>
      <c r="G347" s="466" t="str">
        <f t="shared" si="2"/>
        <v/>
      </c>
      <c r="H347" s="466"/>
      <c r="I347" s="466"/>
      <c r="J347" s="467"/>
      <c r="K347" s="287"/>
      <c r="L347" s="307"/>
      <c r="M347" s="468">
        <v>1</v>
      </c>
      <c r="N347" s="315"/>
      <c r="O347" s="306">
        <f t="shared" si="3"/>
        <v>0</v>
      </c>
      <c r="P347" s="275"/>
    </row>
    <row r="348" spans="1:16" ht="15.75" customHeight="1">
      <c r="A348" s="278">
        <v>647</v>
      </c>
      <c r="B348" s="291"/>
      <c r="C348" s="279"/>
      <c r="D348" s="465"/>
      <c r="E348" s="465"/>
      <c r="F348" s="466"/>
      <c r="G348" s="466" t="str">
        <f t="shared" si="2"/>
        <v/>
      </c>
      <c r="H348" s="466"/>
      <c r="I348" s="466"/>
      <c r="J348" s="467"/>
      <c r="K348" s="287"/>
      <c r="L348" s="307"/>
      <c r="M348" s="468">
        <v>1</v>
      </c>
      <c r="N348" s="315"/>
      <c r="O348" s="306">
        <f t="shared" si="3"/>
        <v>0</v>
      </c>
      <c r="P348" s="275"/>
    </row>
    <row r="349" spans="1:16" ht="15.75" customHeight="1">
      <c r="A349" s="278">
        <v>648</v>
      </c>
      <c r="B349" s="291"/>
      <c r="C349" s="279"/>
      <c r="D349" s="465"/>
      <c r="E349" s="465"/>
      <c r="F349" s="466"/>
      <c r="G349" s="466" t="str">
        <f t="shared" si="2"/>
        <v/>
      </c>
      <c r="H349" s="466"/>
      <c r="I349" s="466"/>
      <c r="J349" s="467"/>
      <c r="K349" s="287"/>
      <c r="L349" s="307"/>
      <c r="M349" s="468">
        <v>1</v>
      </c>
      <c r="N349" s="315"/>
      <c r="O349" s="306">
        <f t="shared" si="3"/>
        <v>0</v>
      </c>
      <c r="P349" s="275"/>
    </row>
    <row r="350" spans="1:16" ht="15.75" customHeight="1">
      <c r="A350" s="278">
        <v>649</v>
      </c>
      <c r="B350" s="291"/>
      <c r="C350" s="279"/>
      <c r="D350" s="465"/>
      <c r="E350" s="465"/>
      <c r="F350" s="466"/>
      <c r="G350" s="466" t="str">
        <f t="shared" si="2"/>
        <v/>
      </c>
      <c r="H350" s="466"/>
      <c r="I350" s="466"/>
      <c r="J350" s="467"/>
      <c r="K350" s="287"/>
      <c r="L350" s="307"/>
      <c r="M350" s="468">
        <v>1</v>
      </c>
      <c r="N350" s="315"/>
      <c r="O350" s="306">
        <f t="shared" si="3"/>
        <v>0</v>
      </c>
      <c r="P350" s="275"/>
    </row>
    <row r="351" spans="1:16" ht="15.75" customHeight="1">
      <c r="A351" s="278">
        <v>650</v>
      </c>
      <c r="B351" s="291"/>
      <c r="C351" s="279"/>
      <c r="D351" s="465"/>
      <c r="E351" s="465"/>
      <c r="F351" s="466"/>
      <c r="G351" s="466" t="str">
        <f t="shared" si="2"/>
        <v/>
      </c>
      <c r="H351" s="466"/>
      <c r="I351" s="466"/>
      <c r="J351" s="467"/>
      <c r="K351" s="287"/>
      <c r="L351" s="307"/>
      <c r="M351" s="468">
        <v>1</v>
      </c>
      <c r="N351" s="315"/>
      <c r="O351" s="306">
        <f t="shared" si="3"/>
        <v>0</v>
      </c>
      <c r="P351" s="275"/>
    </row>
    <row r="352" spans="1:16" ht="15.75" customHeight="1">
      <c r="A352" s="278">
        <v>651</v>
      </c>
      <c r="B352" s="291"/>
      <c r="C352" s="279"/>
      <c r="D352" s="465"/>
      <c r="E352" s="465"/>
      <c r="F352" s="466"/>
      <c r="G352" s="466" t="str">
        <f t="shared" si="2"/>
        <v/>
      </c>
      <c r="H352" s="466"/>
      <c r="I352" s="466"/>
      <c r="J352" s="467"/>
      <c r="K352" s="287"/>
      <c r="L352" s="307"/>
      <c r="M352" s="468">
        <v>1</v>
      </c>
      <c r="N352" s="315"/>
      <c r="O352" s="306">
        <f t="shared" si="3"/>
        <v>0</v>
      </c>
      <c r="P352" s="275"/>
    </row>
    <row r="353" spans="1:16" ht="15.75" customHeight="1">
      <c r="A353" s="278">
        <v>652</v>
      </c>
      <c r="B353" s="291"/>
      <c r="C353" s="279"/>
      <c r="D353" s="465"/>
      <c r="E353" s="465"/>
      <c r="F353" s="466"/>
      <c r="G353" s="466" t="str">
        <f t="shared" si="2"/>
        <v/>
      </c>
      <c r="H353" s="466"/>
      <c r="I353" s="466"/>
      <c r="J353" s="467"/>
      <c r="K353" s="287"/>
      <c r="L353" s="307"/>
      <c r="M353" s="468">
        <v>1</v>
      </c>
      <c r="N353" s="315"/>
      <c r="O353" s="306">
        <f t="shared" si="3"/>
        <v>0</v>
      </c>
      <c r="P353" s="275"/>
    </row>
    <row r="354" spans="1:16" ht="15.75" customHeight="1">
      <c r="A354" s="278">
        <v>653</v>
      </c>
      <c r="B354" s="291"/>
      <c r="C354" s="279"/>
      <c r="D354" s="465"/>
      <c r="E354" s="465"/>
      <c r="F354" s="466"/>
      <c r="G354" s="466" t="str">
        <f t="shared" si="2"/>
        <v/>
      </c>
      <c r="H354" s="466"/>
      <c r="I354" s="466"/>
      <c r="J354" s="467"/>
      <c r="K354" s="287"/>
      <c r="L354" s="307"/>
      <c r="M354" s="468">
        <v>1</v>
      </c>
      <c r="N354" s="315"/>
      <c r="O354" s="306">
        <f t="shared" si="3"/>
        <v>0</v>
      </c>
      <c r="P354" s="275"/>
    </row>
    <row r="355" spans="1:16" ht="15.75" customHeight="1">
      <c r="A355" s="278">
        <v>654</v>
      </c>
      <c r="B355" s="291"/>
      <c r="C355" s="279"/>
      <c r="D355" s="465"/>
      <c r="E355" s="465"/>
      <c r="F355" s="466"/>
      <c r="G355" s="466" t="str">
        <f t="shared" si="2"/>
        <v/>
      </c>
      <c r="H355" s="466"/>
      <c r="I355" s="466"/>
      <c r="J355" s="467"/>
      <c r="K355" s="287"/>
      <c r="L355" s="307"/>
      <c r="M355" s="468">
        <v>1</v>
      </c>
      <c r="N355" s="315"/>
      <c r="O355" s="306">
        <f t="shared" si="3"/>
        <v>0</v>
      </c>
      <c r="P355" s="275"/>
    </row>
    <row r="356" spans="1:16" ht="15.75" customHeight="1">
      <c r="A356" s="278">
        <v>655</v>
      </c>
      <c r="B356" s="291"/>
      <c r="C356" s="279"/>
      <c r="D356" s="465"/>
      <c r="E356" s="465"/>
      <c r="F356" s="466"/>
      <c r="G356" s="466" t="str">
        <f t="shared" si="2"/>
        <v/>
      </c>
      <c r="H356" s="466"/>
      <c r="I356" s="466"/>
      <c r="J356" s="467"/>
      <c r="K356" s="287"/>
      <c r="L356" s="307"/>
      <c r="M356" s="468">
        <v>1</v>
      </c>
      <c r="N356" s="315"/>
      <c r="O356" s="306">
        <f t="shared" si="3"/>
        <v>0</v>
      </c>
      <c r="P356" s="275"/>
    </row>
    <row r="357" spans="1:16" ht="15.75" customHeight="1">
      <c r="A357" s="278">
        <v>656</v>
      </c>
      <c r="B357" s="291"/>
      <c r="C357" s="279"/>
      <c r="D357" s="465"/>
      <c r="E357" s="465"/>
      <c r="F357" s="466"/>
      <c r="G357" s="466" t="str">
        <f t="shared" si="2"/>
        <v/>
      </c>
      <c r="H357" s="466"/>
      <c r="I357" s="466"/>
      <c r="J357" s="467"/>
      <c r="K357" s="287"/>
      <c r="L357" s="307"/>
      <c r="M357" s="468">
        <v>1</v>
      </c>
      <c r="N357" s="315"/>
      <c r="O357" s="306">
        <f t="shared" si="3"/>
        <v>0</v>
      </c>
      <c r="P357" s="275"/>
    </row>
    <row r="358" spans="1:16" ht="15.75" customHeight="1">
      <c r="A358" s="278">
        <v>657</v>
      </c>
      <c r="B358" s="291"/>
      <c r="C358" s="279"/>
      <c r="D358" s="465"/>
      <c r="E358" s="465"/>
      <c r="F358" s="466"/>
      <c r="G358" s="466" t="str">
        <f t="shared" si="2"/>
        <v/>
      </c>
      <c r="H358" s="466"/>
      <c r="I358" s="466"/>
      <c r="J358" s="467"/>
      <c r="K358" s="287"/>
      <c r="L358" s="307"/>
      <c r="M358" s="468">
        <v>1</v>
      </c>
      <c r="N358" s="315"/>
      <c r="O358" s="306">
        <f t="shared" si="3"/>
        <v>0</v>
      </c>
      <c r="P358" s="275"/>
    </row>
    <row r="359" spans="1:16" ht="15.75" customHeight="1">
      <c r="A359" s="278">
        <v>658</v>
      </c>
      <c r="B359" s="291"/>
      <c r="C359" s="279"/>
      <c r="D359" s="465"/>
      <c r="E359" s="465"/>
      <c r="F359" s="466"/>
      <c r="G359" s="466" t="str">
        <f t="shared" si="2"/>
        <v/>
      </c>
      <c r="H359" s="466"/>
      <c r="I359" s="466"/>
      <c r="J359" s="467"/>
      <c r="K359" s="287"/>
      <c r="L359" s="307"/>
      <c r="M359" s="468">
        <v>1</v>
      </c>
      <c r="N359" s="315"/>
      <c r="O359" s="306">
        <f t="shared" si="3"/>
        <v>0</v>
      </c>
      <c r="P359" s="275"/>
    </row>
    <row r="360" spans="1:16" ht="15.75" customHeight="1">
      <c r="A360" s="278">
        <v>659</v>
      </c>
      <c r="B360" s="291"/>
      <c r="C360" s="279"/>
      <c r="D360" s="465"/>
      <c r="E360" s="465"/>
      <c r="F360" s="466"/>
      <c r="G360" s="466" t="str">
        <f t="shared" si="2"/>
        <v/>
      </c>
      <c r="H360" s="466"/>
      <c r="I360" s="466"/>
      <c r="J360" s="467"/>
      <c r="K360" s="287"/>
      <c r="L360" s="307"/>
      <c r="M360" s="468">
        <v>1</v>
      </c>
      <c r="N360" s="315"/>
      <c r="O360" s="306">
        <f t="shared" si="3"/>
        <v>0</v>
      </c>
      <c r="P360" s="275"/>
    </row>
    <row r="361" spans="1:16" ht="15.75" customHeight="1">
      <c r="A361" s="278">
        <v>660</v>
      </c>
      <c r="B361" s="291"/>
      <c r="C361" s="279"/>
      <c r="D361" s="465"/>
      <c r="E361" s="465"/>
      <c r="F361" s="466"/>
      <c r="G361" s="466" t="str">
        <f t="shared" si="2"/>
        <v/>
      </c>
      <c r="H361" s="466"/>
      <c r="I361" s="466"/>
      <c r="J361" s="467"/>
      <c r="K361" s="287"/>
      <c r="L361" s="307"/>
      <c r="M361" s="468">
        <v>1</v>
      </c>
      <c r="N361" s="315"/>
      <c r="O361" s="306">
        <f t="shared" si="3"/>
        <v>0</v>
      </c>
      <c r="P361" s="275"/>
    </row>
    <row r="362" spans="1:16" ht="15.75" customHeight="1">
      <c r="A362" s="278">
        <v>661</v>
      </c>
      <c r="B362" s="291"/>
      <c r="C362" s="279"/>
      <c r="D362" s="465"/>
      <c r="E362" s="465"/>
      <c r="F362" s="466"/>
      <c r="G362" s="466" t="str">
        <f t="shared" si="2"/>
        <v/>
      </c>
      <c r="H362" s="466"/>
      <c r="I362" s="466"/>
      <c r="J362" s="467"/>
      <c r="K362" s="287"/>
      <c r="L362" s="307"/>
      <c r="M362" s="468">
        <v>1</v>
      </c>
      <c r="N362" s="315"/>
      <c r="O362" s="306">
        <f t="shared" si="3"/>
        <v>0</v>
      </c>
      <c r="P362" s="275"/>
    </row>
    <row r="363" spans="1:16" ht="15.75" customHeight="1">
      <c r="A363" s="278">
        <v>662</v>
      </c>
      <c r="B363" s="291"/>
      <c r="C363" s="279"/>
      <c r="D363" s="465"/>
      <c r="E363" s="465"/>
      <c r="F363" s="466"/>
      <c r="G363" s="466" t="str">
        <f t="shared" si="2"/>
        <v/>
      </c>
      <c r="H363" s="466"/>
      <c r="I363" s="466"/>
      <c r="J363" s="467"/>
      <c r="K363" s="287"/>
      <c r="L363" s="307"/>
      <c r="M363" s="468">
        <v>1</v>
      </c>
      <c r="N363" s="315"/>
      <c r="O363" s="306">
        <f t="shared" si="3"/>
        <v>0</v>
      </c>
      <c r="P363" s="275"/>
    </row>
    <row r="364" spans="1:16" ht="15.75" customHeight="1">
      <c r="A364" s="278">
        <v>663</v>
      </c>
      <c r="B364" s="291"/>
      <c r="C364" s="279"/>
      <c r="D364" s="465"/>
      <c r="E364" s="465"/>
      <c r="F364" s="466"/>
      <c r="G364" s="466" t="str">
        <f t="shared" si="2"/>
        <v/>
      </c>
      <c r="H364" s="466"/>
      <c r="I364" s="466"/>
      <c r="J364" s="467"/>
      <c r="K364" s="287"/>
      <c r="L364" s="307"/>
      <c r="M364" s="468">
        <v>1</v>
      </c>
      <c r="N364" s="315"/>
      <c r="O364" s="306">
        <f t="shared" si="3"/>
        <v>0</v>
      </c>
      <c r="P364" s="275"/>
    </row>
    <row r="365" spans="1:16" ht="15.75" customHeight="1">
      <c r="A365" s="278">
        <v>664</v>
      </c>
      <c r="B365" s="291"/>
      <c r="C365" s="279"/>
      <c r="D365" s="465"/>
      <c r="E365" s="465"/>
      <c r="F365" s="466"/>
      <c r="G365" s="466" t="str">
        <f t="shared" si="2"/>
        <v/>
      </c>
      <c r="H365" s="466"/>
      <c r="I365" s="466"/>
      <c r="J365" s="467"/>
      <c r="K365" s="287"/>
      <c r="L365" s="307"/>
      <c r="M365" s="468">
        <v>1</v>
      </c>
      <c r="N365" s="315"/>
      <c r="O365" s="306">
        <f t="shared" si="3"/>
        <v>0</v>
      </c>
      <c r="P365" s="275"/>
    </row>
    <row r="366" spans="1:16" ht="15.75" customHeight="1">
      <c r="A366" s="278">
        <v>665</v>
      </c>
      <c r="B366" s="291"/>
      <c r="C366" s="279"/>
      <c r="D366" s="465"/>
      <c r="E366" s="465"/>
      <c r="F366" s="466"/>
      <c r="G366" s="466" t="str">
        <f t="shared" si="2"/>
        <v/>
      </c>
      <c r="H366" s="466"/>
      <c r="I366" s="466"/>
      <c r="J366" s="467"/>
      <c r="K366" s="287"/>
      <c r="L366" s="307"/>
      <c r="M366" s="468">
        <v>1</v>
      </c>
      <c r="N366" s="315"/>
      <c r="O366" s="306">
        <f t="shared" si="3"/>
        <v>0</v>
      </c>
      <c r="P366" s="275"/>
    </row>
    <row r="367" spans="1:16" ht="15.75" customHeight="1">
      <c r="A367" s="278">
        <v>666</v>
      </c>
      <c r="B367" s="291"/>
      <c r="C367" s="279"/>
      <c r="D367" s="465"/>
      <c r="E367" s="465"/>
      <c r="F367" s="466"/>
      <c r="G367" s="466" t="str">
        <f t="shared" si="2"/>
        <v/>
      </c>
      <c r="H367" s="466"/>
      <c r="I367" s="466"/>
      <c r="J367" s="467"/>
      <c r="K367" s="287"/>
      <c r="L367" s="307"/>
      <c r="M367" s="468">
        <v>1</v>
      </c>
      <c r="N367" s="315"/>
      <c r="O367" s="306">
        <f t="shared" si="3"/>
        <v>0</v>
      </c>
      <c r="P367" s="275"/>
    </row>
    <row r="368" spans="1:16" ht="15.75" customHeight="1">
      <c r="A368" s="278">
        <v>667</v>
      </c>
      <c r="B368" s="291"/>
      <c r="C368" s="279"/>
      <c r="D368" s="465"/>
      <c r="E368" s="465"/>
      <c r="F368" s="466"/>
      <c r="G368" s="466" t="str">
        <f t="shared" si="2"/>
        <v/>
      </c>
      <c r="H368" s="466"/>
      <c r="I368" s="466"/>
      <c r="J368" s="467"/>
      <c r="K368" s="287"/>
      <c r="L368" s="307"/>
      <c r="M368" s="468">
        <v>1</v>
      </c>
      <c r="N368" s="315"/>
      <c r="O368" s="306">
        <f t="shared" si="3"/>
        <v>0</v>
      </c>
      <c r="P368" s="275"/>
    </row>
    <row r="369" spans="1:16" ht="15.75" customHeight="1">
      <c r="A369" s="278">
        <v>668</v>
      </c>
      <c r="B369" s="291"/>
      <c r="C369" s="279"/>
      <c r="D369" s="465"/>
      <c r="E369" s="465"/>
      <c r="F369" s="466"/>
      <c r="G369" s="466" t="str">
        <f t="shared" si="2"/>
        <v/>
      </c>
      <c r="H369" s="466"/>
      <c r="I369" s="466"/>
      <c r="J369" s="467"/>
      <c r="K369" s="287"/>
      <c r="L369" s="307"/>
      <c r="M369" s="468">
        <v>1</v>
      </c>
      <c r="N369" s="315"/>
      <c r="O369" s="306">
        <f t="shared" si="3"/>
        <v>0</v>
      </c>
      <c r="P369" s="275"/>
    </row>
    <row r="370" spans="1:16" ht="15.75" customHeight="1">
      <c r="A370" s="278">
        <v>669</v>
      </c>
      <c r="B370" s="291"/>
      <c r="C370" s="279"/>
      <c r="D370" s="465"/>
      <c r="E370" s="465"/>
      <c r="F370" s="466"/>
      <c r="G370" s="466" t="str">
        <f t="shared" si="2"/>
        <v/>
      </c>
      <c r="H370" s="466"/>
      <c r="I370" s="466"/>
      <c r="J370" s="467"/>
      <c r="K370" s="287"/>
      <c r="L370" s="307"/>
      <c r="M370" s="468">
        <v>1</v>
      </c>
      <c r="N370" s="315"/>
      <c r="O370" s="306">
        <f t="shared" si="3"/>
        <v>0</v>
      </c>
      <c r="P370" s="275"/>
    </row>
    <row r="371" spans="1:16" ht="15.75" customHeight="1">
      <c r="A371" s="278">
        <v>670</v>
      </c>
      <c r="B371" s="291"/>
      <c r="C371" s="279"/>
      <c r="D371" s="465"/>
      <c r="E371" s="465"/>
      <c r="F371" s="466"/>
      <c r="G371" s="466" t="str">
        <f t="shared" si="2"/>
        <v/>
      </c>
      <c r="H371" s="466"/>
      <c r="I371" s="466"/>
      <c r="J371" s="467"/>
      <c r="K371" s="287"/>
      <c r="L371" s="307"/>
      <c r="M371" s="468">
        <v>1</v>
      </c>
      <c r="N371" s="315"/>
      <c r="O371" s="306">
        <f t="shared" si="3"/>
        <v>0</v>
      </c>
      <c r="P371" s="275"/>
    </row>
    <row r="372" spans="1:16" ht="15.75" customHeight="1">
      <c r="A372" s="278">
        <v>671</v>
      </c>
      <c r="B372" s="291"/>
      <c r="C372" s="279"/>
      <c r="D372" s="465"/>
      <c r="E372" s="465"/>
      <c r="F372" s="466"/>
      <c r="G372" s="466" t="str">
        <f t="shared" si="2"/>
        <v/>
      </c>
      <c r="H372" s="466"/>
      <c r="I372" s="466"/>
      <c r="J372" s="467"/>
      <c r="K372" s="287"/>
      <c r="L372" s="307"/>
      <c r="M372" s="468">
        <v>1</v>
      </c>
      <c r="N372" s="315"/>
      <c r="O372" s="306">
        <f t="shared" si="3"/>
        <v>0</v>
      </c>
      <c r="P372" s="275"/>
    </row>
    <row r="373" spans="1:16" ht="15.75" customHeight="1">
      <c r="A373" s="278">
        <v>672</v>
      </c>
      <c r="B373" s="291"/>
      <c r="C373" s="279"/>
      <c r="D373" s="465"/>
      <c r="E373" s="465"/>
      <c r="F373" s="466"/>
      <c r="G373" s="466" t="str">
        <f t="shared" si="2"/>
        <v/>
      </c>
      <c r="H373" s="466"/>
      <c r="I373" s="466"/>
      <c r="J373" s="467"/>
      <c r="K373" s="287"/>
      <c r="L373" s="307"/>
      <c r="M373" s="468">
        <v>1</v>
      </c>
      <c r="N373" s="315"/>
      <c r="O373" s="306">
        <f t="shared" si="3"/>
        <v>0</v>
      </c>
      <c r="P373" s="275"/>
    </row>
    <row r="374" spans="1:16" ht="15.75" customHeight="1">
      <c r="A374" s="278">
        <v>673</v>
      </c>
      <c r="B374" s="291"/>
      <c r="C374" s="279"/>
      <c r="D374" s="465"/>
      <c r="E374" s="465"/>
      <c r="F374" s="466"/>
      <c r="G374" s="466" t="str">
        <f t="shared" si="2"/>
        <v/>
      </c>
      <c r="H374" s="466"/>
      <c r="I374" s="466"/>
      <c r="J374" s="467"/>
      <c r="K374" s="287"/>
      <c r="L374" s="307"/>
      <c r="M374" s="468">
        <v>1</v>
      </c>
      <c r="N374" s="315"/>
      <c r="O374" s="306">
        <f t="shared" si="3"/>
        <v>0</v>
      </c>
      <c r="P374" s="275"/>
    </row>
    <row r="375" spans="1:16" ht="15.75" customHeight="1">
      <c r="A375" s="278">
        <v>674</v>
      </c>
      <c r="B375" s="291"/>
      <c r="C375" s="279"/>
      <c r="D375" s="465"/>
      <c r="E375" s="465"/>
      <c r="F375" s="466"/>
      <c r="G375" s="466" t="str">
        <f t="shared" si="2"/>
        <v/>
      </c>
      <c r="H375" s="466"/>
      <c r="I375" s="466"/>
      <c r="J375" s="467"/>
      <c r="K375" s="287"/>
      <c r="L375" s="307"/>
      <c r="M375" s="468">
        <v>1</v>
      </c>
      <c r="N375" s="315"/>
      <c r="O375" s="306">
        <f t="shared" si="3"/>
        <v>0</v>
      </c>
      <c r="P375" s="275"/>
    </row>
    <row r="376" spans="1:16" ht="15.75" customHeight="1">
      <c r="A376" s="278">
        <v>675</v>
      </c>
      <c r="B376" s="291"/>
      <c r="C376" s="279"/>
      <c r="D376" s="465"/>
      <c r="E376" s="465"/>
      <c r="F376" s="466"/>
      <c r="G376" s="466" t="str">
        <f t="shared" si="2"/>
        <v/>
      </c>
      <c r="H376" s="466"/>
      <c r="I376" s="466"/>
      <c r="J376" s="467"/>
      <c r="K376" s="287"/>
      <c r="L376" s="307"/>
      <c r="M376" s="468">
        <v>1</v>
      </c>
      <c r="N376" s="315"/>
      <c r="O376" s="306">
        <f t="shared" si="3"/>
        <v>0</v>
      </c>
      <c r="P376" s="275"/>
    </row>
    <row r="377" spans="1:16" ht="15.75" customHeight="1">
      <c r="A377" s="278">
        <v>676</v>
      </c>
      <c r="B377" s="291"/>
      <c r="C377" s="279"/>
      <c r="D377" s="465"/>
      <c r="E377" s="465"/>
      <c r="F377" s="466"/>
      <c r="G377" s="466" t="str">
        <f t="shared" si="2"/>
        <v/>
      </c>
      <c r="H377" s="466"/>
      <c r="I377" s="466"/>
      <c r="J377" s="467"/>
      <c r="K377" s="287"/>
      <c r="L377" s="307"/>
      <c r="M377" s="468">
        <v>1</v>
      </c>
      <c r="N377" s="315"/>
      <c r="O377" s="306">
        <f t="shared" si="3"/>
        <v>0</v>
      </c>
      <c r="P377" s="275"/>
    </row>
    <row r="378" spans="1:16" ht="15.75" customHeight="1">
      <c r="A378" s="278">
        <v>677</v>
      </c>
      <c r="B378" s="291"/>
      <c r="C378" s="279"/>
      <c r="D378" s="465"/>
      <c r="E378" s="465"/>
      <c r="F378" s="466"/>
      <c r="G378" s="466" t="str">
        <f t="shared" si="2"/>
        <v/>
      </c>
      <c r="H378" s="466"/>
      <c r="I378" s="466"/>
      <c r="J378" s="467"/>
      <c r="K378" s="287"/>
      <c r="L378" s="307"/>
      <c r="M378" s="468">
        <v>1</v>
      </c>
      <c r="N378" s="315"/>
      <c r="O378" s="306">
        <f t="shared" si="3"/>
        <v>0</v>
      </c>
      <c r="P378" s="275"/>
    </row>
    <row r="379" spans="1:16" ht="15.75" customHeight="1">
      <c r="A379" s="278">
        <v>678</v>
      </c>
      <c r="B379" s="291"/>
      <c r="C379" s="279"/>
      <c r="D379" s="465"/>
      <c r="E379" s="465"/>
      <c r="F379" s="466"/>
      <c r="G379" s="466" t="str">
        <f t="shared" si="2"/>
        <v/>
      </c>
      <c r="H379" s="466"/>
      <c r="I379" s="466"/>
      <c r="J379" s="467"/>
      <c r="K379" s="287"/>
      <c r="L379" s="307"/>
      <c r="M379" s="468">
        <v>1</v>
      </c>
      <c r="N379" s="315"/>
      <c r="O379" s="306">
        <f t="shared" si="3"/>
        <v>0</v>
      </c>
      <c r="P379" s="275"/>
    </row>
    <row r="380" spans="1:16" ht="15.75" customHeight="1">
      <c r="A380" s="278">
        <v>679</v>
      </c>
      <c r="B380" s="291"/>
      <c r="C380" s="279"/>
      <c r="D380" s="465"/>
      <c r="E380" s="465"/>
      <c r="F380" s="466"/>
      <c r="G380" s="466" t="str">
        <f t="shared" si="2"/>
        <v/>
      </c>
      <c r="H380" s="466"/>
      <c r="I380" s="466"/>
      <c r="J380" s="467"/>
      <c r="K380" s="287"/>
      <c r="L380" s="307"/>
      <c r="M380" s="468">
        <v>1</v>
      </c>
      <c r="N380" s="315"/>
      <c r="O380" s="306">
        <f t="shared" si="3"/>
        <v>0</v>
      </c>
      <c r="P380" s="275"/>
    </row>
    <row r="381" spans="1:16" ht="15.75" customHeight="1">
      <c r="A381" s="278">
        <v>680</v>
      </c>
      <c r="B381" s="291"/>
      <c r="C381" s="279"/>
      <c r="D381" s="465"/>
      <c r="E381" s="465"/>
      <c r="F381" s="466"/>
      <c r="G381" s="466" t="str">
        <f t="shared" si="2"/>
        <v/>
      </c>
      <c r="H381" s="466"/>
      <c r="I381" s="466"/>
      <c r="J381" s="467"/>
      <c r="K381" s="287"/>
      <c r="L381" s="307"/>
      <c r="M381" s="468">
        <v>1</v>
      </c>
      <c r="N381" s="315"/>
      <c r="O381" s="306">
        <f t="shared" si="3"/>
        <v>0</v>
      </c>
      <c r="P381" s="275"/>
    </row>
    <row r="382" spans="1:16" ht="15.75" customHeight="1">
      <c r="A382" s="278">
        <v>681</v>
      </c>
      <c r="B382" s="291"/>
      <c r="C382" s="279"/>
      <c r="D382" s="465"/>
      <c r="E382" s="465"/>
      <c r="F382" s="466"/>
      <c r="G382" s="466" t="str">
        <f t="shared" si="2"/>
        <v/>
      </c>
      <c r="H382" s="466"/>
      <c r="I382" s="466"/>
      <c r="J382" s="467"/>
      <c r="K382" s="287"/>
      <c r="L382" s="307"/>
      <c r="M382" s="468">
        <v>1</v>
      </c>
      <c r="N382" s="315"/>
      <c r="O382" s="306">
        <f t="shared" si="3"/>
        <v>0</v>
      </c>
      <c r="P382" s="275"/>
    </row>
    <row r="383" spans="1:16" ht="15.75" customHeight="1">
      <c r="A383" s="278">
        <v>682</v>
      </c>
      <c r="B383" s="291"/>
      <c r="C383" s="279"/>
      <c r="D383" s="465"/>
      <c r="E383" s="465"/>
      <c r="F383" s="466"/>
      <c r="G383" s="466" t="str">
        <f t="shared" si="2"/>
        <v/>
      </c>
      <c r="H383" s="466"/>
      <c r="I383" s="466"/>
      <c r="J383" s="467"/>
      <c r="K383" s="287"/>
      <c r="L383" s="307"/>
      <c r="M383" s="468">
        <v>1</v>
      </c>
      <c r="N383" s="315"/>
      <c r="O383" s="306">
        <f t="shared" si="3"/>
        <v>0</v>
      </c>
      <c r="P383" s="275"/>
    </row>
    <row r="384" spans="1:16" ht="15.75" customHeight="1">
      <c r="A384" s="278">
        <v>683</v>
      </c>
      <c r="B384" s="291"/>
      <c r="C384" s="279"/>
      <c r="D384" s="465"/>
      <c r="E384" s="465"/>
      <c r="F384" s="466"/>
      <c r="G384" s="466" t="str">
        <f t="shared" si="2"/>
        <v/>
      </c>
      <c r="H384" s="466"/>
      <c r="I384" s="466"/>
      <c r="J384" s="467"/>
      <c r="K384" s="287"/>
      <c r="L384" s="307"/>
      <c r="M384" s="468">
        <v>1</v>
      </c>
      <c r="N384" s="315"/>
      <c r="O384" s="306">
        <f t="shared" si="3"/>
        <v>0</v>
      </c>
      <c r="P384" s="275"/>
    </row>
    <row r="385" spans="1:16" ht="15.75" customHeight="1">
      <c r="A385" s="278">
        <v>684</v>
      </c>
      <c r="B385" s="291"/>
      <c r="C385" s="279"/>
      <c r="D385" s="465"/>
      <c r="E385" s="465"/>
      <c r="F385" s="466"/>
      <c r="G385" s="466" t="str">
        <f t="shared" si="2"/>
        <v/>
      </c>
      <c r="H385" s="466"/>
      <c r="I385" s="466"/>
      <c r="J385" s="467"/>
      <c r="K385" s="287"/>
      <c r="L385" s="307"/>
      <c r="M385" s="468">
        <v>1</v>
      </c>
      <c r="N385" s="315"/>
      <c r="O385" s="306">
        <f t="shared" si="3"/>
        <v>0</v>
      </c>
      <c r="P385" s="275"/>
    </row>
    <row r="386" spans="1:16" ht="15.75" customHeight="1">
      <c r="A386" s="278">
        <v>685</v>
      </c>
      <c r="B386" s="291"/>
      <c r="C386" s="279"/>
      <c r="D386" s="465"/>
      <c r="E386" s="465"/>
      <c r="F386" s="466"/>
      <c r="G386" s="466" t="str">
        <f t="shared" si="2"/>
        <v/>
      </c>
      <c r="H386" s="466"/>
      <c r="I386" s="466"/>
      <c r="J386" s="467"/>
      <c r="K386" s="287"/>
      <c r="L386" s="307"/>
      <c r="M386" s="468">
        <v>1</v>
      </c>
      <c r="N386" s="315"/>
      <c r="O386" s="306">
        <f t="shared" si="3"/>
        <v>0</v>
      </c>
      <c r="P386" s="275"/>
    </row>
    <row r="387" spans="1:16" ht="15.75" customHeight="1">
      <c r="A387" s="278">
        <v>686</v>
      </c>
      <c r="B387" s="291"/>
      <c r="C387" s="279"/>
      <c r="D387" s="465"/>
      <c r="E387" s="465"/>
      <c r="F387" s="466"/>
      <c r="G387" s="466" t="str">
        <f t="shared" si="2"/>
        <v/>
      </c>
      <c r="H387" s="466"/>
      <c r="I387" s="466"/>
      <c r="J387" s="467"/>
      <c r="K387" s="287"/>
      <c r="L387" s="307"/>
      <c r="M387" s="468">
        <v>1</v>
      </c>
      <c r="N387" s="315"/>
      <c r="O387" s="306">
        <f t="shared" si="3"/>
        <v>0</v>
      </c>
      <c r="P387" s="275"/>
    </row>
    <row r="388" spans="1:16" ht="15.75" customHeight="1">
      <c r="A388" s="278">
        <v>687</v>
      </c>
      <c r="B388" s="291"/>
      <c r="C388" s="279"/>
      <c r="D388" s="465"/>
      <c r="E388" s="465"/>
      <c r="F388" s="466"/>
      <c r="G388" s="466" t="str">
        <f t="shared" si="2"/>
        <v/>
      </c>
      <c r="H388" s="466"/>
      <c r="I388" s="466"/>
      <c r="J388" s="467"/>
      <c r="K388" s="287"/>
      <c r="L388" s="307"/>
      <c r="M388" s="468">
        <v>1</v>
      </c>
      <c r="N388" s="315"/>
      <c r="O388" s="306">
        <f t="shared" si="3"/>
        <v>0</v>
      </c>
      <c r="P388" s="275"/>
    </row>
    <row r="389" spans="1:16" ht="15.75" customHeight="1">
      <c r="A389" s="278">
        <v>688</v>
      </c>
      <c r="B389" s="291"/>
      <c r="C389" s="279"/>
      <c r="D389" s="465"/>
      <c r="E389" s="465"/>
      <c r="F389" s="466"/>
      <c r="G389" s="466" t="str">
        <f t="shared" si="2"/>
        <v/>
      </c>
      <c r="H389" s="466"/>
      <c r="I389" s="466"/>
      <c r="J389" s="467"/>
      <c r="K389" s="287"/>
      <c r="L389" s="307"/>
      <c r="M389" s="468">
        <v>1</v>
      </c>
      <c r="N389" s="315"/>
      <c r="O389" s="306">
        <f t="shared" si="3"/>
        <v>0</v>
      </c>
      <c r="P389" s="275"/>
    </row>
    <row r="390" spans="1:16" ht="15.75" customHeight="1">
      <c r="A390" s="278">
        <v>689</v>
      </c>
      <c r="B390" s="291"/>
      <c r="C390" s="279"/>
      <c r="D390" s="465"/>
      <c r="E390" s="465"/>
      <c r="F390" s="466"/>
      <c r="G390" s="466" t="str">
        <f t="shared" si="2"/>
        <v/>
      </c>
      <c r="H390" s="466"/>
      <c r="I390" s="466"/>
      <c r="J390" s="467"/>
      <c r="K390" s="287"/>
      <c r="L390" s="307"/>
      <c r="M390" s="468">
        <v>1</v>
      </c>
      <c r="N390" s="315"/>
      <c r="O390" s="306">
        <f t="shared" si="3"/>
        <v>0</v>
      </c>
      <c r="P390" s="275"/>
    </row>
    <row r="391" spans="1:16" ht="15.75" customHeight="1">
      <c r="A391" s="278">
        <v>690</v>
      </c>
      <c r="B391" s="291"/>
      <c r="C391" s="279"/>
      <c r="D391" s="465"/>
      <c r="E391" s="465"/>
      <c r="F391" s="466"/>
      <c r="G391" s="466" t="str">
        <f t="shared" si="2"/>
        <v/>
      </c>
      <c r="H391" s="466"/>
      <c r="I391" s="466"/>
      <c r="J391" s="467"/>
      <c r="K391" s="287"/>
      <c r="L391" s="307"/>
      <c r="M391" s="468">
        <v>1</v>
      </c>
      <c r="N391" s="315"/>
      <c r="O391" s="306">
        <f t="shared" si="3"/>
        <v>0</v>
      </c>
      <c r="P391" s="275"/>
    </row>
    <row r="392" spans="1:16" ht="15.75" customHeight="1">
      <c r="A392" s="278">
        <v>691</v>
      </c>
      <c r="B392" s="291"/>
      <c r="C392" s="279"/>
      <c r="D392" s="465"/>
      <c r="E392" s="465"/>
      <c r="F392" s="466"/>
      <c r="G392" s="466" t="str">
        <f t="shared" si="2"/>
        <v/>
      </c>
      <c r="H392" s="466"/>
      <c r="I392" s="466"/>
      <c r="J392" s="467"/>
      <c r="K392" s="287"/>
      <c r="L392" s="307"/>
      <c r="M392" s="468">
        <v>1</v>
      </c>
      <c r="N392" s="315"/>
      <c r="O392" s="306">
        <f t="shared" si="3"/>
        <v>0</v>
      </c>
      <c r="P392" s="275"/>
    </row>
    <row r="393" spans="1:16" ht="15.75" customHeight="1">
      <c r="A393" s="278">
        <v>692</v>
      </c>
      <c r="B393" s="291"/>
      <c r="C393" s="279"/>
      <c r="D393" s="465"/>
      <c r="E393" s="465"/>
      <c r="F393" s="466"/>
      <c r="G393" s="466" t="str">
        <f t="shared" si="2"/>
        <v/>
      </c>
      <c r="H393" s="466"/>
      <c r="I393" s="466"/>
      <c r="J393" s="467"/>
      <c r="K393" s="287"/>
      <c r="L393" s="307"/>
      <c r="M393" s="468">
        <v>1</v>
      </c>
      <c r="N393" s="315"/>
      <c r="O393" s="306">
        <f t="shared" si="3"/>
        <v>0</v>
      </c>
      <c r="P393" s="275"/>
    </row>
    <row r="394" spans="1:16" ht="15.75" customHeight="1">
      <c r="A394" s="278">
        <v>693</v>
      </c>
      <c r="B394" s="291"/>
      <c r="C394" s="279"/>
      <c r="D394" s="465"/>
      <c r="E394" s="465"/>
      <c r="F394" s="466"/>
      <c r="G394" s="466" t="str">
        <f t="shared" si="2"/>
        <v/>
      </c>
      <c r="H394" s="466"/>
      <c r="I394" s="466"/>
      <c r="J394" s="467"/>
      <c r="K394" s="287"/>
      <c r="L394" s="307"/>
      <c r="M394" s="468">
        <v>1</v>
      </c>
      <c r="N394" s="315"/>
      <c r="O394" s="306">
        <f t="shared" si="3"/>
        <v>0</v>
      </c>
      <c r="P394" s="275"/>
    </row>
    <row r="395" spans="1:16" ht="15.75" customHeight="1">
      <c r="A395" s="278">
        <v>694</v>
      </c>
      <c r="B395" s="291"/>
      <c r="C395" s="279"/>
      <c r="D395" s="465"/>
      <c r="E395" s="465"/>
      <c r="F395" s="466"/>
      <c r="G395" s="466" t="str">
        <f t="shared" si="2"/>
        <v/>
      </c>
      <c r="H395" s="466"/>
      <c r="I395" s="466"/>
      <c r="J395" s="467"/>
      <c r="K395" s="287"/>
      <c r="L395" s="307"/>
      <c r="M395" s="468">
        <v>1</v>
      </c>
      <c r="N395" s="315"/>
      <c r="O395" s="306">
        <f t="shared" si="3"/>
        <v>0</v>
      </c>
      <c r="P395" s="275"/>
    </row>
    <row r="396" spans="1:16" ht="15.75" customHeight="1">
      <c r="A396" s="278">
        <v>695</v>
      </c>
      <c r="B396" s="291"/>
      <c r="C396" s="279"/>
      <c r="D396" s="465"/>
      <c r="E396" s="465"/>
      <c r="F396" s="466"/>
      <c r="G396" s="466" t="str">
        <f t="shared" si="2"/>
        <v/>
      </c>
      <c r="H396" s="466"/>
      <c r="I396" s="466"/>
      <c r="J396" s="467"/>
      <c r="K396" s="287"/>
      <c r="L396" s="307"/>
      <c r="M396" s="468">
        <v>1</v>
      </c>
      <c r="N396" s="315"/>
      <c r="O396" s="306">
        <f t="shared" si="3"/>
        <v>0</v>
      </c>
      <c r="P396" s="275"/>
    </row>
    <row r="397" spans="1:16" ht="15.75" customHeight="1">
      <c r="A397" s="278">
        <v>696</v>
      </c>
      <c r="B397" s="291"/>
      <c r="C397" s="279"/>
      <c r="D397" s="465"/>
      <c r="E397" s="465"/>
      <c r="F397" s="466"/>
      <c r="G397" s="466" t="str">
        <f t="shared" si="2"/>
        <v/>
      </c>
      <c r="H397" s="466"/>
      <c r="I397" s="466"/>
      <c r="J397" s="467"/>
      <c r="K397" s="287"/>
      <c r="L397" s="307"/>
      <c r="M397" s="468">
        <v>1</v>
      </c>
      <c r="N397" s="315"/>
      <c r="O397" s="306">
        <f t="shared" si="3"/>
        <v>0</v>
      </c>
      <c r="P397" s="275"/>
    </row>
    <row r="398" spans="1:16" ht="15.75" customHeight="1">
      <c r="A398" s="278">
        <v>697</v>
      </c>
      <c r="B398" s="291"/>
      <c r="C398" s="279"/>
      <c r="D398" s="465"/>
      <c r="E398" s="465"/>
      <c r="F398" s="466"/>
      <c r="G398" s="466" t="str">
        <f t="shared" si="2"/>
        <v/>
      </c>
      <c r="H398" s="466"/>
      <c r="I398" s="466"/>
      <c r="J398" s="467"/>
      <c r="K398" s="287"/>
      <c r="L398" s="307"/>
      <c r="M398" s="468">
        <v>1</v>
      </c>
      <c r="N398" s="315"/>
      <c r="O398" s="306">
        <f t="shared" si="3"/>
        <v>0</v>
      </c>
      <c r="P398" s="275"/>
    </row>
    <row r="399" spans="1:16" ht="15.75" customHeight="1">
      <c r="A399" s="278">
        <v>698</v>
      </c>
      <c r="B399" s="291"/>
      <c r="C399" s="279"/>
      <c r="D399" s="465"/>
      <c r="E399" s="465"/>
      <c r="F399" s="466"/>
      <c r="G399" s="466" t="str">
        <f t="shared" si="2"/>
        <v/>
      </c>
      <c r="H399" s="466"/>
      <c r="I399" s="466"/>
      <c r="J399" s="467"/>
      <c r="K399" s="287"/>
      <c r="L399" s="307"/>
      <c r="M399" s="468">
        <v>1</v>
      </c>
      <c r="N399" s="315"/>
      <c r="O399" s="306">
        <f t="shared" si="3"/>
        <v>0</v>
      </c>
      <c r="P399" s="275"/>
    </row>
    <row r="400" spans="1:16" ht="15.75" customHeight="1">
      <c r="A400" s="278">
        <v>699</v>
      </c>
      <c r="B400" s="291"/>
      <c r="C400" s="279"/>
      <c r="D400" s="465"/>
      <c r="E400" s="465"/>
      <c r="F400" s="466"/>
      <c r="G400" s="466" t="str">
        <f t="shared" si="2"/>
        <v/>
      </c>
      <c r="H400" s="466"/>
      <c r="I400" s="466"/>
      <c r="J400" s="467"/>
      <c r="K400" s="287"/>
      <c r="L400" s="307"/>
      <c r="M400" s="468">
        <v>1</v>
      </c>
      <c r="N400" s="315"/>
      <c r="O400" s="306">
        <f t="shared" si="3"/>
        <v>0</v>
      </c>
      <c r="P400" s="275"/>
    </row>
    <row r="401" spans="1:16" ht="15.75" customHeight="1">
      <c r="A401" s="278">
        <v>700</v>
      </c>
      <c r="B401" s="291"/>
      <c r="C401" s="279"/>
      <c r="D401" s="465"/>
      <c r="E401" s="465"/>
      <c r="F401" s="466"/>
      <c r="G401" s="466" t="str">
        <f t="shared" si="2"/>
        <v/>
      </c>
      <c r="H401" s="466"/>
      <c r="I401" s="466"/>
      <c r="J401" s="467"/>
      <c r="K401" s="287"/>
      <c r="L401" s="307"/>
      <c r="M401" s="468">
        <v>1</v>
      </c>
      <c r="N401" s="315"/>
      <c r="O401" s="306">
        <f t="shared" si="3"/>
        <v>0</v>
      </c>
      <c r="P401" s="275"/>
    </row>
    <row r="402" spans="1:16" ht="15.75" customHeight="1">
      <c r="A402" s="278">
        <v>701</v>
      </c>
      <c r="B402" s="291"/>
      <c r="C402" s="279"/>
      <c r="D402" s="465"/>
      <c r="E402" s="465"/>
      <c r="F402" s="466"/>
      <c r="G402" s="466" t="str">
        <f t="shared" si="2"/>
        <v/>
      </c>
      <c r="H402" s="466"/>
      <c r="I402" s="466"/>
      <c r="J402" s="467"/>
      <c r="K402" s="287"/>
      <c r="L402" s="307"/>
      <c r="M402" s="468">
        <v>1</v>
      </c>
      <c r="N402" s="315"/>
      <c r="O402" s="306">
        <f t="shared" si="3"/>
        <v>0</v>
      </c>
      <c r="P402" s="275"/>
    </row>
    <row r="403" spans="1:16" ht="15.75" customHeight="1">
      <c r="A403" s="278">
        <v>702</v>
      </c>
      <c r="B403" s="291"/>
      <c r="C403" s="279"/>
      <c r="D403" s="465"/>
      <c r="E403" s="465"/>
      <c r="F403" s="466"/>
      <c r="G403" s="466" t="str">
        <f t="shared" si="2"/>
        <v/>
      </c>
      <c r="H403" s="466"/>
      <c r="I403" s="466"/>
      <c r="J403" s="467"/>
      <c r="K403" s="287"/>
      <c r="L403" s="307"/>
      <c r="M403" s="468">
        <v>1</v>
      </c>
      <c r="N403" s="315"/>
      <c r="O403" s="306">
        <f t="shared" si="3"/>
        <v>0</v>
      </c>
      <c r="P403" s="275"/>
    </row>
    <row r="404" spans="1:16" ht="15.75" customHeight="1">
      <c r="A404" s="278">
        <v>703</v>
      </c>
      <c r="B404" s="291"/>
      <c r="C404" s="279"/>
      <c r="D404" s="465"/>
      <c r="E404" s="465"/>
      <c r="F404" s="466"/>
      <c r="G404" s="466" t="str">
        <f t="shared" si="2"/>
        <v/>
      </c>
      <c r="H404" s="466"/>
      <c r="I404" s="466"/>
      <c r="J404" s="467"/>
      <c r="K404" s="287"/>
      <c r="L404" s="307"/>
      <c r="M404" s="468">
        <v>1</v>
      </c>
      <c r="N404" s="315"/>
      <c r="O404" s="306">
        <f t="shared" si="3"/>
        <v>0</v>
      </c>
      <c r="P404" s="275"/>
    </row>
    <row r="405" spans="1:16" ht="15.75" customHeight="1">
      <c r="A405" s="278">
        <v>704</v>
      </c>
      <c r="B405" s="291"/>
      <c r="C405" s="279"/>
      <c r="D405" s="465"/>
      <c r="E405" s="465"/>
      <c r="F405" s="466"/>
      <c r="G405" s="466" t="str">
        <f t="shared" si="2"/>
        <v/>
      </c>
      <c r="H405" s="466"/>
      <c r="I405" s="466"/>
      <c r="J405" s="467"/>
      <c r="K405" s="287"/>
      <c r="L405" s="307"/>
      <c r="M405" s="468">
        <v>1</v>
      </c>
      <c r="N405" s="315"/>
      <c r="O405" s="306">
        <f t="shared" si="3"/>
        <v>0</v>
      </c>
      <c r="P405" s="275"/>
    </row>
    <row r="406" spans="1:16" ht="15.75" customHeight="1">
      <c r="A406" s="278">
        <v>705</v>
      </c>
      <c r="B406" s="291"/>
      <c r="C406" s="279"/>
      <c r="D406" s="465"/>
      <c r="E406" s="465"/>
      <c r="F406" s="466"/>
      <c r="G406" s="466" t="str">
        <f t="shared" si="2"/>
        <v/>
      </c>
      <c r="H406" s="466"/>
      <c r="I406" s="466"/>
      <c r="J406" s="467"/>
      <c r="K406" s="287"/>
      <c r="L406" s="307"/>
      <c r="M406" s="468">
        <v>1</v>
      </c>
      <c r="N406" s="315"/>
      <c r="O406" s="306">
        <f t="shared" si="3"/>
        <v>0</v>
      </c>
      <c r="P406" s="275"/>
    </row>
    <row r="407" spans="1:16" ht="15.75" customHeight="1">
      <c r="A407" s="278">
        <v>706</v>
      </c>
      <c r="B407" s="291"/>
      <c r="C407" s="279"/>
      <c r="D407" s="465"/>
      <c r="E407" s="465"/>
      <c r="F407" s="466"/>
      <c r="G407" s="466" t="str">
        <f t="shared" si="2"/>
        <v/>
      </c>
      <c r="H407" s="466"/>
      <c r="I407" s="466"/>
      <c r="J407" s="467"/>
      <c r="K407" s="287"/>
      <c r="L407" s="307"/>
      <c r="M407" s="468">
        <v>1</v>
      </c>
      <c r="N407" s="315"/>
      <c r="O407" s="306">
        <f t="shared" si="3"/>
        <v>0</v>
      </c>
      <c r="P407" s="275"/>
    </row>
    <row r="408" spans="1:16" ht="15.75" customHeight="1">
      <c r="A408" s="278">
        <v>707</v>
      </c>
      <c r="B408" s="291"/>
      <c r="C408" s="279"/>
      <c r="D408" s="465"/>
      <c r="E408" s="465"/>
      <c r="F408" s="466"/>
      <c r="G408" s="466" t="str">
        <f t="shared" si="2"/>
        <v/>
      </c>
      <c r="H408" s="466"/>
      <c r="I408" s="466"/>
      <c r="J408" s="467"/>
      <c r="K408" s="287"/>
      <c r="L408" s="307"/>
      <c r="M408" s="468">
        <v>1</v>
      </c>
      <c r="N408" s="315"/>
      <c r="O408" s="306">
        <f t="shared" si="3"/>
        <v>0</v>
      </c>
      <c r="P408" s="275"/>
    </row>
    <row r="409" spans="1:16" ht="15.75" customHeight="1">
      <c r="A409" s="278">
        <v>708</v>
      </c>
      <c r="B409" s="291"/>
      <c r="C409" s="279"/>
      <c r="D409" s="465"/>
      <c r="E409" s="465"/>
      <c r="F409" s="466"/>
      <c r="G409" s="466" t="str">
        <f t="shared" si="2"/>
        <v/>
      </c>
      <c r="H409" s="466"/>
      <c r="I409" s="466"/>
      <c r="J409" s="467"/>
      <c r="K409" s="287"/>
      <c r="L409" s="307"/>
      <c r="M409" s="468">
        <v>1</v>
      </c>
      <c r="N409" s="315"/>
      <c r="O409" s="306">
        <f t="shared" si="3"/>
        <v>0</v>
      </c>
      <c r="P409" s="275"/>
    </row>
    <row r="410" spans="1:16" ht="15.75" customHeight="1">
      <c r="A410" s="278">
        <v>709</v>
      </c>
      <c r="B410" s="291"/>
      <c r="C410" s="279"/>
      <c r="D410" s="465"/>
      <c r="E410" s="465"/>
      <c r="F410" s="466"/>
      <c r="G410" s="466" t="str">
        <f t="shared" si="2"/>
        <v/>
      </c>
      <c r="H410" s="466"/>
      <c r="I410" s="466"/>
      <c r="J410" s="467"/>
      <c r="K410" s="287"/>
      <c r="L410" s="307"/>
      <c r="M410" s="468">
        <v>1</v>
      </c>
      <c r="N410" s="315"/>
      <c r="O410" s="306">
        <f t="shared" si="3"/>
        <v>0</v>
      </c>
      <c r="P410" s="275"/>
    </row>
    <row r="411" spans="1:16" ht="15.75" customHeight="1">
      <c r="A411" s="278">
        <v>710</v>
      </c>
      <c r="B411" s="291"/>
      <c r="C411" s="279"/>
      <c r="D411" s="465"/>
      <c r="E411" s="465"/>
      <c r="F411" s="466"/>
      <c r="G411" s="466" t="str">
        <f t="shared" si="2"/>
        <v/>
      </c>
      <c r="H411" s="466"/>
      <c r="I411" s="466"/>
      <c r="J411" s="467"/>
      <c r="K411" s="287"/>
      <c r="L411" s="307"/>
      <c r="M411" s="468">
        <v>1</v>
      </c>
      <c r="N411" s="315"/>
      <c r="O411" s="306">
        <f t="shared" si="3"/>
        <v>0</v>
      </c>
      <c r="P411" s="275"/>
    </row>
    <row r="412" spans="1:16" ht="15.75" customHeight="1">
      <c r="A412" s="278">
        <v>711</v>
      </c>
      <c r="B412" s="291"/>
      <c r="C412" s="279"/>
      <c r="D412" s="465"/>
      <c r="E412" s="465"/>
      <c r="F412" s="466"/>
      <c r="G412" s="466" t="str">
        <f t="shared" si="2"/>
        <v/>
      </c>
      <c r="H412" s="466"/>
      <c r="I412" s="466"/>
      <c r="J412" s="467"/>
      <c r="K412" s="287"/>
      <c r="L412" s="307"/>
      <c r="M412" s="468">
        <v>1</v>
      </c>
      <c r="N412" s="315"/>
      <c r="O412" s="306">
        <f t="shared" si="3"/>
        <v>0</v>
      </c>
      <c r="P412" s="275"/>
    </row>
    <row r="413" spans="1:16" ht="15.75" customHeight="1">
      <c r="A413" s="278">
        <v>712</v>
      </c>
      <c r="B413" s="291"/>
      <c r="C413" s="279"/>
      <c r="D413" s="465"/>
      <c r="E413" s="465"/>
      <c r="F413" s="466"/>
      <c r="G413" s="466" t="str">
        <f t="shared" si="2"/>
        <v/>
      </c>
      <c r="H413" s="466"/>
      <c r="I413" s="466"/>
      <c r="J413" s="467"/>
      <c r="K413" s="287"/>
      <c r="L413" s="307"/>
      <c r="M413" s="468">
        <v>1</v>
      </c>
      <c r="N413" s="315"/>
      <c r="O413" s="306">
        <f t="shared" si="3"/>
        <v>0</v>
      </c>
      <c r="P413" s="275"/>
    </row>
    <row r="414" spans="1:16" ht="15.75" customHeight="1">
      <c r="A414" s="278">
        <v>713</v>
      </c>
      <c r="B414" s="291"/>
      <c r="C414" s="279"/>
      <c r="D414" s="465"/>
      <c r="E414" s="465"/>
      <c r="F414" s="466"/>
      <c r="G414" s="466" t="str">
        <f t="shared" si="2"/>
        <v/>
      </c>
      <c r="H414" s="466"/>
      <c r="I414" s="466"/>
      <c r="J414" s="467"/>
      <c r="K414" s="287"/>
      <c r="L414" s="307"/>
      <c r="M414" s="468">
        <v>1</v>
      </c>
      <c r="N414" s="315"/>
      <c r="O414" s="306">
        <f t="shared" si="3"/>
        <v>0</v>
      </c>
      <c r="P414" s="275"/>
    </row>
    <row r="415" spans="1:16" ht="15.75" customHeight="1">
      <c r="A415" s="278">
        <v>714</v>
      </c>
      <c r="B415" s="291"/>
      <c r="C415" s="279"/>
      <c r="D415" s="465"/>
      <c r="E415" s="465"/>
      <c r="F415" s="466"/>
      <c r="G415" s="466" t="str">
        <f t="shared" si="2"/>
        <v/>
      </c>
      <c r="H415" s="466"/>
      <c r="I415" s="466"/>
      <c r="J415" s="467"/>
      <c r="K415" s="287"/>
      <c r="L415" s="307"/>
      <c r="M415" s="468">
        <v>1</v>
      </c>
      <c r="N415" s="315"/>
      <c r="O415" s="306">
        <f t="shared" si="3"/>
        <v>0</v>
      </c>
      <c r="P415" s="275"/>
    </row>
    <row r="416" spans="1:16" ht="15.75" customHeight="1">
      <c r="A416" s="278">
        <v>715</v>
      </c>
      <c r="B416" s="291"/>
      <c r="C416" s="279"/>
      <c r="D416" s="465"/>
      <c r="E416" s="465"/>
      <c r="F416" s="466"/>
      <c r="G416" s="466" t="str">
        <f t="shared" si="2"/>
        <v/>
      </c>
      <c r="H416" s="466"/>
      <c r="I416" s="466"/>
      <c r="J416" s="467"/>
      <c r="K416" s="287"/>
      <c r="L416" s="307"/>
      <c r="M416" s="468">
        <v>1</v>
      </c>
      <c r="N416" s="315"/>
      <c r="O416" s="306">
        <f t="shared" si="3"/>
        <v>0</v>
      </c>
      <c r="P416" s="275"/>
    </row>
    <row r="417" spans="1:16" ht="15.75" customHeight="1">
      <c r="A417" s="278">
        <v>716</v>
      </c>
      <c r="B417" s="291"/>
      <c r="C417" s="279"/>
      <c r="D417" s="465"/>
      <c r="E417" s="465"/>
      <c r="F417" s="466"/>
      <c r="G417" s="466" t="str">
        <f t="shared" si="2"/>
        <v/>
      </c>
      <c r="H417" s="466"/>
      <c r="I417" s="466"/>
      <c r="J417" s="467"/>
      <c r="K417" s="287"/>
      <c r="L417" s="307"/>
      <c r="M417" s="468">
        <v>1</v>
      </c>
      <c r="N417" s="315"/>
      <c r="O417" s="306">
        <f t="shared" si="3"/>
        <v>0</v>
      </c>
      <c r="P417" s="275"/>
    </row>
    <row r="418" spans="1:16" ht="15.75" customHeight="1">
      <c r="A418" s="278">
        <v>717</v>
      </c>
      <c r="B418" s="291"/>
      <c r="C418" s="279"/>
      <c r="D418" s="465"/>
      <c r="E418" s="465"/>
      <c r="F418" s="466"/>
      <c r="G418" s="466" t="str">
        <f t="shared" si="2"/>
        <v/>
      </c>
      <c r="H418" s="466"/>
      <c r="I418" s="466"/>
      <c r="J418" s="467"/>
      <c r="K418" s="287"/>
      <c r="L418" s="307"/>
      <c r="M418" s="468">
        <v>1</v>
      </c>
      <c r="N418" s="315"/>
      <c r="O418" s="306">
        <f t="shared" si="3"/>
        <v>0</v>
      </c>
      <c r="P418" s="275"/>
    </row>
    <row r="419" spans="1:16" ht="15.75" customHeight="1">
      <c r="A419" s="278">
        <v>718</v>
      </c>
      <c r="B419" s="291"/>
      <c r="C419" s="279"/>
      <c r="D419" s="465"/>
      <c r="E419" s="465"/>
      <c r="F419" s="466"/>
      <c r="G419" s="466" t="str">
        <f t="shared" si="2"/>
        <v/>
      </c>
      <c r="H419" s="466"/>
      <c r="I419" s="466"/>
      <c r="J419" s="467"/>
      <c r="K419" s="287"/>
      <c r="L419" s="307"/>
      <c r="M419" s="468">
        <v>1</v>
      </c>
      <c r="N419" s="315"/>
      <c r="O419" s="306">
        <f t="shared" si="3"/>
        <v>0</v>
      </c>
      <c r="P419" s="275"/>
    </row>
    <row r="420" spans="1:16" ht="15.75" customHeight="1">
      <c r="A420" s="278">
        <v>719</v>
      </c>
      <c r="B420" s="291"/>
      <c r="C420" s="279"/>
      <c r="D420" s="465"/>
      <c r="E420" s="465"/>
      <c r="F420" s="466"/>
      <c r="G420" s="466" t="str">
        <f t="shared" si="2"/>
        <v/>
      </c>
      <c r="H420" s="466"/>
      <c r="I420" s="466"/>
      <c r="J420" s="467"/>
      <c r="K420" s="287"/>
      <c r="L420" s="307"/>
      <c r="M420" s="468">
        <v>1</v>
      </c>
      <c r="N420" s="315"/>
      <c r="O420" s="306">
        <f t="shared" si="3"/>
        <v>0</v>
      </c>
      <c r="P420" s="275"/>
    </row>
    <row r="421" spans="1:16" ht="15.75" customHeight="1">
      <c r="A421" s="278">
        <v>720</v>
      </c>
      <c r="B421" s="291"/>
      <c r="C421" s="279"/>
      <c r="D421" s="465"/>
      <c r="E421" s="465"/>
      <c r="F421" s="466"/>
      <c r="G421" s="466" t="str">
        <f t="shared" si="2"/>
        <v/>
      </c>
      <c r="H421" s="466"/>
      <c r="I421" s="466"/>
      <c r="J421" s="467"/>
      <c r="K421" s="287"/>
      <c r="L421" s="307"/>
      <c r="M421" s="468">
        <v>1</v>
      </c>
      <c r="N421" s="315"/>
      <c r="O421" s="306">
        <f t="shared" si="3"/>
        <v>0</v>
      </c>
      <c r="P421" s="275"/>
    </row>
    <row r="422" spans="1:16" ht="15.75" customHeight="1">
      <c r="A422" s="278">
        <v>721</v>
      </c>
      <c r="B422" s="291"/>
      <c r="C422" s="279"/>
      <c r="D422" s="465"/>
      <c r="E422" s="465"/>
      <c r="F422" s="466"/>
      <c r="G422" s="466" t="str">
        <f t="shared" si="2"/>
        <v/>
      </c>
      <c r="H422" s="466"/>
      <c r="I422" s="466"/>
      <c r="J422" s="467"/>
      <c r="K422" s="287"/>
      <c r="L422" s="307"/>
      <c r="M422" s="468">
        <v>1</v>
      </c>
      <c r="N422" s="315"/>
      <c r="O422" s="306">
        <f t="shared" si="3"/>
        <v>0</v>
      </c>
      <c r="P422" s="275"/>
    </row>
    <row r="423" spans="1:16" ht="15.75" customHeight="1">
      <c r="A423" s="278">
        <v>722</v>
      </c>
      <c r="B423" s="291"/>
      <c r="C423" s="279"/>
      <c r="D423" s="465"/>
      <c r="E423" s="465"/>
      <c r="F423" s="466"/>
      <c r="G423" s="466" t="str">
        <f t="shared" si="2"/>
        <v/>
      </c>
      <c r="H423" s="466"/>
      <c r="I423" s="466"/>
      <c r="J423" s="467"/>
      <c r="K423" s="287"/>
      <c r="L423" s="307"/>
      <c r="M423" s="468">
        <v>1</v>
      </c>
      <c r="N423" s="315"/>
      <c r="O423" s="306">
        <f t="shared" si="3"/>
        <v>0</v>
      </c>
      <c r="P423" s="275"/>
    </row>
    <row r="424" spans="1:16" ht="15.75" customHeight="1">
      <c r="A424" s="278">
        <v>723</v>
      </c>
      <c r="B424" s="291"/>
      <c r="C424" s="279"/>
      <c r="D424" s="465"/>
      <c r="E424" s="465"/>
      <c r="F424" s="466"/>
      <c r="G424" s="466" t="str">
        <f t="shared" si="2"/>
        <v/>
      </c>
      <c r="H424" s="466"/>
      <c r="I424" s="466"/>
      <c r="J424" s="467"/>
      <c r="K424" s="287"/>
      <c r="L424" s="307"/>
      <c r="M424" s="468">
        <v>1</v>
      </c>
      <c r="N424" s="315"/>
      <c r="O424" s="306">
        <f t="shared" si="3"/>
        <v>0</v>
      </c>
      <c r="P424" s="275"/>
    </row>
    <row r="425" spans="1:16" ht="15.75" customHeight="1">
      <c r="A425" s="278">
        <v>724</v>
      </c>
      <c r="B425" s="291"/>
      <c r="C425" s="279"/>
      <c r="D425" s="465"/>
      <c r="E425" s="465"/>
      <c r="F425" s="466"/>
      <c r="G425" s="466" t="str">
        <f t="shared" si="2"/>
        <v/>
      </c>
      <c r="H425" s="466"/>
      <c r="I425" s="466"/>
      <c r="J425" s="467"/>
      <c r="K425" s="287"/>
      <c r="L425" s="307"/>
      <c r="M425" s="468">
        <v>1</v>
      </c>
      <c r="N425" s="315"/>
      <c r="O425" s="306">
        <f t="shared" si="3"/>
        <v>0</v>
      </c>
      <c r="P425" s="275"/>
    </row>
    <row r="426" spans="1:16" ht="15.75" customHeight="1">
      <c r="A426" s="278">
        <v>725</v>
      </c>
      <c r="B426" s="291"/>
      <c r="C426" s="279"/>
      <c r="D426" s="465"/>
      <c r="E426" s="465"/>
      <c r="F426" s="466"/>
      <c r="G426" s="466" t="str">
        <f t="shared" si="2"/>
        <v/>
      </c>
      <c r="H426" s="466"/>
      <c r="I426" s="466"/>
      <c r="J426" s="467"/>
      <c r="K426" s="287"/>
      <c r="L426" s="307"/>
      <c r="M426" s="468">
        <v>1</v>
      </c>
      <c r="N426" s="315"/>
      <c r="O426" s="306">
        <f t="shared" si="3"/>
        <v>0</v>
      </c>
      <c r="P426" s="275"/>
    </row>
    <row r="427" spans="1:16" ht="15.75" customHeight="1">
      <c r="A427" s="278">
        <v>726</v>
      </c>
      <c r="B427" s="291"/>
      <c r="C427" s="279"/>
      <c r="D427" s="465"/>
      <c r="E427" s="465"/>
      <c r="F427" s="466"/>
      <c r="G427" s="466" t="str">
        <f t="shared" si="2"/>
        <v/>
      </c>
      <c r="H427" s="466"/>
      <c r="I427" s="466"/>
      <c r="J427" s="467"/>
      <c r="K427" s="287"/>
      <c r="L427" s="307"/>
      <c r="M427" s="468">
        <v>1</v>
      </c>
      <c r="N427" s="315"/>
      <c r="O427" s="306">
        <f t="shared" si="3"/>
        <v>0</v>
      </c>
      <c r="P427" s="275"/>
    </row>
    <row r="428" spans="1:16" ht="15.75" customHeight="1">
      <c r="A428" s="278">
        <v>727</v>
      </c>
      <c r="B428" s="291"/>
      <c r="C428" s="279"/>
      <c r="D428" s="465"/>
      <c r="E428" s="465"/>
      <c r="F428" s="466"/>
      <c r="G428" s="466" t="str">
        <f t="shared" si="2"/>
        <v/>
      </c>
      <c r="H428" s="466"/>
      <c r="I428" s="466"/>
      <c r="J428" s="467"/>
      <c r="K428" s="287"/>
      <c r="L428" s="307"/>
      <c r="M428" s="468">
        <v>1</v>
      </c>
      <c r="N428" s="315"/>
      <c r="O428" s="306">
        <f t="shared" si="3"/>
        <v>0</v>
      </c>
      <c r="P428" s="275"/>
    </row>
    <row r="429" spans="1:16" ht="15.75" customHeight="1">
      <c r="A429" s="278">
        <v>728</v>
      </c>
      <c r="B429" s="291"/>
      <c r="C429" s="279"/>
      <c r="D429" s="465"/>
      <c r="E429" s="465"/>
      <c r="F429" s="466"/>
      <c r="G429" s="466" t="str">
        <f t="shared" si="2"/>
        <v/>
      </c>
      <c r="H429" s="466"/>
      <c r="I429" s="466"/>
      <c r="J429" s="467"/>
      <c r="K429" s="287"/>
      <c r="L429" s="307"/>
      <c r="M429" s="468">
        <v>1</v>
      </c>
      <c r="N429" s="315"/>
      <c r="O429" s="306">
        <f t="shared" si="3"/>
        <v>0</v>
      </c>
      <c r="P429" s="275"/>
    </row>
    <row r="430" spans="1:16" ht="15.75" customHeight="1">
      <c r="A430" s="278">
        <v>729</v>
      </c>
      <c r="B430" s="291"/>
      <c r="C430" s="279"/>
      <c r="D430" s="465"/>
      <c r="E430" s="465"/>
      <c r="F430" s="466"/>
      <c r="G430" s="466" t="str">
        <f t="shared" si="2"/>
        <v/>
      </c>
      <c r="H430" s="466"/>
      <c r="I430" s="466"/>
      <c r="J430" s="467"/>
      <c r="K430" s="287"/>
      <c r="L430" s="307"/>
      <c r="M430" s="468">
        <v>1</v>
      </c>
      <c r="N430" s="315"/>
      <c r="O430" s="306">
        <f t="shared" si="3"/>
        <v>0</v>
      </c>
      <c r="P430" s="275"/>
    </row>
    <row r="431" spans="1:16" ht="15.75" customHeight="1">
      <c r="A431" s="278">
        <v>730</v>
      </c>
      <c r="B431" s="291"/>
      <c r="C431" s="279"/>
      <c r="D431" s="465"/>
      <c r="E431" s="465"/>
      <c r="F431" s="466"/>
      <c r="G431" s="466" t="str">
        <f t="shared" si="2"/>
        <v/>
      </c>
      <c r="H431" s="466"/>
      <c r="I431" s="466"/>
      <c r="J431" s="467"/>
      <c r="K431" s="287"/>
      <c r="L431" s="307"/>
      <c r="M431" s="468">
        <v>1</v>
      </c>
      <c r="N431" s="315"/>
      <c r="O431" s="306">
        <f t="shared" si="3"/>
        <v>0</v>
      </c>
      <c r="P431" s="275"/>
    </row>
    <row r="432" spans="1:16" ht="15.75" customHeight="1">
      <c r="A432" s="278">
        <v>731</v>
      </c>
      <c r="B432" s="291"/>
      <c r="C432" s="279"/>
      <c r="D432" s="465"/>
      <c r="E432" s="465"/>
      <c r="F432" s="466"/>
      <c r="G432" s="466" t="str">
        <f t="shared" si="2"/>
        <v/>
      </c>
      <c r="H432" s="466"/>
      <c r="I432" s="466"/>
      <c r="J432" s="467"/>
      <c r="K432" s="287"/>
      <c r="L432" s="307"/>
      <c r="M432" s="468">
        <v>1</v>
      </c>
      <c r="N432" s="315"/>
      <c r="O432" s="306">
        <f t="shared" si="3"/>
        <v>0</v>
      </c>
      <c r="P432" s="275"/>
    </row>
    <row r="433" spans="1:16" ht="15.75" customHeight="1">
      <c r="A433" s="278">
        <v>732</v>
      </c>
      <c r="B433" s="291"/>
      <c r="C433" s="279"/>
      <c r="D433" s="465"/>
      <c r="E433" s="465"/>
      <c r="F433" s="466"/>
      <c r="G433" s="466" t="str">
        <f t="shared" si="2"/>
        <v/>
      </c>
      <c r="H433" s="466"/>
      <c r="I433" s="466"/>
      <c r="J433" s="467"/>
      <c r="K433" s="287"/>
      <c r="L433" s="307"/>
      <c r="M433" s="468">
        <v>1</v>
      </c>
      <c r="N433" s="315"/>
      <c r="O433" s="306">
        <f t="shared" si="3"/>
        <v>0</v>
      </c>
      <c r="P433" s="275"/>
    </row>
    <row r="434" spans="1:16" ht="15.75" customHeight="1">
      <c r="A434" s="278">
        <v>733</v>
      </c>
      <c r="B434" s="291"/>
      <c r="C434" s="279"/>
      <c r="D434" s="465"/>
      <c r="E434" s="465"/>
      <c r="F434" s="466"/>
      <c r="G434" s="466" t="str">
        <f t="shared" si="2"/>
        <v/>
      </c>
      <c r="H434" s="466"/>
      <c r="I434" s="466"/>
      <c r="J434" s="467"/>
      <c r="K434" s="287"/>
      <c r="L434" s="307"/>
      <c r="M434" s="468">
        <v>1</v>
      </c>
      <c r="N434" s="315"/>
      <c r="O434" s="306">
        <f t="shared" si="3"/>
        <v>0</v>
      </c>
      <c r="P434" s="275"/>
    </row>
    <row r="435" spans="1:16" ht="15.75" customHeight="1">
      <c r="A435" s="278">
        <v>734</v>
      </c>
      <c r="B435" s="291"/>
      <c r="C435" s="279"/>
      <c r="D435" s="465"/>
      <c r="E435" s="465"/>
      <c r="F435" s="466"/>
      <c r="G435" s="466" t="str">
        <f t="shared" si="2"/>
        <v/>
      </c>
      <c r="H435" s="466"/>
      <c r="I435" s="466"/>
      <c r="J435" s="467"/>
      <c r="K435" s="287"/>
      <c r="L435" s="307"/>
      <c r="M435" s="468">
        <v>1</v>
      </c>
      <c r="N435" s="315"/>
      <c r="O435" s="306">
        <f t="shared" si="3"/>
        <v>0</v>
      </c>
      <c r="P435" s="275"/>
    </row>
    <row r="436" spans="1:16" ht="15.75" customHeight="1">
      <c r="A436" s="278">
        <v>735</v>
      </c>
      <c r="B436" s="291"/>
      <c r="C436" s="279"/>
      <c r="D436" s="465"/>
      <c r="E436" s="465"/>
      <c r="F436" s="466"/>
      <c r="G436" s="466" t="str">
        <f t="shared" si="2"/>
        <v/>
      </c>
      <c r="H436" s="466"/>
      <c r="I436" s="466"/>
      <c r="J436" s="467"/>
      <c r="K436" s="287"/>
      <c r="L436" s="307"/>
      <c r="M436" s="468">
        <v>1</v>
      </c>
      <c r="N436" s="315"/>
      <c r="O436" s="306">
        <f t="shared" si="3"/>
        <v>0</v>
      </c>
      <c r="P436" s="275"/>
    </row>
    <row r="437" spans="1:16" ht="15.75" customHeight="1">
      <c r="A437" s="278">
        <v>736</v>
      </c>
      <c r="B437" s="291"/>
      <c r="C437" s="279"/>
      <c r="D437" s="465"/>
      <c r="E437" s="465"/>
      <c r="F437" s="466"/>
      <c r="G437" s="466" t="str">
        <f t="shared" si="2"/>
        <v/>
      </c>
      <c r="H437" s="466"/>
      <c r="I437" s="466"/>
      <c r="J437" s="467"/>
      <c r="K437" s="287"/>
      <c r="L437" s="307"/>
      <c r="M437" s="468">
        <v>1</v>
      </c>
      <c r="N437" s="315"/>
      <c r="O437" s="306">
        <f t="shared" si="3"/>
        <v>0</v>
      </c>
      <c r="P437" s="275"/>
    </row>
    <row r="438" spans="1:16" ht="15.75" customHeight="1">
      <c r="A438" s="278">
        <v>737</v>
      </c>
      <c r="B438" s="291"/>
      <c r="C438" s="279"/>
      <c r="D438" s="465"/>
      <c r="E438" s="465"/>
      <c r="F438" s="466"/>
      <c r="G438" s="466" t="str">
        <f t="shared" si="2"/>
        <v/>
      </c>
      <c r="H438" s="466"/>
      <c r="I438" s="466"/>
      <c r="J438" s="467"/>
      <c r="K438" s="287"/>
      <c r="L438" s="307"/>
      <c r="M438" s="468">
        <v>1</v>
      </c>
      <c r="N438" s="315"/>
      <c r="O438" s="306">
        <f t="shared" si="3"/>
        <v>0</v>
      </c>
      <c r="P438" s="275"/>
    </row>
    <row r="439" spans="1:16" ht="15.75" customHeight="1">
      <c r="A439" s="278">
        <v>738</v>
      </c>
      <c r="B439" s="291"/>
      <c r="C439" s="279"/>
      <c r="D439" s="465"/>
      <c r="E439" s="465"/>
      <c r="F439" s="466"/>
      <c r="G439" s="466" t="str">
        <f t="shared" si="2"/>
        <v/>
      </c>
      <c r="H439" s="466"/>
      <c r="I439" s="466"/>
      <c r="J439" s="467"/>
      <c r="K439" s="287"/>
      <c r="L439" s="307"/>
      <c r="M439" s="468">
        <v>1</v>
      </c>
      <c r="N439" s="315"/>
      <c r="O439" s="306">
        <f t="shared" si="3"/>
        <v>0</v>
      </c>
      <c r="P439" s="275"/>
    </row>
    <row r="440" spans="1:16" ht="15.75" customHeight="1">
      <c r="A440" s="278">
        <v>739</v>
      </c>
      <c r="B440" s="291"/>
      <c r="C440" s="279"/>
      <c r="D440" s="465"/>
      <c r="E440" s="465"/>
      <c r="F440" s="466"/>
      <c r="G440" s="466" t="str">
        <f t="shared" si="2"/>
        <v/>
      </c>
      <c r="H440" s="466"/>
      <c r="I440" s="466"/>
      <c r="J440" s="467"/>
      <c r="K440" s="287"/>
      <c r="L440" s="307"/>
      <c r="M440" s="468">
        <v>1</v>
      </c>
      <c r="N440" s="315"/>
      <c r="O440" s="306">
        <f t="shared" si="3"/>
        <v>0</v>
      </c>
      <c r="P440" s="275"/>
    </row>
    <row r="441" spans="1:16" ht="15.75" customHeight="1">
      <c r="A441" s="278">
        <v>740</v>
      </c>
      <c r="B441" s="291"/>
      <c r="C441" s="279"/>
      <c r="D441" s="465"/>
      <c r="E441" s="465"/>
      <c r="F441" s="466"/>
      <c r="G441" s="466" t="str">
        <f t="shared" si="2"/>
        <v/>
      </c>
      <c r="H441" s="466"/>
      <c r="I441" s="466"/>
      <c r="J441" s="467"/>
      <c r="K441" s="287"/>
      <c r="L441" s="307"/>
      <c r="M441" s="468">
        <v>1</v>
      </c>
      <c r="N441" s="315"/>
      <c r="O441" s="306">
        <f t="shared" si="3"/>
        <v>0</v>
      </c>
      <c r="P441" s="275"/>
    </row>
    <row r="442" spans="1:16" ht="15.75" customHeight="1">
      <c r="A442" s="278">
        <v>741</v>
      </c>
      <c r="B442" s="291"/>
      <c r="C442" s="279"/>
      <c r="D442" s="465"/>
      <c r="E442" s="465"/>
      <c r="F442" s="466"/>
      <c r="G442" s="466" t="str">
        <f t="shared" si="2"/>
        <v/>
      </c>
      <c r="H442" s="466"/>
      <c r="I442" s="466"/>
      <c r="J442" s="467"/>
      <c r="K442" s="287"/>
      <c r="L442" s="307"/>
      <c r="M442" s="468">
        <v>1</v>
      </c>
      <c r="N442" s="315"/>
      <c r="O442" s="306">
        <f t="shared" si="3"/>
        <v>0</v>
      </c>
      <c r="P442" s="275"/>
    </row>
    <row r="443" spans="1:16" ht="15.75" customHeight="1">
      <c r="A443" s="278">
        <v>742</v>
      </c>
      <c r="B443" s="291"/>
      <c r="C443" s="279"/>
      <c r="D443" s="465"/>
      <c r="E443" s="465"/>
      <c r="F443" s="466"/>
      <c r="G443" s="466" t="str">
        <f t="shared" si="2"/>
        <v/>
      </c>
      <c r="H443" s="466"/>
      <c r="I443" s="466"/>
      <c r="J443" s="467"/>
      <c r="K443" s="287"/>
      <c r="L443" s="307"/>
      <c r="M443" s="468">
        <v>1</v>
      </c>
      <c r="N443" s="315"/>
      <c r="O443" s="306">
        <f t="shared" si="3"/>
        <v>0</v>
      </c>
      <c r="P443" s="275"/>
    </row>
    <row r="444" spans="1:16" ht="15.75" customHeight="1">
      <c r="A444" s="278">
        <v>743</v>
      </c>
      <c r="B444" s="291"/>
      <c r="C444" s="279"/>
      <c r="D444" s="465"/>
      <c r="E444" s="465"/>
      <c r="F444" s="466"/>
      <c r="G444" s="466" t="str">
        <f t="shared" si="2"/>
        <v/>
      </c>
      <c r="H444" s="466"/>
      <c r="I444" s="466"/>
      <c r="J444" s="467"/>
      <c r="K444" s="287"/>
      <c r="L444" s="307"/>
      <c r="M444" s="468">
        <v>1</v>
      </c>
      <c r="N444" s="315"/>
      <c r="O444" s="306">
        <f t="shared" si="3"/>
        <v>0</v>
      </c>
      <c r="P444" s="275"/>
    </row>
    <row r="445" spans="1:16" ht="15.75" customHeight="1">
      <c r="A445" s="278">
        <v>744</v>
      </c>
      <c r="B445" s="291"/>
      <c r="C445" s="279"/>
      <c r="D445" s="465"/>
      <c r="E445" s="465"/>
      <c r="F445" s="466"/>
      <c r="G445" s="466" t="str">
        <f t="shared" si="2"/>
        <v/>
      </c>
      <c r="H445" s="466"/>
      <c r="I445" s="466"/>
      <c r="J445" s="467"/>
      <c r="K445" s="287"/>
      <c r="L445" s="307"/>
      <c r="M445" s="468">
        <v>1</v>
      </c>
      <c r="N445" s="315"/>
      <c r="O445" s="306">
        <f t="shared" si="3"/>
        <v>0</v>
      </c>
      <c r="P445" s="275"/>
    </row>
    <row r="446" spans="1:16" ht="15.75" customHeight="1">
      <c r="A446" s="278">
        <v>745</v>
      </c>
      <c r="B446" s="291"/>
      <c r="C446" s="279"/>
      <c r="D446" s="465"/>
      <c r="E446" s="465"/>
      <c r="F446" s="466"/>
      <c r="G446" s="466" t="str">
        <f t="shared" si="2"/>
        <v/>
      </c>
      <c r="H446" s="466"/>
      <c r="I446" s="466"/>
      <c r="J446" s="467"/>
      <c r="K446" s="287"/>
      <c r="L446" s="307"/>
      <c r="M446" s="468">
        <v>1</v>
      </c>
      <c r="N446" s="315"/>
      <c r="O446" s="306">
        <f t="shared" si="3"/>
        <v>0</v>
      </c>
      <c r="P446" s="275"/>
    </row>
    <row r="447" spans="1:16" ht="15.75" customHeight="1">
      <c r="A447" s="278">
        <v>746</v>
      </c>
      <c r="B447" s="291"/>
      <c r="C447" s="279"/>
      <c r="D447" s="465"/>
      <c r="E447" s="465"/>
      <c r="F447" s="466"/>
      <c r="G447" s="466" t="str">
        <f t="shared" si="2"/>
        <v/>
      </c>
      <c r="H447" s="466"/>
      <c r="I447" s="466"/>
      <c r="J447" s="467"/>
      <c r="K447" s="287"/>
      <c r="L447" s="307"/>
      <c r="M447" s="468">
        <v>1</v>
      </c>
      <c r="N447" s="315"/>
      <c r="O447" s="306">
        <f t="shared" si="3"/>
        <v>0</v>
      </c>
      <c r="P447" s="275"/>
    </row>
    <row r="448" spans="1:16" ht="15.75" customHeight="1">
      <c r="A448" s="278">
        <v>747</v>
      </c>
      <c r="B448" s="291"/>
      <c r="C448" s="279"/>
      <c r="D448" s="465"/>
      <c r="E448" s="465"/>
      <c r="F448" s="466"/>
      <c r="G448" s="466" t="str">
        <f t="shared" si="2"/>
        <v/>
      </c>
      <c r="H448" s="466"/>
      <c r="I448" s="466"/>
      <c r="J448" s="467"/>
      <c r="K448" s="287"/>
      <c r="L448" s="307"/>
      <c r="M448" s="468">
        <v>1</v>
      </c>
      <c r="N448" s="315"/>
      <c r="O448" s="306">
        <f t="shared" si="3"/>
        <v>0</v>
      </c>
      <c r="P448" s="275"/>
    </row>
    <row r="449" spans="1:16" ht="15.75" customHeight="1">
      <c r="A449" s="278">
        <v>748</v>
      </c>
      <c r="B449" s="291"/>
      <c r="C449" s="279"/>
      <c r="D449" s="465"/>
      <c r="E449" s="465"/>
      <c r="F449" s="466"/>
      <c r="G449" s="466" t="str">
        <f t="shared" si="2"/>
        <v/>
      </c>
      <c r="H449" s="466"/>
      <c r="I449" s="466"/>
      <c r="J449" s="467"/>
      <c r="K449" s="287"/>
      <c r="L449" s="307"/>
      <c r="M449" s="468">
        <v>1</v>
      </c>
      <c r="N449" s="315"/>
      <c r="O449" s="306">
        <f t="shared" si="3"/>
        <v>0</v>
      </c>
      <c r="P449" s="275"/>
    </row>
    <row r="450" spans="1:16" ht="15.75" customHeight="1">
      <c r="A450" s="278">
        <v>749</v>
      </c>
      <c r="B450" s="291"/>
      <c r="C450" s="279"/>
      <c r="D450" s="465"/>
      <c r="E450" s="465"/>
      <c r="F450" s="466"/>
      <c r="G450" s="466" t="str">
        <f t="shared" si="2"/>
        <v/>
      </c>
      <c r="H450" s="466"/>
      <c r="I450" s="466"/>
      <c r="J450" s="467"/>
      <c r="K450" s="287"/>
      <c r="L450" s="307"/>
      <c r="M450" s="468">
        <v>1</v>
      </c>
      <c r="N450" s="315"/>
      <c r="O450" s="306">
        <f t="shared" si="3"/>
        <v>0</v>
      </c>
      <c r="P450" s="275"/>
    </row>
    <row r="451" spans="1:16" ht="15.75" customHeight="1">
      <c r="A451" s="278">
        <v>750</v>
      </c>
      <c r="B451" s="291"/>
      <c r="C451" s="279"/>
      <c r="D451" s="465"/>
      <c r="E451" s="465"/>
      <c r="F451" s="466"/>
      <c r="G451" s="466" t="str">
        <f t="shared" si="2"/>
        <v/>
      </c>
      <c r="H451" s="466"/>
      <c r="I451" s="466"/>
      <c r="J451" s="467"/>
      <c r="K451" s="287"/>
      <c r="L451" s="307"/>
      <c r="M451" s="468">
        <v>1</v>
      </c>
      <c r="N451" s="315"/>
      <c r="O451" s="306">
        <f t="shared" si="3"/>
        <v>0</v>
      </c>
      <c r="P451" s="275"/>
    </row>
    <row r="452" spans="1:16" ht="15.75" customHeight="1">
      <c r="A452" s="278">
        <v>751</v>
      </c>
      <c r="B452" s="291"/>
      <c r="C452" s="279"/>
      <c r="D452" s="465"/>
      <c r="E452" s="465"/>
      <c r="F452" s="466"/>
      <c r="G452" s="466" t="str">
        <f t="shared" si="2"/>
        <v/>
      </c>
      <c r="H452" s="466"/>
      <c r="I452" s="466"/>
      <c r="J452" s="467"/>
      <c r="K452" s="287"/>
      <c r="L452" s="307"/>
      <c r="M452" s="468">
        <v>1</v>
      </c>
      <c r="N452" s="315"/>
      <c r="O452" s="306">
        <f t="shared" si="3"/>
        <v>0</v>
      </c>
      <c r="P452" s="275"/>
    </row>
    <row r="453" spans="1:16" ht="15.75" customHeight="1">
      <c r="A453" s="278">
        <v>752</v>
      </c>
      <c r="B453" s="291"/>
      <c r="C453" s="279"/>
      <c r="D453" s="465"/>
      <c r="E453" s="465"/>
      <c r="F453" s="466"/>
      <c r="G453" s="466" t="str">
        <f t="shared" si="2"/>
        <v/>
      </c>
      <c r="H453" s="466"/>
      <c r="I453" s="466"/>
      <c r="J453" s="467"/>
      <c r="K453" s="287"/>
      <c r="L453" s="307"/>
      <c r="M453" s="468">
        <v>1</v>
      </c>
      <c r="N453" s="315"/>
      <c r="O453" s="306">
        <f t="shared" si="3"/>
        <v>0</v>
      </c>
      <c r="P453" s="275"/>
    </row>
    <row r="454" spans="1:16" ht="15.75" customHeight="1">
      <c r="A454" s="278">
        <v>753</v>
      </c>
      <c r="B454" s="291"/>
      <c r="C454" s="279"/>
      <c r="D454" s="465"/>
      <c r="E454" s="465"/>
      <c r="F454" s="466"/>
      <c r="G454" s="466" t="str">
        <f t="shared" si="2"/>
        <v/>
      </c>
      <c r="H454" s="466"/>
      <c r="I454" s="466"/>
      <c r="J454" s="467"/>
      <c r="K454" s="287"/>
      <c r="L454" s="307"/>
      <c r="M454" s="468">
        <v>1</v>
      </c>
      <c r="N454" s="315"/>
      <c r="O454" s="306">
        <f t="shared" si="3"/>
        <v>0</v>
      </c>
      <c r="P454" s="275"/>
    </row>
    <row r="455" spans="1:16" ht="15.75" customHeight="1">
      <c r="A455" s="278">
        <v>754</v>
      </c>
      <c r="B455" s="291"/>
      <c r="C455" s="279"/>
      <c r="D455" s="465"/>
      <c r="E455" s="465"/>
      <c r="F455" s="466"/>
      <c r="G455" s="466" t="str">
        <f t="shared" si="2"/>
        <v/>
      </c>
      <c r="H455" s="466"/>
      <c r="I455" s="466"/>
      <c r="J455" s="467"/>
      <c r="K455" s="287"/>
      <c r="L455" s="307"/>
      <c r="M455" s="468">
        <v>1</v>
      </c>
      <c r="N455" s="315"/>
      <c r="O455" s="306">
        <f t="shared" si="3"/>
        <v>0</v>
      </c>
      <c r="P455" s="275"/>
    </row>
    <row r="456" spans="1:16" ht="15.75" customHeight="1">
      <c r="A456" s="278">
        <v>755</v>
      </c>
      <c r="B456" s="291"/>
      <c r="C456" s="279"/>
      <c r="D456" s="465"/>
      <c r="E456" s="465"/>
      <c r="F456" s="466"/>
      <c r="G456" s="466" t="str">
        <f t="shared" si="2"/>
        <v/>
      </c>
      <c r="H456" s="466"/>
      <c r="I456" s="466"/>
      <c r="J456" s="467"/>
      <c r="K456" s="287"/>
      <c r="L456" s="307"/>
      <c r="M456" s="468">
        <v>1</v>
      </c>
      <c r="N456" s="315"/>
      <c r="O456" s="306">
        <f t="shared" si="3"/>
        <v>0</v>
      </c>
      <c r="P456" s="275"/>
    </row>
    <row r="457" spans="1:16" ht="15.75" customHeight="1">
      <c r="A457" s="278">
        <v>756</v>
      </c>
      <c r="B457" s="291"/>
      <c r="C457" s="279"/>
      <c r="D457" s="465"/>
      <c r="E457" s="465"/>
      <c r="F457" s="466"/>
      <c r="G457" s="466" t="str">
        <f t="shared" si="2"/>
        <v/>
      </c>
      <c r="H457" s="466"/>
      <c r="I457" s="466"/>
      <c r="J457" s="467"/>
      <c r="K457" s="287"/>
      <c r="L457" s="307"/>
      <c r="M457" s="468">
        <v>1</v>
      </c>
      <c r="N457" s="315"/>
      <c r="O457" s="306">
        <f t="shared" si="3"/>
        <v>0</v>
      </c>
      <c r="P457" s="275"/>
    </row>
    <row r="458" spans="1:16" ht="15.75" customHeight="1">
      <c r="A458" s="278">
        <v>757</v>
      </c>
      <c r="B458" s="291"/>
      <c r="C458" s="279"/>
      <c r="D458" s="465"/>
      <c r="E458" s="465"/>
      <c r="F458" s="466"/>
      <c r="G458" s="466" t="str">
        <f t="shared" si="2"/>
        <v/>
      </c>
      <c r="H458" s="466"/>
      <c r="I458" s="466"/>
      <c r="J458" s="467"/>
      <c r="K458" s="287"/>
      <c r="L458" s="307"/>
      <c r="M458" s="468">
        <v>1</v>
      </c>
      <c r="N458" s="315"/>
      <c r="O458" s="306">
        <f t="shared" si="3"/>
        <v>0</v>
      </c>
      <c r="P458" s="275"/>
    </row>
    <row r="459" spans="1:16" ht="15.75" customHeight="1">
      <c r="A459" s="278">
        <v>758</v>
      </c>
      <c r="B459" s="291"/>
      <c r="C459" s="279"/>
      <c r="D459" s="465"/>
      <c r="E459" s="465"/>
      <c r="F459" s="466"/>
      <c r="G459" s="466" t="str">
        <f t="shared" si="2"/>
        <v/>
      </c>
      <c r="H459" s="466"/>
      <c r="I459" s="466"/>
      <c r="J459" s="467"/>
      <c r="K459" s="287"/>
      <c r="L459" s="307"/>
      <c r="M459" s="468">
        <v>1</v>
      </c>
      <c r="N459" s="315"/>
      <c r="O459" s="306">
        <f t="shared" si="3"/>
        <v>0</v>
      </c>
      <c r="P459" s="275"/>
    </row>
    <row r="460" spans="1:16" ht="15.75" customHeight="1">
      <c r="A460" s="278">
        <v>759</v>
      </c>
      <c r="B460" s="291"/>
      <c r="C460" s="279"/>
      <c r="D460" s="465"/>
      <c r="E460" s="465"/>
      <c r="F460" s="466"/>
      <c r="G460" s="466" t="str">
        <f t="shared" si="2"/>
        <v/>
      </c>
      <c r="H460" s="466"/>
      <c r="I460" s="466"/>
      <c r="J460" s="467"/>
      <c r="K460" s="287"/>
      <c r="L460" s="307"/>
      <c r="M460" s="468">
        <v>1</v>
      </c>
      <c r="N460" s="315"/>
      <c r="O460" s="306">
        <f t="shared" si="3"/>
        <v>0</v>
      </c>
      <c r="P460" s="275"/>
    </row>
    <row r="461" spans="1:16" ht="15.75" customHeight="1">
      <c r="A461" s="278">
        <v>760</v>
      </c>
      <c r="B461" s="291"/>
      <c r="C461" s="279"/>
      <c r="D461" s="465"/>
      <c r="E461" s="465"/>
      <c r="F461" s="466"/>
      <c r="G461" s="466" t="str">
        <f t="shared" si="2"/>
        <v/>
      </c>
      <c r="H461" s="466"/>
      <c r="I461" s="466"/>
      <c r="J461" s="467"/>
      <c r="K461" s="287"/>
      <c r="L461" s="307"/>
      <c r="M461" s="468">
        <v>1</v>
      </c>
      <c r="N461" s="315"/>
      <c r="O461" s="306">
        <f t="shared" si="3"/>
        <v>0</v>
      </c>
      <c r="P461" s="275"/>
    </row>
    <row r="462" spans="1:16" ht="15.75" customHeight="1">
      <c r="A462" s="278">
        <v>761</v>
      </c>
      <c r="B462" s="291"/>
      <c r="C462" s="279"/>
      <c r="D462" s="465"/>
      <c r="E462" s="465"/>
      <c r="F462" s="466"/>
      <c r="G462" s="466" t="str">
        <f t="shared" si="2"/>
        <v/>
      </c>
      <c r="H462" s="466"/>
      <c r="I462" s="466"/>
      <c r="J462" s="467"/>
      <c r="K462" s="287"/>
      <c r="L462" s="307"/>
      <c r="M462" s="468">
        <v>1</v>
      </c>
      <c r="N462" s="315"/>
      <c r="O462" s="306">
        <f t="shared" si="3"/>
        <v>0</v>
      </c>
      <c r="P462" s="275"/>
    </row>
    <row r="463" spans="1:16" ht="15.75" customHeight="1">
      <c r="A463" s="278">
        <v>762</v>
      </c>
      <c r="B463" s="291"/>
      <c r="C463" s="279"/>
      <c r="D463" s="465"/>
      <c r="E463" s="465"/>
      <c r="F463" s="466"/>
      <c r="G463" s="466" t="str">
        <f t="shared" si="2"/>
        <v/>
      </c>
      <c r="H463" s="466"/>
      <c r="I463" s="466"/>
      <c r="J463" s="467"/>
      <c r="K463" s="287"/>
      <c r="L463" s="307"/>
      <c r="M463" s="468">
        <v>1</v>
      </c>
      <c r="N463" s="315"/>
      <c r="O463" s="306">
        <f t="shared" si="3"/>
        <v>0</v>
      </c>
      <c r="P463" s="275"/>
    </row>
    <row r="464" spans="1:16" ht="15.75" customHeight="1">
      <c r="A464" s="278">
        <v>763</v>
      </c>
      <c r="B464" s="291"/>
      <c r="C464" s="279"/>
      <c r="D464" s="465"/>
      <c r="E464" s="465"/>
      <c r="F464" s="466"/>
      <c r="G464" s="466" t="str">
        <f t="shared" si="2"/>
        <v/>
      </c>
      <c r="H464" s="466"/>
      <c r="I464" s="466"/>
      <c r="J464" s="467"/>
      <c r="K464" s="287"/>
      <c r="L464" s="307"/>
      <c r="M464" s="468">
        <v>1</v>
      </c>
      <c r="N464" s="315"/>
      <c r="O464" s="306">
        <f t="shared" si="3"/>
        <v>0</v>
      </c>
      <c r="P464" s="275"/>
    </row>
    <row r="465" spans="1:16" ht="15.75" customHeight="1">
      <c r="A465" s="278">
        <v>764</v>
      </c>
      <c r="B465" s="291"/>
      <c r="C465" s="279"/>
      <c r="D465" s="465"/>
      <c r="E465" s="465"/>
      <c r="F465" s="466"/>
      <c r="G465" s="466" t="str">
        <f t="shared" si="2"/>
        <v/>
      </c>
      <c r="H465" s="466"/>
      <c r="I465" s="466"/>
      <c r="J465" s="467"/>
      <c r="K465" s="287"/>
      <c r="L465" s="307"/>
      <c r="M465" s="468">
        <v>1</v>
      </c>
      <c r="N465" s="315"/>
      <c r="O465" s="306">
        <f t="shared" si="3"/>
        <v>0</v>
      </c>
      <c r="P465" s="275"/>
    </row>
    <row r="466" spans="1:16" ht="15.75" customHeight="1">
      <c r="A466" s="278">
        <v>765</v>
      </c>
      <c r="B466" s="291"/>
      <c r="C466" s="279"/>
      <c r="D466" s="465"/>
      <c r="E466" s="465"/>
      <c r="F466" s="466"/>
      <c r="G466" s="466" t="str">
        <f t="shared" si="2"/>
        <v/>
      </c>
      <c r="H466" s="466"/>
      <c r="I466" s="466"/>
      <c r="J466" s="467"/>
      <c r="K466" s="287"/>
      <c r="L466" s="307"/>
      <c r="M466" s="468">
        <v>1</v>
      </c>
      <c r="N466" s="315"/>
      <c r="O466" s="306">
        <f t="shared" si="3"/>
        <v>0</v>
      </c>
      <c r="P466" s="275"/>
    </row>
    <row r="467" spans="1:16" ht="15.75" customHeight="1">
      <c r="A467" s="278">
        <v>766</v>
      </c>
      <c r="B467" s="291"/>
      <c r="C467" s="279"/>
      <c r="D467" s="465"/>
      <c r="E467" s="465"/>
      <c r="F467" s="466"/>
      <c r="G467" s="466" t="str">
        <f t="shared" si="2"/>
        <v/>
      </c>
      <c r="H467" s="466"/>
      <c r="I467" s="466"/>
      <c r="J467" s="467"/>
      <c r="K467" s="287"/>
      <c r="L467" s="307"/>
      <c r="M467" s="468">
        <v>1</v>
      </c>
      <c r="N467" s="315"/>
      <c r="O467" s="306">
        <f t="shared" si="3"/>
        <v>0</v>
      </c>
      <c r="P467" s="275"/>
    </row>
    <row r="468" spans="1:16" ht="15.75" customHeight="1">
      <c r="A468" s="278">
        <v>767</v>
      </c>
      <c r="B468" s="291"/>
      <c r="C468" s="279"/>
      <c r="D468" s="465"/>
      <c r="E468" s="465"/>
      <c r="F468" s="466"/>
      <c r="G468" s="466" t="str">
        <f t="shared" si="2"/>
        <v/>
      </c>
      <c r="H468" s="466"/>
      <c r="I468" s="466"/>
      <c r="J468" s="467"/>
      <c r="K468" s="287"/>
      <c r="L468" s="307"/>
      <c r="M468" s="468">
        <v>1</v>
      </c>
      <c r="N468" s="315"/>
      <c r="O468" s="306">
        <f t="shared" si="3"/>
        <v>0</v>
      </c>
      <c r="P468" s="275"/>
    </row>
    <row r="469" spans="1:16" ht="15.75" customHeight="1">
      <c r="A469" s="278">
        <v>768</v>
      </c>
      <c r="B469" s="291"/>
      <c r="C469" s="279"/>
      <c r="D469" s="465"/>
      <c r="E469" s="465"/>
      <c r="F469" s="466"/>
      <c r="G469" s="466" t="str">
        <f t="shared" si="2"/>
        <v/>
      </c>
      <c r="H469" s="466"/>
      <c r="I469" s="466"/>
      <c r="J469" s="467"/>
      <c r="K469" s="287"/>
      <c r="L469" s="307"/>
      <c r="M469" s="468">
        <v>1</v>
      </c>
      <c r="N469" s="315"/>
      <c r="O469" s="306">
        <f t="shared" si="3"/>
        <v>0</v>
      </c>
      <c r="P469" s="275"/>
    </row>
    <row r="470" spans="1:16" ht="15.75" customHeight="1">
      <c r="A470" s="278">
        <v>769</v>
      </c>
      <c r="B470" s="291"/>
      <c r="C470" s="279"/>
      <c r="D470" s="465"/>
      <c r="E470" s="465"/>
      <c r="F470" s="466"/>
      <c r="G470" s="466" t="str">
        <f t="shared" si="2"/>
        <v/>
      </c>
      <c r="H470" s="466"/>
      <c r="I470" s="466"/>
      <c r="J470" s="467"/>
      <c r="K470" s="287"/>
      <c r="L470" s="307"/>
      <c r="M470" s="468">
        <v>1</v>
      </c>
      <c r="N470" s="315"/>
      <c r="O470" s="306">
        <f t="shared" si="3"/>
        <v>0</v>
      </c>
      <c r="P470" s="275"/>
    </row>
    <row r="471" spans="1:16" ht="15.75" customHeight="1">
      <c r="A471" s="278">
        <v>770</v>
      </c>
      <c r="B471" s="291"/>
      <c r="C471" s="279"/>
      <c r="D471" s="465"/>
      <c r="E471" s="465"/>
      <c r="F471" s="466"/>
      <c r="G471" s="466" t="str">
        <f t="shared" si="2"/>
        <v/>
      </c>
      <c r="H471" s="466"/>
      <c r="I471" s="466"/>
      <c r="J471" s="467"/>
      <c r="K471" s="287"/>
      <c r="L471" s="307"/>
      <c r="M471" s="468">
        <v>1</v>
      </c>
      <c r="N471" s="315"/>
      <c r="O471" s="306">
        <f t="shared" si="3"/>
        <v>0</v>
      </c>
      <c r="P471" s="275"/>
    </row>
    <row r="472" spans="1:16" ht="15.75" customHeight="1">
      <c r="A472" s="278">
        <v>771</v>
      </c>
      <c r="B472" s="291"/>
      <c r="C472" s="279"/>
      <c r="D472" s="465"/>
      <c r="E472" s="465"/>
      <c r="F472" s="466"/>
      <c r="G472" s="466" t="str">
        <f t="shared" si="2"/>
        <v/>
      </c>
      <c r="H472" s="466"/>
      <c r="I472" s="466"/>
      <c r="J472" s="467"/>
      <c r="K472" s="287"/>
      <c r="L472" s="307"/>
      <c r="M472" s="468">
        <v>1</v>
      </c>
      <c r="N472" s="315"/>
      <c r="O472" s="306">
        <f t="shared" si="3"/>
        <v>0</v>
      </c>
      <c r="P472" s="275"/>
    </row>
    <row r="473" spans="1:16" ht="15.75" customHeight="1">
      <c r="A473" s="278">
        <v>772</v>
      </c>
      <c r="B473" s="291"/>
      <c r="C473" s="279"/>
      <c r="D473" s="465"/>
      <c r="E473" s="465"/>
      <c r="F473" s="466"/>
      <c r="G473" s="466" t="str">
        <f t="shared" si="2"/>
        <v/>
      </c>
      <c r="H473" s="466"/>
      <c r="I473" s="466"/>
      <c r="J473" s="467"/>
      <c r="K473" s="287"/>
      <c r="L473" s="307"/>
      <c r="M473" s="468">
        <v>1</v>
      </c>
      <c r="N473" s="315"/>
      <c r="O473" s="306">
        <f t="shared" si="3"/>
        <v>0</v>
      </c>
      <c r="P473" s="275"/>
    </row>
    <row r="474" spans="1:16" ht="15.75" customHeight="1">
      <c r="A474" s="278">
        <v>773</v>
      </c>
      <c r="B474" s="291"/>
      <c r="C474" s="279"/>
      <c r="D474" s="465"/>
      <c r="E474" s="465"/>
      <c r="F474" s="466"/>
      <c r="G474" s="466" t="str">
        <f t="shared" si="2"/>
        <v/>
      </c>
      <c r="H474" s="466"/>
      <c r="I474" s="466"/>
      <c r="J474" s="467"/>
      <c r="K474" s="287"/>
      <c r="L474" s="307"/>
      <c r="M474" s="468">
        <v>1</v>
      </c>
      <c r="N474" s="315"/>
      <c r="O474" s="306">
        <f t="shared" si="3"/>
        <v>0</v>
      </c>
      <c r="P474" s="275"/>
    </row>
    <row r="475" spans="1:16" ht="15.75" customHeight="1">
      <c r="A475" s="278">
        <v>774</v>
      </c>
      <c r="B475" s="291"/>
      <c r="C475" s="279"/>
      <c r="D475" s="465"/>
      <c r="E475" s="465"/>
      <c r="F475" s="466"/>
      <c r="G475" s="466" t="str">
        <f t="shared" si="2"/>
        <v/>
      </c>
      <c r="H475" s="466"/>
      <c r="I475" s="466"/>
      <c r="J475" s="467"/>
      <c r="K475" s="287"/>
      <c r="L475" s="307"/>
      <c r="M475" s="468">
        <v>1</v>
      </c>
      <c r="N475" s="315"/>
      <c r="O475" s="306">
        <f t="shared" si="3"/>
        <v>0</v>
      </c>
      <c r="P475" s="275"/>
    </row>
    <row r="476" spans="1:16" ht="15.75" customHeight="1">
      <c r="A476" s="278">
        <v>775</v>
      </c>
      <c r="B476" s="291"/>
      <c r="C476" s="279"/>
      <c r="D476" s="465"/>
      <c r="E476" s="465"/>
      <c r="F476" s="466"/>
      <c r="G476" s="466" t="str">
        <f t="shared" si="2"/>
        <v/>
      </c>
      <c r="H476" s="466"/>
      <c r="I476" s="466"/>
      <c r="J476" s="467"/>
      <c r="K476" s="287"/>
      <c r="L476" s="307"/>
      <c r="M476" s="468">
        <v>1</v>
      </c>
      <c r="N476" s="315"/>
      <c r="O476" s="306">
        <f t="shared" si="3"/>
        <v>0</v>
      </c>
      <c r="P476" s="275"/>
    </row>
    <row r="477" spans="1:16" ht="15.75" customHeight="1">
      <c r="A477" s="278">
        <v>776</v>
      </c>
      <c r="B477" s="291"/>
      <c r="C477" s="279"/>
      <c r="D477" s="465"/>
      <c r="E477" s="465"/>
      <c r="F477" s="466"/>
      <c r="G477" s="466" t="str">
        <f t="shared" si="2"/>
        <v/>
      </c>
      <c r="H477" s="466"/>
      <c r="I477" s="466"/>
      <c r="J477" s="467"/>
      <c r="K477" s="287"/>
      <c r="L477" s="307"/>
      <c r="M477" s="468">
        <v>1</v>
      </c>
      <c r="N477" s="315"/>
      <c r="O477" s="306">
        <f t="shared" si="3"/>
        <v>0</v>
      </c>
      <c r="P477" s="275"/>
    </row>
    <row r="478" spans="1:16" ht="15.75" customHeight="1">
      <c r="A478" s="278">
        <v>777</v>
      </c>
      <c r="B478" s="291"/>
      <c r="C478" s="279"/>
      <c r="D478" s="465"/>
      <c r="E478" s="465"/>
      <c r="F478" s="466"/>
      <c r="G478" s="466" t="str">
        <f t="shared" si="2"/>
        <v/>
      </c>
      <c r="H478" s="466"/>
      <c r="I478" s="466"/>
      <c r="J478" s="467"/>
      <c r="K478" s="287"/>
      <c r="L478" s="307"/>
      <c r="M478" s="468">
        <v>1</v>
      </c>
      <c r="N478" s="315"/>
      <c r="O478" s="306">
        <f t="shared" si="3"/>
        <v>0</v>
      </c>
      <c r="P478" s="275"/>
    </row>
    <row r="479" spans="1:16" ht="15.75" customHeight="1">
      <c r="A479" s="278">
        <v>778</v>
      </c>
      <c r="B479" s="291"/>
      <c r="C479" s="279"/>
      <c r="D479" s="465"/>
      <c r="E479" s="465"/>
      <c r="F479" s="466"/>
      <c r="G479" s="466" t="str">
        <f t="shared" si="2"/>
        <v/>
      </c>
      <c r="H479" s="466"/>
      <c r="I479" s="466"/>
      <c r="J479" s="467"/>
      <c r="K479" s="287"/>
      <c r="L479" s="307"/>
      <c r="M479" s="468">
        <v>1</v>
      </c>
      <c r="N479" s="315"/>
      <c r="O479" s="306">
        <f t="shared" si="3"/>
        <v>0</v>
      </c>
      <c r="P479" s="275"/>
    </row>
    <row r="480" spans="1:16" ht="15.75" customHeight="1">
      <c r="A480" s="278">
        <v>779</v>
      </c>
      <c r="B480" s="291"/>
      <c r="C480" s="279"/>
      <c r="D480" s="465"/>
      <c r="E480" s="465"/>
      <c r="F480" s="466"/>
      <c r="G480" s="466" t="str">
        <f t="shared" si="2"/>
        <v/>
      </c>
      <c r="H480" s="466"/>
      <c r="I480" s="466"/>
      <c r="J480" s="467"/>
      <c r="K480" s="287"/>
      <c r="L480" s="307"/>
      <c r="M480" s="468">
        <v>1</v>
      </c>
      <c r="N480" s="315"/>
      <c r="O480" s="306">
        <f t="shared" si="3"/>
        <v>0</v>
      </c>
      <c r="P480" s="275"/>
    </row>
    <row r="481" spans="1:16" ht="15.75" customHeight="1">
      <c r="A481" s="278">
        <v>780</v>
      </c>
      <c r="B481" s="291"/>
      <c r="C481" s="279"/>
      <c r="D481" s="465"/>
      <c r="E481" s="465"/>
      <c r="F481" s="466"/>
      <c r="G481" s="466" t="str">
        <f t="shared" si="2"/>
        <v/>
      </c>
      <c r="H481" s="466"/>
      <c r="I481" s="466"/>
      <c r="J481" s="467"/>
      <c r="K481" s="287"/>
      <c r="L481" s="307"/>
      <c r="M481" s="468">
        <v>1</v>
      </c>
      <c r="N481" s="315"/>
      <c r="O481" s="306">
        <f t="shared" si="3"/>
        <v>0</v>
      </c>
      <c r="P481" s="275"/>
    </row>
    <row r="482" spans="1:16" ht="15.75" customHeight="1">
      <c r="A482" s="278">
        <v>781</v>
      </c>
      <c r="B482" s="291"/>
      <c r="C482" s="279"/>
      <c r="D482" s="465"/>
      <c r="E482" s="465"/>
      <c r="F482" s="466"/>
      <c r="G482" s="466" t="str">
        <f t="shared" si="2"/>
        <v/>
      </c>
      <c r="H482" s="466"/>
      <c r="I482" s="466"/>
      <c r="J482" s="467"/>
      <c r="K482" s="287"/>
      <c r="L482" s="307"/>
      <c r="M482" s="468">
        <v>1</v>
      </c>
      <c r="N482" s="315"/>
      <c r="O482" s="306">
        <f t="shared" si="3"/>
        <v>0</v>
      </c>
      <c r="P482" s="275"/>
    </row>
    <row r="483" spans="1:16" ht="15.75" customHeight="1">
      <c r="A483" s="278">
        <v>782</v>
      </c>
      <c r="B483" s="291"/>
      <c r="C483" s="279"/>
      <c r="D483" s="465"/>
      <c r="E483" s="465"/>
      <c r="F483" s="466"/>
      <c r="G483" s="466" t="str">
        <f t="shared" si="2"/>
        <v/>
      </c>
      <c r="H483" s="466"/>
      <c r="I483" s="466"/>
      <c r="J483" s="467"/>
      <c r="K483" s="287"/>
      <c r="L483" s="307"/>
      <c r="M483" s="468">
        <v>1</v>
      </c>
      <c r="N483" s="315"/>
      <c r="O483" s="306">
        <f t="shared" si="3"/>
        <v>0</v>
      </c>
      <c r="P483" s="275"/>
    </row>
    <row r="484" spans="1:16" ht="15.75" customHeight="1">
      <c r="A484" s="278">
        <v>783</v>
      </c>
      <c r="B484" s="291"/>
      <c r="C484" s="279"/>
      <c r="D484" s="465"/>
      <c r="E484" s="465"/>
      <c r="F484" s="466"/>
      <c r="G484" s="466" t="str">
        <f t="shared" si="2"/>
        <v/>
      </c>
      <c r="H484" s="466"/>
      <c r="I484" s="466"/>
      <c r="J484" s="467"/>
      <c r="K484" s="287"/>
      <c r="L484" s="307"/>
      <c r="M484" s="468">
        <v>1</v>
      </c>
      <c r="N484" s="315"/>
      <c r="O484" s="306">
        <f t="shared" si="3"/>
        <v>0</v>
      </c>
      <c r="P484" s="275"/>
    </row>
    <row r="485" spans="1:16" ht="15.75" customHeight="1">
      <c r="A485" s="278">
        <v>784</v>
      </c>
      <c r="B485" s="291"/>
      <c r="C485" s="279"/>
      <c r="D485" s="465"/>
      <c r="E485" s="465"/>
      <c r="F485" s="466"/>
      <c r="G485" s="466" t="str">
        <f t="shared" si="2"/>
        <v/>
      </c>
      <c r="H485" s="466"/>
      <c r="I485" s="466"/>
      <c r="J485" s="467"/>
      <c r="K485" s="287"/>
      <c r="L485" s="307"/>
      <c r="M485" s="468">
        <v>1</v>
      </c>
      <c r="N485" s="315"/>
      <c r="O485" s="306">
        <f t="shared" si="3"/>
        <v>0</v>
      </c>
      <c r="P485" s="275"/>
    </row>
    <row r="486" spans="1:16" ht="15.75" customHeight="1">
      <c r="A486" s="278">
        <v>785</v>
      </c>
      <c r="B486" s="291"/>
      <c r="C486" s="279"/>
      <c r="D486" s="465"/>
      <c r="E486" s="465"/>
      <c r="F486" s="466"/>
      <c r="G486" s="466" t="str">
        <f t="shared" si="2"/>
        <v/>
      </c>
      <c r="H486" s="466"/>
      <c r="I486" s="466"/>
      <c r="J486" s="467"/>
      <c r="K486" s="287"/>
      <c r="L486" s="307"/>
      <c r="M486" s="468">
        <v>1</v>
      </c>
      <c r="N486" s="315"/>
      <c r="O486" s="306">
        <f t="shared" si="3"/>
        <v>0</v>
      </c>
      <c r="P486" s="275"/>
    </row>
    <row r="487" spans="1:16" ht="15.75" customHeight="1">
      <c r="A487" s="278">
        <v>786</v>
      </c>
      <c r="B487" s="291"/>
      <c r="C487" s="279"/>
      <c r="D487" s="465"/>
      <c r="E487" s="465"/>
      <c r="F487" s="466"/>
      <c r="G487" s="466" t="str">
        <f t="shared" si="2"/>
        <v/>
      </c>
      <c r="H487" s="466"/>
      <c r="I487" s="466"/>
      <c r="J487" s="467"/>
      <c r="K487" s="287"/>
      <c r="L487" s="307"/>
      <c r="M487" s="468">
        <v>1</v>
      </c>
      <c r="N487" s="315"/>
      <c r="O487" s="306">
        <f t="shared" si="3"/>
        <v>0</v>
      </c>
      <c r="P487" s="275"/>
    </row>
    <row r="488" spans="1:16" ht="15.75" customHeight="1">
      <c r="A488" s="278">
        <v>787</v>
      </c>
      <c r="B488" s="291"/>
      <c r="C488" s="279"/>
      <c r="D488" s="465"/>
      <c r="E488" s="465"/>
      <c r="F488" s="466"/>
      <c r="G488" s="466" t="str">
        <f t="shared" si="2"/>
        <v/>
      </c>
      <c r="H488" s="466"/>
      <c r="I488" s="466"/>
      <c r="J488" s="467"/>
      <c r="K488" s="287"/>
      <c r="L488" s="307"/>
      <c r="M488" s="468">
        <v>1</v>
      </c>
      <c r="N488" s="315"/>
      <c r="O488" s="306">
        <f t="shared" si="3"/>
        <v>0</v>
      </c>
      <c r="P488" s="275"/>
    </row>
    <row r="489" spans="1:16" ht="15.75" customHeight="1">
      <c r="A489" s="278">
        <v>788</v>
      </c>
      <c r="B489" s="291"/>
      <c r="C489" s="279"/>
      <c r="D489" s="465"/>
      <c r="E489" s="465"/>
      <c r="F489" s="466"/>
      <c r="G489" s="466" t="str">
        <f t="shared" si="2"/>
        <v/>
      </c>
      <c r="H489" s="466"/>
      <c r="I489" s="466"/>
      <c r="J489" s="467"/>
      <c r="K489" s="287"/>
      <c r="L489" s="307"/>
      <c r="M489" s="468">
        <v>1</v>
      </c>
      <c r="N489" s="315"/>
      <c r="O489" s="306">
        <f t="shared" si="3"/>
        <v>0</v>
      </c>
      <c r="P489" s="275"/>
    </row>
    <row r="490" spans="1:16" ht="15.75" customHeight="1">
      <c r="A490" s="278">
        <v>789</v>
      </c>
      <c r="B490" s="291"/>
      <c r="C490" s="279"/>
      <c r="D490" s="465"/>
      <c r="E490" s="465"/>
      <c r="F490" s="466"/>
      <c r="G490" s="466" t="str">
        <f t="shared" si="2"/>
        <v/>
      </c>
      <c r="H490" s="466"/>
      <c r="I490" s="466"/>
      <c r="J490" s="467"/>
      <c r="K490" s="287"/>
      <c r="L490" s="307"/>
      <c r="M490" s="468">
        <v>1</v>
      </c>
      <c r="N490" s="315"/>
      <c r="O490" s="306">
        <f t="shared" si="3"/>
        <v>0</v>
      </c>
      <c r="P490" s="275"/>
    </row>
    <row r="491" spans="1:16" ht="15.75" customHeight="1">
      <c r="A491" s="278">
        <v>790</v>
      </c>
      <c r="B491" s="291"/>
      <c r="C491" s="279"/>
      <c r="D491" s="465"/>
      <c r="E491" s="465"/>
      <c r="F491" s="466"/>
      <c r="G491" s="466" t="str">
        <f t="shared" si="2"/>
        <v/>
      </c>
      <c r="H491" s="466"/>
      <c r="I491" s="466"/>
      <c r="J491" s="467"/>
      <c r="K491" s="287"/>
      <c r="L491" s="307"/>
      <c r="M491" s="468">
        <v>1</v>
      </c>
      <c r="N491" s="315"/>
      <c r="O491" s="306">
        <f t="shared" si="3"/>
        <v>0</v>
      </c>
      <c r="P491" s="275"/>
    </row>
    <row r="492" spans="1:16" ht="15.75" customHeight="1">
      <c r="A492" s="278">
        <v>791</v>
      </c>
      <c r="B492" s="291"/>
      <c r="C492" s="279"/>
      <c r="D492" s="465"/>
      <c r="E492" s="465"/>
      <c r="F492" s="466"/>
      <c r="G492" s="466" t="str">
        <f t="shared" si="2"/>
        <v/>
      </c>
      <c r="H492" s="466"/>
      <c r="I492" s="466"/>
      <c r="J492" s="467"/>
      <c r="K492" s="287"/>
      <c r="L492" s="307"/>
      <c r="M492" s="468">
        <v>1</v>
      </c>
      <c r="N492" s="315"/>
      <c r="O492" s="306">
        <f t="shared" si="3"/>
        <v>0</v>
      </c>
      <c r="P492" s="275"/>
    </row>
    <row r="493" spans="1:16" ht="15.75" customHeight="1">
      <c r="A493" s="278">
        <v>792</v>
      </c>
      <c r="B493" s="291"/>
      <c r="C493" s="279"/>
      <c r="D493" s="465"/>
      <c r="E493" s="465"/>
      <c r="F493" s="466"/>
      <c r="G493" s="466" t="str">
        <f t="shared" si="2"/>
        <v/>
      </c>
      <c r="H493" s="466"/>
      <c r="I493" s="466"/>
      <c r="J493" s="467"/>
      <c r="K493" s="287"/>
      <c r="L493" s="307"/>
      <c r="M493" s="468">
        <v>1</v>
      </c>
      <c r="N493" s="315"/>
      <c r="O493" s="306">
        <f t="shared" si="3"/>
        <v>0</v>
      </c>
      <c r="P493" s="275"/>
    </row>
    <row r="494" spans="1:16" ht="15.75" customHeight="1">
      <c r="A494" s="278">
        <v>793</v>
      </c>
      <c r="B494" s="291"/>
      <c r="C494" s="279"/>
      <c r="D494" s="465"/>
      <c r="E494" s="465"/>
      <c r="F494" s="466"/>
      <c r="G494" s="466" t="str">
        <f t="shared" si="2"/>
        <v/>
      </c>
      <c r="H494" s="466"/>
      <c r="I494" s="466"/>
      <c r="J494" s="467"/>
      <c r="K494" s="287"/>
      <c r="L494" s="307"/>
      <c r="M494" s="468">
        <v>1</v>
      </c>
      <c r="N494" s="315"/>
      <c r="O494" s="306">
        <f t="shared" si="3"/>
        <v>0</v>
      </c>
      <c r="P494" s="275"/>
    </row>
    <row r="495" spans="1:16" ht="15.75" customHeight="1">
      <c r="A495" s="278">
        <v>794</v>
      </c>
      <c r="B495" s="291"/>
      <c r="C495" s="279"/>
      <c r="D495" s="465"/>
      <c r="E495" s="465"/>
      <c r="F495" s="466"/>
      <c r="G495" s="466" t="str">
        <f t="shared" si="2"/>
        <v/>
      </c>
      <c r="H495" s="466"/>
      <c r="I495" s="466"/>
      <c r="J495" s="467"/>
      <c r="K495" s="287"/>
      <c r="L495" s="307"/>
      <c r="M495" s="468">
        <v>1</v>
      </c>
      <c r="N495" s="315"/>
      <c r="O495" s="306">
        <f t="shared" si="3"/>
        <v>0</v>
      </c>
      <c r="P495" s="275"/>
    </row>
    <row r="496" spans="1:16" ht="15.75" customHeight="1">
      <c r="A496" s="278">
        <v>795</v>
      </c>
      <c r="B496" s="291"/>
      <c r="C496" s="279"/>
      <c r="D496" s="465"/>
      <c r="E496" s="465"/>
      <c r="F496" s="466"/>
      <c r="G496" s="466" t="str">
        <f t="shared" si="2"/>
        <v/>
      </c>
      <c r="H496" s="466"/>
      <c r="I496" s="466"/>
      <c r="J496" s="467"/>
      <c r="K496" s="287"/>
      <c r="L496" s="307"/>
      <c r="M496" s="468">
        <v>1</v>
      </c>
      <c r="N496" s="315"/>
      <c r="O496" s="306">
        <f t="shared" si="3"/>
        <v>0</v>
      </c>
      <c r="P496" s="275"/>
    </row>
    <row r="497" spans="1:16" ht="15.75" customHeight="1">
      <c r="A497" s="278">
        <v>796</v>
      </c>
      <c r="B497" s="291"/>
      <c r="C497" s="279"/>
      <c r="D497" s="465"/>
      <c r="E497" s="465"/>
      <c r="F497" s="466"/>
      <c r="G497" s="466" t="str">
        <f t="shared" si="2"/>
        <v/>
      </c>
      <c r="H497" s="466"/>
      <c r="I497" s="466"/>
      <c r="J497" s="467"/>
      <c r="K497" s="287"/>
      <c r="L497" s="307"/>
      <c r="M497" s="468">
        <v>1</v>
      </c>
      <c r="N497" s="315"/>
      <c r="O497" s="306">
        <f t="shared" si="3"/>
        <v>0</v>
      </c>
      <c r="P497" s="275"/>
    </row>
    <row r="498" spans="1:16" ht="15.75" customHeight="1">
      <c r="A498" s="278">
        <v>797</v>
      </c>
      <c r="B498" s="291"/>
      <c r="C498" s="279"/>
      <c r="D498" s="465"/>
      <c r="E498" s="465"/>
      <c r="F498" s="466"/>
      <c r="G498" s="466" t="str">
        <f t="shared" si="2"/>
        <v/>
      </c>
      <c r="H498" s="466"/>
      <c r="I498" s="466"/>
      <c r="J498" s="467"/>
      <c r="K498" s="287"/>
      <c r="L498" s="307"/>
      <c r="M498" s="468">
        <v>1</v>
      </c>
      <c r="N498" s="315"/>
      <c r="O498" s="306">
        <f t="shared" si="3"/>
        <v>0</v>
      </c>
      <c r="P498" s="275"/>
    </row>
    <row r="499" spans="1:16" ht="15.75" customHeight="1">
      <c r="A499" s="278">
        <v>798</v>
      </c>
      <c r="B499" s="291"/>
      <c r="C499" s="279"/>
      <c r="D499" s="465"/>
      <c r="E499" s="465"/>
      <c r="F499" s="466"/>
      <c r="G499" s="466" t="str">
        <f t="shared" si="2"/>
        <v/>
      </c>
      <c r="H499" s="466"/>
      <c r="I499" s="466"/>
      <c r="J499" s="467"/>
      <c r="K499" s="287"/>
      <c r="L499" s="307"/>
      <c r="M499" s="468">
        <v>1</v>
      </c>
      <c r="N499" s="315"/>
      <c r="O499" s="306">
        <f t="shared" si="3"/>
        <v>0</v>
      </c>
      <c r="P499" s="275"/>
    </row>
    <row r="500" spans="1:16" ht="15.75" customHeight="1">
      <c r="A500" s="278">
        <v>799</v>
      </c>
      <c r="B500" s="291"/>
      <c r="C500" s="279"/>
      <c r="D500" s="465"/>
      <c r="E500" s="465"/>
      <c r="F500" s="466"/>
      <c r="G500" s="466" t="str">
        <f t="shared" si="2"/>
        <v/>
      </c>
      <c r="H500" s="466"/>
      <c r="I500" s="466"/>
      <c r="J500" s="467"/>
      <c r="K500" s="287"/>
      <c r="L500" s="307"/>
      <c r="M500" s="468">
        <v>1</v>
      </c>
      <c r="N500" s="315"/>
      <c r="O500" s="306">
        <f t="shared" si="3"/>
        <v>0</v>
      </c>
      <c r="P500" s="275"/>
    </row>
    <row r="501" spans="1:16" ht="15.75" customHeight="1">
      <c r="A501" s="278">
        <v>800</v>
      </c>
      <c r="B501" s="291"/>
      <c r="C501" s="279"/>
      <c r="D501" s="465"/>
      <c r="E501" s="465"/>
      <c r="F501" s="466"/>
      <c r="G501" s="466" t="str">
        <f t="shared" si="2"/>
        <v/>
      </c>
      <c r="H501" s="466"/>
      <c r="I501" s="466"/>
      <c r="J501" s="467"/>
      <c r="K501" s="287"/>
      <c r="L501" s="307"/>
      <c r="M501" s="468">
        <v>1</v>
      </c>
      <c r="N501" s="315"/>
      <c r="O501" s="306">
        <f t="shared" si="3"/>
        <v>0</v>
      </c>
      <c r="P501" s="275"/>
    </row>
    <row r="502" spans="1:16" ht="15.75" customHeight="1">
      <c r="A502" s="278" t="s">
        <v>67</v>
      </c>
      <c r="B502" s="275" t="s">
        <v>67</v>
      </c>
      <c r="C502" s="275" t="s">
        <v>67</v>
      </c>
      <c r="D502" s="275" t="s">
        <v>67</v>
      </c>
      <c r="E502" s="275" t="s">
        <v>67</v>
      </c>
      <c r="F502" s="275" t="s">
        <v>67</v>
      </c>
      <c r="G502" s="466" t="s">
        <v>67</v>
      </c>
      <c r="H502" s="274" t="s">
        <v>67</v>
      </c>
      <c r="I502" s="466" t="s">
        <v>67</v>
      </c>
      <c r="J502" s="275" t="s">
        <v>67</v>
      </c>
      <c r="K502" s="275" t="s">
        <v>67</v>
      </c>
      <c r="L502" s="275" t="s">
        <v>67</v>
      </c>
      <c r="M502" s="275" t="s">
        <v>67</v>
      </c>
      <c r="N502" s="275" t="s">
        <v>67</v>
      </c>
      <c r="O502" s="283" t="s">
        <v>67</v>
      </c>
      <c r="P502" s="275" t="s">
        <v>67</v>
      </c>
    </row>
    <row r="503" spans="1:16" ht="15.75" customHeight="1">
      <c r="B503" s="275"/>
      <c r="C503" s="275"/>
      <c r="D503" s="275"/>
      <c r="E503" s="275"/>
      <c r="F503" s="275"/>
      <c r="H503" s="274"/>
      <c r="I503" s="275"/>
      <c r="J503" s="275"/>
      <c r="K503" s="300"/>
      <c r="L503" s="299"/>
      <c r="M503" s="299"/>
      <c r="N503" s="151"/>
      <c r="P503" s="275"/>
    </row>
    <row r="504" spans="1:16" ht="15.75" customHeight="1">
      <c r="B504" s="275"/>
      <c r="C504" s="275"/>
      <c r="D504" s="275"/>
      <c r="E504" s="275"/>
      <c r="F504" s="275"/>
      <c r="H504" s="274"/>
      <c r="I504" s="275"/>
      <c r="J504" s="275"/>
      <c r="K504" s="300"/>
      <c r="L504" s="299"/>
      <c r="M504" s="299"/>
      <c r="N504" s="151"/>
      <c r="P504" s="275"/>
    </row>
    <row r="505" spans="1:16" ht="12.75" customHeight="1">
      <c r="B505" s="275"/>
      <c r="C505" s="275"/>
      <c r="D505" s="275"/>
      <c r="E505" s="275"/>
      <c r="F505" s="275"/>
      <c r="H505" s="274"/>
      <c r="I505" s="275"/>
      <c r="J505" s="275"/>
      <c r="K505" s="275"/>
      <c r="L505" s="275"/>
      <c r="M505" s="275"/>
      <c r="N505" s="275"/>
      <c r="P505" s="275"/>
    </row>
    <row r="506" spans="1:16" ht="12.75" customHeight="1">
      <c r="B506" s="275"/>
      <c r="C506" s="275"/>
      <c r="D506" s="275"/>
      <c r="E506" s="275"/>
      <c r="F506" s="275"/>
      <c r="H506" s="274"/>
      <c r="I506" s="275"/>
      <c r="J506" s="275"/>
      <c r="K506" s="275"/>
      <c r="L506" s="275"/>
      <c r="M506" s="275"/>
      <c r="N506" s="275"/>
      <c r="P506" s="275"/>
    </row>
    <row r="507" spans="1:16" ht="12.75" customHeight="1">
      <c r="B507" s="275"/>
      <c r="C507" s="275"/>
      <c r="D507" s="275"/>
      <c r="E507" s="275"/>
      <c r="F507" s="275"/>
      <c r="H507" s="274"/>
      <c r="I507" s="275"/>
      <c r="J507" s="275"/>
      <c r="K507" s="275"/>
      <c r="L507" s="275"/>
      <c r="M507" s="275"/>
      <c r="N507" s="275"/>
      <c r="P507" s="275"/>
    </row>
    <row r="508" spans="1:16" ht="12.75" customHeight="1">
      <c r="B508" s="275"/>
      <c r="C508" s="275"/>
      <c r="D508" s="275"/>
      <c r="E508" s="275"/>
      <c r="F508" s="275"/>
      <c r="H508" s="274"/>
      <c r="I508" s="275"/>
      <c r="J508" s="275"/>
      <c r="K508" s="275"/>
      <c r="L508" s="275"/>
      <c r="M508" s="275"/>
      <c r="N508" s="275"/>
      <c r="P508" s="275"/>
    </row>
    <row r="509" spans="1:16" ht="12.75" customHeight="1">
      <c r="B509" s="275"/>
      <c r="C509" s="275"/>
      <c r="D509" s="275"/>
      <c r="E509" s="275"/>
      <c r="F509" s="275"/>
      <c r="H509" s="274"/>
      <c r="I509" s="275"/>
      <c r="J509" s="275"/>
      <c r="K509" s="275"/>
      <c r="L509" s="275"/>
      <c r="M509" s="275"/>
      <c r="N509" s="275"/>
      <c r="P509" s="275"/>
    </row>
    <row r="510" spans="1:16" ht="12.75" customHeight="1">
      <c r="B510" s="275"/>
      <c r="C510" s="275"/>
      <c r="D510" s="275"/>
      <c r="E510" s="275"/>
      <c r="F510" s="275"/>
      <c r="H510" s="274"/>
      <c r="I510" s="275"/>
      <c r="J510" s="275"/>
      <c r="K510" s="275"/>
      <c r="L510" s="275"/>
      <c r="M510" s="275"/>
      <c r="N510" s="275"/>
      <c r="P510" s="275"/>
    </row>
    <row r="511" spans="1:16" ht="12.75" customHeight="1">
      <c r="B511" s="275"/>
      <c r="C511" s="275"/>
      <c r="D511" s="275"/>
      <c r="E511" s="275"/>
      <c r="F511" s="275"/>
      <c r="H511" s="274"/>
      <c r="I511" s="275"/>
      <c r="J511" s="275"/>
      <c r="K511" s="275"/>
      <c r="L511" s="275"/>
      <c r="M511" s="275"/>
      <c r="N511" s="275"/>
      <c r="P511" s="275"/>
    </row>
    <row r="512" spans="1:16" ht="12.75" customHeight="1">
      <c r="B512" s="275"/>
      <c r="C512" s="275"/>
      <c r="D512" s="275"/>
      <c r="E512" s="275"/>
      <c r="F512" s="275"/>
      <c r="H512" s="274"/>
      <c r="I512" s="275"/>
      <c r="J512" s="275"/>
      <c r="K512" s="275"/>
      <c r="L512" s="275"/>
      <c r="M512" s="275"/>
      <c r="N512" s="275"/>
      <c r="P512" s="275"/>
    </row>
    <row r="513" spans="2:16" ht="12.75" customHeight="1">
      <c r="B513" s="275"/>
      <c r="C513" s="275"/>
      <c r="D513" s="275"/>
      <c r="E513" s="275"/>
      <c r="F513" s="275"/>
      <c r="H513" s="274"/>
      <c r="I513" s="275"/>
      <c r="J513" s="275"/>
      <c r="K513" s="275"/>
      <c r="L513" s="275"/>
      <c r="M513" s="275"/>
      <c r="N513" s="275"/>
      <c r="P513" s="275"/>
    </row>
    <row r="514" spans="2:16" ht="12.75" customHeight="1">
      <c r="B514" s="275"/>
      <c r="C514" s="275"/>
      <c r="D514" s="275"/>
      <c r="E514" s="275"/>
      <c r="F514" s="275"/>
      <c r="H514" s="274"/>
      <c r="I514" s="275"/>
      <c r="J514" s="275"/>
      <c r="K514" s="275"/>
      <c r="L514" s="275"/>
      <c r="M514" s="275"/>
      <c r="N514" s="275"/>
      <c r="P514" s="275"/>
    </row>
    <row r="515" spans="2:16" ht="12.75" customHeight="1">
      <c r="B515" s="275"/>
      <c r="C515" s="275"/>
      <c r="D515" s="275"/>
      <c r="E515" s="275"/>
      <c r="F515" s="275"/>
      <c r="H515" s="274"/>
      <c r="I515" s="275"/>
      <c r="J515" s="275"/>
      <c r="K515" s="275"/>
      <c r="L515" s="275"/>
      <c r="M515" s="275"/>
      <c r="N515" s="275"/>
      <c r="P515" s="275"/>
    </row>
    <row r="516" spans="2:16" ht="12.75" customHeight="1">
      <c r="B516" s="275"/>
      <c r="C516" s="275"/>
      <c r="D516" s="275"/>
      <c r="E516" s="275"/>
      <c r="F516" s="275"/>
      <c r="H516" s="274"/>
      <c r="I516" s="275"/>
      <c r="J516" s="275"/>
      <c r="K516" s="275"/>
      <c r="L516" s="275"/>
      <c r="M516" s="275"/>
      <c r="N516" s="275"/>
      <c r="P516" s="275"/>
    </row>
    <row r="517" spans="2:16" ht="12.75" customHeight="1">
      <c r="B517" s="275"/>
      <c r="C517" s="275"/>
      <c r="D517" s="275"/>
      <c r="E517" s="275"/>
      <c r="F517" s="275"/>
      <c r="H517" s="274"/>
      <c r="I517" s="275"/>
      <c r="J517" s="275"/>
      <c r="K517" s="275"/>
      <c r="L517" s="275"/>
      <c r="M517" s="275"/>
      <c r="N517" s="275"/>
      <c r="P517" s="275"/>
    </row>
    <row r="518" spans="2:16" ht="12.75" customHeight="1">
      <c r="B518" s="275"/>
      <c r="C518" s="275"/>
      <c r="D518" s="275"/>
      <c r="E518" s="275"/>
      <c r="F518" s="275"/>
      <c r="H518" s="274"/>
      <c r="I518" s="275"/>
      <c r="J518" s="275"/>
      <c r="K518" s="275"/>
      <c r="L518" s="275"/>
      <c r="M518" s="275"/>
      <c r="N518" s="275"/>
      <c r="P518" s="275"/>
    </row>
    <row r="519" spans="2:16" ht="12.75" customHeight="1">
      <c r="B519" s="275"/>
      <c r="C519" s="275"/>
      <c r="D519" s="275"/>
      <c r="E519" s="275"/>
      <c r="F519" s="275"/>
      <c r="H519" s="274"/>
      <c r="I519" s="275"/>
      <c r="J519" s="275"/>
      <c r="K519" s="275"/>
      <c r="L519" s="275"/>
      <c r="M519" s="275"/>
      <c r="N519" s="275"/>
      <c r="P519" s="275"/>
    </row>
    <row r="520" spans="2:16" ht="12.75" customHeight="1">
      <c r="B520" s="275"/>
      <c r="C520" s="275"/>
      <c r="D520" s="275"/>
      <c r="E520" s="275"/>
      <c r="F520" s="275"/>
      <c r="H520" s="274"/>
      <c r="I520" s="275"/>
      <c r="J520" s="275"/>
      <c r="K520" s="275"/>
      <c r="L520" s="275"/>
      <c r="M520" s="275"/>
      <c r="N520" s="275"/>
      <c r="P520" s="275"/>
    </row>
    <row r="521" spans="2:16" ht="12.75" customHeight="1">
      <c r="B521" s="275"/>
      <c r="C521" s="275"/>
      <c r="D521" s="275"/>
      <c r="E521" s="275"/>
      <c r="F521" s="275"/>
      <c r="H521" s="274"/>
      <c r="I521" s="275"/>
      <c r="J521" s="275"/>
      <c r="K521" s="275"/>
      <c r="L521" s="275"/>
      <c r="M521" s="275"/>
      <c r="N521" s="275"/>
      <c r="P521" s="275"/>
    </row>
    <row r="522" spans="2:16" ht="12.75" customHeight="1">
      <c r="B522" s="275"/>
      <c r="C522" s="275"/>
      <c r="D522" s="275"/>
      <c r="E522" s="275"/>
      <c r="F522" s="275"/>
      <c r="H522" s="274"/>
      <c r="I522" s="275"/>
      <c r="J522" s="275"/>
      <c r="K522" s="275"/>
      <c r="L522" s="275"/>
      <c r="M522" s="275"/>
      <c r="N522" s="275"/>
      <c r="P522" s="275"/>
    </row>
    <row r="523" spans="2:16" ht="12.75" customHeight="1">
      <c r="B523" s="275"/>
      <c r="C523" s="275"/>
      <c r="D523" s="275"/>
      <c r="E523" s="275"/>
      <c r="F523" s="275"/>
      <c r="H523" s="274"/>
      <c r="I523" s="275"/>
      <c r="J523" s="275"/>
      <c r="K523" s="275"/>
      <c r="L523" s="275"/>
      <c r="M523" s="275"/>
      <c r="N523" s="275"/>
      <c r="P523" s="275"/>
    </row>
    <row r="524" spans="2:16" ht="12.75" customHeight="1">
      <c r="B524" s="275"/>
      <c r="C524" s="275"/>
      <c r="D524" s="275"/>
      <c r="E524" s="275"/>
      <c r="F524" s="275"/>
      <c r="H524" s="274"/>
      <c r="I524" s="275"/>
      <c r="J524" s="275"/>
      <c r="K524" s="275"/>
      <c r="L524" s="275"/>
      <c r="M524" s="275"/>
      <c r="N524" s="275"/>
      <c r="P524" s="275"/>
    </row>
    <row r="525" spans="2:16" ht="12.75" customHeight="1">
      <c r="B525" s="275"/>
      <c r="C525" s="275"/>
      <c r="D525" s="275"/>
      <c r="E525" s="275"/>
      <c r="F525" s="275"/>
      <c r="H525" s="274"/>
      <c r="I525" s="275"/>
      <c r="J525" s="275"/>
      <c r="K525" s="275"/>
      <c r="L525" s="275"/>
      <c r="M525" s="275"/>
      <c r="N525" s="275"/>
      <c r="P525" s="275"/>
    </row>
    <row r="526" spans="2:16" ht="12.75" customHeight="1">
      <c r="B526" s="275"/>
      <c r="C526" s="275"/>
      <c r="D526" s="275"/>
      <c r="E526" s="275"/>
      <c r="F526" s="275"/>
      <c r="H526" s="274"/>
      <c r="I526" s="275"/>
      <c r="J526" s="275"/>
      <c r="K526" s="275"/>
      <c r="L526" s="275"/>
      <c r="M526" s="275"/>
      <c r="N526" s="275"/>
      <c r="P526" s="275"/>
    </row>
    <row r="527" spans="2:16" ht="12.75" customHeight="1">
      <c r="B527" s="275"/>
      <c r="C527" s="275"/>
      <c r="D527" s="275"/>
      <c r="E527" s="275"/>
      <c r="F527" s="275"/>
      <c r="H527" s="274"/>
      <c r="I527" s="275"/>
      <c r="J527" s="275"/>
      <c r="K527" s="275"/>
      <c r="L527" s="275"/>
      <c r="M527" s="275"/>
      <c r="N527" s="275"/>
      <c r="P527" s="275"/>
    </row>
    <row r="528" spans="2:16" ht="12.75" customHeight="1">
      <c r="B528" s="275"/>
      <c r="C528" s="275"/>
      <c r="D528" s="275"/>
      <c r="E528" s="275"/>
      <c r="F528" s="275"/>
      <c r="H528" s="274"/>
      <c r="I528" s="275"/>
      <c r="J528" s="275"/>
      <c r="K528" s="275"/>
      <c r="L528" s="275"/>
      <c r="M528" s="275"/>
      <c r="N528" s="275"/>
      <c r="P528" s="275"/>
    </row>
    <row r="529" spans="2:16" ht="12.75" customHeight="1">
      <c r="B529" s="275"/>
      <c r="C529" s="275"/>
      <c r="D529" s="275"/>
      <c r="E529" s="275"/>
      <c r="F529" s="275"/>
      <c r="H529" s="274"/>
      <c r="I529" s="275"/>
      <c r="J529" s="275"/>
      <c r="K529" s="275"/>
      <c r="L529" s="275"/>
      <c r="M529" s="275"/>
      <c r="N529" s="275"/>
      <c r="P529" s="275"/>
    </row>
    <row r="530" spans="2:16" ht="12.75" customHeight="1">
      <c r="B530" s="275"/>
      <c r="C530" s="275"/>
      <c r="D530" s="275"/>
      <c r="E530" s="275"/>
      <c r="F530" s="275"/>
      <c r="H530" s="274"/>
      <c r="I530" s="275"/>
      <c r="J530" s="275"/>
      <c r="K530" s="275"/>
      <c r="L530" s="275"/>
      <c r="M530" s="275"/>
      <c r="N530" s="275"/>
      <c r="P530" s="275"/>
    </row>
    <row r="531" spans="2:16" ht="12.75" customHeight="1">
      <c r="B531" s="275"/>
      <c r="C531" s="275"/>
      <c r="D531" s="275"/>
      <c r="E531" s="275"/>
      <c r="F531" s="275"/>
      <c r="H531" s="274"/>
      <c r="I531" s="275"/>
      <c r="J531" s="275"/>
      <c r="K531" s="275"/>
      <c r="L531" s="275"/>
      <c r="M531" s="275"/>
      <c r="N531" s="275"/>
      <c r="P531" s="275"/>
    </row>
    <row r="532" spans="2:16" ht="12.75" customHeight="1">
      <c r="B532" s="275"/>
      <c r="C532" s="275"/>
      <c r="D532" s="275"/>
      <c r="E532" s="275"/>
      <c r="F532" s="275"/>
      <c r="H532" s="274"/>
      <c r="I532" s="275"/>
      <c r="J532" s="275"/>
      <c r="K532" s="275"/>
      <c r="L532" s="275"/>
      <c r="M532" s="275"/>
      <c r="N532" s="275"/>
      <c r="P532" s="275"/>
    </row>
    <row r="533" spans="2:16" ht="12.75" customHeight="1">
      <c r="B533" s="275"/>
      <c r="C533" s="275"/>
      <c r="D533" s="275"/>
      <c r="E533" s="275"/>
      <c r="F533" s="275"/>
      <c r="H533" s="274"/>
      <c r="I533" s="275"/>
      <c r="J533" s="275"/>
      <c r="K533" s="275"/>
      <c r="L533" s="275"/>
      <c r="M533" s="275"/>
      <c r="N533" s="275"/>
      <c r="P533" s="275"/>
    </row>
    <row r="534" spans="2:16" ht="12.75" customHeight="1">
      <c r="B534" s="275"/>
      <c r="C534" s="275"/>
      <c r="D534" s="275"/>
      <c r="E534" s="275"/>
      <c r="F534" s="275"/>
      <c r="H534" s="274"/>
      <c r="I534" s="275"/>
      <c r="J534" s="275"/>
      <c r="K534" s="275"/>
      <c r="L534" s="275"/>
      <c r="M534" s="275"/>
      <c r="N534" s="275"/>
      <c r="P534" s="275"/>
    </row>
    <row r="535" spans="2:16" ht="12.75" customHeight="1">
      <c r="B535" s="275"/>
      <c r="C535" s="275"/>
      <c r="D535" s="275"/>
      <c r="E535" s="275"/>
      <c r="F535" s="275"/>
      <c r="H535" s="274"/>
      <c r="I535" s="275"/>
      <c r="J535" s="275"/>
      <c r="K535" s="275"/>
      <c r="L535" s="275"/>
      <c r="M535" s="275"/>
      <c r="N535" s="275"/>
      <c r="P535" s="275"/>
    </row>
    <row r="536" spans="2:16" ht="12.75" customHeight="1">
      <c r="B536" s="275"/>
      <c r="C536" s="275"/>
      <c r="D536" s="275"/>
      <c r="E536" s="275"/>
      <c r="F536" s="275"/>
      <c r="H536" s="274"/>
      <c r="I536" s="275"/>
      <c r="J536" s="275"/>
      <c r="K536" s="275"/>
      <c r="L536" s="275"/>
      <c r="M536" s="275"/>
      <c r="N536" s="275"/>
      <c r="P536" s="275"/>
    </row>
    <row r="537" spans="2:16" ht="12.75" customHeight="1">
      <c r="B537" s="275"/>
      <c r="C537" s="275"/>
      <c r="D537" s="275"/>
      <c r="E537" s="275"/>
      <c r="F537" s="275"/>
      <c r="H537" s="274"/>
      <c r="I537" s="275"/>
      <c r="J537" s="275"/>
      <c r="K537" s="275"/>
      <c r="L537" s="275"/>
      <c r="M537" s="275"/>
      <c r="N537" s="275"/>
      <c r="P537" s="275"/>
    </row>
    <row r="538" spans="2:16" ht="12.75" customHeight="1">
      <c r="B538" s="275"/>
      <c r="C538" s="275"/>
      <c r="D538" s="275"/>
      <c r="E538" s="275"/>
      <c r="F538" s="275"/>
      <c r="H538" s="274"/>
      <c r="I538" s="275"/>
      <c r="J538" s="275"/>
      <c r="K538" s="275"/>
      <c r="L538" s="275"/>
      <c r="M538" s="275"/>
      <c r="N538" s="275"/>
      <c r="P538" s="275"/>
    </row>
    <row r="539" spans="2:16" ht="12.75" customHeight="1">
      <c r="B539" s="275"/>
      <c r="C539" s="275"/>
      <c r="D539" s="275"/>
      <c r="E539" s="275"/>
      <c r="F539" s="275"/>
      <c r="H539" s="274"/>
      <c r="I539" s="275"/>
      <c r="J539" s="275"/>
      <c r="K539" s="275"/>
      <c r="L539" s="275"/>
      <c r="M539" s="275"/>
      <c r="N539" s="275"/>
      <c r="P539" s="275"/>
    </row>
    <row r="540" spans="2:16" ht="12.75" customHeight="1">
      <c r="B540" s="275"/>
      <c r="C540" s="275"/>
      <c r="D540" s="275"/>
      <c r="E540" s="275"/>
      <c r="F540" s="275"/>
      <c r="H540" s="274"/>
      <c r="I540" s="275"/>
      <c r="J540" s="275"/>
      <c r="K540" s="275"/>
      <c r="L540" s="275"/>
      <c r="M540" s="275"/>
      <c r="N540" s="275"/>
      <c r="P540" s="275"/>
    </row>
    <row r="541" spans="2:16" ht="12.75" customHeight="1">
      <c r="B541" s="275"/>
      <c r="C541" s="275"/>
      <c r="D541" s="275"/>
      <c r="E541" s="275"/>
      <c r="F541" s="275"/>
      <c r="H541" s="274"/>
      <c r="I541" s="275"/>
      <c r="J541" s="275"/>
      <c r="K541" s="275"/>
      <c r="L541" s="275"/>
      <c r="M541" s="275"/>
      <c r="N541" s="275"/>
      <c r="P541" s="275"/>
    </row>
    <row r="542" spans="2:16" ht="12.75" customHeight="1">
      <c r="B542" s="275"/>
      <c r="C542" s="275"/>
      <c r="D542" s="275"/>
      <c r="E542" s="275"/>
      <c r="F542" s="275"/>
      <c r="H542" s="274"/>
      <c r="I542" s="275"/>
      <c r="J542" s="275"/>
      <c r="K542" s="275"/>
      <c r="L542" s="275"/>
      <c r="M542" s="275"/>
      <c r="N542" s="275"/>
      <c r="P542" s="275"/>
    </row>
    <row r="543" spans="2:16" ht="12.75" customHeight="1">
      <c r="B543" s="275"/>
      <c r="C543" s="275"/>
      <c r="D543" s="275"/>
      <c r="E543" s="275"/>
      <c r="F543" s="275"/>
      <c r="H543" s="274"/>
      <c r="I543" s="275"/>
      <c r="J543" s="275"/>
      <c r="K543" s="275"/>
      <c r="L543" s="275"/>
      <c r="M543" s="275"/>
      <c r="N543" s="275"/>
      <c r="P543" s="275"/>
    </row>
    <row r="544" spans="2:16" ht="12.75" customHeight="1">
      <c r="B544" s="275"/>
      <c r="C544" s="275"/>
      <c r="D544" s="275"/>
      <c r="E544" s="275"/>
      <c r="F544" s="275"/>
      <c r="H544" s="274"/>
      <c r="I544" s="275"/>
      <c r="J544" s="275"/>
      <c r="K544" s="275"/>
      <c r="L544" s="275"/>
      <c r="M544" s="275"/>
      <c r="N544" s="275"/>
      <c r="P544" s="275"/>
    </row>
    <row r="545" spans="2:16" ht="12.75" customHeight="1">
      <c r="B545" s="275"/>
      <c r="C545" s="275"/>
      <c r="D545" s="275"/>
      <c r="E545" s="275"/>
      <c r="F545" s="275"/>
      <c r="H545" s="274"/>
      <c r="I545" s="275"/>
      <c r="J545" s="275"/>
      <c r="K545" s="275"/>
      <c r="L545" s="275"/>
      <c r="M545" s="275"/>
      <c r="N545" s="275"/>
      <c r="P545" s="275"/>
    </row>
    <row r="546" spans="2:16" ht="12.75" customHeight="1">
      <c r="B546" s="275"/>
      <c r="C546" s="275"/>
      <c r="D546" s="275"/>
      <c r="E546" s="275"/>
      <c r="F546" s="275"/>
      <c r="H546" s="274"/>
      <c r="I546" s="275"/>
      <c r="J546" s="275"/>
      <c r="K546" s="275"/>
      <c r="L546" s="275"/>
      <c r="M546" s="275"/>
      <c r="N546" s="275"/>
      <c r="P546" s="275"/>
    </row>
    <row r="547" spans="2:16" ht="12.75" customHeight="1">
      <c r="B547" s="275"/>
      <c r="C547" s="275"/>
      <c r="D547" s="275"/>
      <c r="E547" s="275"/>
      <c r="F547" s="275"/>
      <c r="H547" s="274"/>
      <c r="I547" s="275"/>
      <c r="J547" s="275"/>
      <c r="K547" s="275"/>
      <c r="L547" s="275"/>
      <c r="M547" s="275"/>
      <c r="N547" s="275"/>
      <c r="P547" s="275"/>
    </row>
    <row r="548" spans="2:16" ht="12.75" customHeight="1">
      <c r="B548" s="275"/>
      <c r="C548" s="275"/>
      <c r="D548" s="275"/>
      <c r="E548" s="275"/>
      <c r="F548" s="275"/>
      <c r="H548" s="274"/>
      <c r="I548" s="275"/>
      <c r="J548" s="275"/>
      <c r="K548" s="275"/>
      <c r="L548" s="275"/>
      <c r="M548" s="275"/>
      <c r="N548" s="275"/>
      <c r="P548" s="275"/>
    </row>
    <row r="549" spans="2:16" ht="12.75" customHeight="1">
      <c r="B549" s="275"/>
      <c r="C549" s="275"/>
      <c r="D549" s="275"/>
      <c r="E549" s="275"/>
      <c r="F549" s="275"/>
      <c r="H549" s="274"/>
      <c r="I549" s="275"/>
      <c r="J549" s="275"/>
      <c r="K549" s="275"/>
      <c r="L549" s="275"/>
      <c r="M549" s="275"/>
      <c r="N549" s="275"/>
      <c r="P549" s="275"/>
    </row>
    <row r="550" spans="2:16" ht="12.75" customHeight="1">
      <c r="B550" s="275"/>
      <c r="C550" s="275"/>
      <c r="D550" s="275"/>
      <c r="E550" s="275"/>
      <c r="F550" s="275"/>
      <c r="H550" s="274"/>
      <c r="I550" s="275"/>
      <c r="J550" s="275"/>
      <c r="K550" s="275"/>
      <c r="L550" s="275"/>
      <c r="M550" s="275"/>
      <c r="N550" s="275"/>
      <c r="P550" s="275"/>
    </row>
    <row r="551" spans="2:16" ht="12.75" customHeight="1">
      <c r="B551" s="275"/>
      <c r="C551" s="275"/>
      <c r="D551" s="275"/>
      <c r="E551" s="275"/>
      <c r="F551" s="275"/>
      <c r="H551" s="274"/>
      <c r="I551" s="275"/>
      <c r="J551" s="275"/>
      <c r="K551" s="275"/>
      <c r="L551" s="275"/>
      <c r="M551" s="275"/>
      <c r="N551" s="275"/>
      <c r="P551" s="275"/>
    </row>
    <row r="552" spans="2:16" ht="12.75" customHeight="1">
      <c r="B552" s="275"/>
      <c r="C552" s="275"/>
      <c r="D552" s="275"/>
      <c r="E552" s="275"/>
      <c r="F552" s="275"/>
      <c r="H552" s="274"/>
      <c r="I552" s="275"/>
      <c r="J552" s="275"/>
      <c r="K552" s="275"/>
      <c r="L552" s="275"/>
      <c r="M552" s="275"/>
      <c r="N552" s="275"/>
      <c r="P552" s="275"/>
    </row>
    <row r="553" spans="2:16" ht="12.75" customHeight="1">
      <c r="B553" s="275"/>
      <c r="C553" s="275"/>
      <c r="D553" s="275"/>
      <c r="E553" s="275"/>
      <c r="F553" s="275"/>
      <c r="H553" s="274"/>
      <c r="I553" s="275"/>
      <c r="J553" s="275"/>
      <c r="K553" s="275"/>
      <c r="L553" s="275"/>
      <c r="M553" s="275"/>
      <c r="N553" s="275"/>
      <c r="P553" s="275"/>
    </row>
    <row r="554" spans="2:16" ht="12.75" customHeight="1">
      <c r="B554" s="275"/>
      <c r="C554" s="275"/>
      <c r="D554" s="275"/>
      <c r="E554" s="275"/>
      <c r="F554" s="275"/>
      <c r="H554" s="274"/>
      <c r="I554" s="275"/>
      <c r="J554" s="275"/>
      <c r="K554" s="275"/>
      <c r="L554" s="275"/>
      <c r="M554" s="275"/>
      <c r="N554" s="275"/>
      <c r="P554" s="275"/>
    </row>
    <row r="555" spans="2:16" ht="12.75" customHeight="1">
      <c r="B555" s="275"/>
      <c r="C555" s="275"/>
      <c r="D555" s="275"/>
      <c r="E555" s="275"/>
      <c r="F555" s="275"/>
      <c r="H555" s="274"/>
      <c r="I555" s="275"/>
      <c r="J555" s="275"/>
      <c r="K555" s="275"/>
      <c r="L555" s="275"/>
      <c r="M555" s="275"/>
      <c r="N555" s="275"/>
      <c r="P555" s="275"/>
    </row>
    <row r="556" spans="2:16" ht="12.75" customHeight="1">
      <c r="B556" s="275"/>
      <c r="C556" s="275"/>
      <c r="D556" s="275"/>
      <c r="E556" s="275"/>
      <c r="F556" s="275"/>
      <c r="H556" s="274"/>
      <c r="I556" s="275"/>
      <c r="J556" s="275"/>
      <c r="K556" s="275"/>
      <c r="L556" s="275"/>
      <c r="M556" s="275"/>
      <c r="N556" s="275"/>
      <c r="P556" s="275"/>
    </row>
    <row r="557" spans="2:16" ht="12.75" customHeight="1">
      <c r="B557" s="275"/>
      <c r="C557" s="275"/>
      <c r="D557" s="275"/>
      <c r="E557" s="275"/>
      <c r="F557" s="275"/>
      <c r="H557" s="274"/>
      <c r="I557" s="275"/>
      <c r="J557" s="275"/>
      <c r="K557" s="275"/>
      <c r="L557" s="275"/>
      <c r="M557" s="275"/>
      <c r="N557" s="275"/>
      <c r="P557" s="275"/>
    </row>
    <row r="558" spans="2:16" ht="12.75" customHeight="1">
      <c r="B558" s="275"/>
      <c r="C558" s="275"/>
      <c r="D558" s="275"/>
      <c r="E558" s="275"/>
      <c r="F558" s="275"/>
      <c r="H558" s="274"/>
      <c r="I558" s="275"/>
      <c r="J558" s="275"/>
      <c r="K558" s="275"/>
      <c r="L558" s="275"/>
      <c r="M558" s="275"/>
      <c r="N558" s="275"/>
      <c r="P558" s="275"/>
    </row>
    <row r="559" spans="2:16" ht="12.75" customHeight="1">
      <c r="B559" s="275"/>
      <c r="C559" s="275"/>
      <c r="D559" s="275"/>
      <c r="E559" s="275"/>
      <c r="F559" s="275"/>
      <c r="H559" s="274"/>
      <c r="I559" s="275"/>
      <c r="J559" s="275"/>
      <c r="K559" s="275"/>
      <c r="L559" s="275"/>
      <c r="M559" s="275"/>
      <c r="N559" s="275"/>
      <c r="P559" s="275"/>
    </row>
    <row r="560" spans="2:16" ht="12.75" customHeight="1">
      <c r="B560" s="275"/>
      <c r="C560" s="275"/>
      <c r="D560" s="275"/>
      <c r="E560" s="275"/>
      <c r="F560" s="275"/>
      <c r="H560" s="274"/>
      <c r="I560" s="275"/>
      <c r="J560" s="275"/>
      <c r="K560" s="275"/>
      <c r="L560" s="275"/>
      <c r="M560" s="275"/>
      <c r="N560" s="275"/>
      <c r="P560" s="275"/>
    </row>
    <row r="561" spans="2:16" ht="12.75" customHeight="1">
      <c r="B561" s="275"/>
      <c r="C561" s="275"/>
      <c r="D561" s="275"/>
      <c r="E561" s="275"/>
      <c r="F561" s="275"/>
      <c r="H561" s="274"/>
      <c r="I561" s="275"/>
      <c r="J561" s="275"/>
      <c r="K561" s="275"/>
      <c r="L561" s="275"/>
      <c r="M561" s="275"/>
      <c r="N561" s="275"/>
      <c r="P561" s="275"/>
    </row>
    <row r="562" spans="2:16" ht="12.75" customHeight="1">
      <c r="B562" s="275"/>
      <c r="C562" s="275"/>
      <c r="D562" s="275"/>
      <c r="E562" s="275"/>
      <c r="F562" s="275"/>
      <c r="H562" s="274"/>
      <c r="I562" s="275"/>
      <c r="J562" s="275"/>
      <c r="K562" s="275"/>
      <c r="L562" s="275"/>
      <c r="M562" s="275"/>
      <c r="N562" s="275"/>
      <c r="P562" s="275"/>
    </row>
    <row r="563" spans="2:16" ht="12.75" customHeight="1">
      <c r="B563" s="275"/>
      <c r="C563" s="275"/>
      <c r="D563" s="275"/>
      <c r="E563" s="275"/>
      <c r="F563" s="275"/>
      <c r="H563" s="274"/>
      <c r="I563" s="275"/>
      <c r="J563" s="275"/>
      <c r="K563" s="275"/>
      <c r="L563" s="275"/>
      <c r="M563" s="275"/>
      <c r="N563" s="275"/>
      <c r="P563" s="275"/>
    </row>
    <row r="564" spans="2:16" ht="12.75" customHeight="1">
      <c r="B564" s="275"/>
      <c r="C564" s="275"/>
      <c r="D564" s="275"/>
      <c r="E564" s="275"/>
      <c r="F564" s="275"/>
      <c r="H564" s="274"/>
      <c r="I564" s="275"/>
      <c r="J564" s="275"/>
      <c r="K564" s="275"/>
      <c r="L564" s="275"/>
      <c r="M564" s="275"/>
      <c r="N564" s="275"/>
      <c r="P564" s="275"/>
    </row>
    <row r="565" spans="2:16" ht="12.75" customHeight="1">
      <c r="B565" s="275"/>
      <c r="C565" s="275"/>
      <c r="D565" s="275"/>
      <c r="E565" s="275"/>
      <c r="F565" s="275"/>
      <c r="H565" s="274"/>
      <c r="I565" s="275"/>
      <c r="J565" s="275"/>
      <c r="K565" s="275"/>
      <c r="L565" s="275"/>
      <c r="M565" s="275"/>
      <c r="N565" s="275"/>
      <c r="P565" s="275"/>
    </row>
    <row r="566" spans="2:16" ht="12.75" customHeight="1">
      <c r="B566" s="275"/>
      <c r="C566" s="275"/>
      <c r="D566" s="275"/>
      <c r="E566" s="275"/>
      <c r="F566" s="275"/>
      <c r="H566" s="274"/>
      <c r="I566" s="275"/>
      <c r="J566" s="275"/>
      <c r="K566" s="275"/>
      <c r="L566" s="275"/>
      <c r="M566" s="275"/>
      <c r="N566" s="275"/>
      <c r="P566" s="275"/>
    </row>
    <row r="567" spans="2:16" ht="12.75" customHeight="1">
      <c r="B567" s="275"/>
      <c r="C567" s="275"/>
      <c r="D567" s="275"/>
      <c r="E567" s="275"/>
      <c r="F567" s="275"/>
      <c r="H567" s="274"/>
      <c r="I567" s="275"/>
      <c r="J567" s="275"/>
      <c r="K567" s="275"/>
      <c r="L567" s="275"/>
      <c r="M567" s="275"/>
      <c r="N567" s="275"/>
      <c r="P567" s="275"/>
    </row>
    <row r="568" spans="2:16" ht="12.75" customHeight="1">
      <c r="B568" s="275"/>
      <c r="C568" s="275"/>
      <c r="D568" s="275"/>
      <c r="E568" s="275"/>
      <c r="F568" s="275"/>
      <c r="H568" s="274"/>
      <c r="I568" s="275"/>
      <c r="J568" s="275"/>
      <c r="K568" s="275"/>
      <c r="L568" s="275"/>
      <c r="M568" s="275"/>
      <c r="N568" s="275"/>
      <c r="P568" s="275"/>
    </row>
    <row r="569" spans="2:16" ht="12.75" customHeight="1">
      <c r="B569" s="275"/>
      <c r="C569" s="275"/>
      <c r="D569" s="275"/>
      <c r="E569" s="275"/>
      <c r="F569" s="275"/>
      <c r="H569" s="274"/>
      <c r="I569" s="275"/>
      <c r="J569" s="275"/>
      <c r="K569" s="275"/>
      <c r="L569" s="275"/>
      <c r="M569" s="275"/>
      <c r="N569" s="275"/>
      <c r="P569" s="275"/>
    </row>
    <row r="570" spans="2:16" ht="12.75" customHeight="1">
      <c r="B570" s="275"/>
      <c r="C570" s="275"/>
      <c r="D570" s="275"/>
      <c r="E570" s="275"/>
      <c r="F570" s="275"/>
      <c r="H570" s="274"/>
      <c r="I570" s="275"/>
      <c r="J570" s="275"/>
      <c r="K570" s="275"/>
      <c r="L570" s="275"/>
      <c r="M570" s="275"/>
      <c r="N570" s="275"/>
      <c r="P570" s="275"/>
    </row>
    <row r="571" spans="2:16" ht="12.75" customHeight="1">
      <c r="B571" s="275"/>
      <c r="C571" s="275"/>
      <c r="D571" s="275"/>
      <c r="E571" s="275"/>
      <c r="F571" s="275"/>
      <c r="H571" s="274"/>
      <c r="I571" s="275"/>
      <c r="J571" s="275"/>
      <c r="K571" s="275"/>
      <c r="L571" s="275"/>
      <c r="M571" s="275"/>
      <c r="N571" s="275"/>
      <c r="P571" s="275"/>
    </row>
    <row r="572" spans="2:16" ht="12.75" customHeight="1">
      <c r="B572" s="275"/>
      <c r="C572" s="275"/>
      <c r="D572" s="275"/>
      <c r="E572" s="275"/>
      <c r="F572" s="275"/>
      <c r="H572" s="274"/>
      <c r="I572" s="275"/>
      <c r="J572" s="275"/>
      <c r="K572" s="275"/>
      <c r="L572" s="275"/>
      <c r="M572" s="275"/>
      <c r="N572" s="275"/>
      <c r="P572" s="275"/>
    </row>
    <row r="573" spans="2:16" ht="12.75" customHeight="1">
      <c r="B573" s="275"/>
      <c r="C573" s="275"/>
      <c r="D573" s="275"/>
      <c r="E573" s="275"/>
      <c r="F573" s="275"/>
      <c r="H573" s="274"/>
      <c r="I573" s="275"/>
      <c r="J573" s="275"/>
      <c r="K573" s="275"/>
      <c r="L573" s="275"/>
      <c r="M573" s="275"/>
      <c r="N573" s="275"/>
      <c r="P573" s="275"/>
    </row>
    <row r="574" spans="2:16" ht="12.75" customHeight="1">
      <c r="B574" s="275"/>
      <c r="C574" s="275"/>
      <c r="D574" s="275"/>
      <c r="E574" s="275"/>
      <c r="F574" s="275"/>
      <c r="H574" s="274"/>
      <c r="I574" s="275"/>
      <c r="J574" s="275"/>
      <c r="K574" s="275"/>
      <c r="L574" s="275"/>
      <c r="M574" s="275"/>
      <c r="N574" s="275"/>
      <c r="P574" s="275"/>
    </row>
    <row r="575" spans="2:16" ht="12.75" customHeight="1">
      <c r="B575" s="275"/>
      <c r="C575" s="275"/>
      <c r="D575" s="275"/>
      <c r="E575" s="275"/>
      <c r="F575" s="275"/>
      <c r="H575" s="274"/>
      <c r="I575" s="275"/>
      <c r="J575" s="275"/>
      <c r="K575" s="275"/>
      <c r="L575" s="275"/>
      <c r="M575" s="275"/>
      <c r="N575" s="275"/>
      <c r="P575" s="275"/>
    </row>
    <row r="576" spans="2:16" ht="12.75" customHeight="1">
      <c r="B576" s="275"/>
      <c r="C576" s="275"/>
      <c r="D576" s="275"/>
      <c r="E576" s="275"/>
      <c r="F576" s="275"/>
      <c r="H576" s="274"/>
      <c r="I576" s="275"/>
      <c r="J576" s="275"/>
      <c r="K576" s="275"/>
      <c r="L576" s="275"/>
      <c r="M576" s="275"/>
      <c r="N576" s="275"/>
      <c r="P576" s="275"/>
    </row>
    <row r="577" spans="2:16" ht="12.75" customHeight="1">
      <c r="B577" s="275"/>
      <c r="C577" s="275"/>
      <c r="D577" s="275"/>
      <c r="E577" s="275"/>
      <c r="F577" s="275"/>
      <c r="H577" s="274"/>
      <c r="I577" s="275"/>
      <c r="J577" s="275"/>
      <c r="K577" s="275"/>
      <c r="L577" s="275"/>
      <c r="M577" s="275"/>
      <c r="N577" s="275"/>
      <c r="P577" s="275"/>
    </row>
    <row r="578" spans="2:16" ht="12.75" customHeight="1">
      <c r="B578" s="275"/>
      <c r="C578" s="275"/>
      <c r="D578" s="275"/>
      <c r="E578" s="275"/>
      <c r="F578" s="275"/>
      <c r="H578" s="274"/>
      <c r="I578" s="275"/>
      <c r="J578" s="275"/>
      <c r="K578" s="275"/>
      <c r="L578" s="275"/>
      <c r="M578" s="275"/>
      <c r="N578" s="275"/>
      <c r="P578" s="275"/>
    </row>
    <row r="579" spans="2:16" ht="12.75" customHeight="1">
      <c r="B579" s="275"/>
      <c r="C579" s="275"/>
      <c r="D579" s="275"/>
      <c r="E579" s="275"/>
      <c r="F579" s="275"/>
      <c r="H579" s="274"/>
      <c r="I579" s="275"/>
      <c r="J579" s="275"/>
      <c r="K579" s="275"/>
      <c r="L579" s="275"/>
      <c r="M579" s="275"/>
      <c r="N579" s="275"/>
      <c r="P579" s="275"/>
    </row>
    <row r="580" spans="2:16" ht="12.75" customHeight="1">
      <c r="B580" s="275"/>
      <c r="C580" s="275"/>
      <c r="D580" s="275"/>
      <c r="E580" s="275"/>
      <c r="F580" s="275"/>
      <c r="H580" s="274"/>
      <c r="I580" s="275"/>
      <c r="J580" s="275"/>
      <c r="K580" s="275"/>
      <c r="L580" s="275"/>
      <c r="M580" s="275"/>
      <c r="N580" s="275"/>
      <c r="P580" s="275"/>
    </row>
    <row r="581" spans="2:16" ht="12.75" customHeight="1">
      <c r="B581" s="275"/>
      <c r="C581" s="275"/>
      <c r="D581" s="275"/>
      <c r="E581" s="275"/>
      <c r="F581" s="275"/>
      <c r="H581" s="274"/>
      <c r="I581" s="275"/>
      <c r="J581" s="275"/>
      <c r="K581" s="275"/>
      <c r="L581" s="275"/>
      <c r="M581" s="275"/>
      <c r="N581" s="275"/>
      <c r="P581" s="275"/>
    </row>
    <row r="582" spans="2:16" ht="12.75" customHeight="1">
      <c r="B582" s="275"/>
      <c r="C582" s="275"/>
      <c r="D582" s="275"/>
      <c r="E582" s="275"/>
      <c r="F582" s="275"/>
      <c r="H582" s="274"/>
      <c r="I582" s="275"/>
      <c r="J582" s="275"/>
      <c r="K582" s="275"/>
      <c r="L582" s="275"/>
      <c r="M582" s="275"/>
      <c r="N582" s="275"/>
      <c r="P582" s="275"/>
    </row>
    <row r="583" spans="2:16" ht="12.75" customHeight="1">
      <c r="B583" s="275"/>
      <c r="C583" s="275"/>
      <c r="D583" s="275"/>
      <c r="E583" s="275"/>
      <c r="F583" s="275"/>
      <c r="H583" s="274"/>
      <c r="I583" s="275"/>
      <c r="J583" s="275"/>
      <c r="K583" s="275"/>
      <c r="L583" s="275"/>
      <c r="M583" s="275"/>
      <c r="N583" s="275"/>
      <c r="P583" s="275"/>
    </row>
    <row r="584" spans="2:16" ht="12.75" customHeight="1">
      <c r="B584" s="275"/>
      <c r="C584" s="275"/>
      <c r="D584" s="275"/>
      <c r="E584" s="275"/>
      <c r="F584" s="275"/>
      <c r="H584" s="274"/>
      <c r="I584" s="275"/>
      <c r="J584" s="275"/>
      <c r="K584" s="275"/>
      <c r="L584" s="275"/>
      <c r="M584" s="275"/>
      <c r="N584" s="275"/>
      <c r="P584" s="275"/>
    </row>
    <row r="585" spans="2:16" ht="12.75" customHeight="1">
      <c r="B585" s="275"/>
      <c r="C585" s="275"/>
      <c r="D585" s="275"/>
      <c r="E585" s="275"/>
      <c r="F585" s="275"/>
      <c r="H585" s="274"/>
      <c r="I585" s="275"/>
      <c r="J585" s="275"/>
      <c r="K585" s="275"/>
      <c r="L585" s="275"/>
      <c r="M585" s="275"/>
      <c r="N585" s="275"/>
      <c r="P585" s="275"/>
    </row>
    <row r="586" spans="2:16" ht="12.75" customHeight="1">
      <c r="B586" s="275"/>
      <c r="C586" s="275"/>
      <c r="D586" s="275"/>
      <c r="E586" s="275"/>
      <c r="F586" s="275"/>
      <c r="H586" s="274"/>
      <c r="I586" s="275"/>
      <c r="J586" s="275"/>
      <c r="K586" s="275"/>
      <c r="L586" s="275"/>
      <c r="M586" s="275"/>
      <c r="N586" s="275"/>
      <c r="P586" s="275"/>
    </row>
    <row r="587" spans="2:16" ht="12.75" customHeight="1">
      <c r="B587" s="275"/>
      <c r="C587" s="275"/>
      <c r="D587" s="275"/>
      <c r="E587" s="275"/>
      <c r="F587" s="275"/>
      <c r="H587" s="274"/>
      <c r="I587" s="275"/>
      <c r="J587" s="275"/>
      <c r="K587" s="275"/>
      <c r="L587" s="275"/>
      <c r="M587" s="275"/>
      <c r="N587" s="275"/>
      <c r="P587" s="275"/>
    </row>
    <row r="588" spans="2:16" ht="12.75" customHeight="1">
      <c r="B588" s="275"/>
      <c r="C588" s="275"/>
      <c r="D588" s="275"/>
      <c r="E588" s="275"/>
      <c r="F588" s="275"/>
      <c r="H588" s="274"/>
      <c r="I588" s="275"/>
      <c r="J588" s="275"/>
      <c r="K588" s="275"/>
      <c r="L588" s="275"/>
      <c r="M588" s="275"/>
      <c r="N588" s="275"/>
      <c r="P588" s="275"/>
    </row>
    <row r="589" spans="2:16" ht="12.75" customHeight="1">
      <c r="B589" s="275"/>
      <c r="C589" s="275"/>
      <c r="D589" s="275"/>
      <c r="E589" s="275"/>
      <c r="F589" s="275"/>
      <c r="H589" s="274"/>
      <c r="I589" s="275"/>
      <c r="J589" s="275"/>
      <c r="K589" s="275"/>
      <c r="L589" s="275"/>
      <c r="M589" s="275"/>
      <c r="N589" s="275"/>
      <c r="P589" s="275"/>
    </row>
    <row r="590" spans="2:16" ht="12.75" customHeight="1">
      <c r="B590" s="275"/>
      <c r="C590" s="275"/>
      <c r="D590" s="275"/>
      <c r="E590" s="275"/>
      <c r="F590" s="275"/>
      <c r="H590" s="274"/>
      <c r="I590" s="275"/>
      <c r="J590" s="275"/>
      <c r="K590" s="275"/>
      <c r="L590" s="275"/>
      <c r="M590" s="275"/>
      <c r="N590" s="275"/>
      <c r="P590" s="275"/>
    </row>
    <row r="591" spans="2:16" ht="12.75" customHeight="1">
      <c r="B591" s="275"/>
      <c r="C591" s="275"/>
      <c r="D591" s="275"/>
      <c r="E591" s="275"/>
      <c r="F591" s="275"/>
      <c r="H591" s="274"/>
      <c r="I591" s="275"/>
      <c r="J591" s="275"/>
      <c r="K591" s="275"/>
      <c r="L591" s="275"/>
      <c r="M591" s="275"/>
      <c r="N591" s="275"/>
      <c r="P591" s="275"/>
    </row>
    <row r="592" spans="2:16" ht="12.75" customHeight="1">
      <c r="B592" s="275"/>
      <c r="C592" s="275"/>
      <c r="D592" s="275"/>
      <c r="E592" s="275"/>
      <c r="F592" s="275"/>
      <c r="H592" s="274"/>
      <c r="I592" s="275"/>
      <c r="J592" s="275"/>
      <c r="K592" s="275"/>
      <c r="L592" s="275"/>
      <c r="M592" s="275"/>
      <c r="N592" s="275"/>
      <c r="P592" s="275"/>
    </row>
    <row r="593" spans="2:16" ht="12.75" customHeight="1">
      <c r="B593" s="275"/>
      <c r="C593" s="275"/>
      <c r="D593" s="275"/>
      <c r="E593" s="275"/>
      <c r="F593" s="275"/>
      <c r="H593" s="274"/>
      <c r="I593" s="275"/>
      <c r="J593" s="275"/>
      <c r="K593" s="275"/>
      <c r="L593" s="275"/>
      <c r="M593" s="275"/>
      <c r="N593" s="275"/>
      <c r="P593" s="275"/>
    </row>
    <row r="594" spans="2:16" ht="12.75" customHeight="1">
      <c r="B594" s="275"/>
      <c r="C594" s="275"/>
      <c r="D594" s="275"/>
      <c r="E594" s="275"/>
      <c r="F594" s="275"/>
      <c r="H594" s="274"/>
      <c r="I594" s="275"/>
      <c r="J594" s="275"/>
      <c r="K594" s="275"/>
      <c r="L594" s="275"/>
      <c r="M594" s="275"/>
      <c r="N594" s="275"/>
      <c r="P594" s="275"/>
    </row>
    <row r="595" spans="2:16" ht="12.75" customHeight="1">
      <c r="B595" s="275"/>
      <c r="C595" s="275"/>
      <c r="D595" s="275"/>
      <c r="E595" s="275"/>
      <c r="F595" s="275"/>
      <c r="H595" s="274"/>
      <c r="I595" s="275"/>
      <c r="J595" s="275"/>
      <c r="K595" s="275"/>
      <c r="L595" s="275"/>
      <c r="M595" s="275"/>
      <c r="N595" s="275"/>
      <c r="P595" s="275"/>
    </row>
    <row r="596" spans="2:16" ht="12.75" customHeight="1">
      <c r="B596" s="275"/>
      <c r="C596" s="275"/>
      <c r="D596" s="275"/>
      <c r="E596" s="275"/>
      <c r="F596" s="275"/>
      <c r="H596" s="274"/>
      <c r="I596" s="275"/>
      <c r="J596" s="275"/>
      <c r="K596" s="275"/>
      <c r="L596" s="275"/>
      <c r="M596" s="275"/>
      <c r="N596" s="275"/>
      <c r="P596" s="275"/>
    </row>
    <row r="597" spans="2:16" ht="12.75" customHeight="1">
      <c r="B597" s="275"/>
      <c r="C597" s="275"/>
      <c r="D597" s="275"/>
      <c r="E597" s="275"/>
      <c r="F597" s="275"/>
      <c r="H597" s="274"/>
      <c r="I597" s="275"/>
      <c r="J597" s="275"/>
      <c r="K597" s="275"/>
      <c r="L597" s="275"/>
      <c r="M597" s="275"/>
      <c r="N597" s="275"/>
      <c r="P597" s="275"/>
    </row>
    <row r="598" spans="2:16" ht="12.75" customHeight="1">
      <c r="B598" s="275"/>
      <c r="C598" s="275"/>
      <c r="D598" s="275"/>
      <c r="E598" s="275"/>
      <c r="F598" s="275"/>
      <c r="H598" s="274"/>
      <c r="I598" s="275"/>
      <c r="J598" s="275"/>
      <c r="K598" s="275"/>
      <c r="L598" s="275"/>
      <c r="M598" s="275"/>
      <c r="N598" s="275"/>
      <c r="P598" s="275"/>
    </row>
    <row r="599" spans="2:16" ht="12.75" customHeight="1">
      <c r="B599" s="275"/>
      <c r="C599" s="275"/>
      <c r="D599" s="275"/>
      <c r="E599" s="275"/>
      <c r="F599" s="275"/>
      <c r="H599" s="274"/>
      <c r="I599" s="275"/>
      <c r="J599" s="275"/>
      <c r="K599" s="275"/>
      <c r="L599" s="275"/>
      <c r="M599" s="275"/>
      <c r="N599" s="275"/>
      <c r="P599" s="275"/>
    </row>
    <row r="600" spans="2:16" ht="12.75" customHeight="1">
      <c r="B600" s="275"/>
      <c r="C600" s="275"/>
      <c r="D600" s="275"/>
      <c r="E600" s="275"/>
      <c r="F600" s="275"/>
      <c r="H600" s="274"/>
      <c r="I600" s="275"/>
      <c r="J600" s="275"/>
      <c r="K600" s="275"/>
      <c r="L600" s="275"/>
      <c r="M600" s="275"/>
      <c r="N600" s="275"/>
      <c r="P600" s="275"/>
    </row>
    <row r="601" spans="2:16" ht="12.75" customHeight="1">
      <c r="B601" s="275"/>
      <c r="C601" s="275"/>
      <c r="D601" s="275"/>
      <c r="E601" s="275"/>
      <c r="F601" s="275"/>
      <c r="H601" s="274"/>
      <c r="I601" s="275"/>
      <c r="J601" s="275"/>
      <c r="K601" s="275"/>
      <c r="L601" s="275"/>
      <c r="M601" s="275"/>
      <c r="N601" s="275"/>
      <c r="P601" s="275"/>
    </row>
    <row r="602" spans="2:16" ht="12.75" customHeight="1">
      <c r="B602" s="275"/>
      <c r="C602" s="275"/>
      <c r="D602" s="275"/>
      <c r="E602" s="275"/>
      <c r="F602" s="275"/>
      <c r="H602" s="274"/>
      <c r="I602" s="275"/>
      <c r="J602" s="275"/>
      <c r="K602" s="275"/>
      <c r="L602" s="275"/>
      <c r="M602" s="275"/>
      <c r="N602" s="275"/>
      <c r="P602" s="275"/>
    </row>
    <row r="603" spans="2:16" ht="12.75" customHeight="1">
      <c r="B603" s="275"/>
      <c r="C603" s="275"/>
      <c r="D603" s="275"/>
      <c r="E603" s="275"/>
      <c r="F603" s="275"/>
      <c r="H603" s="274"/>
      <c r="I603" s="275"/>
      <c r="J603" s="275"/>
      <c r="K603" s="275"/>
      <c r="L603" s="275"/>
      <c r="M603" s="275"/>
      <c r="N603" s="275"/>
      <c r="P603" s="275"/>
    </row>
    <row r="604" spans="2:16" ht="12.75" customHeight="1">
      <c r="B604" s="275"/>
      <c r="C604" s="275"/>
      <c r="D604" s="275"/>
      <c r="E604" s="275"/>
      <c r="F604" s="275"/>
      <c r="H604" s="274"/>
      <c r="I604" s="275"/>
      <c r="J604" s="275"/>
      <c r="K604" s="275"/>
      <c r="L604" s="275"/>
      <c r="M604" s="275"/>
      <c r="N604" s="275"/>
      <c r="P604" s="275"/>
    </row>
    <row r="605" spans="2:16" ht="12.75" customHeight="1">
      <c r="B605" s="275"/>
      <c r="C605" s="275"/>
      <c r="D605" s="275"/>
      <c r="E605" s="275"/>
      <c r="F605" s="275"/>
      <c r="H605" s="274"/>
      <c r="I605" s="275"/>
      <c r="J605" s="275"/>
      <c r="K605" s="275"/>
      <c r="L605" s="275"/>
      <c r="M605" s="275"/>
      <c r="N605" s="275"/>
      <c r="P605" s="275"/>
    </row>
    <row r="606" spans="2:16" ht="12.75" customHeight="1">
      <c r="B606" s="275"/>
      <c r="C606" s="275"/>
      <c r="D606" s="275"/>
      <c r="E606" s="275"/>
      <c r="F606" s="275"/>
      <c r="H606" s="274"/>
      <c r="I606" s="275"/>
      <c r="J606" s="275"/>
      <c r="K606" s="275"/>
      <c r="L606" s="275"/>
      <c r="M606" s="275"/>
      <c r="N606" s="275"/>
      <c r="P606" s="275"/>
    </row>
    <row r="607" spans="2:16" ht="12.75" customHeight="1">
      <c r="B607" s="275"/>
      <c r="C607" s="275"/>
      <c r="D607" s="275"/>
      <c r="E607" s="275"/>
      <c r="F607" s="275"/>
      <c r="H607" s="274"/>
      <c r="I607" s="275"/>
      <c r="J607" s="275"/>
      <c r="K607" s="275"/>
      <c r="L607" s="275"/>
      <c r="M607" s="275"/>
      <c r="N607" s="275"/>
      <c r="P607" s="275"/>
    </row>
    <row r="608" spans="2:16" ht="12.75" customHeight="1">
      <c r="B608" s="275"/>
      <c r="C608" s="275"/>
      <c r="D608" s="275"/>
      <c r="E608" s="275"/>
      <c r="F608" s="275"/>
      <c r="H608" s="274"/>
      <c r="I608" s="275"/>
      <c r="J608" s="275"/>
      <c r="K608" s="275"/>
      <c r="L608" s="275"/>
      <c r="M608" s="275"/>
      <c r="N608" s="275"/>
      <c r="P608" s="275"/>
    </row>
    <row r="609" spans="2:16" ht="12.75" customHeight="1">
      <c r="B609" s="275"/>
      <c r="C609" s="275"/>
      <c r="D609" s="275"/>
      <c r="E609" s="275"/>
      <c r="F609" s="275"/>
      <c r="H609" s="274"/>
      <c r="I609" s="275"/>
      <c r="J609" s="275"/>
      <c r="K609" s="275"/>
      <c r="L609" s="275"/>
      <c r="M609" s="275"/>
      <c r="N609" s="275"/>
      <c r="P609" s="275"/>
    </row>
    <row r="610" spans="2:16" ht="12.75" customHeight="1">
      <c r="B610" s="275"/>
      <c r="C610" s="275"/>
      <c r="D610" s="275"/>
      <c r="E610" s="275"/>
      <c r="F610" s="275"/>
      <c r="H610" s="274"/>
      <c r="I610" s="275"/>
      <c r="J610" s="275"/>
      <c r="K610" s="275"/>
      <c r="L610" s="275"/>
      <c r="M610" s="275"/>
      <c r="N610" s="275"/>
      <c r="P610" s="275"/>
    </row>
    <row r="611" spans="2:16" ht="12.75" customHeight="1">
      <c r="B611" s="275"/>
      <c r="C611" s="275"/>
      <c r="D611" s="275"/>
      <c r="E611" s="275"/>
      <c r="F611" s="275"/>
      <c r="H611" s="274"/>
      <c r="I611" s="275"/>
      <c r="J611" s="275"/>
      <c r="K611" s="275"/>
      <c r="L611" s="275"/>
      <c r="M611" s="275"/>
      <c r="N611" s="275"/>
      <c r="P611" s="275"/>
    </row>
    <row r="612" spans="2:16" ht="12.75" customHeight="1">
      <c r="B612" s="275"/>
      <c r="C612" s="275"/>
      <c r="D612" s="275"/>
      <c r="E612" s="275"/>
      <c r="F612" s="275"/>
      <c r="H612" s="274"/>
      <c r="I612" s="275"/>
      <c r="J612" s="275"/>
      <c r="K612" s="275"/>
      <c r="L612" s="275"/>
      <c r="M612" s="275"/>
      <c r="N612" s="275"/>
      <c r="P612" s="275"/>
    </row>
    <row r="613" spans="2:16" ht="12.75" customHeight="1">
      <c r="B613" s="275"/>
      <c r="C613" s="275"/>
      <c r="D613" s="275"/>
      <c r="E613" s="275"/>
      <c r="F613" s="275"/>
      <c r="H613" s="274"/>
      <c r="I613" s="275"/>
      <c r="J613" s="275"/>
      <c r="K613" s="275"/>
      <c r="L613" s="275"/>
      <c r="M613" s="275"/>
      <c r="N613" s="275"/>
      <c r="P613" s="275"/>
    </row>
    <row r="614" spans="2:16" ht="12.75" customHeight="1">
      <c r="B614" s="275"/>
      <c r="C614" s="275"/>
      <c r="D614" s="275"/>
      <c r="E614" s="275"/>
      <c r="F614" s="275"/>
      <c r="H614" s="274"/>
      <c r="I614" s="275"/>
      <c r="J614" s="275"/>
      <c r="K614" s="275"/>
      <c r="L614" s="275"/>
      <c r="M614" s="275"/>
      <c r="N614" s="275"/>
      <c r="P614" s="275"/>
    </row>
    <row r="615" spans="2:16" ht="12.75" customHeight="1">
      <c r="B615" s="275"/>
      <c r="C615" s="275"/>
      <c r="D615" s="275"/>
      <c r="E615" s="275"/>
      <c r="F615" s="275"/>
      <c r="H615" s="274"/>
      <c r="I615" s="275"/>
      <c r="J615" s="275"/>
      <c r="K615" s="275"/>
      <c r="L615" s="275"/>
      <c r="M615" s="275"/>
      <c r="N615" s="275"/>
      <c r="P615" s="275"/>
    </row>
    <row r="616" spans="2:16" ht="12.75" customHeight="1">
      <c r="B616" s="275"/>
      <c r="C616" s="275"/>
      <c r="D616" s="275"/>
      <c r="E616" s="275"/>
      <c r="F616" s="275"/>
      <c r="H616" s="274"/>
      <c r="I616" s="275"/>
      <c r="J616" s="275"/>
      <c r="K616" s="275"/>
      <c r="L616" s="275"/>
      <c r="M616" s="275"/>
      <c r="N616" s="275"/>
      <c r="P616" s="275"/>
    </row>
    <row r="617" spans="2:16" ht="12.75" customHeight="1">
      <c r="B617" s="275"/>
      <c r="C617" s="275"/>
      <c r="D617" s="275"/>
      <c r="E617" s="275"/>
      <c r="F617" s="275"/>
      <c r="H617" s="274"/>
      <c r="I617" s="275"/>
      <c r="J617" s="275"/>
      <c r="K617" s="275"/>
      <c r="L617" s="275"/>
      <c r="M617" s="275"/>
      <c r="N617" s="275"/>
      <c r="P617" s="275"/>
    </row>
    <row r="618" spans="2:16" ht="12.75" customHeight="1">
      <c r="B618" s="275"/>
      <c r="C618" s="275"/>
      <c r="D618" s="275"/>
      <c r="E618" s="275"/>
      <c r="F618" s="275"/>
      <c r="H618" s="274"/>
      <c r="I618" s="275"/>
      <c r="J618" s="275"/>
      <c r="K618" s="275"/>
      <c r="L618" s="275"/>
      <c r="M618" s="275"/>
      <c r="N618" s="275"/>
      <c r="P618" s="275"/>
    </row>
    <row r="619" spans="2:16" ht="12.75" customHeight="1">
      <c r="B619" s="275"/>
      <c r="C619" s="275"/>
      <c r="D619" s="275"/>
      <c r="E619" s="275"/>
      <c r="F619" s="275"/>
      <c r="H619" s="274"/>
      <c r="I619" s="275"/>
      <c r="J619" s="275"/>
      <c r="K619" s="275"/>
      <c r="L619" s="275"/>
      <c r="M619" s="275"/>
      <c r="N619" s="275"/>
      <c r="P619" s="275"/>
    </row>
    <row r="620" spans="2:16" ht="12.75" customHeight="1">
      <c r="B620" s="275"/>
      <c r="C620" s="275"/>
      <c r="D620" s="275"/>
      <c r="E620" s="275"/>
      <c r="F620" s="275"/>
      <c r="H620" s="274"/>
      <c r="I620" s="275"/>
      <c r="J620" s="275"/>
      <c r="K620" s="275"/>
      <c r="L620" s="275"/>
      <c r="M620" s="275"/>
      <c r="N620" s="275"/>
      <c r="P620" s="275"/>
    </row>
    <row r="621" spans="2:16" ht="12.75" customHeight="1">
      <c r="B621" s="275"/>
      <c r="C621" s="275"/>
      <c r="D621" s="275"/>
      <c r="E621" s="275"/>
      <c r="F621" s="275"/>
      <c r="H621" s="274"/>
      <c r="I621" s="275"/>
      <c r="J621" s="275"/>
      <c r="K621" s="275"/>
      <c r="L621" s="275"/>
      <c r="M621" s="275"/>
      <c r="N621" s="275"/>
      <c r="P621" s="275"/>
    </row>
    <row r="622" spans="2:16" ht="12.75" customHeight="1">
      <c r="B622" s="275"/>
      <c r="C622" s="275"/>
      <c r="D622" s="275"/>
      <c r="E622" s="275"/>
      <c r="F622" s="275"/>
      <c r="H622" s="274"/>
      <c r="I622" s="275"/>
      <c r="J622" s="275"/>
      <c r="K622" s="275"/>
      <c r="L622" s="275"/>
      <c r="M622" s="275"/>
      <c r="N622" s="275"/>
      <c r="P622" s="275"/>
    </row>
    <row r="623" spans="2:16" ht="12.75" customHeight="1">
      <c r="B623" s="275"/>
      <c r="C623" s="275"/>
      <c r="D623" s="275"/>
      <c r="E623" s="275"/>
      <c r="F623" s="275"/>
      <c r="H623" s="274"/>
      <c r="I623" s="275"/>
      <c r="J623" s="275"/>
      <c r="K623" s="275"/>
      <c r="L623" s="275"/>
      <c r="M623" s="275"/>
      <c r="N623" s="275"/>
      <c r="P623" s="275"/>
    </row>
    <row r="624" spans="2:16" ht="12.75" customHeight="1">
      <c r="B624" s="275"/>
      <c r="C624" s="275"/>
      <c r="D624" s="275"/>
      <c r="E624" s="275"/>
      <c r="F624" s="275"/>
      <c r="H624" s="274"/>
      <c r="I624" s="275"/>
      <c r="J624" s="275"/>
      <c r="K624" s="275"/>
      <c r="L624" s="275"/>
      <c r="M624" s="275"/>
      <c r="N624" s="275"/>
      <c r="P624" s="275"/>
    </row>
    <row r="625" spans="2:16" ht="12.75" customHeight="1">
      <c r="B625" s="275"/>
      <c r="C625" s="275"/>
      <c r="D625" s="275"/>
      <c r="E625" s="275"/>
      <c r="F625" s="275"/>
      <c r="H625" s="274"/>
      <c r="I625" s="275"/>
      <c r="J625" s="275"/>
      <c r="K625" s="275"/>
      <c r="L625" s="275"/>
      <c r="M625" s="275"/>
      <c r="N625" s="275"/>
      <c r="P625" s="275"/>
    </row>
    <row r="626" spans="2:16" ht="12.75" customHeight="1">
      <c r="B626" s="275"/>
      <c r="C626" s="275"/>
      <c r="D626" s="275"/>
      <c r="E626" s="275"/>
      <c r="F626" s="275"/>
      <c r="H626" s="274"/>
      <c r="I626" s="275"/>
      <c r="J626" s="275"/>
      <c r="K626" s="275"/>
      <c r="L626" s="275"/>
      <c r="M626" s="275"/>
      <c r="N626" s="275"/>
      <c r="P626" s="275"/>
    </row>
    <row r="627" spans="2:16" ht="12.75" customHeight="1">
      <c r="B627" s="275"/>
      <c r="C627" s="275"/>
      <c r="D627" s="275"/>
      <c r="E627" s="275"/>
      <c r="F627" s="275"/>
      <c r="H627" s="274"/>
      <c r="I627" s="275"/>
      <c r="J627" s="275"/>
      <c r="K627" s="275"/>
      <c r="L627" s="275"/>
      <c r="M627" s="275"/>
      <c r="N627" s="275"/>
      <c r="P627" s="275"/>
    </row>
    <row r="628" spans="2:16" ht="12.75" customHeight="1">
      <c r="B628" s="275"/>
      <c r="C628" s="275"/>
      <c r="D628" s="275"/>
      <c r="E628" s="275"/>
      <c r="F628" s="275"/>
      <c r="H628" s="274"/>
      <c r="I628" s="275"/>
      <c r="J628" s="275"/>
      <c r="K628" s="275"/>
      <c r="L628" s="275"/>
      <c r="M628" s="275"/>
      <c r="N628" s="275"/>
      <c r="P628" s="275"/>
    </row>
    <row r="629" spans="2:16" ht="12.75" customHeight="1">
      <c r="B629" s="275"/>
      <c r="C629" s="275"/>
      <c r="D629" s="275"/>
      <c r="E629" s="275"/>
      <c r="F629" s="275"/>
      <c r="H629" s="274"/>
      <c r="I629" s="275"/>
      <c r="J629" s="275"/>
      <c r="K629" s="275"/>
      <c r="L629" s="275"/>
      <c r="M629" s="275"/>
      <c r="N629" s="275"/>
      <c r="P629" s="275"/>
    </row>
    <row r="630" spans="2:16" ht="12.75" customHeight="1">
      <c r="B630" s="275"/>
      <c r="C630" s="275"/>
      <c r="D630" s="275"/>
      <c r="E630" s="275"/>
      <c r="F630" s="275"/>
      <c r="H630" s="274"/>
      <c r="I630" s="275"/>
      <c r="J630" s="275"/>
      <c r="K630" s="275"/>
      <c r="L630" s="275"/>
      <c r="M630" s="275"/>
      <c r="N630" s="275"/>
      <c r="P630" s="275"/>
    </row>
    <row r="631" spans="2:16" ht="12.75" customHeight="1">
      <c r="B631" s="275"/>
      <c r="C631" s="275"/>
      <c r="D631" s="275"/>
      <c r="E631" s="275"/>
      <c r="F631" s="275"/>
      <c r="H631" s="274"/>
      <c r="I631" s="275"/>
      <c r="J631" s="275"/>
      <c r="K631" s="275"/>
      <c r="L631" s="275"/>
      <c r="M631" s="275"/>
      <c r="N631" s="275"/>
      <c r="P631" s="275"/>
    </row>
    <row r="632" spans="2:16" ht="12.75" customHeight="1">
      <c r="B632" s="275"/>
      <c r="C632" s="275"/>
      <c r="D632" s="275"/>
      <c r="E632" s="275"/>
      <c r="F632" s="275"/>
      <c r="H632" s="274"/>
      <c r="I632" s="275"/>
      <c r="J632" s="275"/>
      <c r="K632" s="275"/>
      <c r="L632" s="275"/>
      <c r="M632" s="275"/>
      <c r="N632" s="275"/>
      <c r="P632" s="275"/>
    </row>
    <row r="633" spans="2:16" ht="12.75" customHeight="1">
      <c r="B633" s="275"/>
      <c r="C633" s="275"/>
      <c r="D633" s="275"/>
      <c r="E633" s="275"/>
      <c r="F633" s="275"/>
      <c r="H633" s="274"/>
      <c r="I633" s="275"/>
      <c r="J633" s="275"/>
      <c r="K633" s="275"/>
      <c r="L633" s="275"/>
      <c r="M633" s="275"/>
      <c r="N633" s="275"/>
      <c r="P633" s="275"/>
    </row>
    <row r="634" spans="2:16" ht="12.75" customHeight="1">
      <c r="B634" s="275"/>
      <c r="C634" s="275"/>
      <c r="D634" s="275"/>
      <c r="E634" s="275"/>
      <c r="F634" s="275"/>
      <c r="H634" s="274"/>
      <c r="I634" s="275"/>
      <c r="J634" s="275"/>
      <c r="K634" s="275"/>
      <c r="L634" s="275"/>
      <c r="M634" s="275"/>
      <c r="N634" s="275"/>
      <c r="P634" s="275"/>
    </row>
    <row r="635" spans="2:16" ht="12.75" customHeight="1">
      <c r="B635" s="275"/>
      <c r="C635" s="275"/>
      <c r="D635" s="275"/>
      <c r="E635" s="275"/>
      <c r="F635" s="275"/>
      <c r="H635" s="274"/>
      <c r="I635" s="275"/>
      <c r="J635" s="275"/>
      <c r="K635" s="275"/>
      <c r="L635" s="275"/>
      <c r="M635" s="275"/>
      <c r="N635" s="275"/>
      <c r="P635" s="275"/>
    </row>
    <row r="636" spans="2:16" ht="12.75" customHeight="1">
      <c r="B636" s="275"/>
      <c r="C636" s="275"/>
      <c r="D636" s="275"/>
      <c r="E636" s="275"/>
      <c r="F636" s="275"/>
      <c r="H636" s="274"/>
      <c r="I636" s="275"/>
      <c r="J636" s="275"/>
      <c r="K636" s="275"/>
      <c r="L636" s="275"/>
      <c r="M636" s="275"/>
      <c r="N636" s="275"/>
      <c r="P636" s="275"/>
    </row>
    <row r="637" spans="2:16" ht="12.75" customHeight="1">
      <c r="B637" s="275"/>
      <c r="C637" s="275"/>
      <c r="D637" s="275"/>
      <c r="E637" s="275"/>
      <c r="F637" s="275"/>
      <c r="H637" s="274"/>
      <c r="I637" s="275"/>
      <c r="J637" s="275"/>
      <c r="K637" s="275"/>
      <c r="L637" s="275"/>
      <c r="M637" s="275"/>
      <c r="N637" s="275"/>
      <c r="P637" s="275"/>
    </row>
    <row r="638" spans="2:16" ht="12.75" customHeight="1">
      <c r="B638" s="275"/>
      <c r="C638" s="275"/>
      <c r="D638" s="275"/>
      <c r="E638" s="275"/>
      <c r="F638" s="275"/>
      <c r="H638" s="274"/>
      <c r="I638" s="275"/>
      <c r="J638" s="275"/>
      <c r="K638" s="275"/>
      <c r="L638" s="275"/>
      <c r="M638" s="275"/>
      <c r="N638" s="275"/>
      <c r="P638" s="275"/>
    </row>
    <row r="639" spans="2:16" ht="12.75" customHeight="1">
      <c r="B639" s="275"/>
      <c r="C639" s="275"/>
      <c r="D639" s="275"/>
      <c r="E639" s="275"/>
      <c r="F639" s="275"/>
      <c r="H639" s="274"/>
      <c r="I639" s="275"/>
      <c r="J639" s="275"/>
      <c r="K639" s="275"/>
      <c r="L639" s="275"/>
      <c r="M639" s="275"/>
      <c r="N639" s="275"/>
      <c r="P639" s="275"/>
    </row>
    <row r="640" spans="2:16" ht="12.75" customHeight="1">
      <c r="B640" s="275"/>
      <c r="C640" s="275"/>
      <c r="D640" s="275"/>
      <c r="E640" s="275"/>
      <c r="F640" s="275"/>
      <c r="H640" s="274"/>
      <c r="I640" s="275"/>
      <c r="J640" s="275"/>
      <c r="K640" s="275"/>
      <c r="L640" s="275"/>
      <c r="M640" s="275"/>
      <c r="N640" s="275"/>
      <c r="P640" s="275"/>
    </row>
    <row r="641" spans="2:16" ht="12.75" customHeight="1">
      <c r="B641" s="275"/>
      <c r="C641" s="275"/>
      <c r="D641" s="275"/>
      <c r="E641" s="275"/>
      <c r="F641" s="275"/>
      <c r="H641" s="274"/>
      <c r="I641" s="275"/>
      <c r="J641" s="275"/>
      <c r="K641" s="275"/>
      <c r="L641" s="275"/>
      <c r="M641" s="275"/>
      <c r="N641" s="275"/>
      <c r="P641" s="275"/>
    </row>
    <row r="642" spans="2:16" ht="12.75" customHeight="1">
      <c r="B642" s="275"/>
      <c r="C642" s="275"/>
      <c r="D642" s="275"/>
      <c r="E642" s="275"/>
      <c r="F642" s="275"/>
      <c r="H642" s="274"/>
      <c r="I642" s="275"/>
      <c r="J642" s="275"/>
      <c r="K642" s="275"/>
      <c r="L642" s="275"/>
      <c r="M642" s="275"/>
      <c r="N642" s="275"/>
      <c r="P642" s="275"/>
    </row>
    <row r="643" spans="2:16" ht="12.75" customHeight="1">
      <c r="B643" s="275"/>
      <c r="C643" s="275"/>
      <c r="D643" s="275"/>
      <c r="E643" s="275"/>
      <c r="F643" s="275"/>
      <c r="H643" s="274"/>
      <c r="I643" s="275"/>
      <c r="J643" s="275"/>
      <c r="K643" s="275"/>
      <c r="L643" s="275"/>
      <c r="M643" s="275"/>
      <c r="N643" s="275"/>
      <c r="P643" s="275"/>
    </row>
    <row r="644" spans="2:16" ht="12.75" customHeight="1">
      <c r="B644" s="275"/>
      <c r="C644" s="275"/>
      <c r="D644" s="275"/>
      <c r="E644" s="275"/>
      <c r="F644" s="275"/>
      <c r="H644" s="274"/>
      <c r="I644" s="275"/>
      <c r="J644" s="275"/>
      <c r="K644" s="275"/>
      <c r="L644" s="275"/>
      <c r="M644" s="275"/>
      <c r="N644" s="275"/>
      <c r="P644" s="275"/>
    </row>
    <row r="645" spans="2:16" ht="12.75" customHeight="1">
      <c r="B645" s="275"/>
      <c r="C645" s="275"/>
      <c r="D645" s="275"/>
      <c r="E645" s="275"/>
      <c r="F645" s="275"/>
      <c r="H645" s="274"/>
      <c r="I645" s="275"/>
      <c r="J645" s="275"/>
      <c r="K645" s="275"/>
      <c r="L645" s="275"/>
      <c r="M645" s="275"/>
      <c r="N645" s="275"/>
      <c r="P645" s="275"/>
    </row>
    <row r="646" spans="2:16" ht="12.75" customHeight="1">
      <c r="B646" s="275"/>
      <c r="C646" s="275"/>
      <c r="D646" s="275"/>
      <c r="E646" s="275"/>
      <c r="F646" s="275"/>
      <c r="H646" s="274"/>
      <c r="I646" s="275"/>
      <c r="J646" s="275"/>
      <c r="K646" s="275"/>
      <c r="L646" s="275"/>
      <c r="M646" s="275"/>
      <c r="N646" s="275"/>
      <c r="P646" s="275"/>
    </row>
    <row r="647" spans="2:16" ht="12.75" customHeight="1">
      <c r="B647" s="275"/>
      <c r="C647" s="275"/>
      <c r="D647" s="275"/>
      <c r="E647" s="275"/>
      <c r="F647" s="275"/>
      <c r="H647" s="274"/>
      <c r="I647" s="275"/>
      <c r="J647" s="275"/>
      <c r="K647" s="275"/>
      <c r="L647" s="275"/>
      <c r="M647" s="275"/>
      <c r="N647" s="275"/>
      <c r="P647" s="275"/>
    </row>
    <row r="648" spans="2:16" ht="12.75" customHeight="1">
      <c r="B648" s="275"/>
      <c r="C648" s="275"/>
      <c r="D648" s="275"/>
      <c r="E648" s="275"/>
      <c r="F648" s="275"/>
      <c r="H648" s="274"/>
      <c r="I648" s="275"/>
      <c r="J648" s="275"/>
      <c r="K648" s="275"/>
      <c r="L648" s="275"/>
      <c r="M648" s="275"/>
      <c r="N648" s="275"/>
      <c r="P648" s="275"/>
    </row>
    <row r="649" spans="2:16" ht="12.75" customHeight="1">
      <c r="B649" s="275"/>
      <c r="C649" s="275"/>
      <c r="D649" s="275"/>
      <c r="E649" s="275"/>
      <c r="F649" s="275"/>
      <c r="H649" s="274"/>
      <c r="I649" s="275"/>
      <c r="J649" s="275"/>
      <c r="K649" s="275"/>
      <c r="L649" s="275"/>
      <c r="M649" s="275"/>
      <c r="N649" s="275"/>
      <c r="P649" s="275"/>
    </row>
    <row r="650" spans="2:16" ht="12.75" customHeight="1">
      <c r="B650" s="275"/>
      <c r="C650" s="275"/>
      <c r="D650" s="275"/>
      <c r="E650" s="275"/>
      <c r="F650" s="275"/>
      <c r="H650" s="274"/>
      <c r="I650" s="275"/>
      <c r="J650" s="275"/>
      <c r="K650" s="275"/>
      <c r="L650" s="275"/>
      <c r="M650" s="275"/>
      <c r="N650" s="275"/>
      <c r="P650" s="275"/>
    </row>
    <row r="651" spans="2:16" ht="12.75" customHeight="1">
      <c r="B651" s="275"/>
      <c r="C651" s="275"/>
      <c r="D651" s="275"/>
      <c r="E651" s="275"/>
      <c r="F651" s="275"/>
      <c r="H651" s="274"/>
      <c r="I651" s="275"/>
      <c r="J651" s="275"/>
      <c r="K651" s="275"/>
      <c r="L651" s="275"/>
      <c r="M651" s="275"/>
      <c r="N651" s="275"/>
      <c r="P651" s="275"/>
    </row>
    <row r="652" spans="2:16" ht="12.75" customHeight="1">
      <c r="B652" s="275"/>
      <c r="C652" s="275"/>
      <c r="D652" s="275"/>
      <c r="E652" s="275"/>
      <c r="F652" s="275"/>
      <c r="H652" s="274"/>
      <c r="I652" s="275"/>
      <c r="J652" s="275"/>
      <c r="K652" s="275"/>
      <c r="L652" s="275"/>
      <c r="M652" s="275"/>
      <c r="N652" s="275"/>
      <c r="P652" s="275"/>
    </row>
    <row r="653" spans="2:16" ht="12.75" customHeight="1">
      <c r="B653" s="275"/>
      <c r="C653" s="275"/>
      <c r="D653" s="275"/>
      <c r="E653" s="275"/>
      <c r="F653" s="275"/>
      <c r="H653" s="274"/>
      <c r="I653" s="275"/>
      <c r="J653" s="275"/>
      <c r="K653" s="275"/>
      <c r="L653" s="275"/>
      <c r="M653" s="275"/>
      <c r="N653" s="275"/>
      <c r="P653" s="275"/>
    </row>
    <row r="654" spans="2:16" ht="12.75" customHeight="1">
      <c r="B654" s="275"/>
      <c r="C654" s="275"/>
      <c r="D654" s="275"/>
      <c r="E654" s="275"/>
      <c r="F654" s="275"/>
      <c r="H654" s="274"/>
      <c r="I654" s="275"/>
      <c r="J654" s="275"/>
      <c r="K654" s="275"/>
      <c r="L654" s="275"/>
      <c r="M654" s="275"/>
      <c r="N654" s="275"/>
      <c r="P654" s="275"/>
    </row>
    <row r="655" spans="2:16" ht="12.75" customHeight="1">
      <c r="B655" s="275"/>
      <c r="C655" s="275"/>
      <c r="D655" s="275"/>
      <c r="E655" s="275"/>
      <c r="F655" s="275"/>
      <c r="H655" s="274"/>
      <c r="I655" s="275"/>
      <c r="J655" s="275"/>
      <c r="K655" s="275"/>
      <c r="L655" s="275"/>
      <c r="M655" s="275"/>
      <c r="N655" s="275"/>
      <c r="P655" s="275"/>
    </row>
    <row r="656" spans="2:16" ht="12.75" customHeight="1">
      <c r="B656" s="275"/>
      <c r="C656" s="275"/>
      <c r="D656" s="275"/>
      <c r="E656" s="275"/>
      <c r="F656" s="275"/>
      <c r="H656" s="274"/>
      <c r="I656" s="275"/>
      <c r="J656" s="275"/>
      <c r="K656" s="275"/>
      <c r="L656" s="275"/>
      <c r="M656" s="275"/>
      <c r="N656" s="275"/>
      <c r="P656" s="275"/>
    </row>
    <row r="657" spans="2:16" ht="12.75" customHeight="1">
      <c r="B657" s="275"/>
      <c r="C657" s="275"/>
      <c r="D657" s="275"/>
      <c r="E657" s="275"/>
      <c r="F657" s="275"/>
      <c r="H657" s="274"/>
      <c r="I657" s="275"/>
      <c r="J657" s="275"/>
      <c r="K657" s="275"/>
      <c r="L657" s="275"/>
      <c r="M657" s="275"/>
      <c r="N657" s="275"/>
      <c r="P657" s="275"/>
    </row>
    <row r="658" spans="2:16" ht="12.75" customHeight="1">
      <c r="B658" s="275"/>
      <c r="C658" s="275"/>
      <c r="D658" s="275"/>
      <c r="E658" s="275"/>
      <c r="F658" s="275"/>
      <c r="H658" s="274"/>
      <c r="I658" s="275"/>
      <c r="J658" s="275"/>
      <c r="K658" s="275"/>
      <c r="L658" s="275"/>
      <c r="M658" s="275"/>
      <c r="N658" s="275"/>
      <c r="P658" s="275"/>
    </row>
    <row r="659" spans="2:16" ht="12.75" customHeight="1">
      <c r="B659" s="275"/>
      <c r="C659" s="275"/>
      <c r="D659" s="275"/>
      <c r="E659" s="275"/>
      <c r="F659" s="275"/>
      <c r="H659" s="274"/>
      <c r="I659" s="275"/>
      <c r="J659" s="275"/>
      <c r="K659" s="275"/>
      <c r="L659" s="275"/>
      <c r="M659" s="275"/>
      <c r="N659" s="275"/>
      <c r="P659" s="275"/>
    </row>
    <row r="660" spans="2:16" ht="12.75" customHeight="1">
      <c r="B660" s="275"/>
      <c r="C660" s="275"/>
      <c r="D660" s="275"/>
      <c r="E660" s="275"/>
      <c r="F660" s="275"/>
      <c r="H660" s="274"/>
      <c r="I660" s="275"/>
      <c r="J660" s="275"/>
      <c r="K660" s="275"/>
      <c r="L660" s="275"/>
      <c r="M660" s="275"/>
      <c r="N660" s="275"/>
      <c r="P660" s="275"/>
    </row>
    <row r="661" spans="2:16" ht="12.75" customHeight="1">
      <c r="B661" s="275"/>
      <c r="C661" s="275"/>
      <c r="D661" s="275"/>
      <c r="E661" s="275"/>
      <c r="F661" s="275"/>
      <c r="H661" s="274"/>
      <c r="I661" s="275"/>
      <c r="J661" s="275"/>
      <c r="K661" s="275"/>
      <c r="L661" s="275"/>
      <c r="M661" s="275"/>
      <c r="N661" s="275"/>
      <c r="P661" s="275"/>
    </row>
    <row r="662" spans="2:16" ht="12.75" customHeight="1">
      <c r="B662" s="275"/>
      <c r="C662" s="275"/>
      <c r="D662" s="275"/>
      <c r="E662" s="275"/>
      <c r="F662" s="275"/>
      <c r="H662" s="274"/>
      <c r="I662" s="275"/>
      <c r="J662" s="275"/>
      <c r="K662" s="275"/>
      <c r="L662" s="275"/>
      <c r="M662" s="275"/>
      <c r="N662" s="275"/>
      <c r="P662" s="275"/>
    </row>
    <row r="663" spans="2:16" ht="12.75" customHeight="1">
      <c r="B663" s="275"/>
      <c r="C663" s="275"/>
      <c r="D663" s="275"/>
      <c r="E663" s="275"/>
      <c r="F663" s="275"/>
      <c r="H663" s="274"/>
      <c r="I663" s="275"/>
      <c r="J663" s="275"/>
      <c r="K663" s="275"/>
      <c r="L663" s="275"/>
      <c r="M663" s="275"/>
      <c r="N663" s="275"/>
      <c r="P663" s="275"/>
    </row>
    <row r="664" spans="2:16" ht="12.75" customHeight="1">
      <c r="B664" s="275"/>
      <c r="C664" s="275"/>
      <c r="D664" s="275"/>
      <c r="E664" s="275"/>
      <c r="F664" s="275"/>
      <c r="H664" s="274"/>
      <c r="I664" s="275"/>
      <c r="J664" s="275"/>
      <c r="K664" s="275"/>
      <c r="L664" s="275"/>
      <c r="M664" s="275"/>
      <c r="N664" s="275"/>
      <c r="P664" s="275"/>
    </row>
    <row r="665" spans="2:16" ht="12.75" customHeight="1">
      <c r="B665" s="275"/>
      <c r="C665" s="275"/>
      <c r="D665" s="275"/>
      <c r="E665" s="275"/>
      <c r="F665" s="275"/>
      <c r="H665" s="274"/>
      <c r="I665" s="275"/>
      <c r="J665" s="275"/>
      <c r="K665" s="275"/>
      <c r="L665" s="275"/>
      <c r="M665" s="275"/>
      <c r="N665" s="275"/>
      <c r="P665" s="275"/>
    </row>
    <row r="666" spans="2:16" ht="12.75" customHeight="1">
      <c r="B666" s="275"/>
      <c r="C666" s="275"/>
      <c r="D666" s="275"/>
      <c r="E666" s="275"/>
      <c r="F666" s="275"/>
      <c r="H666" s="274"/>
      <c r="I666" s="275"/>
      <c r="J666" s="275"/>
      <c r="K666" s="275"/>
      <c r="L666" s="275"/>
      <c r="M666" s="275"/>
      <c r="N666" s="275"/>
      <c r="P666" s="275"/>
    </row>
    <row r="667" spans="2:16" ht="12.75" customHeight="1">
      <c r="B667" s="275"/>
      <c r="C667" s="275"/>
      <c r="D667" s="275"/>
      <c r="E667" s="275"/>
      <c r="F667" s="275"/>
      <c r="H667" s="274"/>
      <c r="I667" s="275"/>
      <c r="J667" s="275"/>
      <c r="K667" s="275"/>
      <c r="L667" s="275"/>
      <c r="M667" s="275"/>
      <c r="N667" s="275"/>
      <c r="P667" s="275"/>
    </row>
    <row r="668" spans="2:16" ht="12.75" customHeight="1">
      <c r="B668" s="275"/>
      <c r="C668" s="275"/>
      <c r="D668" s="275"/>
      <c r="E668" s="275"/>
      <c r="F668" s="275"/>
      <c r="H668" s="274"/>
      <c r="I668" s="275"/>
      <c r="J668" s="275"/>
      <c r="K668" s="275"/>
      <c r="L668" s="275"/>
      <c r="M668" s="275"/>
      <c r="N668" s="275"/>
      <c r="P668" s="275"/>
    </row>
    <row r="669" spans="2:16" ht="12.75" customHeight="1">
      <c r="B669" s="275"/>
      <c r="C669" s="275"/>
      <c r="D669" s="275"/>
      <c r="E669" s="275"/>
      <c r="F669" s="275"/>
      <c r="H669" s="274"/>
      <c r="I669" s="275"/>
      <c r="J669" s="275"/>
      <c r="K669" s="275"/>
      <c r="L669" s="275"/>
      <c r="M669" s="275"/>
      <c r="N669" s="275"/>
      <c r="P669" s="275"/>
    </row>
    <row r="670" spans="2:16" ht="12.75" customHeight="1">
      <c r="B670" s="275"/>
      <c r="C670" s="275"/>
      <c r="D670" s="275"/>
      <c r="E670" s="275"/>
      <c r="F670" s="275"/>
      <c r="H670" s="274"/>
      <c r="I670" s="275"/>
      <c r="J670" s="275"/>
      <c r="K670" s="275"/>
      <c r="L670" s="275"/>
      <c r="M670" s="275"/>
      <c r="N670" s="275"/>
      <c r="P670" s="275"/>
    </row>
    <row r="671" spans="2:16" ht="12.75" customHeight="1">
      <c r="B671" s="275"/>
      <c r="C671" s="275"/>
      <c r="D671" s="275"/>
      <c r="E671" s="275"/>
      <c r="F671" s="275"/>
      <c r="H671" s="274"/>
      <c r="I671" s="275"/>
      <c r="J671" s="275"/>
      <c r="K671" s="275"/>
      <c r="L671" s="275"/>
      <c r="M671" s="275"/>
      <c r="N671" s="275"/>
      <c r="P671" s="275"/>
    </row>
    <row r="672" spans="2:16" ht="12.75" customHeight="1">
      <c r="B672" s="275"/>
      <c r="C672" s="275"/>
      <c r="D672" s="275"/>
      <c r="E672" s="275"/>
      <c r="F672" s="275"/>
      <c r="H672" s="274"/>
      <c r="I672" s="275"/>
      <c r="J672" s="275"/>
      <c r="K672" s="275"/>
      <c r="L672" s="275"/>
      <c r="M672" s="275"/>
      <c r="N672" s="275"/>
      <c r="P672" s="275"/>
    </row>
    <row r="673" spans="2:16" ht="12.75" customHeight="1">
      <c r="B673" s="275"/>
      <c r="C673" s="275"/>
      <c r="D673" s="275"/>
      <c r="E673" s="275"/>
      <c r="F673" s="275"/>
      <c r="H673" s="274"/>
      <c r="I673" s="275"/>
      <c r="J673" s="275"/>
      <c r="K673" s="275"/>
      <c r="L673" s="275"/>
      <c r="M673" s="275"/>
      <c r="N673" s="275"/>
      <c r="P673" s="275"/>
    </row>
    <row r="674" spans="2:16" ht="12.75" customHeight="1">
      <c r="B674" s="275"/>
      <c r="C674" s="275"/>
      <c r="D674" s="275"/>
      <c r="E674" s="275"/>
      <c r="F674" s="275"/>
      <c r="H674" s="274"/>
      <c r="I674" s="275"/>
      <c r="J674" s="275"/>
      <c r="K674" s="275"/>
      <c r="L674" s="275"/>
      <c r="M674" s="275"/>
      <c r="N674" s="275"/>
      <c r="P674" s="275"/>
    </row>
    <row r="675" spans="2:16" ht="12.75" customHeight="1">
      <c r="B675" s="275"/>
      <c r="C675" s="275"/>
      <c r="D675" s="275"/>
      <c r="E675" s="275"/>
      <c r="F675" s="275"/>
      <c r="H675" s="274"/>
      <c r="I675" s="275"/>
      <c r="J675" s="275"/>
      <c r="K675" s="275"/>
      <c r="L675" s="275"/>
      <c r="M675" s="275"/>
      <c r="N675" s="275"/>
      <c r="P675" s="275"/>
    </row>
    <row r="676" spans="2:16" ht="12.75" customHeight="1">
      <c r="B676" s="275"/>
      <c r="C676" s="275"/>
      <c r="D676" s="275"/>
      <c r="E676" s="275"/>
      <c r="F676" s="275"/>
      <c r="H676" s="274"/>
      <c r="I676" s="275"/>
      <c r="J676" s="275"/>
      <c r="K676" s="275"/>
      <c r="L676" s="275"/>
      <c r="M676" s="275"/>
      <c r="N676" s="275"/>
      <c r="P676" s="275"/>
    </row>
    <row r="677" spans="2:16" ht="12.75" customHeight="1">
      <c r="B677" s="275"/>
      <c r="C677" s="275"/>
      <c r="D677" s="275"/>
      <c r="E677" s="275"/>
      <c r="F677" s="275"/>
      <c r="H677" s="274"/>
      <c r="I677" s="275"/>
      <c r="J677" s="275"/>
      <c r="K677" s="275"/>
      <c r="L677" s="275"/>
      <c r="M677" s="275"/>
      <c r="N677" s="275"/>
      <c r="P677" s="275"/>
    </row>
    <row r="678" spans="2:16" ht="12.75" customHeight="1">
      <c r="B678" s="275"/>
      <c r="C678" s="275"/>
      <c r="D678" s="275"/>
      <c r="E678" s="275"/>
      <c r="F678" s="275"/>
      <c r="H678" s="274"/>
      <c r="I678" s="275"/>
      <c r="J678" s="275"/>
      <c r="K678" s="275"/>
      <c r="L678" s="275"/>
      <c r="M678" s="275"/>
      <c r="N678" s="275"/>
      <c r="P678" s="275"/>
    </row>
    <row r="679" spans="2:16" ht="12.75" customHeight="1">
      <c r="B679" s="275"/>
      <c r="C679" s="275"/>
      <c r="D679" s="275"/>
      <c r="E679" s="275"/>
      <c r="F679" s="275"/>
      <c r="H679" s="274"/>
      <c r="I679" s="275"/>
      <c r="J679" s="275"/>
      <c r="K679" s="275"/>
      <c r="L679" s="275"/>
      <c r="M679" s="275"/>
      <c r="N679" s="275"/>
      <c r="P679" s="275"/>
    </row>
    <row r="680" spans="2:16" ht="12.75" customHeight="1">
      <c r="B680" s="275"/>
      <c r="C680" s="275"/>
      <c r="D680" s="275"/>
      <c r="E680" s="275"/>
      <c r="F680" s="275"/>
      <c r="H680" s="274"/>
      <c r="I680" s="275"/>
      <c r="J680" s="275"/>
      <c r="K680" s="275"/>
      <c r="L680" s="275"/>
      <c r="M680" s="275"/>
      <c r="N680" s="275"/>
      <c r="P680" s="275"/>
    </row>
    <row r="681" spans="2:16" ht="12.75" customHeight="1">
      <c r="B681" s="275"/>
      <c r="C681" s="275"/>
      <c r="D681" s="275"/>
      <c r="E681" s="275"/>
      <c r="F681" s="275"/>
      <c r="H681" s="274"/>
      <c r="I681" s="275"/>
      <c r="J681" s="275"/>
      <c r="K681" s="275"/>
      <c r="L681" s="275"/>
      <c r="M681" s="275"/>
      <c r="N681" s="275"/>
      <c r="P681" s="275"/>
    </row>
    <row r="682" spans="2:16" ht="12.75" customHeight="1">
      <c r="B682" s="275"/>
      <c r="C682" s="275"/>
      <c r="D682" s="275"/>
      <c r="E682" s="275"/>
      <c r="F682" s="275"/>
      <c r="H682" s="274"/>
      <c r="I682" s="275"/>
      <c r="J682" s="275"/>
      <c r="K682" s="275"/>
      <c r="L682" s="275"/>
      <c r="M682" s="275"/>
      <c r="N682" s="275"/>
      <c r="P682" s="275"/>
    </row>
    <row r="683" spans="2:16" ht="12.75" customHeight="1">
      <c r="B683" s="275"/>
      <c r="C683" s="275"/>
      <c r="D683" s="275"/>
      <c r="E683" s="275"/>
      <c r="F683" s="275"/>
      <c r="H683" s="274"/>
      <c r="I683" s="275"/>
      <c r="J683" s="275"/>
      <c r="K683" s="275"/>
      <c r="L683" s="275"/>
      <c r="M683" s="275"/>
      <c r="N683" s="275"/>
      <c r="P683" s="275"/>
    </row>
    <row r="684" spans="2:16" ht="12.75" customHeight="1">
      <c r="B684" s="275"/>
      <c r="C684" s="275"/>
      <c r="D684" s="275"/>
      <c r="E684" s="275"/>
      <c r="F684" s="275"/>
      <c r="H684" s="274"/>
      <c r="I684" s="275"/>
      <c r="J684" s="275"/>
      <c r="K684" s="275"/>
      <c r="L684" s="275"/>
      <c r="M684" s="275"/>
      <c r="N684" s="275"/>
      <c r="P684" s="275"/>
    </row>
    <row r="685" spans="2:16" ht="12.75" customHeight="1">
      <c r="B685" s="275"/>
      <c r="C685" s="275"/>
      <c r="D685" s="275"/>
      <c r="E685" s="275"/>
      <c r="F685" s="275"/>
      <c r="H685" s="274"/>
      <c r="I685" s="275"/>
      <c r="J685" s="275"/>
      <c r="K685" s="275"/>
      <c r="L685" s="275"/>
      <c r="M685" s="275"/>
      <c r="N685" s="275"/>
      <c r="P685" s="275"/>
    </row>
    <row r="686" spans="2:16" ht="12.75" customHeight="1">
      <c r="B686" s="275"/>
      <c r="C686" s="275"/>
      <c r="D686" s="275"/>
      <c r="E686" s="275"/>
      <c r="F686" s="275"/>
      <c r="H686" s="274"/>
      <c r="I686" s="275"/>
      <c r="J686" s="275"/>
      <c r="K686" s="275"/>
      <c r="L686" s="275"/>
      <c r="M686" s="275"/>
      <c r="N686" s="275"/>
      <c r="P686" s="275"/>
    </row>
    <row r="687" spans="2:16" ht="12.75" customHeight="1">
      <c r="B687" s="275"/>
      <c r="C687" s="275"/>
      <c r="D687" s="275"/>
      <c r="E687" s="275"/>
      <c r="F687" s="275"/>
      <c r="H687" s="274"/>
      <c r="I687" s="275"/>
      <c r="J687" s="275"/>
      <c r="K687" s="275"/>
      <c r="L687" s="275"/>
      <c r="M687" s="275"/>
      <c r="N687" s="275"/>
      <c r="P687" s="275"/>
    </row>
    <row r="688" spans="2:16" ht="12.75" customHeight="1">
      <c r="B688" s="275"/>
      <c r="C688" s="275"/>
      <c r="D688" s="275"/>
      <c r="E688" s="275"/>
      <c r="F688" s="275"/>
      <c r="H688" s="274"/>
      <c r="I688" s="275"/>
      <c r="J688" s="275"/>
      <c r="K688" s="275"/>
      <c r="L688" s="275"/>
      <c r="M688" s="275"/>
      <c r="N688" s="275"/>
      <c r="P688" s="275"/>
    </row>
    <row r="689" spans="2:16" ht="12.75" customHeight="1">
      <c r="B689" s="275"/>
      <c r="C689" s="275"/>
      <c r="D689" s="275"/>
      <c r="E689" s="275"/>
      <c r="F689" s="275"/>
      <c r="H689" s="274"/>
      <c r="I689" s="275"/>
      <c r="J689" s="275"/>
      <c r="K689" s="275"/>
      <c r="L689" s="275"/>
      <c r="M689" s="275"/>
      <c r="N689" s="275"/>
      <c r="P689" s="275"/>
    </row>
    <row r="690" spans="2:16" ht="12.75" customHeight="1">
      <c r="B690" s="275"/>
      <c r="C690" s="275"/>
      <c r="D690" s="275"/>
      <c r="E690" s="275"/>
      <c r="F690" s="275"/>
      <c r="H690" s="274"/>
      <c r="I690" s="275"/>
      <c r="J690" s="275"/>
      <c r="K690" s="275"/>
      <c r="L690" s="275"/>
      <c r="M690" s="275"/>
      <c r="N690" s="275"/>
      <c r="P690" s="275"/>
    </row>
    <row r="691" spans="2:16" ht="12.75" customHeight="1">
      <c r="B691" s="275"/>
      <c r="C691" s="275"/>
      <c r="D691" s="275"/>
      <c r="E691" s="275"/>
      <c r="F691" s="275"/>
      <c r="H691" s="274"/>
      <c r="I691" s="275"/>
      <c r="J691" s="275"/>
      <c r="K691" s="275"/>
      <c r="L691" s="275"/>
      <c r="M691" s="275"/>
      <c r="N691" s="275"/>
      <c r="P691" s="275"/>
    </row>
    <row r="692" spans="2:16" ht="12.75" customHeight="1">
      <c r="B692" s="275"/>
      <c r="C692" s="275"/>
      <c r="D692" s="275"/>
      <c r="E692" s="275"/>
      <c r="F692" s="275"/>
      <c r="H692" s="274"/>
      <c r="I692" s="275"/>
      <c r="J692" s="275"/>
      <c r="K692" s="275"/>
      <c r="L692" s="275"/>
      <c r="M692" s="275"/>
      <c r="N692" s="275"/>
      <c r="P692" s="275"/>
    </row>
    <row r="693" spans="2:16" ht="12.75" customHeight="1">
      <c r="B693" s="275"/>
      <c r="C693" s="275"/>
      <c r="D693" s="275"/>
      <c r="E693" s="275"/>
      <c r="F693" s="275"/>
      <c r="H693" s="274"/>
      <c r="I693" s="275"/>
      <c r="J693" s="275"/>
      <c r="K693" s="275"/>
      <c r="L693" s="275"/>
      <c r="M693" s="275"/>
      <c r="N693" s="275"/>
      <c r="P693" s="275"/>
    </row>
    <row r="694" spans="2:16" ht="12.75" customHeight="1">
      <c r="B694" s="275"/>
      <c r="C694" s="275"/>
      <c r="D694" s="275"/>
      <c r="E694" s="275"/>
      <c r="F694" s="275"/>
      <c r="H694" s="274"/>
      <c r="I694" s="275"/>
      <c r="J694" s="275"/>
      <c r="K694" s="275"/>
      <c r="L694" s="275"/>
      <c r="M694" s="275"/>
      <c r="N694" s="275"/>
      <c r="P694" s="275"/>
    </row>
    <row r="695" spans="2:16" ht="12.75" customHeight="1">
      <c r="B695" s="275"/>
      <c r="C695" s="275"/>
      <c r="D695" s="275"/>
      <c r="E695" s="275"/>
      <c r="F695" s="275"/>
      <c r="H695" s="274"/>
      <c r="I695" s="275"/>
      <c r="J695" s="275"/>
      <c r="K695" s="275"/>
      <c r="L695" s="275"/>
      <c r="M695" s="275"/>
      <c r="N695" s="275"/>
      <c r="P695" s="275"/>
    </row>
    <row r="696" spans="2:16" ht="12.75" customHeight="1">
      <c r="B696" s="275"/>
      <c r="C696" s="275"/>
      <c r="D696" s="275"/>
      <c r="E696" s="275"/>
      <c r="F696" s="275"/>
      <c r="H696" s="274"/>
      <c r="I696" s="275"/>
      <c r="J696" s="275"/>
      <c r="K696" s="275"/>
      <c r="L696" s="275"/>
      <c r="M696" s="275"/>
      <c r="N696" s="275"/>
      <c r="P696" s="275"/>
    </row>
    <row r="697" spans="2:16" ht="12.75" customHeight="1">
      <c r="B697" s="275"/>
      <c r="C697" s="275"/>
      <c r="D697" s="275"/>
      <c r="E697" s="275"/>
      <c r="F697" s="275"/>
      <c r="H697" s="274"/>
      <c r="I697" s="275"/>
      <c r="J697" s="275"/>
      <c r="K697" s="275"/>
      <c r="L697" s="275"/>
      <c r="M697" s="275"/>
      <c r="N697" s="275"/>
      <c r="P697" s="275"/>
    </row>
    <row r="698" spans="2:16" ht="12.75" customHeight="1">
      <c r="B698" s="275"/>
      <c r="C698" s="275"/>
      <c r="D698" s="275"/>
      <c r="E698" s="275"/>
      <c r="F698" s="275"/>
      <c r="H698" s="274"/>
      <c r="I698" s="275"/>
      <c r="J698" s="275"/>
      <c r="K698" s="275"/>
      <c r="L698" s="275"/>
      <c r="M698" s="275"/>
      <c r="N698" s="275"/>
      <c r="P698" s="275"/>
    </row>
    <row r="699" spans="2:16" ht="12.75" customHeight="1">
      <c r="B699" s="275"/>
      <c r="C699" s="275"/>
      <c r="D699" s="275"/>
      <c r="E699" s="275"/>
      <c r="F699" s="275"/>
      <c r="H699" s="274"/>
      <c r="I699" s="275"/>
      <c r="J699" s="275"/>
      <c r="K699" s="275"/>
      <c r="L699" s="275"/>
      <c r="M699" s="275"/>
      <c r="N699" s="275"/>
      <c r="P699" s="275"/>
    </row>
    <row r="700" spans="2:16" ht="12.75" customHeight="1">
      <c r="B700" s="275"/>
      <c r="C700" s="275"/>
      <c r="D700" s="275"/>
      <c r="E700" s="275"/>
      <c r="F700" s="275"/>
      <c r="H700" s="274"/>
      <c r="I700" s="275"/>
      <c r="J700" s="275"/>
      <c r="K700" s="275"/>
      <c r="L700" s="275"/>
      <c r="M700" s="275"/>
      <c r="N700" s="275"/>
      <c r="P700" s="275"/>
    </row>
    <row r="701" spans="2:16" ht="12.75" customHeight="1">
      <c r="B701" s="275"/>
      <c r="C701" s="275"/>
      <c r="D701" s="275"/>
      <c r="E701" s="275"/>
      <c r="F701" s="275"/>
      <c r="H701" s="274"/>
      <c r="I701" s="275"/>
      <c r="J701" s="275"/>
      <c r="K701" s="275"/>
      <c r="L701" s="275"/>
      <c r="M701" s="275"/>
      <c r="N701" s="275"/>
      <c r="P701" s="275"/>
    </row>
    <row r="702" spans="2:16" ht="12.75" customHeight="1">
      <c r="B702" s="275"/>
      <c r="C702" s="275"/>
      <c r="D702" s="275"/>
      <c r="E702" s="275"/>
      <c r="F702" s="275"/>
      <c r="H702" s="274"/>
      <c r="I702" s="275"/>
      <c r="J702" s="275"/>
      <c r="K702" s="275"/>
      <c r="L702" s="275"/>
      <c r="M702" s="275"/>
      <c r="N702" s="275"/>
      <c r="P702" s="275"/>
    </row>
    <row r="703" spans="2:16" ht="12.75" customHeight="1">
      <c r="B703" s="275"/>
      <c r="C703" s="275"/>
      <c r="D703" s="275"/>
      <c r="E703" s="275"/>
      <c r="F703" s="275"/>
      <c r="H703" s="274"/>
      <c r="I703" s="275"/>
      <c r="J703" s="275"/>
      <c r="K703" s="275"/>
      <c r="L703" s="275"/>
      <c r="M703" s="275"/>
      <c r="N703" s="275"/>
      <c r="P703" s="275"/>
    </row>
    <row r="704" spans="2:16" ht="12.75" customHeight="1">
      <c r="B704" s="275"/>
      <c r="C704" s="275"/>
      <c r="D704" s="275"/>
      <c r="E704" s="275"/>
      <c r="F704" s="275"/>
      <c r="H704" s="274"/>
      <c r="I704" s="275"/>
      <c r="J704" s="275"/>
      <c r="K704" s="275"/>
      <c r="L704" s="275"/>
      <c r="M704" s="275"/>
      <c r="N704" s="275"/>
      <c r="P704" s="275"/>
    </row>
    <row r="705" spans="2:16" ht="12.75" customHeight="1">
      <c r="B705" s="275"/>
      <c r="C705" s="275"/>
      <c r="D705" s="275"/>
      <c r="E705" s="275"/>
      <c r="F705" s="275"/>
      <c r="H705" s="274"/>
      <c r="I705" s="275"/>
      <c r="J705" s="275"/>
      <c r="K705" s="275"/>
      <c r="L705" s="275"/>
      <c r="M705" s="275"/>
      <c r="N705" s="275"/>
      <c r="P705" s="275"/>
    </row>
    <row r="706" spans="2:16" ht="12.75" customHeight="1">
      <c r="B706" s="275"/>
      <c r="C706" s="275"/>
      <c r="D706" s="275"/>
      <c r="E706" s="275"/>
      <c r="F706" s="275"/>
      <c r="H706" s="274"/>
      <c r="I706" s="275"/>
      <c r="J706" s="275"/>
      <c r="K706" s="275"/>
      <c r="L706" s="275"/>
      <c r="M706" s="275"/>
      <c r="N706" s="275"/>
      <c r="P706" s="275"/>
    </row>
    <row r="707" spans="2:16" ht="12.75" customHeight="1">
      <c r="B707" s="275"/>
      <c r="C707" s="275"/>
      <c r="D707" s="275"/>
      <c r="E707" s="275"/>
      <c r="F707" s="275"/>
      <c r="H707" s="274"/>
      <c r="I707" s="275"/>
      <c r="J707" s="275"/>
      <c r="K707" s="275"/>
      <c r="L707" s="275"/>
      <c r="M707" s="275"/>
      <c r="N707" s="275"/>
      <c r="P707" s="275"/>
    </row>
    <row r="708" spans="2:16" ht="12.75" customHeight="1">
      <c r="B708" s="275"/>
      <c r="C708" s="275"/>
      <c r="D708" s="275"/>
      <c r="E708" s="275"/>
      <c r="F708" s="275"/>
      <c r="H708" s="274"/>
      <c r="I708" s="275"/>
      <c r="J708" s="275"/>
      <c r="K708" s="275"/>
      <c r="L708" s="275"/>
      <c r="M708" s="275"/>
      <c r="N708" s="275"/>
      <c r="P708" s="275"/>
    </row>
    <row r="709" spans="2:16" ht="12.75" customHeight="1">
      <c r="B709" s="275"/>
      <c r="C709" s="275"/>
      <c r="D709" s="275"/>
      <c r="E709" s="275"/>
      <c r="F709" s="275"/>
      <c r="H709" s="274"/>
      <c r="I709" s="275"/>
      <c r="J709" s="275"/>
      <c r="K709" s="275"/>
      <c r="L709" s="275"/>
      <c r="M709" s="275"/>
      <c r="N709" s="275"/>
      <c r="P709" s="275"/>
    </row>
    <row r="710" spans="2:16" ht="12.75" customHeight="1">
      <c r="B710" s="275"/>
      <c r="C710" s="275"/>
      <c r="D710" s="275"/>
      <c r="E710" s="275"/>
      <c r="F710" s="275"/>
      <c r="H710" s="274"/>
      <c r="I710" s="275"/>
      <c r="J710" s="275"/>
      <c r="K710" s="275"/>
      <c r="L710" s="275"/>
      <c r="M710" s="275"/>
      <c r="N710" s="275"/>
      <c r="P710" s="275"/>
    </row>
    <row r="711" spans="2:16" ht="12.75" customHeight="1">
      <c r="B711" s="275"/>
      <c r="C711" s="275"/>
      <c r="D711" s="275"/>
      <c r="E711" s="275"/>
      <c r="F711" s="275"/>
      <c r="H711" s="274"/>
      <c r="I711" s="275"/>
      <c r="J711" s="275"/>
      <c r="K711" s="275"/>
      <c r="L711" s="275"/>
      <c r="M711" s="275"/>
      <c r="N711" s="275"/>
      <c r="P711" s="275"/>
    </row>
    <row r="712" spans="2:16" ht="12.75" customHeight="1">
      <c r="B712" s="275"/>
      <c r="C712" s="275"/>
      <c r="D712" s="275"/>
      <c r="E712" s="275"/>
      <c r="F712" s="275"/>
      <c r="H712" s="274"/>
      <c r="I712" s="275"/>
      <c r="J712" s="275"/>
      <c r="K712" s="275"/>
      <c r="L712" s="275"/>
      <c r="M712" s="275"/>
      <c r="N712" s="275"/>
      <c r="P712" s="275"/>
    </row>
    <row r="713" spans="2:16" ht="12.75" customHeight="1">
      <c r="B713" s="275"/>
      <c r="C713" s="275"/>
      <c r="D713" s="275"/>
      <c r="E713" s="275"/>
      <c r="F713" s="275"/>
      <c r="H713" s="274"/>
      <c r="I713" s="275"/>
      <c r="J713" s="275"/>
      <c r="K713" s="275"/>
      <c r="L713" s="275"/>
      <c r="M713" s="275"/>
      <c r="N713" s="275"/>
      <c r="P713" s="275"/>
    </row>
    <row r="714" spans="2:16" ht="12.75" customHeight="1">
      <c r="B714" s="275"/>
      <c r="C714" s="275"/>
      <c r="D714" s="275"/>
      <c r="E714" s="275"/>
      <c r="F714" s="275"/>
      <c r="H714" s="274"/>
      <c r="I714" s="275"/>
      <c r="J714" s="275"/>
      <c r="K714" s="275"/>
      <c r="L714" s="275"/>
      <c r="M714" s="275"/>
      <c r="N714" s="275"/>
      <c r="P714" s="275"/>
    </row>
    <row r="715" spans="2:16" ht="12.75" customHeight="1">
      <c r="B715" s="275"/>
      <c r="C715" s="275"/>
      <c r="D715" s="275"/>
      <c r="E715" s="275"/>
      <c r="F715" s="275"/>
      <c r="H715" s="274"/>
      <c r="I715" s="275"/>
      <c r="J715" s="275"/>
      <c r="K715" s="275"/>
      <c r="L715" s="275"/>
      <c r="M715" s="275"/>
      <c r="N715" s="275"/>
      <c r="P715" s="275"/>
    </row>
    <row r="716" spans="2:16" ht="12.75" customHeight="1">
      <c r="B716" s="275"/>
      <c r="C716" s="275"/>
      <c r="D716" s="275"/>
      <c r="E716" s="275"/>
      <c r="F716" s="275"/>
      <c r="H716" s="274"/>
      <c r="I716" s="275"/>
      <c r="J716" s="275"/>
      <c r="K716" s="275"/>
      <c r="L716" s="275"/>
      <c r="M716" s="275"/>
      <c r="N716" s="275"/>
      <c r="P716" s="275"/>
    </row>
    <row r="717" spans="2:16" ht="12.75" customHeight="1">
      <c r="B717" s="275"/>
      <c r="C717" s="275"/>
      <c r="D717" s="275"/>
      <c r="E717" s="275"/>
      <c r="F717" s="275"/>
      <c r="H717" s="274"/>
      <c r="I717" s="275"/>
      <c r="J717" s="275"/>
      <c r="K717" s="275"/>
      <c r="L717" s="275"/>
      <c r="M717" s="275"/>
      <c r="N717" s="275"/>
      <c r="P717" s="275"/>
    </row>
    <row r="718" spans="2:16" ht="12.75" customHeight="1">
      <c r="B718" s="275"/>
      <c r="C718" s="275"/>
      <c r="D718" s="275"/>
      <c r="E718" s="275"/>
      <c r="F718" s="275"/>
      <c r="H718" s="274"/>
      <c r="I718" s="275"/>
      <c r="J718" s="275"/>
      <c r="K718" s="275"/>
      <c r="L718" s="275"/>
      <c r="M718" s="275"/>
      <c r="N718" s="275"/>
      <c r="P718" s="275"/>
    </row>
    <row r="719" spans="2:16" ht="12.75" customHeight="1">
      <c r="B719" s="275"/>
      <c r="C719" s="275"/>
      <c r="D719" s="275"/>
      <c r="E719" s="275"/>
      <c r="F719" s="275"/>
      <c r="H719" s="274"/>
      <c r="I719" s="275"/>
      <c r="J719" s="275"/>
      <c r="K719" s="275"/>
      <c r="L719" s="275"/>
      <c r="M719" s="275"/>
      <c r="N719" s="275"/>
      <c r="P719" s="275"/>
    </row>
    <row r="720" spans="2:16" ht="12.75" customHeight="1">
      <c r="B720" s="275"/>
      <c r="C720" s="275"/>
      <c r="D720" s="275"/>
      <c r="E720" s="275"/>
      <c r="F720" s="275"/>
      <c r="H720" s="274"/>
      <c r="I720" s="275"/>
      <c r="J720" s="275"/>
      <c r="K720" s="275"/>
      <c r="L720" s="275"/>
      <c r="M720" s="275"/>
      <c r="N720" s="275"/>
      <c r="P720" s="275"/>
    </row>
    <row r="721" spans="2:16" ht="12.75" customHeight="1">
      <c r="B721" s="275"/>
      <c r="C721" s="275"/>
      <c r="D721" s="275"/>
      <c r="E721" s="275"/>
      <c r="F721" s="275"/>
      <c r="H721" s="274"/>
      <c r="I721" s="275"/>
      <c r="J721" s="275"/>
      <c r="K721" s="275"/>
      <c r="L721" s="275"/>
      <c r="M721" s="275"/>
      <c r="N721" s="275"/>
      <c r="P721" s="275"/>
    </row>
    <row r="722" spans="2:16" ht="12.75" customHeight="1">
      <c r="B722" s="275"/>
      <c r="C722" s="275"/>
      <c r="D722" s="275"/>
      <c r="E722" s="275"/>
      <c r="F722" s="275"/>
      <c r="H722" s="274"/>
      <c r="I722" s="275"/>
      <c r="J722" s="275"/>
      <c r="K722" s="275"/>
      <c r="L722" s="275"/>
      <c r="M722" s="275"/>
      <c r="N722" s="275"/>
      <c r="P722" s="275"/>
    </row>
    <row r="723" spans="2:16" ht="12.75" customHeight="1">
      <c r="B723" s="275"/>
      <c r="C723" s="275"/>
      <c r="D723" s="275"/>
      <c r="E723" s="275"/>
      <c r="F723" s="275"/>
      <c r="H723" s="274"/>
      <c r="I723" s="275"/>
      <c r="J723" s="275"/>
      <c r="K723" s="275"/>
      <c r="L723" s="275"/>
      <c r="M723" s="275"/>
      <c r="N723" s="275"/>
      <c r="P723" s="275"/>
    </row>
    <row r="724" spans="2:16" ht="12.75" customHeight="1">
      <c r="B724" s="275"/>
      <c r="C724" s="275"/>
      <c r="D724" s="275"/>
      <c r="E724" s="275"/>
      <c r="F724" s="275"/>
      <c r="H724" s="274"/>
      <c r="I724" s="275"/>
      <c r="J724" s="275"/>
      <c r="K724" s="275"/>
      <c r="L724" s="275"/>
      <c r="M724" s="275"/>
      <c r="N724" s="275"/>
      <c r="P724" s="275"/>
    </row>
    <row r="725" spans="2:16" ht="12.75" customHeight="1">
      <c r="B725" s="275"/>
      <c r="C725" s="275"/>
      <c r="D725" s="275"/>
      <c r="E725" s="275"/>
      <c r="F725" s="275"/>
      <c r="H725" s="274"/>
      <c r="I725" s="275"/>
      <c r="J725" s="275"/>
      <c r="K725" s="275"/>
      <c r="L725" s="275"/>
      <c r="M725" s="275"/>
      <c r="N725" s="275"/>
      <c r="P725" s="275"/>
    </row>
    <row r="726" spans="2:16" ht="12.75" customHeight="1">
      <c r="B726" s="275"/>
      <c r="C726" s="275"/>
      <c r="D726" s="275"/>
      <c r="E726" s="275"/>
      <c r="F726" s="275"/>
      <c r="H726" s="274"/>
      <c r="I726" s="275"/>
      <c r="J726" s="275"/>
      <c r="K726" s="275"/>
      <c r="L726" s="275"/>
      <c r="M726" s="275"/>
      <c r="N726" s="275"/>
      <c r="P726" s="275"/>
    </row>
    <row r="727" spans="2:16" ht="12.75" customHeight="1">
      <c r="B727" s="275"/>
      <c r="C727" s="275"/>
      <c r="D727" s="275"/>
      <c r="E727" s="275"/>
      <c r="F727" s="275"/>
      <c r="H727" s="274"/>
      <c r="I727" s="275"/>
      <c r="J727" s="275"/>
      <c r="K727" s="275"/>
      <c r="L727" s="275"/>
      <c r="M727" s="275"/>
      <c r="N727" s="275"/>
      <c r="P727" s="275"/>
    </row>
    <row r="728" spans="2:16" ht="12.75" customHeight="1">
      <c r="B728" s="275"/>
      <c r="C728" s="275"/>
      <c r="D728" s="275"/>
      <c r="E728" s="275"/>
      <c r="F728" s="275"/>
      <c r="H728" s="274"/>
      <c r="I728" s="275"/>
      <c r="J728" s="275"/>
      <c r="K728" s="275"/>
      <c r="L728" s="275"/>
      <c r="M728" s="275"/>
      <c r="N728" s="275"/>
      <c r="P728" s="275"/>
    </row>
    <row r="729" spans="2:16" ht="12.75" customHeight="1">
      <c r="B729" s="275"/>
      <c r="C729" s="275"/>
      <c r="D729" s="275"/>
      <c r="E729" s="275"/>
      <c r="F729" s="275"/>
      <c r="H729" s="274"/>
      <c r="I729" s="275"/>
      <c r="J729" s="275"/>
      <c r="K729" s="275"/>
      <c r="L729" s="275"/>
      <c r="M729" s="275"/>
      <c r="N729" s="275"/>
      <c r="P729" s="275"/>
    </row>
    <row r="730" spans="2:16" ht="12.75" customHeight="1">
      <c r="B730" s="275"/>
      <c r="C730" s="275"/>
      <c r="D730" s="275"/>
      <c r="E730" s="275"/>
      <c r="F730" s="275"/>
      <c r="H730" s="274"/>
      <c r="I730" s="275"/>
      <c r="J730" s="275"/>
      <c r="K730" s="275"/>
      <c r="L730" s="275"/>
      <c r="M730" s="275"/>
      <c r="N730" s="275"/>
      <c r="P730" s="275"/>
    </row>
    <row r="731" spans="2:16" ht="12.75" customHeight="1">
      <c r="B731" s="275"/>
      <c r="C731" s="275"/>
      <c r="D731" s="275"/>
      <c r="E731" s="275"/>
      <c r="F731" s="275"/>
      <c r="H731" s="274"/>
      <c r="I731" s="275"/>
      <c r="J731" s="275"/>
      <c r="K731" s="275"/>
      <c r="L731" s="275"/>
      <c r="M731" s="275"/>
      <c r="N731" s="275"/>
      <c r="P731" s="275"/>
    </row>
    <row r="732" spans="2:16" ht="12.75" customHeight="1">
      <c r="B732" s="275"/>
      <c r="C732" s="275"/>
      <c r="D732" s="275"/>
      <c r="E732" s="275"/>
      <c r="F732" s="275"/>
      <c r="H732" s="274"/>
      <c r="I732" s="275"/>
      <c r="J732" s="275"/>
      <c r="K732" s="275"/>
      <c r="L732" s="275"/>
      <c r="M732" s="275"/>
      <c r="N732" s="275"/>
      <c r="P732" s="275"/>
    </row>
    <row r="733" spans="2:16" ht="12.75" customHeight="1">
      <c r="B733" s="275"/>
      <c r="C733" s="275"/>
      <c r="D733" s="275"/>
      <c r="E733" s="275"/>
      <c r="F733" s="275"/>
      <c r="H733" s="274"/>
      <c r="I733" s="275"/>
      <c r="J733" s="275"/>
      <c r="K733" s="275"/>
      <c r="L733" s="275"/>
      <c r="M733" s="275"/>
      <c r="N733" s="275"/>
      <c r="P733" s="275"/>
    </row>
    <row r="734" spans="2:16" ht="12.75" customHeight="1">
      <c r="B734" s="275"/>
      <c r="C734" s="275"/>
      <c r="D734" s="275"/>
      <c r="E734" s="275"/>
      <c r="F734" s="275"/>
      <c r="H734" s="274"/>
      <c r="I734" s="275"/>
      <c r="J734" s="275"/>
      <c r="K734" s="275"/>
      <c r="L734" s="275"/>
      <c r="M734" s="275"/>
      <c r="N734" s="275"/>
      <c r="P734" s="275"/>
    </row>
    <row r="735" spans="2:16" ht="12.75" customHeight="1">
      <c r="B735" s="275"/>
      <c r="C735" s="275"/>
      <c r="D735" s="275"/>
      <c r="E735" s="275"/>
      <c r="F735" s="275"/>
      <c r="H735" s="274"/>
      <c r="I735" s="275"/>
      <c r="J735" s="275"/>
      <c r="K735" s="275"/>
      <c r="L735" s="275"/>
      <c r="M735" s="275"/>
      <c r="N735" s="275"/>
      <c r="P735" s="275"/>
    </row>
    <row r="736" spans="2:16" ht="12.75" customHeight="1">
      <c r="B736" s="275"/>
      <c r="C736" s="275"/>
      <c r="D736" s="275"/>
      <c r="E736" s="275"/>
      <c r="F736" s="275"/>
      <c r="H736" s="274"/>
      <c r="I736" s="275"/>
      <c r="J736" s="275"/>
      <c r="K736" s="275"/>
      <c r="L736" s="275"/>
      <c r="M736" s="275"/>
      <c r="N736" s="275"/>
      <c r="P736" s="275"/>
    </row>
    <row r="737" spans="2:16" ht="12.75" customHeight="1">
      <c r="B737" s="275"/>
      <c r="C737" s="275"/>
      <c r="D737" s="275"/>
      <c r="E737" s="275"/>
      <c r="F737" s="275"/>
      <c r="H737" s="274"/>
      <c r="I737" s="275"/>
      <c r="J737" s="275"/>
      <c r="K737" s="275"/>
      <c r="L737" s="275"/>
      <c r="M737" s="275"/>
      <c r="N737" s="275"/>
      <c r="P737" s="275"/>
    </row>
    <row r="738" spans="2:16" ht="12.75" customHeight="1">
      <c r="B738" s="275"/>
      <c r="C738" s="275"/>
      <c r="D738" s="275"/>
      <c r="E738" s="275"/>
      <c r="F738" s="275"/>
      <c r="H738" s="274"/>
      <c r="I738" s="275"/>
      <c r="J738" s="275"/>
      <c r="K738" s="275"/>
      <c r="L738" s="275"/>
      <c r="M738" s="275"/>
      <c r="N738" s="275"/>
      <c r="P738" s="275"/>
    </row>
    <row r="739" spans="2:16" ht="12.75" customHeight="1">
      <c r="B739" s="275"/>
      <c r="C739" s="275"/>
      <c r="D739" s="275"/>
      <c r="E739" s="275"/>
      <c r="F739" s="275"/>
      <c r="H739" s="274"/>
      <c r="I739" s="275"/>
      <c r="J739" s="275"/>
      <c r="K739" s="275"/>
      <c r="L739" s="275"/>
      <c r="M739" s="275"/>
      <c r="N739" s="275"/>
      <c r="P739" s="275"/>
    </row>
    <row r="740" spans="2:16" ht="12.75" customHeight="1">
      <c r="B740" s="275"/>
      <c r="C740" s="275"/>
      <c r="D740" s="275"/>
      <c r="E740" s="275"/>
      <c r="F740" s="275"/>
      <c r="H740" s="274"/>
      <c r="I740" s="275"/>
      <c r="J740" s="275"/>
      <c r="K740" s="275"/>
      <c r="L740" s="275"/>
      <c r="M740" s="275"/>
      <c r="N740" s="275"/>
      <c r="P740" s="275"/>
    </row>
    <row r="741" spans="2:16" ht="12.75" customHeight="1">
      <c r="B741" s="275"/>
      <c r="C741" s="275"/>
      <c r="D741" s="275"/>
      <c r="E741" s="275"/>
      <c r="F741" s="275"/>
      <c r="H741" s="274"/>
      <c r="I741" s="275"/>
      <c r="J741" s="275"/>
      <c r="K741" s="275"/>
      <c r="L741" s="275"/>
      <c r="M741" s="275"/>
      <c r="N741" s="275"/>
      <c r="P741" s="275"/>
    </row>
    <row r="742" spans="2:16" ht="12.75" customHeight="1">
      <c r="B742" s="275"/>
      <c r="C742" s="275"/>
      <c r="D742" s="275"/>
      <c r="E742" s="275"/>
      <c r="F742" s="275"/>
      <c r="H742" s="274"/>
      <c r="I742" s="275"/>
      <c r="J742" s="275"/>
      <c r="K742" s="275"/>
      <c r="L742" s="275"/>
      <c r="M742" s="275"/>
      <c r="N742" s="275"/>
      <c r="P742" s="275"/>
    </row>
    <row r="743" spans="2:16" ht="12.75" customHeight="1">
      <c r="B743" s="275"/>
      <c r="C743" s="275"/>
      <c r="D743" s="275"/>
      <c r="E743" s="275"/>
      <c r="F743" s="275"/>
      <c r="H743" s="274"/>
      <c r="I743" s="275"/>
      <c r="J743" s="275"/>
      <c r="K743" s="275"/>
      <c r="L743" s="275"/>
      <c r="M743" s="275"/>
      <c r="N743" s="275"/>
      <c r="P743" s="275"/>
    </row>
    <row r="744" spans="2:16" ht="12.75" customHeight="1">
      <c r="B744" s="275"/>
      <c r="C744" s="275"/>
      <c r="D744" s="275"/>
      <c r="E744" s="275"/>
      <c r="F744" s="275"/>
      <c r="H744" s="274"/>
      <c r="I744" s="275"/>
      <c r="J744" s="275"/>
      <c r="K744" s="275"/>
      <c r="L744" s="275"/>
      <c r="M744" s="275"/>
      <c r="N744" s="275"/>
      <c r="P744" s="275"/>
    </row>
    <row r="745" spans="2:16" ht="12.75" customHeight="1">
      <c r="B745" s="275"/>
      <c r="C745" s="275"/>
      <c r="D745" s="275"/>
      <c r="E745" s="275"/>
      <c r="F745" s="275"/>
      <c r="H745" s="274"/>
      <c r="I745" s="275"/>
      <c r="J745" s="275"/>
      <c r="K745" s="275"/>
      <c r="L745" s="275"/>
      <c r="M745" s="275"/>
      <c r="N745" s="275"/>
      <c r="P745" s="275"/>
    </row>
    <row r="746" spans="2:16" ht="12.75" customHeight="1">
      <c r="B746" s="275"/>
      <c r="C746" s="275"/>
      <c r="D746" s="275"/>
      <c r="E746" s="275"/>
      <c r="F746" s="275"/>
      <c r="H746" s="274"/>
      <c r="I746" s="275"/>
      <c r="J746" s="275"/>
      <c r="K746" s="275"/>
      <c r="L746" s="275"/>
      <c r="M746" s="275"/>
      <c r="N746" s="275"/>
      <c r="P746" s="275"/>
    </row>
    <row r="747" spans="2:16" ht="12.75" customHeight="1">
      <c r="B747" s="275"/>
      <c r="C747" s="275"/>
      <c r="D747" s="275"/>
      <c r="E747" s="275"/>
      <c r="F747" s="275"/>
      <c r="H747" s="274"/>
      <c r="I747" s="275"/>
      <c r="J747" s="275"/>
      <c r="K747" s="275"/>
      <c r="L747" s="275"/>
      <c r="M747" s="275"/>
      <c r="N747" s="275"/>
      <c r="P747" s="275"/>
    </row>
    <row r="748" spans="2:16" ht="12.75" customHeight="1">
      <c r="B748" s="275"/>
      <c r="C748" s="275"/>
      <c r="D748" s="275"/>
      <c r="E748" s="275"/>
      <c r="F748" s="275"/>
      <c r="H748" s="274"/>
      <c r="I748" s="275"/>
      <c r="J748" s="275"/>
      <c r="K748" s="275"/>
      <c r="L748" s="275"/>
      <c r="M748" s="275"/>
      <c r="N748" s="275"/>
      <c r="P748" s="275"/>
    </row>
    <row r="749" spans="2:16" ht="12.75" customHeight="1">
      <c r="B749" s="275"/>
      <c r="C749" s="275"/>
      <c r="D749" s="275"/>
      <c r="E749" s="275"/>
      <c r="F749" s="275"/>
      <c r="H749" s="274"/>
      <c r="I749" s="275"/>
      <c r="J749" s="275"/>
      <c r="K749" s="275"/>
      <c r="L749" s="275"/>
      <c r="M749" s="275"/>
      <c r="N749" s="275"/>
      <c r="P749" s="275"/>
    </row>
    <row r="750" spans="2:16" ht="12.75" customHeight="1">
      <c r="B750" s="275"/>
      <c r="C750" s="275"/>
      <c r="D750" s="275"/>
      <c r="E750" s="275"/>
      <c r="F750" s="275"/>
      <c r="H750" s="274"/>
      <c r="I750" s="275"/>
      <c r="J750" s="275"/>
      <c r="K750" s="275"/>
      <c r="L750" s="275"/>
      <c r="M750" s="275"/>
      <c r="N750" s="275"/>
      <c r="P750" s="275"/>
    </row>
    <row r="751" spans="2:16" ht="12.75" customHeight="1">
      <c r="B751" s="275"/>
      <c r="C751" s="275"/>
      <c r="D751" s="275"/>
      <c r="E751" s="275"/>
      <c r="F751" s="275"/>
      <c r="H751" s="274"/>
      <c r="I751" s="275"/>
      <c r="J751" s="275"/>
      <c r="K751" s="275"/>
      <c r="L751" s="275"/>
      <c r="M751" s="275"/>
      <c r="N751" s="275"/>
      <c r="P751" s="275"/>
    </row>
    <row r="752" spans="2:16" ht="12.75" customHeight="1">
      <c r="B752" s="275"/>
      <c r="C752" s="275"/>
      <c r="D752" s="275"/>
      <c r="E752" s="275"/>
      <c r="F752" s="275"/>
      <c r="H752" s="274"/>
      <c r="I752" s="275"/>
      <c r="J752" s="275"/>
      <c r="K752" s="275"/>
      <c r="L752" s="275"/>
      <c r="M752" s="275"/>
      <c r="N752" s="275"/>
      <c r="P752" s="275"/>
    </row>
    <row r="753" spans="2:16" ht="12.75" customHeight="1">
      <c r="B753" s="275"/>
      <c r="C753" s="275"/>
      <c r="D753" s="275"/>
      <c r="E753" s="275"/>
      <c r="F753" s="275"/>
      <c r="H753" s="274"/>
      <c r="I753" s="275"/>
      <c r="J753" s="275"/>
      <c r="K753" s="275"/>
      <c r="L753" s="275"/>
      <c r="M753" s="275"/>
      <c r="N753" s="275"/>
      <c r="P753" s="275"/>
    </row>
    <row r="754" spans="2:16" ht="12.75" customHeight="1">
      <c r="B754" s="275"/>
      <c r="C754" s="275"/>
      <c r="D754" s="275"/>
      <c r="E754" s="275"/>
      <c r="F754" s="275"/>
      <c r="H754" s="274"/>
      <c r="I754" s="275"/>
      <c r="J754" s="275"/>
      <c r="K754" s="275"/>
      <c r="L754" s="275"/>
      <c r="M754" s="275"/>
      <c r="N754" s="275"/>
      <c r="P754" s="275"/>
    </row>
    <row r="755" spans="2:16" ht="12.75" customHeight="1">
      <c r="B755" s="275"/>
      <c r="C755" s="275"/>
      <c r="D755" s="275"/>
      <c r="E755" s="275"/>
      <c r="F755" s="275"/>
      <c r="H755" s="274"/>
      <c r="I755" s="275"/>
      <c r="J755" s="275"/>
      <c r="K755" s="275"/>
      <c r="L755" s="275"/>
      <c r="M755" s="275"/>
      <c r="N755" s="275"/>
      <c r="P755" s="275"/>
    </row>
    <row r="756" spans="2:16" ht="12.75" customHeight="1">
      <c r="B756" s="275"/>
      <c r="C756" s="275"/>
      <c r="D756" s="275"/>
      <c r="E756" s="275"/>
      <c r="F756" s="275"/>
      <c r="H756" s="274"/>
      <c r="I756" s="275"/>
      <c r="J756" s="275"/>
      <c r="K756" s="275"/>
      <c r="L756" s="275"/>
      <c r="M756" s="275"/>
      <c r="N756" s="275"/>
      <c r="P756" s="275"/>
    </row>
    <row r="757" spans="2:16" ht="12.75" customHeight="1">
      <c r="B757" s="275"/>
      <c r="C757" s="275"/>
      <c r="D757" s="275"/>
      <c r="E757" s="275"/>
      <c r="F757" s="275"/>
      <c r="H757" s="274"/>
      <c r="I757" s="275"/>
      <c r="J757" s="275"/>
      <c r="K757" s="275"/>
      <c r="L757" s="275"/>
      <c r="M757" s="275"/>
      <c r="N757" s="275"/>
      <c r="P757" s="275"/>
    </row>
    <row r="758" spans="2:16" ht="12.75" customHeight="1">
      <c r="B758" s="275"/>
      <c r="C758" s="275"/>
      <c r="D758" s="275"/>
      <c r="E758" s="275"/>
      <c r="F758" s="275"/>
      <c r="H758" s="274"/>
      <c r="I758" s="275"/>
      <c r="J758" s="275"/>
      <c r="K758" s="275"/>
      <c r="L758" s="275"/>
      <c r="M758" s="275"/>
      <c r="N758" s="275"/>
      <c r="P758" s="275"/>
    </row>
    <row r="759" spans="2:16" ht="12.75" customHeight="1">
      <c r="B759" s="275"/>
      <c r="C759" s="275"/>
      <c r="D759" s="275"/>
      <c r="E759" s="275"/>
      <c r="F759" s="275"/>
      <c r="H759" s="274"/>
      <c r="I759" s="275"/>
      <c r="J759" s="275"/>
      <c r="K759" s="275"/>
      <c r="L759" s="275"/>
      <c r="M759" s="275"/>
      <c r="N759" s="275"/>
      <c r="P759" s="275"/>
    </row>
    <row r="760" spans="2:16" ht="12.75" customHeight="1">
      <c r="B760" s="275"/>
      <c r="C760" s="275"/>
      <c r="D760" s="275"/>
      <c r="E760" s="275"/>
      <c r="F760" s="275"/>
      <c r="H760" s="274"/>
      <c r="I760" s="275"/>
      <c r="J760" s="275"/>
      <c r="K760" s="275"/>
      <c r="L760" s="275"/>
      <c r="M760" s="275"/>
      <c r="N760" s="275"/>
      <c r="P760" s="275"/>
    </row>
    <row r="761" spans="2:16" ht="12.75" customHeight="1">
      <c r="B761" s="275"/>
      <c r="C761" s="275"/>
      <c r="D761" s="275"/>
      <c r="E761" s="275"/>
      <c r="F761" s="275"/>
      <c r="H761" s="274"/>
      <c r="I761" s="275"/>
      <c r="J761" s="275"/>
      <c r="K761" s="275"/>
      <c r="L761" s="275"/>
      <c r="M761" s="275"/>
      <c r="N761" s="275"/>
      <c r="P761" s="275"/>
    </row>
    <row r="762" spans="2:16" ht="12.75" customHeight="1">
      <c r="B762" s="275"/>
      <c r="C762" s="275"/>
      <c r="D762" s="275"/>
      <c r="E762" s="275"/>
      <c r="F762" s="275"/>
      <c r="H762" s="274"/>
      <c r="I762" s="275"/>
      <c r="J762" s="275"/>
      <c r="K762" s="275"/>
      <c r="L762" s="275"/>
      <c r="M762" s="275"/>
      <c r="N762" s="275"/>
      <c r="P762" s="275"/>
    </row>
    <row r="763" spans="2:16" ht="12.75" customHeight="1">
      <c r="B763" s="275"/>
      <c r="C763" s="275"/>
      <c r="D763" s="275"/>
      <c r="E763" s="275"/>
      <c r="F763" s="275"/>
      <c r="H763" s="274"/>
      <c r="I763" s="275"/>
      <c r="J763" s="275"/>
      <c r="K763" s="275"/>
      <c r="L763" s="275"/>
      <c r="M763" s="275"/>
      <c r="N763" s="275"/>
      <c r="P763" s="275"/>
    </row>
    <row r="764" spans="2:16" ht="12.75" customHeight="1">
      <c r="B764" s="275"/>
      <c r="C764" s="275"/>
      <c r="D764" s="275"/>
      <c r="E764" s="275"/>
      <c r="F764" s="275"/>
      <c r="H764" s="274"/>
      <c r="I764" s="275"/>
      <c r="J764" s="275"/>
      <c r="K764" s="275"/>
      <c r="L764" s="275"/>
      <c r="M764" s="275"/>
      <c r="N764" s="275"/>
      <c r="P764" s="275"/>
    </row>
    <row r="765" spans="2:16" ht="12.75" customHeight="1">
      <c r="B765" s="275"/>
      <c r="C765" s="275"/>
      <c r="D765" s="275"/>
      <c r="E765" s="275"/>
      <c r="F765" s="275"/>
      <c r="H765" s="274"/>
      <c r="I765" s="275"/>
      <c r="J765" s="275"/>
      <c r="K765" s="275"/>
      <c r="L765" s="275"/>
      <c r="M765" s="275"/>
      <c r="N765" s="275"/>
      <c r="P765" s="275"/>
    </row>
    <row r="766" spans="2:16" ht="12.75" customHeight="1">
      <c r="B766" s="275"/>
      <c r="C766" s="275"/>
      <c r="D766" s="275"/>
      <c r="E766" s="275"/>
      <c r="F766" s="275"/>
      <c r="H766" s="274"/>
      <c r="I766" s="275"/>
      <c r="J766" s="275"/>
      <c r="K766" s="275"/>
      <c r="L766" s="275"/>
      <c r="M766" s="275"/>
      <c r="N766" s="275"/>
      <c r="P766" s="275"/>
    </row>
    <row r="767" spans="2:16" ht="12.75" customHeight="1">
      <c r="B767" s="275"/>
      <c r="C767" s="275"/>
      <c r="D767" s="275"/>
      <c r="E767" s="275"/>
      <c r="F767" s="275"/>
      <c r="H767" s="274"/>
      <c r="I767" s="275"/>
      <c r="J767" s="275"/>
      <c r="K767" s="275"/>
      <c r="L767" s="275"/>
      <c r="M767" s="275"/>
      <c r="N767" s="275"/>
      <c r="P767" s="275"/>
    </row>
    <row r="768" spans="2:16" ht="12.75" customHeight="1">
      <c r="B768" s="275"/>
      <c r="C768" s="275"/>
      <c r="D768" s="275"/>
      <c r="E768" s="275"/>
      <c r="F768" s="275"/>
      <c r="H768" s="274"/>
      <c r="I768" s="275"/>
      <c r="J768" s="275"/>
      <c r="K768" s="275"/>
      <c r="L768" s="275"/>
      <c r="M768" s="275"/>
      <c r="N768" s="275"/>
      <c r="P768" s="275"/>
    </row>
    <row r="769" spans="2:16" ht="12.75" customHeight="1">
      <c r="B769" s="275"/>
      <c r="C769" s="275"/>
      <c r="D769" s="275"/>
      <c r="E769" s="275"/>
      <c r="F769" s="275"/>
      <c r="H769" s="274"/>
      <c r="I769" s="275"/>
      <c r="J769" s="275"/>
      <c r="K769" s="275"/>
      <c r="L769" s="275"/>
      <c r="M769" s="275"/>
      <c r="N769" s="275"/>
      <c r="P769" s="275"/>
    </row>
    <row r="770" spans="2:16" ht="12.75" customHeight="1">
      <c r="B770" s="275"/>
      <c r="C770" s="275"/>
      <c r="D770" s="275"/>
      <c r="E770" s="275"/>
      <c r="F770" s="275"/>
      <c r="H770" s="274"/>
      <c r="I770" s="275"/>
      <c r="J770" s="275"/>
      <c r="K770" s="275"/>
      <c r="L770" s="275"/>
      <c r="M770" s="275"/>
      <c r="N770" s="275"/>
      <c r="P770" s="275"/>
    </row>
    <row r="771" spans="2:16" ht="12.75" customHeight="1">
      <c r="B771" s="275"/>
      <c r="C771" s="275"/>
      <c r="D771" s="275"/>
      <c r="E771" s="275"/>
      <c r="F771" s="275"/>
      <c r="H771" s="274"/>
      <c r="I771" s="275"/>
      <c r="J771" s="275"/>
      <c r="K771" s="275"/>
      <c r="L771" s="275"/>
      <c r="M771" s="275"/>
      <c r="N771" s="275"/>
      <c r="P771" s="275"/>
    </row>
    <row r="772" spans="2:16" ht="12.75" customHeight="1">
      <c r="B772" s="275"/>
      <c r="C772" s="275"/>
      <c r="D772" s="275"/>
      <c r="E772" s="275"/>
      <c r="F772" s="275"/>
      <c r="H772" s="274"/>
      <c r="I772" s="275"/>
      <c r="J772" s="275"/>
      <c r="K772" s="275"/>
      <c r="L772" s="275"/>
      <c r="M772" s="275"/>
      <c r="N772" s="275"/>
      <c r="P772" s="275"/>
    </row>
    <row r="773" spans="2:16" ht="12.75" customHeight="1">
      <c r="B773" s="275"/>
      <c r="C773" s="275"/>
      <c r="D773" s="275"/>
      <c r="E773" s="275"/>
      <c r="F773" s="275"/>
      <c r="H773" s="274"/>
      <c r="I773" s="275"/>
      <c r="J773" s="275"/>
      <c r="K773" s="275"/>
      <c r="L773" s="275"/>
      <c r="M773" s="275"/>
      <c r="N773" s="275"/>
      <c r="P773" s="275"/>
    </row>
    <row r="774" spans="2:16" ht="12.75" customHeight="1">
      <c r="B774" s="275"/>
      <c r="C774" s="275"/>
      <c r="D774" s="275"/>
      <c r="E774" s="275"/>
      <c r="F774" s="275"/>
      <c r="H774" s="274"/>
      <c r="I774" s="275"/>
      <c r="J774" s="275"/>
      <c r="K774" s="275"/>
      <c r="L774" s="275"/>
      <c r="M774" s="275"/>
      <c r="N774" s="275"/>
      <c r="P774" s="275"/>
    </row>
    <row r="775" spans="2:16" ht="12.75" customHeight="1">
      <c r="B775" s="275"/>
      <c r="C775" s="275"/>
      <c r="D775" s="275"/>
      <c r="E775" s="275"/>
      <c r="F775" s="275"/>
      <c r="H775" s="274"/>
      <c r="I775" s="275"/>
      <c r="J775" s="275"/>
      <c r="K775" s="275"/>
      <c r="L775" s="275"/>
      <c r="M775" s="275"/>
      <c r="N775" s="275"/>
      <c r="P775" s="275"/>
    </row>
    <row r="776" spans="2:16" ht="12.75" customHeight="1">
      <c r="B776" s="275"/>
      <c r="C776" s="275"/>
      <c r="D776" s="275"/>
      <c r="E776" s="275"/>
      <c r="F776" s="275"/>
      <c r="H776" s="274"/>
      <c r="I776" s="275"/>
      <c r="J776" s="275"/>
      <c r="K776" s="275"/>
      <c r="L776" s="275"/>
      <c r="M776" s="275"/>
      <c r="N776" s="275"/>
      <c r="P776" s="275"/>
    </row>
    <row r="777" spans="2:16" ht="12.75" customHeight="1">
      <c r="B777" s="275"/>
      <c r="C777" s="275"/>
      <c r="D777" s="275"/>
      <c r="E777" s="275"/>
      <c r="F777" s="275"/>
      <c r="H777" s="274"/>
      <c r="I777" s="275"/>
      <c r="J777" s="275"/>
      <c r="K777" s="275"/>
      <c r="L777" s="275"/>
      <c r="M777" s="275"/>
      <c r="N777" s="275"/>
      <c r="P777" s="275"/>
    </row>
    <row r="778" spans="2:16" ht="12.75" customHeight="1">
      <c r="B778" s="275"/>
      <c r="C778" s="275"/>
      <c r="D778" s="275"/>
      <c r="E778" s="275"/>
      <c r="F778" s="275"/>
      <c r="H778" s="274"/>
      <c r="I778" s="275"/>
      <c r="J778" s="275"/>
      <c r="K778" s="275"/>
      <c r="L778" s="275"/>
      <c r="M778" s="275"/>
      <c r="N778" s="275"/>
      <c r="P778" s="275"/>
    </row>
    <row r="779" spans="2:16" ht="12.75" customHeight="1">
      <c r="B779" s="275"/>
      <c r="C779" s="275"/>
      <c r="D779" s="275"/>
      <c r="E779" s="275"/>
      <c r="F779" s="275"/>
      <c r="H779" s="274"/>
      <c r="I779" s="275"/>
      <c r="J779" s="275"/>
      <c r="K779" s="275"/>
      <c r="L779" s="275"/>
      <c r="M779" s="275"/>
      <c r="N779" s="275"/>
      <c r="P779" s="275"/>
    </row>
    <row r="780" spans="2:16" ht="12.75" customHeight="1">
      <c r="B780" s="275"/>
      <c r="C780" s="275"/>
      <c r="D780" s="275"/>
      <c r="E780" s="275"/>
      <c r="F780" s="275"/>
      <c r="H780" s="274"/>
      <c r="I780" s="275"/>
      <c r="J780" s="275"/>
      <c r="K780" s="275"/>
      <c r="L780" s="275"/>
      <c r="M780" s="275"/>
      <c r="N780" s="275"/>
      <c r="P780" s="275"/>
    </row>
    <row r="781" spans="2:16" ht="12.75" customHeight="1">
      <c r="B781" s="275"/>
      <c r="C781" s="275"/>
      <c r="D781" s="275"/>
      <c r="E781" s="275"/>
      <c r="F781" s="275"/>
      <c r="H781" s="274"/>
      <c r="I781" s="275"/>
      <c r="J781" s="275"/>
      <c r="K781" s="275"/>
      <c r="L781" s="275"/>
      <c r="M781" s="275"/>
      <c r="N781" s="275"/>
      <c r="P781" s="275"/>
    </row>
    <row r="782" spans="2:16" ht="12.75" customHeight="1">
      <c r="B782" s="275"/>
      <c r="C782" s="275"/>
      <c r="D782" s="275"/>
      <c r="E782" s="275"/>
      <c r="F782" s="275"/>
      <c r="H782" s="274"/>
      <c r="I782" s="275"/>
      <c r="J782" s="275"/>
      <c r="K782" s="275"/>
      <c r="L782" s="275"/>
      <c r="M782" s="275"/>
      <c r="N782" s="275"/>
      <c r="P782" s="275"/>
    </row>
    <row r="783" spans="2:16" ht="12.75" customHeight="1">
      <c r="B783" s="275"/>
      <c r="C783" s="275"/>
      <c r="D783" s="275"/>
      <c r="E783" s="275"/>
      <c r="F783" s="275"/>
      <c r="H783" s="274"/>
      <c r="I783" s="275"/>
      <c r="J783" s="275"/>
      <c r="K783" s="275"/>
      <c r="L783" s="275"/>
      <c r="M783" s="275"/>
      <c r="N783" s="275"/>
      <c r="P783" s="275"/>
    </row>
    <row r="784" spans="2:16" ht="12.75" customHeight="1">
      <c r="B784" s="275"/>
      <c r="C784" s="275"/>
      <c r="D784" s="275"/>
      <c r="E784" s="275"/>
      <c r="F784" s="275"/>
      <c r="H784" s="274"/>
      <c r="I784" s="275"/>
      <c r="J784" s="275"/>
      <c r="K784" s="275"/>
      <c r="L784" s="275"/>
      <c r="M784" s="275"/>
      <c r="N784" s="275"/>
      <c r="P784" s="275"/>
    </row>
    <row r="785" spans="2:16" ht="12.75" customHeight="1">
      <c r="B785" s="275"/>
      <c r="C785" s="275"/>
      <c r="D785" s="275"/>
      <c r="E785" s="275"/>
      <c r="F785" s="275"/>
      <c r="H785" s="274"/>
      <c r="I785" s="275"/>
      <c r="J785" s="275"/>
      <c r="K785" s="275"/>
      <c r="L785" s="275"/>
      <c r="M785" s="275"/>
      <c r="N785" s="275"/>
      <c r="P785" s="275"/>
    </row>
    <row r="786" spans="2:16" ht="12.75" customHeight="1">
      <c r="B786" s="275"/>
      <c r="C786" s="275"/>
      <c r="D786" s="275"/>
      <c r="E786" s="275"/>
      <c r="F786" s="275"/>
      <c r="H786" s="274"/>
      <c r="I786" s="275"/>
      <c r="J786" s="275"/>
      <c r="K786" s="275"/>
      <c r="L786" s="275"/>
      <c r="M786" s="275"/>
      <c r="N786" s="275"/>
      <c r="P786" s="275"/>
    </row>
    <row r="787" spans="2:16" ht="12.75" customHeight="1">
      <c r="B787" s="275"/>
      <c r="C787" s="275"/>
      <c r="D787" s="275"/>
      <c r="E787" s="275"/>
      <c r="F787" s="275"/>
      <c r="H787" s="274"/>
      <c r="I787" s="275"/>
      <c r="J787" s="275"/>
      <c r="K787" s="275"/>
      <c r="L787" s="275"/>
      <c r="M787" s="275"/>
      <c r="N787" s="275"/>
      <c r="P787" s="275"/>
    </row>
    <row r="788" spans="2:16" ht="12.75" customHeight="1">
      <c r="B788" s="275"/>
      <c r="C788" s="275"/>
      <c r="D788" s="275"/>
      <c r="E788" s="275"/>
      <c r="F788" s="275"/>
      <c r="H788" s="274"/>
      <c r="I788" s="275"/>
      <c r="J788" s="275"/>
      <c r="K788" s="275"/>
      <c r="L788" s="275"/>
      <c r="M788" s="275"/>
      <c r="N788" s="275"/>
      <c r="P788" s="275"/>
    </row>
    <row r="789" spans="2:16" ht="12.75" customHeight="1">
      <c r="B789" s="275"/>
      <c r="C789" s="275"/>
      <c r="D789" s="275"/>
      <c r="E789" s="275"/>
      <c r="F789" s="275"/>
      <c r="H789" s="274"/>
      <c r="I789" s="275"/>
      <c r="J789" s="275"/>
      <c r="K789" s="275"/>
      <c r="L789" s="275"/>
      <c r="M789" s="275"/>
      <c r="N789" s="275"/>
      <c r="P789" s="275"/>
    </row>
    <row r="790" spans="2:16" ht="12.75" customHeight="1">
      <c r="B790" s="275"/>
      <c r="C790" s="275"/>
      <c r="D790" s="275"/>
      <c r="E790" s="275"/>
      <c r="F790" s="275"/>
      <c r="H790" s="274"/>
      <c r="I790" s="275"/>
      <c r="J790" s="275"/>
      <c r="K790" s="275"/>
      <c r="L790" s="275"/>
      <c r="M790" s="275"/>
      <c r="N790" s="275"/>
      <c r="P790" s="275"/>
    </row>
    <row r="791" spans="2:16" ht="12.75" customHeight="1">
      <c r="B791" s="275"/>
      <c r="C791" s="275"/>
      <c r="D791" s="275"/>
      <c r="E791" s="275"/>
      <c r="F791" s="275"/>
      <c r="H791" s="274"/>
      <c r="I791" s="275"/>
      <c r="J791" s="275"/>
      <c r="K791" s="275"/>
      <c r="L791" s="275"/>
      <c r="M791" s="275"/>
      <c r="N791" s="275"/>
      <c r="P791" s="275"/>
    </row>
    <row r="792" spans="2:16" ht="12.75" customHeight="1">
      <c r="B792" s="275"/>
      <c r="C792" s="275"/>
      <c r="D792" s="275"/>
      <c r="E792" s="275"/>
      <c r="F792" s="275"/>
      <c r="H792" s="274"/>
      <c r="I792" s="275"/>
      <c r="J792" s="275"/>
      <c r="K792" s="275"/>
      <c r="L792" s="275"/>
      <c r="M792" s="275"/>
      <c r="N792" s="275"/>
      <c r="P792" s="275"/>
    </row>
    <row r="793" spans="2:16" ht="12.75" customHeight="1">
      <c r="B793" s="275"/>
      <c r="C793" s="275"/>
      <c r="D793" s="275"/>
      <c r="E793" s="275"/>
      <c r="F793" s="275"/>
      <c r="H793" s="274"/>
      <c r="I793" s="275"/>
      <c r="J793" s="275"/>
      <c r="K793" s="275"/>
      <c r="L793" s="275"/>
      <c r="M793" s="275"/>
      <c r="N793" s="275"/>
      <c r="P793" s="275"/>
    </row>
    <row r="794" spans="2:16" ht="12.75" customHeight="1">
      <c r="B794" s="275"/>
      <c r="C794" s="275"/>
      <c r="D794" s="275"/>
      <c r="E794" s="275"/>
      <c r="F794" s="275"/>
      <c r="H794" s="274"/>
      <c r="I794" s="275"/>
      <c r="J794" s="275"/>
      <c r="K794" s="275"/>
      <c r="L794" s="275"/>
      <c r="M794" s="275"/>
      <c r="N794" s="275"/>
      <c r="P794" s="275"/>
    </row>
    <row r="795" spans="2:16" ht="12.75" customHeight="1">
      <c r="B795" s="275"/>
      <c r="C795" s="275"/>
      <c r="D795" s="275"/>
      <c r="E795" s="275"/>
      <c r="F795" s="275"/>
      <c r="H795" s="274"/>
      <c r="I795" s="275"/>
      <c r="J795" s="275"/>
      <c r="K795" s="275"/>
      <c r="L795" s="275"/>
      <c r="M795" s="275"/>
      <c r="N795" s="275"/>
      <c r="P795" s="275"/>
    </row>
    <row r="796" spans="2:16" ht="12.75" customHeight="1">
      <c r="B796" s="275"/>
      <c r="C796" s="275"/>
      <c r="D796" s="275"/>
      <c r="E796" s="275"/>
      <c r="F796" s="275"/>
      <c r="H796" s="274"/>
      <c r="I796" s="275"/>
      <c r="J796" s="275"/>
      <c r="K796" s="275"/>
      <c r="L796" s="275"/>
      <c r="M796" s="275"/>
      <c r="N796" s="275"/>
      <c r="P796" s="275"/>
    </row>
    <row r="797" spans="2:16" ht="12.75" customHeight="1">
      <c r="B797" s="275"/>
      <c r="C797" s="275"/>
      <c r="D797" s="275"/>
      <c r="E797" s="275"/>
      <c r="F797" s="275"/>
      <c r="H797" s="274"/>
      <c r="I797" s="275"/>
      <c r="J797" s="275"/>
      <c r="K797" s="275"/>
      <c r="L797" s="275"/>
      <c r="M797" s="275"/>
      <c r="N797" s="275"/>
      <c r="P797" s="275"/>
    </row>
    <row r="798" spans="2:16" ht="12.75" customHeight="1">
      <c r="B798" s="275"/>
      <c r="C798" s="275"/>
      <c r="D798" s="275"/>
      <c r="E798" s="275"/>
      <c r="F798" s="275"/>
      <c r="H798" s="274"/>
      <c r="I798" s="275"/>
      <c r="J798" s="275"/>
      <c r="K798" s="275"/>
      <c r="L798" s="275"/>
      <c r="M798" s="275"/>
      <c r="N798" s="275"/>
      <c r="P798" s="275"/>
    </row>
    <row r="799" spans="2:16" ht="12.75" customHeight="1">
      <c r="B799" s="275"/>
      <c r="C799" s="275"/>
      <c r="D799" s="275"/>
      <c r="E799" s="275"/>
      <c r="F799" s="275"/>
      <c r="H799" s="274"/>
      <c r="I799" s="275"/>
      <c r="J799" s="275"/>
      <c r="K799" s="275"/>
      <c r="L799" s="275"/>
      <c r="M799" s="275"/>
      <c r="N799" s="275"/>
      <c r="P799" s="275"/>
    </row>
    <row r="800" spans="2:16" ht="12.75" customHeight="1">
      <c r="B800" s="275"/>
      <c r="C800" s="275"/>
      <c r="D800" s="275"/>
      <c r="E800" s="275"/>
      <c r="F800" s="275"/>
      <c r="H800" s="274"/>
      <c r="I800" s="275"/>
      <c r="J800" s="275"/>
      <c r="K800" s="275"/>
      <c r="L800" s="275"/>
      <c r="M800" s="275"/>
      <c r="N800" s="275"/>
      <c r="P800" s="275"/>
    </row>
    <row r="801" spans="2:16" ht="12.75" customHeight="1">
      <c r="B801" s="275"/>
      <c r="C801" s="275"/>
      <c r="D801" s="275"/>
      <c r="E801" s="275"/>
      <c r="F801" s="275"/>
      <c r="H801" s="274"/>
      <c r="I801" s="275"/>
      <c r="J801" s="275"/>
      <c r="K801" s="275"/>
      <c r="L801" s="275"/>
      <c r="M801" s="275"/>
      <c r="N801" s="275"/>
      <c r="P801" s="275"/>
    </row>
    <row r="802" spans="2:16" ht="12.75" customHeight="1">
      <c r="B802" s="275"/>
      <c r="C802" s="275"/>
      <c r="D802" s="275"/>
      <c r="E802" s="275"/>
      <c r="F802" s="275"/>
      <c r="H802" s="274"/>
      <c r="I802" s="275"/>
      <c r="J802" s="275"/>
      <c r="K802" s="275"/>
      <c r="L802" s="275"/>
      <c r="M802" s="275"/>
      <c r="N802" s="275"/>
      <c r="P802" s="275"/>
    </row>
    <row r="803" spans="2:16" ht="12.75" customHeight="1">
      <c r="B803" s="275"/>
      <c r="C803" s="275"/>
      <c r="D803" s="275"/>
      <c r="E803" s="275"/>
      <c r="F803" s="275"/>
      <c r="H803" s="274"/>
      <c r="I803" s="275"/>
      <c r="J803" s="275"/>
      <c r="K803" s="275"/>
      <c r="L803" s="275"/>
      <c r="M803" s="275"/>
      <c r="N803" s="275"/>
      <c r="P803" s="275"/>
    </row>
    <row r="804" spans="2:16" ht="12.75" customHeight="1">
      <c r="B804" s="275"/>
      <c r="C804" s="275"/>
      <c r="D804" s="275"/>
      <c r="E804" s="275"/>
      <c r="F804" s="275"/>
      <c r="H804" s="274"/>
      <c r="I804" s="275"/>
      <c r="J804" s="275"/>
      <c r="K804" s="275"/>
      <c r="L804" s="275"/>
      <c r="M804" s="275"/>
      <c r="N804" s="275"/>
      <c r="P804" s="275"/>
    </row>
    <row r="805" spans="2:16" ht="12.75" customHeight="1">
      <c r="B805" s="275"/>
      <c r="C805" s="275"/>
      <c r="D805" s="275"/>
      <c r="E805" s="275"/>
      <c r="F805" s="275"/>
      <c r="H805" s="274"/>
      <c r="I805" s="275"/>
      <c r="J805" s="275"/>
      <c r="K805" s="275"/>
      <c r="L805" s="275"/>
      <c r="M805" s="275"/>
      <c r="N805" s="275"/>
      <c r="P805" s="275"/>
    </row>
    <row r="806" spans="2:16" ht="12.75" customHeight="1">
      <c r="B806" s="275"/>
      <c r="C806" s="275"/>
      <c r="D806" s="275"/>
      <c r="E806" s="275"/>
      <c r="F806" s="275"/>
      <c r="H806" s="274"/>
      <c r="I806" s="275"/>
      <c r="J806" s="275"/>
      <c r="K806" s="275"/>
      <c r="L806" s="275"/>
      <c r="M806" s="275"/>
      <c r="N806" s="275"/>
      <c r="P806" s="275"/>
    </row>
    <row r="807" spans="2:16" ht="12.75" customHeight="1">
      <c r="B807" s="275"/>
      <c r="C807" s="275"/>
      <c r="D807" s="275"/>
      <c r="E807" s="275"/>
      <c r="F807" s="275"/>
      <c r="H807" s="274"/>
      <c r="I807" s="275"/>
      <c r="J807" s="275"/>
      <c r="K807" s="275"/>
      <c r="L807" s="275"/>
      <c r="M807" s="275"/>
      <c r="N807" s="275"/>
      <c r="P807" s="275"/>
    </row>
    <row r="808" spans="2:16" ht="12.75" customHeight="1">
      <c r="B808" s="275"/>
      <c r="C808" s="275"/>
      <c r="D808" s="275"/>
      <c r="E808" s="275"/>
      <c r="F808" s="275"/>
      <c r="H808" s="274"/>
      <c r="I808" s="275"/>
      <c r="J808" s="275"/>
      <c r="K808" s="275"/>
      <c r="L808" s="275"/>
      <c r="M808" s="275"/>
      <c r="N808" s="275"/>
      <c r="P808" s="275"/>
    </row>
    <row r="809" spans="2:16" ht="12.75" customHeight="1">
      <c r="B809" s="275"/>
      <c r="C809" s="275"/>
      <c r="D809" s="275"/>
      <c r="E809" s="275"/>
      <c r="F809" s="275"/>
      <c r="H809" s="274"/>
      <c r="I809" s="275"/>
      <c r="J809" s="275"/>
      <c r="K809" s="275"/>
      <c r="L809" s="275"/>
      <c r="M809" s="275"/>
      <c r="N809" s="275"/>
      <c r="P809" s="275"/>
    </row>
    <row r="810" spans="2:16" ht="12.75" customHeight="1">
      <c r="B810" s="275"/>
      <c r="C810" s="275"/>
      <c r="D810" s="275"/>
      <c r="E810" s="275"/>
      <c r="F810" s="275"/>
      <c r="H810" s="274"/>
      <c r="I810" s="275"/>
      <c r="J810" s="275"/>
      <c r="K810" s="275"/>
      <c r="L810" s="275"/>
      <c r="M810" s="275"/>
      <c r="N810" s="275"/>
      <c r="P810" s="275"/>
    </row>
    <row r="811" spans="2:16" ht="12.75" customHeight="1">
      <c r="B811" s="275"/>
      <c r="C811" s="275"/>
      <c r="D811" s="275"/>
      <c r="E811" s="275"/>
      <c r="F811" s="275"/>
      <c r="H811" s="274"/>
      <c r="I811" s="275"/>
      <c r="J811" s="275"/>
      <c r="K811" s="275"/>
      <c r="L811" s="275"/>
      <c r="M811" s="275"/>
      <c r="N811" s="275"/>
      <c r="P811" s="275"/>
    </row>
    <row r="812" spans="2:16" ht="12.75" customHeight="1">
      <c r="B812" s="275"/>
      <c r="C812" s="275"/>
      <c r="D812" s="275"/>
      <c r="E812" s="275"/>
      <c r="F812" s="275"/>
      <c r="H812" s="274"/>
      <c r="I812" s="275"/>
      <c r="J812" s="275"/>
      <c r="K812" s="275"/>
      <c r="L812" s="275"/>
      <c r="M812" s="275"/>
      <c r="N812" s="275"/>
      <c r="P812" s="275"/>
    </row>
    <row r="813" spans="2:16" ht="12.75" customHeight="1">
      <c r="B813" s="275"/>
      <c r="C813" s="275"/>
      <c r="D813" s="275"/>
      <c r="E813" s="275"/>
      <c r="F813" s="275"/>
      <c r="H813" s="274"/>
      <c r="I813" s="275"/>
      <c r="J813" s="275"/>
      <c r="K813" s="275"/>
      <c r="L813" s="275"/>
      <c r="M813" s="275"/>
      <c r="N813" s="275"/>
      <c r="P813" s="275"/>
    </row>
    <row r="814" spans="2:16" ht="12.75" customHeight="1">
      <c r="B814" s="275"/>
      <c r="C814" s="275"/>
      <c r="D814" s="275"/>
      <c r="E814" s="275"/>
      <c r="F814" s="275"/>
      <c r="H814" s="274"/>
      <c r="I814" s="275"/>
      <c r="J814" s="275"/>
      <c r="K814" s="275"/>
      <c r="L814" s="275"/>
      <c r="M814" s="275"/>
      <c r="N814" s="275"/>
      <c r="P814" s="275"/>
    </row>
    <row r="815" spans="2:16" ht="12.75" customHeight="1">
      <c r="B815" s="275"/>
      <c r="C815" s="275"/>
      <c r="D815" s="275"/>
      <c r="E815" s="275"/>
      <c r="F815" s="275"/>
      <c r="H815" s="274"/>
      <c r="I815" s="275"/>
      <c r="J815" s="275"/>
      <c r="K815" s="275"/>
      <c r="L815" s="275"/>
      <c r="M815" s="275"/>
      <c r="N815" s="275"/>
      <c r="P815" s="275"/>
    </row>
    <row r="816" spans="2:16" ht="12.75" customHeight="1">
      <c r="B816" s="275"/>
      <c r="C816" s="275"/>
      <c r="D816" s="275"/>
      <c r="E816" s="275"/>
      <c r="F816" s="275"/>
      <c r="H816" s="274"/>
      <c r="I816" s="275"/>
      <c r="J816" s="275"/>
      <c r="K816" s="275"/>
      <c r="L816" s="275"/>
      <c r="M816" s="275"/>
      <c r="N816" s="275"/>
      <c r="P816" s="275"/>
    </row>
    <row r="817" spans="2:16" ht="12.75" customHeight="1">
      <c r="B817" s="275"/>
      <c r="C817" s="275"/>
      <c r="D817" s="275"/>
      <c r="E817" s="275"/>
      <c r="F817" s="275"/>
      <c r="H817" s="274"/>
      <c r="I817" s="275"/>
      <c r="J817" s="275"/>
      <c r="K817" s="275"/>
      <c r="L817" s="275"/>
      <c r="M817" s="275"/>
      <c r="N817" s="275"/>
      <c r="P817" s="275"/>
    </row>
    <row r="818" spans="2:16" ht="12.75" customHeight="1">
      <c r="B818" s="275"/>
      <c r="C818" s="275"/>
      <c r="D818" s="275"/>
      <c r="E818" s="275"/>
      <c r="F818" s="275"/>
      <c r="H818" s="274"/>
      <c r="I818" s="275"/>
      <c r="J818" s="275"/>
      <c r="K818" s="275"/>
      <c r="L818" s="275"/>
      <c r="M818" s="275"/>
      <c r="N818" s="275"/>
      <c r="P818" s="275"/>
    </row>
    <row r="819" spans="2:16" ht="12.75" customHeight="1">
      <c r="B819" s="275"/>
      <c r="C819" s="275"/>
      <c r="D819" s="275"/>
      <c r="E819" s="275"/>
      <c r="F819" s="275"/>
      <c r="H819" s="274"/>
      <c r="I819" s="275"/>
      <c r="J819" s="275"/>
      <c r="K819" s="275"/>
      <c r="L819" s="275"/>
      <c r="M819" s="275"/>
      <c r="N819" s="275"/>
      <c r="P819" s="275"/>
    </row>
    <row r="820" spans="2:16" ht="12.75" customHeight="1">
      <c r="B820" s="275"/>
      <c r="C820" s="275"/>
      <c r="D820" s="275"/>
      <c r="E820" s="275"/>
      <c r="F820" s="275"/>
      <c r="H820" s="274"/>
      <c r="I820" s="275"/>
      <c r="J820" s="275"/>
      <c r="K820" s="275"/>
      <c r="L820" s="275"/>
      <c r="M820" s="275"/>
      <c r="N820" s="275"/>
      <c r="P820" s="275"/>
    </row>
    <row r="821" spans="2:16" ht="12.75" customHeight="1">
      <c r="B821" s="275"/>
      <c r="C821" s="275"/>
      <c r="D821" s="275"/>
      <c r="E821" s="275"/>
      <c r="F821" s="275"/>
      <c r="H821" s="274"/>
      <c r="I821" s="275"/>
      <c r="J821" s="275"/>
      <c r="K821" s="275"/>
      <c r="L821" s="275"/>
      <c r="M821" s="275"/>
      <c r="N821" s="275"/>
      <c r="P821" s="275"/>
    </row>
    <row r="822" spans="2:16" ht="12.75" customHeight="1">
      <c r="B822" s="275"/>
      <c r="C822" s="275"/>
      <c r="D822" s="275"/>
      <c r="E822" s="275"/>
      <c r="F822" s="275"/>
      <c r="H822" s="274"/>
      <c r="I822" s="275"/>
      <c r="J822" s="275"/>
      <c r="K822" s="275"/>
      <c r="L822" s="275"/>
      <c r="M822" s="275"/>
      <c r="N822" s="275"/>
      <c r="P822" s="275"/>
    </row>
    <row r="823" spans="2:16" ht="12.75" customHeight="1">
      <c r="B823" s="275"/>
      <c r="C823" s="275"/>
      <c r="D823" s="275"/>
      <c r="E823" s="275"/>
      <c r="F823" s="275"/>
      <c r="H823" s="274"/>
      <c r="I823" s="275"/>
      <c r="J823" s="275"/>
      <c r="K823" s="275"/>
      <c r="L823" s="275"/>
      <c r="M823" s="275"/>
      <c r="N823" s="275"/>
      <c r="P823" s="275"/>
    </row>
    <row r="824" spans="2:16" ht="12.75" customHeight="1">
      <c r="B824" s="275"/>
      <c r="C824" s="275"/>
      <c r="D824" s="275"/>
      <c r="E824" s="275"/>
      <c r="F824" s="275"/>
      <c r="H824" s="274"/>
      <c r="I824" s="275"/>
      <c r="J824" s="275"/>
      <c r="K824" s="275"/>
      <c r="L824" s="275"/>
      <c r="M824" s="275"/>
      <c r="N824" s="275"/>
      <c r="P824" s="275"/>
    </row>
    <row r="825" spans="2:16" ht="12.75" customHeight="1">
      <c r="B825" s="275"/>
      <c r="C825" s="275"/>
      <c r="D825" s="275"/>
      <c r="E825" s="275"/>
      <c r="F825" s="275"/>
      <c r="H825" s="274"/>
      <c r="I825" s="275"/>
      <c r="J825" s="275"/>
      <c r="K825" s="275"/>
      <c r="L825" s="275"/>
      <c r="M825" s="275"/>
      <c r="N825" s="275"/>
      <c r="P825" s="275"/>
    </row>
    <row r="826" spans="2:16" ht="12.75" customHeight="1">
      <c r="B826" s="275"/>
      <c r="C826" s="275"/>
      <c r="D826" s="275"/>
      <c r="E826" s="275"/>
      <c r="F826" s="275"/>
      <c r="H826" s="274"/>
      <c r="I826" s="275"/>
      <c r="J826" s="275"/>
      <c r="K826" s="275"/>
      <c r="L826" s="275"/>
      <c r="M826" s="275"/>
      <c r="N826" s="275"/>
      <c r="P826" s="275"/>
    </row>
    <row r="827" spans="2:16" ht="12.75" customHeight="1">
      <c r="B827" s="275"/>
      <c r="C827" s="275"/>
      <c r="D827" s="275"/>
      <c r="E827" s="275"/>
      <c r="F827" s="275"/>
      <c r="H827" s="274"/>
      <c r="I827" s="275"/>
      <c r="J827" s="275"/>
      <c r="K827" s="275"/>
      <c r="L827" s="275"/>
      <c r="M827" s="275"/>
      <c r="N827" s="275"/>
      <c r="P827" s="275"/>
    </row>
    <row r="828" spans="2:16" ht="12.75" customHeight="1">
      <c r="B828" s="275"/>
      <c r="C828" s="275"/>
      <c r="D828" s="275"/>
      <c r="E828" s="275"/>
      <c r="F828" s="275"/>
      <c r="H828" s="274"/>
      <c r="I828" s="275"/>
      <c r="J828" s="275"/>
      <c r="K828" s="275"/>
      <c r="L828" s="275"/>
      <c r="M828" s="275"/>
      <c r="N828" s="275"/>
      <c r="P828" s="275"/>
    </row>
    <row r="829" spans="2:16" ht="12.75" customHeight="1">
      <c r="B829" s="275"/>
      <c r="C829" s="275"/>
      <c r="D829" s="275"/>
      <c r="E829" s="275"/>
      <c r="F829" s="275"/>
      <c r="H829" s="274"/>
      <c r="I829" s="275"/>
      <c r="J829" s="275"/>
      <c r="K829" s="275"/>
      <c r="L829" s="275"/>
      <c r="M829" s="275"/>
      <c r="N829" s="275"/>
      <c r="P829" s="275"/>
    </row>
    <row r="830" spans="2:16" ht="12.75" customHeight="1">
      <c r="B830" s="275"/>
      <c r="C830" s="275"/>
      <c r="D830" s="275"/>
      <c r="E830" s="275"/>
      <c r="F830" s="275"/>
      <c r="H830" s="274"/>
      <c r="I830" s="275"/>
      <c r="J830" s="275"/>
      <c r="K830" s="275"/>
      <c r="L830" s="275"/>
      <c r="M830" s="275"/>
      <c r="N830" s="275"/>
      <c r="P830" s="275"/>
    </row>
    <row r="831" spans="2:16" ht="12.75" customHeight="1">
      <c r="B831" s="275"/>
      <c r="C831" s="275"/>
      <c r="D831" s="275"/>
      <c r="E831" s="275"/>
      <c r="F831" s="275"/>
      <c r="H831" s="274"/>
      <c r="I831" s="275"/>
      <c r="J831" s="275"/>
      <c r="K831" s="275"/>
      <c r="L831" s="275"/>
      <c r="M831" s="275"/>
      <c r="N831" s="275"/>
      <c r="P831" s="275"/>
    </row>
    <row r="832" spans="2:16" ht="12.75" customHeight="1">
      <c r="B832" s="275"/>
      <c r="C832" s="275"/>
      <c r="D832" s="275"/>
      <c r="E832" s="275"/>
      <c r="F832" s="275"/>
      <c r="H832" s="274"/>
      <c r="I832" s="275"/>
      <c r="J832" s="275"/>
      <c r="K832" s="275"/>
      <c r="L832" s="275"/>
      <c r="M832" s="275"/>
      <c r="N832" s="275"/>
      <c r="P832" s="275"/>
    </row>
    <row r="833" spans="2:16" ht="12.75" customHeight="1">
      <c r="B833" s="275"/>
      <c r="C833" s="275"/>
      <c r="D833" s="275"/>
      <c r="E833" s="275"/>
      <c r="F833" s="275"/>
      <c r="H833" s="274"/>
      <c r="I833" s="275"/>
      <c r="J833" s="275"/>
      <c r="K833" s="275"/>
      <c r="L833" s="275"/>
      <c r="M833" s="275"/>
      <c r="N833" s="275"/>
      <c r="P833" s="275"/>
    </row>
    <row r="834" spans="2:16" ht="12.75" customHeight="1">
      <c r="B834" s="275"/>
      <c r="C834" s="275"/>
      <c r="D834" s="275"/>
      <c r="E834" s="275"/>
      <c r="F834" s="275"/>
      <c r="H834" s="274"/>
      <c r="I834" s="275"/>
      <c r="J834" s="275"/>
      <c r="K834" s="275"/>
      <c r="L834" s="275"/>
      <c r="M834" s="275"/>
      <c r="N834" s="275"/>
      <c r="P834" s="275"/>
    </row>
    <row r="835" spans="2:16" ht="12.75" customHeight="1">
      <c r="B835" s="275"/>
      <c r="C835" s="275"/>
      <c r="D835" s="275"/>
      <c r="E835" s="275"/>
      <c r="F835" s="275"/>
      <c r="H835" s="274"/>
      <c r="I835" s="275"/>
      <c r="J835" s="275"/>
      <c r="K835" s="275"/>
      <c r="L835" s="275"/>
      <c r="M835" s="275"/>
      <c r="N835" s="275"/>
      <c r="P835" s="275"/>
    </row>
    <row r="836" spans="2:16" ht="12.75" customHeight="1">
      <c r="B836" s="275"/>
      <c r="C836" s="275"/>
      <c r="D836" s="275"/>
      <c r="E836" s="275"/>
      <c r="F836" s="275"/>
      <c r="H836" s="274"/>
      <c r="I836" s="275"/>
      <c r="J836" s="275"/>
      <c r="K836" s="275"/>
      <c r="L836" s="275"/>
      <c r="M836" s="275"/>
      <c r="N836" s="275"/>
      <c r="P836" s="275"/>
    </row>
    <row r="837" spans="2:16" ht="12.75" customHeight="1">
      <c r="B837" s="275"/>
      <c r="C837" s="275"/>
      <c r="D837" s="275"/>
      <c r="E837" s="275"/>
      <c r="F837" s="275"/>
      <c r="H837" s="274"/>
      <c r="I837" s="275"/>
      <c r="J837" s="275"/>
      <c r="K837" s="275"/>
      <c r="L837" s="275"/>
      <c r="M837" s="275"/>
      <c r="N837" s="275"/>
      <c r="P837" s="275"/>
    </row>
    <row r="838" spans="2:16" ht="12.75" customHeight="1">
      <c r="B838" s="275"/>
      <c r="C838" s="275"/>
      <c r="D838" s="275"/>
      <c r="E838" s="275"/>
      <c r="F838" s="275"/>
      <c r="H838" s="274"/>
      <c r="I838" s="275"/>
      <c r="J838" s="275"/>
      <c r="K838" s="275"/>
      <c r="L838" s="275"/>
      <c r="M838" s="275"/>
      <c r="N838" s="275"/>
      <c r="P838" s="275"/>
    </row>
    <row r="839" spans="2:16" ht="12.75" customHeight="1">
      <c r="B839" s="275"/>
      <c r="C839" s="275"/>
      <c r="D839" s="275"/>
      <c r="E839" s="275"/>
      <c r="F839" s="275"/>
      <c r="H839" s="274"/>
      <c r="I839" s="275"/>
      <c r="J839" s="275"/>
      <c r="K839" s="275"/>
      <c r="L839" s="275"/>
      <c r="M839" s="275"/>
      <c r="N839" s="275"/>
      <c r="P839" s="275"/>
    </row>
    <row r="840" spans="2:16" ht="12.75" customHeight="1">
      <c r="B840" s="275"/>
      <c r="C840" s="275"/>
      <c r="D840" s="275"/>
      <c r="E840" s="275"/>
      <c r="F840" s="275"/>
      <c r="H840" s="274"/>
      <c r="I840" s="275"/>
      <c r="J840" s="275"/>
      <c r="K840" s="275"/>
      <c r="L840" s="275"/>
      <c r="M840" s="275"/>
      <c r="N840" s="275"/>
      <c r="P840" s="275"/>
    </row>
    <row r="841" spans="2:16" ht="12.75" customHeight="1">
      <c r="B841" s="275"/>
      <c r="C841" s="275"/>
      <c r="D841" s="275"/>
      <c r="E841" s="275"/>
      <c r="F841" s="275"/>
      <c r="H841" s="274"/>
      <c r="I841" s="275"/>
      <c r="J841" s="275"/>
      <c r="K841" s="275"/>
      <c r="L841" s="275"/>
      <c r="M841" s="275"/>
      <c r="N841" s="275"/>
      <c r="P841" s="275"/>
    </row>
    <row r="842" spans="2:16" ht="12.75" customHeight="1">
      <c r="B842" s="275"/>
      <c r="C842" s="275"/>
      <c r="D842" s="275"/>
      <c r="E842" s="275"/>
      <c r="F842" s="275"/>
      <c r="H842" s="274"/>
      <c r="I842" s="275"/>
      <c r="J842" s="275"/>
      <c r="K842" s="275"/>
      <c r="L842" s="275"/>
      <c r="M842" s="275"/>
      <c r="N842" s="275"/>
      <c r="P842" s="275"/>
    </row>
    <row r="843" spans="2:16" ht="12.75" customHeight="1">
      <c r="B843" s="275"/>
      <c r="C843" s="275"/>
      <c r="D843" s="275"/>
      <c r="E843" s="275"/>
      <c r="F843" s="275"/>
      <c r="H843" s="274"/>
      <c r="I843" s="275"/>
      <c r="J843" s="275"/>
      <c r="K843" s="275"/>
      <c r="L843" s="275"/>
      <c r="M843" s="275"/>
      <c r="N843" s="275"/>
      <c r="P843" s="275"/>
    </row>
    <row r="844" spans="2:16" ht="12.75" customHeight="1">
      <c r="B844" s="275"/>
      <c r="C844" s="275"/>
      <c r="D844" s="275"/>
      <c r="E844" s="275"/>
      <c r="F844" s="275"/>
      <c r="H844" s="274"/>
      <c r="I844" s="275"/>
      <c r="J844" s="275"/>
      <c r="K844" s="275"/>
      <c r="L844" s="275"/>
      <c r="M844" s="275"/>
      <c r="N844" s="275"/>
      <c r="P844" s="275"/>
    </row>
    <row r="845" spans="2:16" ht="12.75" customHeight="1">
      <c r="B845" s="275"/>
      <c r="C845" s="275"/>
      <c r="D845" s="275"/>
      <c r="E845" s="275"/>
      <c r="F845" s="275"/>
      <c r="H845" s="274"/>
      <c r="I845" s="275"/>
      <c r="J845" s="275"/>
      <c r="K845" s="275"/>
      <c r="L845" s="275"/>
      <c r="M845" s="275"/>
      <c r="N845" s="275"/>
      <c r="P845" s="275"/>
    </row>
    <row r="846" spans="2:16" ht="12.75" customHeight="1">
      <c r="B846" s="275"/>
      <c r="C846" s="275"/>
      <c r="D846" s="275"/>
      <c r="E846" s="275"/>
      <c r="F846" s="275"/>
      <c r="H846" s="274"/>
      <c r="I846" s="275"/>
      <c r="J846" s="275"/>
      <c r="K846" s="275"/>
      <c r="L846" s="275"/>
      <c r="M846" s="275"/>
      <c r="N846" s="275"/>
      <c r="P846" s="275"/>
    </row>
    <row r="847" spans="2:16" ht="12.75" customHeight="1">
      <c r="B847" s="275"/>
      <c r="C847" s="275"/>
      <c r="D847" s="275"/>
      <c r="E847" s="275"/>
      <c r="F847" s="275"/>
      <c r="H847" s="274"/>
      <c r="I847" s="275"/>
      <c r="J847" s="275"/>
      <c r="K847" s="275"/>
      <c r="L847" s="275"/>
      <c r="M847" s="275"/>
      <c r="N847" s="275"/>
      <c r="P847" s="275"/>
    </row>
    <row r="848" spans="2:16" ht="12.75" customHeight="1">
      <c r="B848" s="275"/>
      <c r="C848" s="275"/>
      <c r="D848" s="275"/>
      <c r="E848" s="275"/>
      <c r="F848" s="275"/>
      <c r="H848" s="274"/>
      <c r="I848" s="275"/>
      <c r="J848" s="275"/>
      <c r="K848" s="275"/>
      <c r="L848" s="275"/>
      <c r="M848" s="275"/>
      <c r="N848" s="275"/>
      <c r="P848" s="275"/>
    </row>
    <row r="849" spans="2:16" ht="12.75" customHeight="1">
      <c r="B849" s="275"/>
      <c r="C849" s="275"/>
      <c r="D849" s="275"/>
      <c r="E849" s="275"/>
      <c r="F849" s="275"/>
      <c r="H849" s="274"/>
      <c r="I849" s="275"/>
      <c r="J849" s="275"/>
      <c r="K849" s="275"/>
      <c r="L849" s="275"/>
      <c r="M849" s="275"/>
      <c r="N849" s="275"/>
      <c r="P849" s="275"/>
    </row>
    <row r="850" spans="2:16" ht="12.75" customHeight="1">
      <c r="B850" s="275"/>
      <c r="C850" s="275"/>
      <c r="D850" s="275"/>
      <c r="E850" s="275"/>
      <c r="F850" s="275"/>
      <c r="H850" s="274"/>
      <c r="I850" s="275"/>
      <c r="J850" s="275"/>
      <c r="K850" s="275"/>
      <c r="L850" s="275"/>
      <c r="M850" s="275"/>
      <c r="N850" s="275"/>
      <c r="P850" s="275"/>
    </row>
    <row r="851" spans="2:16" ht="12.75" customHeight="1">
      <c r="B851" s="275"/>
      <c r="C851" s="275"/>
      <c r="D851" s="275"/>
      <c r="E851" s="275"/>
      <c r="F851" s="275"/>
      <c r="H851" s="274"/>
      <c r="I851" s="275"/>
      <c r="J851" s="275"/>
      <c r="K851" s="275"/>
      <c r="L851" s="275"/>
      <c r="M851" s="275"/>
      <c r="N851" s="275"/>
      <c r="P851" s="275"/>
    </row>
    <row r="852" spans="2:16" ht="12.75" customHeight="1">
      <c r="B852" s="275"/>
      <c r="C852" s="275"/>
      <c r="D852" s="275"/>
      <c r="E852" s="275"/>
      <c r="F852" s="275"/>
      <c r="H852" s="274"/>
      <c r="I852" s="275"/>
      <c r="J852" s="275"/>
      <c r="K852" s="275"/>
      <c r="L852" s="275"/>
      <c r="M852" s="275"/>
      <c r="N852" s="275"/>
      <c r="P852" s="275"/>
    </row>
    <row r="853" spans="2:16" ht="12.75" customHeight="1">
      <c r="B853" s="275"/>
      <c r="C853" s="275"/>
      <c r="D853" s="275"/>
      <c r="E853" s="275"/>
      <c r="F853" s="275"/>
      <c r="H853" s="274"/>
      <c r="I853" s="275"/>
      <c r="J853" s="275"/>
      <c r="K853" s="275"/>
      <c r="L853" s="275"/>
      <c r="M853" s="275"/>
      <c r="N853" s="275"/>
      <c r="P853" s="275"/>
    </row>
    <row r="854" spans="2:16" ht="12.75" customHeight="1">
      <c r="B854" s="275"/>
      <c r="C854" s="275"/>
      <c r="D854" s="275"/>
      <c r="E854" s="275"/>
      <c r="F854" s="275"/>
      <c r="H854" s="274"/>
      <c r="I854" s="275"/>
      <c r="J854" s="275"/>
      <c r="K854" s="275"/>
      <c r="L854" s="275"/>
      <c r="M854" s="275"/>
      <c r="N854" s="275"/>
      <c r="P854" s="275"/>
    </row>
    <row r="855" spans="2:16" ht="12.75" customHeight="1">
      <c r="B855" s="275"/>
      <c r="C855" s="275"/>
      <c r="D855" s="275"/>
      <c r="E855" s="275"/>
      <c r="F855" s="275"/>
      <c r="H855" s="274"/>
      <c r="I855" s="275"/>
      <c r="J855" s="275"/>
      <c r="K855" s="275"/>
      <c r="L855" s="275"/>
      <c r="M855" s="275"/>
      <c r="N855" s="275"/>
      <c r="P855" s="275"/>
    </row>
    <row r="856" spans="2:16" ht="12.75" customHeight="1">
      <c r="B856" s="275"/>
      <c r="C856" s="275"/>
      <c r="D856" s="275"/>
      <c r="E856" s="275"/>
      <c r="F856" s="275"/>
      <c r="H856" s="274"/>
      <c r="I856" s="275"/>
      <c r="J856" s="275"/>
      <c r="K856" s="275"/>
      <c r="L856" s="275"/>
      <c r="M856" s="275"/>
      <c r="N856" s="275"/>
      <c r="P856" s="275"/>
    </row>
    <row r="857" spans="2:16" ht="12.75" customHeight="1">
      <c r="B857" s="275"/>
      <c r="C857" s="275"/>
      <c r="D857" s="275"/>
      <c r="E857" s="275"/>
      <c r="F857" s="275"/>
      <c r="H857" s="274"/>
      <c r="I857" s="275"/>
      <c r="J857" s="275"/>
      <c r="K857" s="275"/>
      <c r="L857" s="275"/>
      <c r="M857" s="275"/>
      <c r="N857" s="275"/>
      <c r="P857" s="275"/>
    </row>
    <row r="858" spans="2:16" ht="12.75" customHeight="1">
      <c r="B858" s="275"/>
      <c r="C858" s="275"/>
      <c r="D858" s="275"/>
      <c r="E858" s="275"/>
      <c r="F858" s="275"/>
      <c r="H858" s="274"/>
      <c r="I858" s="275"/>
      <c r="J858" s="275"/>
      <c r="K858" s="275"/>
      <c r="L858" s="275"/>
      <c r="M858" s="275"/>
      <c r="N858" s="275"/>
      <c r="P858" s="275"/>
    </row>
    <row r="859" spans="2:16" ht="12.75" customHeight="1">
      <c r="B859" s="275"/>
      <c r="C859" s="275"/>
      <c r="D859" s="275"/>
      <c r="E859" s="275"/>
      <c r="F859" s="275"/>
      <c r="H859" s="274"/>
      <c r="I859" s="275"/>
      <c r="J859" s="275"/>
      <c r="K859" s="275"/>
      <c r="L859" s="275"/>
      <c r="M859" s="275"/>
      <c r="N859" s="275"/>
      <c r="P859" s="275"/>
    </row>
    <row r="860" spans="2:16" ht="12.75" customHeight="1">
      <c r="B860" s="275"/>
      <c r="C860" s="275"/>
      <c r="D860" s="275"/>
      <c r="E860" s="275"/>
      <c r="F860" s="275"/>
      <c r="H860" s="274"/>
      <c r="I860" s="275"/>
      <c r="J860" s="275"/>
      <c r="K860" s="275"/>
      <c r="L860" s="275"/>
      <c r="M860" s="275"/>
      <c r="N860" s="275"/>
      <c r="P860" s="275"/>
    </row>
    <row r="861" spans="2:16" ht="12.75" customHeight="1">
      <c r="B861" s="275"/>
      <c r="C861" s="275"/>
      <c r="D861" s="275"/>
      <c r="E861" s="275"/>
      <c r="F861" s="275"/>
      <c r="H861" s="274"/>
      <c r="I861" s="275"/>
      <c r="J861" s="275"/>
      <c r="K861" s="275"/>
      <c r="L861" s="275"/>
      <c r="M861" s="275"/>
      <c r="N861" s="275"/>
      <c r="P861" s="275"/>
    </row>
    <row r="862" spans="2:16" ht="12.75" customHeight="1">
      <c r="B862" s="275"/>
      <c r="C862" s="275"/>
      <c r="D862" s="275"/>
      <c r="E862" s="275"/>
      <c r="F862" s="275"/>
      <c r="H862" s="274"/>
      <c r="I862" s="275"/>
      <c r="J862" s="275"/>
      <c r="K862" s="275"/>
      <c r="L862" s="275"/>
      <c r="M862" s="275"/>
      <c r="N862" s="275"/>
      <c r="P862" s="275"/>
    </row>
    <row r="863" spans="2:16" ht="12.75" customHeight="1">
      <c r="B863" s="275"/>
      <c r="C863" s="275"/>
      <c r="D863" s="275"/>
      <c r="E863" s="275"/>
      <c r="F863" s="275"/>
      <c r="H863" s="274"/>
      <c r="I863" s="275"/>
      <c r="J863" s="275"/>
      <c r="K863" s="275"/>
      <c r="L863" s="275"/>
      <c r="M863" s="275"/>
      <c r="N863" s="275"/>
      <c r="P863" s="275"/>
    </row>
    <row r="864" spans="2:16" ht="12.75" customHeight="1">
      <c r="B864" s="275"/>
      <c r="C864" s="275"/>
      <c r="D864" s="275"/>
      <c r="E864" s="275"/>
      <c r="F864" s="275"/>
      <c r="H864" s="274"/>
      <c r="I864" s="275"/>
      <c r="J864" s="275"/>
      <c r="K864" s="275"/>
      <c r="L864" s="275"/>
      <c r="M864" s="275"/>
      <c r="N864" s="275"/>
      <c r="P864" s="275"/>
    </row>
    <row r="865" spans="2:16" ht="12.75" customHeight="1">
      <c r="B865" s="275"/>
      <c r="C865" s="275"/>
      <c r="D865" s="275"/>
      <c r="E865" s="275"/>
      <c r="F865" s="275"/>
      <c r="H865" s="274"/>
      <c r="I865" s="275"/>
      <c r="J865" s="275"/>
      <c r="K865" s="275"/>
      <c r="L865" s="275"/>
      <c r="M865" s="275"/>
      <c r="N865" s="275"/>
      <c r="P865" s="275"/>
    </row>
    <row r="866" spans="2:16" ht="12.75" customHeight="1">
      <c r="B866" s="275"/>
      <c r="C866" s="275"/>
      <c r="D866" s="275"/>
      <c r="E866" s="275"/>
      <c r="F866" s="275"/>
      <c r="H866" s="274"/>
      <c r="I866" s="275"/>
      <c r="J866" s="275"/>
      <c r="K866" s="275"/>
      <c r="L866" s="275"/>
      <c r="M866" s="275"/>
      <c r="N866" s="275"/>
      <c r="P866" s="275"/>
    </row>
    <row r="867" spans="2:16" ht="12.75" customHeight="1">
      <c r="B867" s="275"/>
      <c r="C867" s="275"/>
      <c r="D867" s="275"/>
      <c r="E867" s="275"/>
      <c r="F867" s="275"/>
      <c r="H867" s="274"/>
      <c r="I867" s="275"/>
      <c r="J867" s="275"/>
      <c r="K867" s="275"/>
      <c r="L867" s="275"/>
      <c r="M867" s="275"/>
      <c r="N867" s="275"/>
      <c r="P867" s="275"/>
    </row>
    <row r="868" spans="2:16" ht="12.75" customHeight="1">
      <c r="B868" s="275"/>
      <c r="C868" s="275"/>
      <c r="D868" s="275"/>
      <c r="E868" s="275"/>
      <c r="F868" s="275"/>
      <c r="H868" s="274"/>
      <c r="I868" s="275"/>
      <c r="J868" s="275"/>
      <c r="K868" s="275"/>
      <c r="L868" s="275"/>
      <c r="M868" s="275"/>
      <c r="N868" s="275"/>
      <c r="P868" s="275"/>
    </row>
    <row r="869" spans="2:16" ht="12.75" customHeight="1">
      <c r="B869" s="275"/>
      <c r="C869" s="275"/>
      <c r="D869" s="275"/>
      <c r="E869" s="275"/>
      <c r="F869" s="275"/>
      <c r="H869" s="274"/>
      <c r="I869" s="275"/>
      <c r="J869" s="275"/>
      <c r="K869" s="275"/>
      <c r="L869" s="275"/>
      <c r="M869" s="275"/>
      <c r="N869" s="275"/>
      <c r="P869" s="275"/>
    </row>
    <row r="870" spans="2:16" ht="12.75" customHeight="1">
      <c r="B870" s="275"/>
      <c r="C870" s="275"/>
      <c r="D870" s="275"/>
      <c r="E870" s="275"/>
      <c r="F870" s="275"/>
      <c r="H870" s="274"/>
      <c r="I870" s="275"/>
      <c r="J870" s="275"/>
      <c r="K870" s="275"/>
      <c r="L870" s="275"/>
      <c r="M870" s="275"/>
      <c r="N870" s="275"/>
      <c r="P870" s="275"/>
    </row>
    <row r="871" spans="2:16" ht="12.75" customHeight="1">
      <c r="B871" s="275"/>
      <c r="C871" s="275"/>
      <c r="D871" s="275"/>
      <c r="E871" s="275"/>
      <c r="F871" s="275"/>
      <c r="H871" s="274"/>
      <c r="I871" s="275"/>
      <c r="J871" s="275"/>
      <c r="K871" s="275"/>
      <c r="L871" s="275"/>
      <c r="M871" s="275"/>
      <c r="N871" s="275"/>
      <c r="P871" s="275"/>
    </row>
    <row r="872" spans="2:16" ht="12.75" customHeight="1">
      <c r="B872" s="275"/>
      <c r="C872" s="275"/>
      <c r="D872" s="275"/>
      <c r="E872" s="275"/>
      <c r="F872" s="275"/>
      <c r="H872" s="274"/>
      <c r="I872" s="275"/>
      <c r="J872" s="275"/>
      <c r="K872" s="275"/>
      <c r="L872" s="275"/>
      <c r="M872" s="275"/>
      <c r="N872" s="275"/>
      <c r="P872" s="275"/>
    </row>
    <row r="873" spans="2:16" ht="12.75" customHeight="1">
      <c r="B873" s="275"/>
      <c r="C873" s="275"/>
      <c r="D873" s="275"/>
      <c r="E873" s="275"/>
      <c r="F873" s="275"/>
      <c r="H873" s="274"/>
      <c r="I873" s="275"/>
      <c r="J873" s="275"/>
      <c r="K873" s="275"/>
      <c r="L873" s="275"/>
      <c r="M873" s="275"/>
      <c r="N873" s="275"/>
      <c r="P873" s="275"/>
    </row>
    <row r="874" spans="2:16" ht="12.75" customHeight="1">
      <c r="B874" s="275"/>
      <c r="C874" s="275"/>
      <c r="D874" s="275"/>
      <c r="E874" s="275"/>
      <c r="F874" s="275"/>
      <c r="H874" s="274"/>
      <c r="I874" s="275"/>
      <c r="J874" s="275"/>
      <c r="K874" s="275"/>
      <c r="L874" s="275"/>
      <c r="M874" s="275"/>
      <c r="N874" s="275"/>
      <c r="P874" s="275"/>
    </row>
    <row r="875" spans="2:16" ht="12.75" customHeight="1">
      <c r="B875" s="275"/>
      <c r="C875" s="275"/>
      <c r="D875" s="275"/>
      <c r="E875" s="275"/>
      <c r="F875" s="275"/>
      <c r="H875" s="274"/>
      <c r="I875" s="275"/>
      <c r="J875" s="275"/>
      <c r="K875" s="275"/>
      <c r="L875" s="275"/>
      <c r="M875" s="275"/>
      <c r="N875" s="275"/>
      <c r="P875" s="275"/>
    </row>
    <row r="876" spans="2:16" ht="12.75" customHeight="1">
      <c r="B876" s="275"/>
      <c r="C876" s="275"/>
      <c r="D876" s="275"/>
      <c r="E876" s="275"/>
      <c r="F876" s="275"/>
      <c r="H876" s="274"/>
      <c r="I876" s="275"/>
      <c r="J876" s="275"/>
      <c r="K876" s="275"/>
      <c r="L876" s="275"/>
      <c r="M876" s="275"/>
      <c r="N876" s="275"/>
      <c r="P876" s="275"/>
    </row>
    <row r="877" spans="2:16" ht="12.75" customHeight="1">
      <c r="B877" s="275"/>
      <c r="C877" s="275"/>
      <c r="D877" s="275"/>
      <c r="E877" s="275"/>
      <c r="F877" s="275"/>
      <c r="H877" s="274"/>
      <c r="I877" s="275"/>
      <c r="J877" s="275"/>
      <c r="K877" s="275"/>
      <c r="L877" s="275"/>
      <c r="M877" s="275"/>
      <c r="N877" s="275"/>
      <c r="P877" s="275"/>
    </row>
    <row r="878" spans="2:16" ht="12.75" customHeight="1">
      <c r="B878" s="275"/>
      <c r="C878" s="275"/>
      <c r="D878" s="275"/>
      <c r="E878" s="275"/>
      <c r="F878" s="275"/>
      <c r="H878" s="274"/>
      <c r="I878" s="275"/>
      <c r="J878" s="275"/>
      <c r="K878" s="275"/>
      <c r="L878" s="275"/>
      <c r="M878" s="275"/>
      <c r="N878" s="275"/>
      <c r="P878" s="275"/>
    </row>
    <row r="879" spans="2:16" ht="12.75" customHeight="1">
      <c r="B879" s="275"/>
      <c r="C879" s="275"/>
      <c r="D879" s="275"/>
      <c r="E879" s="275"/>
      <c r="F879" s="275"/>
      <c r="H879" s="274"/>
      <c r="I879" s="275"/>
      <c r="J879" s="275"/>
      <c r="K879" s="275"/>
      <c r="L879" s="275"/>
      <c r="M879" s="275"/>
      <c r="N879" s="275"/>
      <c r="P879" s="275"/>
    </row>
    <row r="880" spans="2:16" ht="12.75" customHeight="1">
      <c r="B880" s="275"/>
      <c r="C880" s="275"/>
      <c r="D880" s="275"/>
      <c r="E880" s="275"/>
      <c r="F880" s="275"/>
      <c r="H880" s="274"/>
      <c r="I880" s="275"/>
      <c r="J880" s="275"/>
      <c r="K880" s="275"/>
      <c r="L880" s="275"/>
      <c r="M880" s="275"/>
      <c r="N880" s="275"/>
      <c r="P880" s="275"/>
    </row>
    <row r="881" spans="2:16" ht="12.75" customHeight="1">
      <c r="B881" s="275"/>
      <c r="C881" s="275"/>
      <c r="D881" s="275"/>
      <c r="E881" s="275"/>
      <c r="F881" s="275"/>
      <c r="H881" s="274"/>
      <c r="I881" s="275"/>
      <c r="J881" s="275"/>
      <c r="K881" s="275"/>
      <c r="L881" s="275"/>
      <c r="M881" s="275"/>
      <c r="N881" s="275"/>
      <c r="P881" s="275"/>
    </row>
    <row r="882" spans="2:16" ht="12.75" customHeight="1">
      <c r="B882" s="275"/>
      <c r="C882" s="275"/>
      <c r="D882" s="275"/>
      <c r="E882" s="275"/>
      <c r="F882" s="275"/>
      <c r="H882" s="274"/>
      <c r="I882" s="275"/>
      <c r="J882" s="275"/>
      <c r="K882" s="275"/>
      <c r="L882" s="275"/>
      <c r="M882" s="275"/>
      <c r="N882" s="275"/>
      <c r="P882" s="275"/>
    </row>
    <row r="883" spans="2:16" ht="12.75" customHeight="1">
      <c r="B883" s="275"/>
      <c r="C883" s="275"/>
      <c r="D883" s="275"/>
      <c r="E883" s="275"/>
      <c r="F883" s="275"/>
      <c r="H883" s="274"/>
      <c r="I883" s="275"/>
      <c r="J883" s="275"/>
      <c r="K883" s="275"/>
      <c r="L883" s="275"/>
      <c r="M883" s="275"/>
      <c r="N883" s="275"/>
      <c r="P883" s="275"/>
    </row>
    <row r="884" spans="2:16" ht="12.75" customHeight="1">
      <c r="B884" s="275"/>
      <c r="C884" s="275"/>
      <c r="D884" s="275"/>
      <c r="E884" s="275"/>
      <c r="F884" s="275"/>
      <c r="H884" s="274"/>
      <c r="I884" s="275"/>
      <c r="J884" s="275"/>
      <c r="K884" s="275"/>
      <c r="L884" s="275"/>
      <c r="M884" s="275"/>
      <c r="N884" s="275"/>
      <c r="P884" s="275"/>
    </row>
    <row r="885" spans="2:16" ht="12.75" customHeight="1">
      <c r="B885" s="275"/>
      <c r="C885" s="275"/>
      <c r="D885" s="275"/>
      <c r="E885" s="275"/>
      <c r="F885" s="275"/>
      <c r="H885" s="274"/>
      <c r="I885" s="275"/>
      <c r="J885" s="275"/>
      <c r="K885" s="275"/>
      <c r="L885" s="275"/>
      <c r="M885" s="275"/>
      <c r="N885" s="275"/>
      <c r="P885" s="275"/>
    </row>
    <row r="886" spans="2:16" ht="12.75" customHeight="1">
      <c r="B886" s="275"/>
      <c r="C886" s="275"/>
      <c r="D886" s="275"/>
      <c r="E886" s="275"/>
      <c r="F886" s="275"/>
      <c r="H886" s="274"/>
      <c r="I886" s="275"/>
      <c r="J886" s="275"/>
      <c r="K886" s="275"/>
      <c r="L886" s="275"/>
      <c r="M886" s="275"/>
      <c r="N886" s="275"/>
      <c r="P886" s="275"/>
    </row>
    <row r="887" spans="2:16" ht="12.75" customHeight="1">
      <c r="B887" s="275"/>
      <c r="C887" s="275"/>
      <c r="D887" s="275"/>
      <c r="E887" s="275"/>
      <c r="F887" s="275"/>
      <c r="H887" s="274"/>
      <c r="I887" s="275"/>
      <c r="J887" s="275"/>
      <c r="K887" s="275"/>
      <c r="L887" s="275"/>
      <c r="M887" s="275"/>
      <c r="N887" s="275"/>
      <c r="P887" s="275"/>
    </row>
    <row r="888" spans="2:16" ht="12.75" customHeight="1">
      <c r="B888" s="275"/>
      <c r="C888" s="275"/>
      <c r="D888" s="275"/>
      <c r="E888" s="275"/>
      <c r="F888" s="275"/>
      <c r="H888" s="274"/>
      <c r="I888" s="275"/>
      <c r="J888" s="275"/>
      <c r="K888" s="275"/>
      <c r="L888" s="275"/>
      <c r="M888" s="275"/>
      <c r="N888" s="275"/>
      <c r="P888" s="275"/>
    </row>
    <row r="889" spans="2:16" ht="12.75" customHeight="1">
      <c r="B889" s="275"/>
      <c r="C889" s="275"/>
      <c r="D889" s="275"/>
      <c r="E889" s="275"/>
      <c r="F889" s="275"/>
      <c r="H889" s="274"/>
      <c r="I889" s="275"/>
      <c r="J889" s="275"/>
      <c r="K889" s="275"/>
      <c r="L889" s="275"/>
      <c r="M889" s="275"/>
      <c r="N889" s="275"/>
      <c r="P889" s="275"/>
    </row>
    <row r="890" spans="2:16" ht="12.75" customHeight="1">
      <c r="B890" s="275"/>
      <c r="C890" s="275"/>
      <c r="D890" s="275"/>
      <c r="E890" s="275"/>
      <c r="F890" s="275"/>
      <c r="H890" s="274"/>
      <c r="I890" s="275"/>
      <c r="J890" s="275"/>
      <c r="K890" s="275"/>
      <c r="L890" s="275"/>
      <c r="M890" s="275"/>
      <c r="N890" s="275"/>
      <c r="P890" s="275"/>
    </row>
    <row r="891" spans="2:16" ht="12.75" customHeight="1">
      <c r="B891" s="275"/>
      <c r="C891" s="275"/>
      <c r="D891" s="275"/>
      <c r="E891" s="275"/>
      <c r="F891" s="275"/>
      <c r="H891" s="274"/>
      <c r="I891" s="275"/>
      <c r="J891" s="275"/>
      <c r="K891" s="275"/>
      <c r="L891" s="275"/>
      <c r="M891" s="275"/>
      <c r="N891" s="275"/>
      <c r="P891" s="275"/>
    </row>
    <row r="892" spans="2:16" ht="12.75" customHeight="1">
      <c r="B892" s="275"/>
      <c r="C892" s="275"/>
      <c r="D892" s="275"/>
      <c r="E892" s="275"/>
      <c r="F892" s="275"/>
      <c r="H892" s="274"/>
      <c r="I892" s="275"/>
      <c r="J892" s="275"/>
      <c r="K892" s="275"/>
      <c r="L892" s="275"/>
      <c r="M892" s="275"/>
      <c r="N892" s="275"/>
      <c r="P892" s="275"/>
    </row>
    <row r="893" spans="2:16" ht="12.75" customHeight="1">
      <c r="B893" s="275"/>
      <c r="C893" s="275"/>
      <c r="D893" s="275"/>
      <c r="E893" s="275"/>
      <c r="F893" s="275"/>
      <c r="H893" s="274"/>
      <c r="I893" s="275"/>
      <c r="J893" s="275"/>
      <c r="K893" s="275"/>
      <c r="L893" s="275"/>
      <c r="M893" s="275"/>
      <c r="N893" s="275"/>
      <c r="P893" s="275"/>
    </row>
    <row r="894" spans="2:16" ht="12.75" customHeight="1">
      <c r="B894" s="275"/>
      <c r="C894" s="275"/>
      <c r="D894" s="275"/>
      <c r="E894" s="275"/>
      <c r="F894" s="275"/>
      <c r="H894" s="274"/>
      <c r="I894" s="275"/>
      <c r="J894" s="275"/>
      <c r="K894" s="275"/>
      <c r="L894" s="275"/>
      <c r="M894" s="275"/>
      <c r="N894" s="275"/>
      <c r="P894" s="275"/>
    </row>
    <row r="895" spans="2:16" ht="12.75" customHeight="1">
      <c r="B895" s="275"/>
      <c r="C895" s="275"/>
      <c r="D895" s="275"/>
      <c r="E895" s="275"/>
      <c r="F895" s="275"/>
      <c r="H895" s="274"/>
      <c r="I895" s="275"/>
      <c r="J895" s="275"/>
      <c r="K895" s="275"/>
      <c r="L895" s="275"/>
      <c r="M895" s="275"/>
      <c r="N895" s="275"/>
      <c r="P895" s="275"/>
    </row>
    <row r="896" spans="2:16" ht="12.75" customHeight="1">
      <c r="B896" s="275"/>
      <c r="C896" s="275"/>
      <c r="D896" s="275"/>
      <c r="E896" s="275"/>
      <c r="F896" s="275"/>
      <c r="H896" s="274"/>
      <c r="I896" s="275"/>
      <c r="J896" s="275"/>
      <c r="K896" s="275"/>
      <c r="L896" s="275"/>
      <c r="M896" s="275"/>
      <c r="N896" s="275"/>
      <c r="P896" s="275"/>
    </row>
    <row r="897" spans="2:16" ht="12.75" customHeight="1">
      <c r="B897" s="275"/>
      <c r="C897" s="275"/>
      <c r="D897" s="275"/>
      <c r="E897" s="275"/>
      <c r="F897" s="275"/>
      <c r="H897" s="274"/>
      <c r="I897" s="275"/>
      <c r="J897" s="275"/>
      <c r="K897" s="275"/>
      <c r="L897" s="275"/>
      <c r="M897" s="275"/>
      <c r="N897" s="275"/>
      <c r="P897" s="275"/>
    </row>
    <row r="898" spans="2:16" ht="12.75" customHeight="1">
      <c r="B898" s="275"/>
      <c r="C898" s="275"/>
      <c r="D898" s="275"/>
      <c r="E898" s="275"/>
      <c r="F898" s="275"/>
      <c r="H898" s="274"/>
      <c r="I898" s="275"/>
      <c r="J898" s="275"/>
      <c r="K898" s="275"/>
      <c r="L898" s="275"/>
      <c r="M898" s="275"/>
      <c r="N898" s="275"/>
      <c r="P898" s="275"/>
    </row>
    <row r="899" spans="2:16" ht="12.75" customHeight="1">
      <c r="B899" s="275"/>
      <c r="C899" s="275"/>
      <c r="D899" s="275"/>
      <c r="E899" s="275"/>
      <c r="F899" s="275"/>
      <c r="H899" s="274"/>
      <c r="I899" s="275"/>
      <c r="J899" s="275"/>
      <c r="K899" s="275"/>
      <c r="L899" s="275"/>
      <c r="M899" s="275"/>
      <c r="N899" s="275"/>
      <c r="P899" s="275"/>
    </row>
    <row r="900" spans="2:16" ht="12.75" customHeight="1">
      <c r="B900" s="275"/>
      <c r="C900" s="275"/>
      <c r="D900" s="275"/>
      <c r="E900" s="275"/>
      <c r="F900" s="275"/>
      <c r="H900" s="274"/>
      <c r="I900" s="275"/>
      <c r="J900" s="275"/>
      <c r="K900" s="275"/>
      <c r="L900" s="275"/>
      <c r="M900" s="275"/>
      <c r="N900" s="275"/>
      <c r="P900" s="275"/>
    </row>
    <row r="901" spans="2:16" ht="12.75" customHeight="1">
      <c r="B901" s="275"/>
      <c r="C901" s="275"/>
      <c r="D901" s="275"/>
      <c r="E901" s="275"/>
      <c r="F901" s="275"/>
      <c r="H901" s="274"/>
      <c r="I901" s="275"/>
      <c r="J901" s="275"/>
      <c r="K901" s="275"/>
      <c r="L901" s="275"/>
      <c r="M901" s="275"/>
      <c r="N901" s="275"/>
      <c r="P901" s="275"/>
    </row>
    <row r="902" spans="2:16" ht="12.75" customHeight="1">
      <c r="B902" s="275"/>
      <c r="C902" s="275"/>
      <c r="D902" s="275"/>
      <c r="E902" s="275"/>
      <c r="F902" s="275"/>
      <c r="H902" s="274"/>
      <c r="I902" s="275"/>
      <c r="J902" s="275"/>
      <c r="K902" s="275"/>
      <c r="L902" s="275"/>
      <c r="M902" s="275"/>
      <c r="N902" s="275"/>
      <c r="P902" s="275"/>
    </row>
    <row r="903" spans="2:16" ht="12.75" customHeight="1">
      <c r="B903" s="275"/>
      <c r="C903" s="275"/>
      <c r="D903" s="275"/>
      <c r="E903" s="275"/>
      <c r="F903" s="275"/>
      <c r="H903" s="274"/>
      <c r="I903" s="275"/>
      <c r="J903" s="275"/>
      <c r="K903" s="275"/>
      <c r="L903" s="275"/>
      <c r="M903" s="275"/>
      <c r="N903" s="275"/>
      <c r="P903" s="275"/>
    </row>
    <row r="904" spans="2:16" ht="12.75" customHeight="1">
      <c r="B904" s="275"/>
      <c r="C904" s="275"/>
      <c r="D904" s="275"/>
      <c r="E904" s="275"/>
      <c r="F904" s="275"/>
      <c r="H904" s="274"/>
      <c r="I904" s="275"/>
      <c r="J904" s="275"/>
      <c r="K904" s="275"/>
      <c r="L904" s="275"/>
      <c r="M904" s="275"/>
      <c r="N904" s="275"/>
      <c r="P904" s="275"/>
    </row>
    <row r="905" spans="2:16" ht="12.75" customHeight="1">
      <c r="B905" s="275"/>
      <c r="C905" s="275"/>
      <c r="D905" s="275"/>
      <c r="E905" s="275"/>
      <c r="F905" s="275"/>
      <c r="H905" s="274"/>
      <c r="I905" s="275"/>
      <c r="J905" s="275"/>
      <c r="K905" s="275"/>
      <c r="L905" s="275"/>
      <c r="M905" s="275"/>
      <c r="N905" s="275"/>
      <c r="P905" s="275"/>
    </row>
    <row r="906" spans="2:16" ht="12.75" customHeight="1">
      <c r="B906" s="275"/>
      <c r="C906" s="275"/>
      <c r="D906" s="275"/>
      <c r="E906" s="275"/>
      <c r="F906" s="275"/>
      <c r="H906" s="274"/>
      <c r="I906" s="275"/>
      <c r="J906" s="275"/>
      <c r="K906" s="275"/>
      <c r="L906" s="275"/>
      <c r="M906" s="275"/>
      <c r="N906" s="275"/>
      <c r="P906" s="275"/>
    </row>
    <row r="907" spans="2:16" ht="12.75" customHeight="1">
      <c r="B907" s="275"/>
      <c r="C907" s="275"/>
      <c r="D907" s="275"/>
      <c r="E907" s="275"/>
      <c r="F907" s="275"/>
      <c r="H907" s="274"/>
      <c r="I907" s="275"/>
      <c r="J907" s="275"/>
      <c r="K907" s="275"/>
      <c r="L907" s="275"/>
      <c r="M907" s="275"/>
      <c r="N907" s="275"/>
      <c r="P907" s="275"/>
    </row>
    <row r="908" spans="2:16" ht="12.75" customHeight="1">
      <c r="B908" s="275"/>
      <c r="C908" s="275"/>
      <c r="D908" s="275"/>
      <c r="E908" s="275"/>
      <c r="F908" s="275"/>
      <c r="H908" s="274"/>
      <c r="I908" s="275"/>
      <c r="J908" s="275"/>
      <c r="K908" s="275"/>
      <c r="L908" s="275"/>
      <c r="M908" s="275"/>
      <c r="N908" s="275"/>
      <c r="P908" s="275"/>
    </row>
    <row r="909" spans="2:16" ht="12.75" customHeight="1">
      <c r="B909" s="275"/>
      <c r="C909" s="275"/>
      <c r="D909" s="275"/>
      <c r="E909" s="275"/>
      <c r="F909" s="275"/>
      <c r="H909" s="274"/>
      <c r="I909" s="275"/>
      <c r="J909" s="275"/>
      <c r="K909" s="275"/>
      <c r="L909" s="275"/>
      <c r="M909" s="275"/>
      <c r="N909" s="275"/>
      <c r="P909" s="275"/>
    </row>
    <row r="910" spans="2:16" ht="12.75" customHeight="1">
      <c r="B910" s="275"/>
      <c r="C910" s="275"/>
      <c r="D910" s="275"/>
      <c r="E910" s="275"/>
      <c r="F910" s="275"/>
      <c r="H910" s="274"/>
      <c r="I910" s="275"/>
      <c r="J910" s="275"/>
      <c r="K910" s="275"/>
      <c r="L910" s="275"/>
      <c r="M910" s="275"/>
      <c r="N910" s="275"/>
      <c r="P910" s="275"/>
    </row>
    <row r="911" spans="2:16" ht="12.75" customHeight="1">
      <c r="B911" s="275"/>
      <c r="C911" s="275"/>
      <c r="D911" s="275"/>
      <c r="E911" s="275"/>
      <c r="F911" s="275"/>
      <c r="H911" s="274"/>
      <c r="I911" s="275"/>
      <c r="J911" s="275"/>
      <c r="K911" s="275"/>
      <c r="L911" s="275"/>
      <c r="M911" s="275"/>
      <c r="N911" s="275"/>
      <c r="P911" s="275"/>
    </row>
    <row r="912" spans="2:16" ht="12.75" customHeight="1">
      <c r="B912" s="275"/>
      <c r="C912" s="275"/>
      <c r="D912" s="275"/>
      <c r="E912" s="275"/>
      <c r="F912" s="275"/>
      <c r="H912" s="274"/>
      <c r="I912" s="275"/>
      <c r="J912" s="275"/>
      <c r="K912" s="275"/>
      <c r="L912" s="275"/>
      <c r="M912" s="275"/>
      <c r="N912" s="275"/>
      <c r="P912" s="275"/>
    </row>
    <row r="913" spans="2:16" ht="12.75" customHeight="1">
      <c r="B913" s="275"/>
      <c r="C913" s="275"/>
      <c r="D913" s="275"/>
      <c r="E913" s="275"/>
      <c r="F913" s="275"/>
      <c r="H913" s="274"/>
      <c r="I913" s="275"/>
      <c r="J913" s="275"/>
      <c r="K913" s="275"/>
      <c r="L913" s="275"/>
      <c r="M913" s="275"/>
      <c r="N913" s="275"/>
      <c r="P913" s="275"/>
    </row>
    <row r="914" spans="2:16" ht="12.75" customHeight="1">
      <c r="B914" s="275"/>
      <c r="C914" s="275"/>
      <c r="D914" s="275"/>
      <c r="E914" s="275"/>
      <c r="F914" s="275"/>
      <c r="H914" s="274"/>
      <c r="I914" s="275"/>
      <c r="J914" s="275"/>
      <c r="K914" s="275"/>
      <c r="L914" s="275"/>
      <c r="M914" s="275"/>
      <c r="N914" s="275"/>
      <c r="P914" s="275"/>
    </row>
    <row r="915" spans="2:16" ht="12.75" customHeight="1">
      <c r="B915" s="275"/>
      <c r="C915" s="275"/>
      <c r="D915" s="275"/>
      <c r="E915" s="275"/>
      <c r="F915" s="275"/>
      <c r="H915" s="274"/>
      <c r="I915" s="275"/>
      <c r="J915" s="275"/>
      <c r="K915" s="275"/>
      <c r="L915" s="275"/>
      <c r="M915" s="275"/>
      <c r="N915" s="275"/>
      <c r="P915" s="275"/>
    </row>
    <row r="916" spans="2:16" ht="12.75" customHeight="1">
      <c r="B916" s="275"/>
      <c r="C916" s="275"/>
      <c r="D916" s="275"/>
      <c r="E916" s="275"/>
      <c r="F916" s="275"/>
      <c r="H916" s="274"/>
      <c r="I916" s="275"/>
      <c r="J916" s="275"/>
      <c r="K916" s="275"/>
      <c r="L916" s="275"/>
      <c r="M916" s="275"/>
      <c r="N916" s="275"/>
      <c r="P916" s="275"/>
    </row>
    <row r="917" spans="2:16" ht="12.75" customHeight="1">
      <c r="B917" s="275"/>
      <c r="C917" s="275"/>
      <c r="D917" s="275"/>
      <c r="E917" s="275"/>
      <c r="F917" s="275"/>
      <c r="H917" s="274"/>
      <c r="I917" s="275"/>
      <c r="J917" s="275"/>
      <c r="K917" s="275"/>
      <c r="L917" s="275"/>
      <c r="M917" s="275"/>
      <c r="N917" s="275"/>
      <c r="P917" s="275"/>
    </row>
    <row r="918" spans="2:16" ht="12.75" customHeight="1">
      <c r="B918" s="275"/>
      <c r="C918" s="275"/>
      <c r="D918" s="275"/>
      <c r="E918" s="275"/>
      <c r="F918" s="275"/>
      <c r="H918" s="274"/>
      <c r="I918" s="275"/>
      <c r="J918" s="275"/>
      <c r="K918" s="275"/>
      <c r="L918" s="275"/>
      <c r="M918" s="275"/>
      <c r="N918" s="275"/>
      <c r="P918" s="275"/>
    </row>
    <row r="919" spans="2:16" ht="12.75" customHeight="1">
      <c r="B919" s="275"/>
      <c r="C919" s="275"/>
      <c r="D919" s="275"/>
      <c r="E919" s="275"/>
      <c r="F919" s="275"/>
      <c r="H919" s="274"/>
      <c r="I919" s="275"/>
      <c r="J919" s="275"/>
      <c r="K919" s="275"/>
      <c r="L919" s="275"/>
      <c r="M919" s="275"/>
      <c r="N919" s="275"/>
      <c r="P919" s="275"/>
    </row>
    <row r="920" spans="2:16" ht="12.75" customHeight="1">
      <c r="B920" s="275"/>
      <c r="C920" s="275"/>
      <c r="D920" s="275"/>
      <c r="E920" s="275"/>
      <c r="F920" s="275"/>
      <c r="H920" s="274"/>
      <c r="I920" s="275"/>
      <c r="J920" s="275"/>
      <c r="K920" s="275"/>
      <c r="L920" s="275"/>
      <c r="M920" s="275"/>
      <c r="N920" s="275"/>
      <c r="P920" s="275"/>
    </row>
    <row r="921" spans="2:16" ht="12.75" customHeight="1">
      <c r="B921" s="275"/>
      <c r="C921" s="275"/>
      <c r="D921" s="275"/>
      <c r="E921" s="275"/>
      <c r="F921" s="275"/>
      <c r="H921" s="274"/>
      <c r="I921" s="275"/>
      <c r="J921" s="275"/>
      <c r="K921" s="275"/>
      <c r="L921" s="275"/>
      <c r="M921" s="275"/>
      <c r="N921" s="275"/>
      <c r="P921" s="275"/>
    </row>
    <row r="922" spans="2:16" ht="12.75" customHeight="1">
      <c r="B922" s="275"/>
      <c r="C922" s="275"/>
      <c r="D922" s="275"/>
      <c r="E922" s="275"/>
      <c r="F922" s="275"/>
      <c r="H922" s="274"/>
      <c r="I922" s="275"/>
      <c r="J922" s="275"/>
      <c r="K922" s="275"/>
      <c r="L922" s="275"/>
      <c r="M922" s="275"/>
      <c r="N922" s="275"/>
      <c r="P922" s="275"/>
    </row>
    <row r="923" spans="2:16" ht="12.75" customHeight="1">
      <c r="B923" s="275"/>
      <c r="C923" s="275"/>
      <c r="D923" s="275"/>
      <c r="E923" s="275"/>
      <c r="F923" s="275"/>
      <c r="H923" s="274"/>
      <c r="I923" s="275"/>
      <c r="J923" s="275"/>
      <c r="K923" s="275"/>
      <c r="L923" s="275"/>
      <c r="M923" s="275"/>
      <c r="N923" s="275"/>
      <c r="P923" s="275"/>
    </row>
    <row r="924" spans="2:16" ht="12.75" customHeight="1">
      <c r="B924" s="275"/>
      <c r="C924" s="275"/>
      <c r="D924" s="275"/>
      <c r="E924" s="275"/>
      <c r="F924" s="275"/>
      <c r="H924" s="274"/>
      <c r="I924" s="275"/>
      <c r="J924" s="275"/>
      <c r="K924" s="275"/>
      <c r="L924" s="275"/>
      <c r="M924" s="275"/>
      <c r="N924" s="275"/>
      <c r="P924" s="275"/>
    </row>
    <row r="925" spans="2:16" ht="12.75" customHeight="1">
      <c r="B925" s="275"/>
      <c r="C925" s="275"/>
      <c r="D925" s="275"/>
      <c r="E925" s="275"/>
      <c r="F925" s="275"/>
      <c r="H925" s="274"/>
      <c r="I925" s="275"/>
      <c r="J925" s="275"/>
      <c r="K925" s="275"/>
      <c r="L925" s="275"/>
      <c r="M925" s="275"/>
      <c r="N925" s="275"/>
      <c r="P925" s="275"/>
    </row>
    <row r="926" spans="2:16" ht="12.75" customHeight="1">
      <c r="B926" s="275"/>
      <c r="C926" s="275"/>
      <c r="D926" s="275"/>
      <c r="E926" s="275"/>
      <c r="F926" s="275"/>
      <c r="H926" s="274"/>
      <c r="I926" s="275"/>
      <c r="J926" s="275"/>
      <c r="K926" s="275"/>
      <c r="L926" s="275"/>
      <c r="M926" s="275"/>
      <c r="N926" s="275"/>
      <c r="P926" s="275"/>
    </row>
    <row r="927" spans="2:16" ht="12.75" customHeight="1">
      <c r="B927" s="275"/>
      <c r="C927" s="275"/>
      <c r="D927" s="275"/>
      <c r="E927" s="275"/>
      <c r="F927" s="275"/>
      <c r="H927" s="274"/>
      <c r="I927" s="275"/>
      <c r="J927" s="275"/>
      <c r="K927" s="275"/>
      <c r="L927" s="275"/>
      <c r="M927" s="275"/>
      <c r="N927" s="275"/>
      <c r="P927" s="275"/>
    </row>
    <row r="928" spans="2:16" ht="12.75" customHeight="1">
      <c r="B928" s="275"/>
      <c r="C928" s="275"/>
      <c r="D928" s="275"/>
      <c r="E928" s="275"/>
      <c r="F928" s="275"/>
      <c r="H928" s="274"/>
      <c r="I928" s="275"/>
      <c r="J928" s="275"/>
      <c r="K928" s="275"/>
      <c r="L928" s="275"/>
      <c r="M928" s="275"/>
      <c r="N928" s="275"/>
      <c r="P928" s="275"/>
    </row>
    <row r="929" spans="2:16" ht="12.75" customHeight="1">
      <c r="B929" s="275"/>
      <c r="C929" s="275"/>
      <c r="D929" s="275"/>
      <c r="E929" s="275"/>
      <c r="F929" s="275"/>
      <c r="H929" s="274"/>
      <c r="I929" s="275"/>
      <c r="J929" s="275"/>
      <c r="K929" s="275"/>
      <c r="L929" s="275"/>
      <c r="M929" s="275"/>
      <c r="N929" s="275"/>
      <c r="P929" s="275"/>
    </row>
    <row r="930" spans="2:16" ht="12.75" customHeight="1">
      <c r="B930" s="275"/>
      <c r="C930" s="275"/>
      <c r="D930" s="275"/>
      <c r="E930" s="275"/>
      <c r="F930" s="275"/>
      <c r="H930" s="274"/>
      <c r="I930" s="275"/>
      <c r="J930" s="275"/>
      <c r="K930" s="275"/>
      <c r="L930" s="275"/>
      <c r="M930" s="275"/>
      <c r="N930" s="275"/>
      <c r="P930" s="275"/>
    </row>
    <row r="931" spans="2:16" ht="12.75" customHeight="1">
      <c r="B931" s="275"/>
      <c r="C931" s="275"/>
      <c r="D931" s="275"/>
      <c r="E931" s="275"/>
      <c r="F931" s="275"/>
      <c r="H931" s="274"/>
      <c r="I931" s="275"/>
      <c r="J931" s="275"/>
      <c r="K931" s="275"/>
      <c r="L931" s="275"/>
      <c r="M931" s="275"/>
      <c r="N931" s="275"/>
      <c r="P931" s="275"/>
    </row>
    <row r="932" spans="2:16" ht="12.75" customHeight="1">
      <c r="B932" s="275"/>
      <c r="C932" s="275"/>
      <c r="D932" s="275"/>
      <c r="E932" s="275"/>
      <c r="F932" s="275"/>
      <c r="H932" s="274"/>
      <c r="I932" s="275"/>
      <c r="J932" s="275"/>
      <c r="K932" s="275"/>
      <c r="L932" s="275"/>
      <c r="M932" s="275"/>
      <c r="N932" s="275"/>
      <c r="P932" s="275"/>
    </row>
    <row r="933" spans="2:16" ht="12.75" customHeight="1">
      <c r="B933" s="275"/>
      <c r="C933" s="275"/>
      <c r="D933" s="275"/>
      <c r="E933" s="275"/>
      <c r="F933" s="275"/>
      <c r="H933" s="274"/>
      <c r="I933" s="275"/>
      <c r="J933" s="275"/>
      <c r="K933" s="275"/>
      <c r="L933" s="275"/>
      <c r="M933" s="275"/>
      <c r="N933" s="275"/>
      <c r="P933" s="275"/>
    </row>
    <row r="934" spans="2:16" ht="12.75" customHeight="1">
      <c r="B934" s="275"/>
      <c r="C934" s="275"/>
      <c r="D934" s="275"/>
      <c r="E934" s="275"/>
      <c r="F934" s="275"/>
      <c r="H934" s="274"/>
      <c r="I934" s="275"/>
      <c r="J934" s="275"/>
      <c r="K934" s="275"/>
      <c r="L934" s="275"/>
      <c r="M934" s="275"/>
      <c r="N934" s="275"/>
      <c r="P934" s="275"/>
    </row>
    <row r="935" spans="2:16" ht="12.75" customHeight="1">
      <c r="B935" s="275"/>
      <c r="C935" s="275"/>
      <c r="D935" s="275"/>
      <c r="E935" s="275"/>
      <c r="F935" s="275"/>
      <c r="H935" s="274"/>
      <c r="I935" s="275"/>
      <c r="J935" s="275"/>
      <c r="K935" s="275"/>
      <c r="L935" s="275"/>
      <c r="M935" s="275"/>
      <c r="N935" s="275"/>
      <c r="P935" s="275"/>
    </row>
    <row r="936" spans="2:16" ht="12.75" customHeight="1">
      <c r="B936" s="275"/>
      <c r="C936" s="275"/>
      <c r="D936" s="275"/>
      <c r="E936" s="275"/>
      <c r="F936" s="275"/>
      <c r="H936" s="274"/>
      <c r="I936" s="275"/>
      <c r="J936" s="275"/>
      <c r="K936" s="275"/>
      <c r="L936" s="275"/>
      <c r="M936" s="275"/>
      <c r="N936" s="275"/>
      <c r="P936" s="275"/>
    </row>
    <row r="937" spans="2:16" ht="12.75" customHeight="1">
      <c r="B937" s="275"/>
      <c r="C937" s="275"/>
      <c r="D937" s="275"/>
      <c r="E937" s="275"/>
      <c r="F937" s="275"/>
      <c r="H937" s="274"/>
      <c r="I937" s="275"/>
      <c r="J937" s="275"/>
      <c r="K937" s="275"/>
      <c r="L937" s="275"/>
      <c r="M937" s="275"/>
      <c r="N937" s="275"/>
      <c r="P937" s="275"/>
    </row>
    <row r="938" spans="2:16" ht="12.75" customHeight="1">
      <c r="B938" s="275"/>
      <c r="C938" s="275"/>
      <c r="D938" s="275"/>
      <c r="E938" s="275"/>
      <c r="F938" s="275"/>
      <c r="H938" s="274"/>
      <c r="I938" s="275"/>
      <c r="J938" s="275"/>
      <c r="K938" s="275"/>
      <c r="L938" s="275"/>
      <c r="M938" s="275"/>
      <c r="N938" s="275"/>
      <c r="P938" s="275"/>
    </row>
    <row r="939" spans="2:16" ht="12.75" customHeight="1">
      <c r="B939" s="275"/>
      <c r="C939" s="275"/>
      <c r="D939" s="275"/>
      <c r="E939" s="275"/>
      <c r="F939" s="275"/>
      <c r="H939" s="274"/>
      <c r="I939" s="275"/>
      <c r="J939" s="275"/>
      <c r="K939" s="275"/>
      <c r="L939" s="275"/>
      <c r="M939" s="275"/>
      <c r="N939" s="275"/>
      <c r="P939" s="275"/>
    </row>
    <row r="940" spans="2:16" ht="12.75" customHeight="1">
      <c r="B940" s="275"/>
      <c r="C940" s="275"/>
      <c r="D940" s="275"/>
      <c r="E940" s="275"/>
      <c r="F940" s="275"/>
      <c r="H940" s="274"/>
      <c r="I940" s="275"/>
      <c r="J940" s="275"/>
      <c r="K940" s="275"/>
      <c r="L940" s="275"/>
      <c r="M940" s="275"/>
      <c r="N940" s="275"/>
      <c r="P940" s="275"/>
    </row>
    <row r="941" spans="2:16" ht="12.75" customHeight="1">
      <c r="B941" s="275"/>
      <c r="C941" s="275"/>
      <c r="D941" s="275"/>
      <c r="E941" s="275"/>
      <c r="F941" s="275"/>
      <c r="H941" s="274"/>
      <c r="I941" s="275"/>
      <c r="J941" s="275"/>
      <c r="K941" s="275"/>
      <c r="L941" s="275"/>
      <c r="M941" s="275"/>
      <c r="N941" s="275"/>
      <c r="P941" s="275"/>
    </row>
    <row r="942" spans="2:16" ht="12.75" customHeight="1">
      <c r="B942" s="275"/>
      <c r="C942" s="275"/>
      <c r="D942" s="275"/>
      <c r="E942" s="275"/>
      <c r="F942" s="275"/>
      <c r="H942" s="274"/>
      <c r="I942" s="275"/>
      <c r="J942" s="275"/>
      <c r="K942" s="275"/>
      <c r="L942" s="275"/>
      <c r="M942" s="275"/>
      <c r="N942" s="275"/>
      <c r="P942" s="275"/>
    </row>
    <row r="943" spans="2:16" ht="12.75" customHeight="1">
      <c r="B943" s="275"/>
      <c r="C943" s="275"/>
      <c r="D943" s="275"/>
      <c r="E943" s="275"/>
      <c r="F943" s="275"/>
      <c r="H943" s="274"/>
      <c r="I943" s="275"/>
      <c r="J943" s="275"/>
      <c r="K943" s="275"/>
      <c r="L943" s="275"/>
      <c r="M943" s="275"/>
      <c r="N943" s="275"/>
      <c r="P943" s="275"/>
    </row>
    <row r="944" spans="2:16" ht="12.75" customHeight="1">
      <c r="B944" s="275"/>
      <c r="C944" s="275"/>
      <c r="D944" s="275"/>
      <c r="E944" s="275"/>
      <c r="F944" s="275"/>
      <c r="H944" s="274"/>
      <c r="I944" s="275"/>
      <c r="J944" s="275"/>
      <c r="K944" s="275"/>
      <c r="L944" s="275"/>
      <c r="M944" s="275"/>
      <c r="N944" s="275"/>
      <c r="P944" s="275"/>
    </row>
    <row r="945" spans="2:16" ht="12.75" customHeight="1">
      <c r="B945" s="275"/>
      <c r="C945" s="275"/>
      <c r="D945" s="275"/>
      <c r="E945" s="275"/>
      <c r="F945" s="275"/>
      <c r="H945" s="274"/>
      <c r="I945" s="275"/>
      <c r="J945" s="275"/>
      <c r="K945" s="275"/>
      <c r="L945" s="275"/>
      <c r="M945" s="275"/>
      <c r="N945" s="275"/>
      <c r="P945" s="275"/>
    </row>
    <row r="946" spans="2:16" ht="12.75" customHeight="1">
      <c r="B946" s="275"/>
      <c r="C946" s="275"/>
      <c r="D946" s="275"/>
      <c r="E946" s="275"/>
      <c r="F946" s="275"/>
      <c r="H946" s="274"/>
      <c r="I946" s="275"/>
      <c r="J946" s="275"/>
      <c r="K946" s="275"/>
      <c r="L946" s="275"/>
      <c r="M946" s="275"/>
      <c r="N946" s="275"/>
      <c r="P946" s="275"/>
    </row>
    <row r="947" spans="2:16" ht="12.75" customHeight="1">
      <c r="B947" s="275"/>
      <c r="C947" s="275"/>
      <c r="D947" s="275"/>
      <c r="E947" s="275"/>
      <c r="F947" s="275"/>
      <c r="H947" s="274"/>
      <c r="I947" s="275"/>
      <c r="J947" s="275"/>
      <c r="K947" s="275"/>
      <c r="L947" s="275"/>
      <c r="M947" s="275"/>
      <c r="N947" s="275"/>
      <c r="P947" s="275"/>
    </row>
    <row r="948" spans="2:16" ht="12.75" customHeight="1">
      <c r="B948" s="275"/>
      <c r="C948" s="275"/>
      <c r="D948" s="275"/>
      <c r="E948" s="275"/>
      <c r="F948" s="275"/>
      <c r="H948" s="274"/>
      <c r="I948" s="275"/>
      <c r="J948" s="275"/>
      <c r="K948" s="275"/>
      <c r="L948" s="275"/>
      <c r="M948" s="275"/>
      <c r="N948" s="275"/>
      <c r="P948" s="275"/>
    </row>
    <row r="949" spans="2:16" ht="12.75" customHeight="1">
      <c r="B949" s="275"/>
      <c r="C949" s="275"/>
      <c r="D949" s="275"/>
      <c r="E949" s="275"/>
      <c r="F949" s="275"/>
      <c r="H949" s="274"/>
      <c r="I949" s="275"/>
      <c r="J949" s="275"/>
      <c r="K949" s="275"/>
      <c r="L949" s="275"/>
      <c r="M949" s="275"/>
      <c r="N949" s="275"/>
      <c r="P949" s="275"/>
    </row>
    <row r="950" spans="2:16" ht="12.75" customHeight="1">
      <c r="B950" s="275"/>
      <c r="C950" s="275"/>
      <c r="D950" s="275"/>
      <c r="E950" s="275"/>
      <c r="F950" s="275"/>
      <c r="H950" s="274"/>
      <c r="I950" s="275"/>
      <c r="J950" s="275"/>
      <c r="K950" s="275"/>
      <c r="L950" s="275"/>
      <c r="M950" s="275"/>
      <c r="N950" s="275"/>
      <c r="P950" s="275"/>
    </row>
    <row r="951" spans="2:16" ht="12.75" customHeight="1">
      <c r="B951" s="275"/>
      <c r="C951" s="275"/>
      <c r="D951" s="275"/>
      <c r="E951" s="275"/>
      <c r="F951" s="275"/>
      <c r="H951" s="274"/>
      <c r="I951" s="275"/>
      <c r="J951" s="275"/>
      <c r="K951" s="275"/>
      <c r="L951" s="275"/>
      <c r="M951" s="275"/>
      <c r="N951" s="275"/>
      <c r="P951" s="275"/>
    </row>
    <row r="952" spans="2:16" ht="12.75" customHeight="1">
      <c r="B952" s="275"/>
      <c r="C952" s="275"/>
      <c r="D952" s="275"/>
      <c r="E952" s="275"/>
      <c r="F952" s="275"/>
      <c r="H952" s="274"/>
      <c r="I952" s="275"/>
      <c r="J952" s="275"/>
      <c r="K952" s="275"/>
      <c r="L952" s="275"/>
      <c r="M952" s="275"/>
      <c r="N952" s="275"/>
      <c r="P952" s="275"/>
    </row>
    <row r="953" spans="2:16" ht="12.75" customHeight="1">
      <c r="B953" s="275"/>
      <c r="C953" s="275"/>
      <c r="D953" s="275"/>
      <c r="E953" s="275"/>
      <c r="F953" s="275"/>
      <c r="H953" s="274"/>
      <c r="I953" s="275"/>
      <c r="J953" s="275"/>
      <c r="K953" s="275"/>
      <c r="L953" s="275"/>
      <c r="M953" s="275"/>
      <c r="N953" s="275"/>
      <c r="P953" s="275"/>
    </row>
    <row r="954" spans="2:16" ht="12.75" customHeight="1">
      <c r="B954" s="275"/>
      <c r="C954" s="275"/>
      <c r="D954" s="275"/>
      <c r="E954" s="275"/>
      <c r="F954" s="275"/>
      <c r="H954" s="274"/>
      <c r="I954" s="275"/>
      <c r="J954" s="275"/>
      <c r="K954" s="275"/>
      <c r="L954" s="275"/>
      <c r="M954" s="275"/>
      <c r="N954" s="275"/>
      <c r="P954" s="275"/>
    </row>
    <row r="955" spans="2:16" ht="12.75" customHeight="1">
      <c r="B955" s="275"/>
      <c r="C955" s="275"/>
      <c r="D955" s="275"/>
      <c r="E955" s="275"/>
      <c r="F955" s="275"/>
      <c r="H955" s="274"/>
      <c r="I955" s="275"/>
      <c r="J955" s="275"/>
      <c r="K955" s="275"/>
      <c r="L955" s="275"/>
      <c r="M955" s="275"/>
      <c r="N955" s="275"/>
      <c r="P955" s="275"/>
    </row>
    <row r="956" spans="2:16" ht="12.75" customHeight="1">
      <c r="B956" s="275"/>
      <c r="C956" s="275"/>
      <c r="D956" s="275"/>
      <c r="E956" s="275"/>
      <c r="F956" s="275"/>
      <c r="H956" s="274"/>
      <c r="I956" s="275"/>
      <c r="J956" s="275"/>
      <c r="K956" s="275"/>
      <c r="L956" s="275"/>
      <c r="M956" s="275"/>
      <c r="N956" s="275"/>
      <c r="P956" s="275"/>
    </row>
    <row r="957" spans="2:16" ht="12.75" customHeight="1">
      <c r="B957" s="275"/>
      <c r="C957" s="275"/>
      <c r="D957" s="275"/>
      <c r="E957" s="275"/>
      <c r="F957" s="275"/>
      <c r="H957" s="274"/>
      <c r="I957" s="275"/>
      <c r="J957" s="275"/>
      <c r="K957" s="275"/>
      <c r="L957" s="275"/>
      <c r="M957" s="275"/>
      <c r="N957" s="275"/>
      <c r="P957" s="275"/>
    </row>
    <row r="958" spans="2:16" ht="12.75" customHeight="1">
      <c r="B958" s="275"/>
      <c r="C958" s="275"/>
      <c r="D958" s="275"/>
      <c r="E958" s="275"/>
      <c r="F958" s="275"/>
      <c r="H958" s="274"/>
      <c r="I958" s="275"/>
      <c r="J958" s="275"/>
      <c r="K958" s="275"/>
      <c r="L958" s="275"/>
      <c r="M958" s="275"/>
      <c r="N958" s="275"/>
      <c r="P958" s="275"/>
    </row>
    <row r="959" spans="2:16" ht="12.75" customHeight="1">
      <c r="B959" s="275"/>
      <c r="C959" s="275"/>
      <c r="D959" s="275"/>
      <c r="E959" s="275"/>
      <c r="F959" s="275"/>
      <c r="H959" s="274"/>
      <c r="I959" s="275"/>
      <c r="J959" s="275"/>
      <c r="K959" s="275"/>
      <c r="L959" s="275"/>
      <c r="M959" s="275"/>
      <c r="N959" s="275"/>
      <c r="P959" s="275"/>
    </row>
    <row r="960" spans="2:16" ht="12.75" customHeight="1">
      <c r="B960" s="275"/>
      <c r="C960" s="275"/>
      <c r="D960" s="275"/>
      <c r="E960" s="275"/>
      <c r="F960" s="275"/>
      <c r="H960" s="274"/>
      <c r="I960" s="275"/>
      <c r="J960" s="275"/>
      <c r="K960" s="275"/>
      <c r="L960" s="275"/>
      <c r="M960" s="275"/>
      <c r="N960" s="275"/>
      <c r="P960" s="275"/>
    </row>
    <row r="961" spans="2:16" ht="12.75" customHeight="1">
      <c r="B961" s="275"/>
      <c r="C961" s="275"/>
      <c r="D961" s="275"/>
      <c r="E961" s="275"/>
      <c r="F961" s="275"/>
      <c r="H961" s="274"/>
      <c r="I961" s="275"/>
      <c r="J961" s="275"/>
      <c r="K961" s="275"/>
      <c r="L961" s="275"/>
      <c r="M961" s="275"/>
      <c r="N961" s="275"/>
      <c r="P961" s="275"/>
    </row>
    <row r="962" spans="2:16" ht="12.75" customHeight="1">
      <c r="B962" s="275"/>
      <c r="C962" s="275"/>
      <c r="D962" s="275"/>
      <c r="E962" s="275"/>
      <c r="F962" s="275"/>
      <c r="H962" s="274"/>
      <c r="I962" s="275"/>
      <c r="J962" s="275"/>
      <c r="K962" s="275"/>
      <c r="L962" s="275"/>
      <c r="M962" s="275"/>
      <c r="N962" s="275"/>
      <c r="P962" s="275"/>
    </row>
    <row r="963" spans="2:16" ht="12.75" customHeight="1">
      <c r="B963" s="275"/>
      <c r="C963" s="275"/>
      <c r="D963" s="275"/>
      <c r="E963" s="275"/>
      <c r="F963" s="275"/>
      <c r="H963" s="274"/>
      <c r="I963" s="275"/>
      <c r="J963" s="275"/>
      <c r="K963" s="275"/>
      <c r="L963" s="275"/>
      <c r="M963" s="275"/>
      <c r="N963" s="275"/>
      <c r="P963" s="275"/>
    </row>
    <row r="964" spans="2:16" ht="12.75" customHeight="1">
      <c r="B964" s="275"/>
      <c r="C964" s="275"/>
      <c r="D964" s="275"/>
      <c r="E964" s="275"/>
      <c r="F964" s="275"/>
      <c r="H964" s="274"/>
      <c r="I964" s="275"/>
      <c r="J964" s="275"/>
      <c r="K964" s="275"/>
      <c r="L964" s="275"/>
      <c r="M964" s="275"/>
      <c r="N964" s="275"/>
      <c r="P964" s="275"/>
    </row>
    <row r="965" spans="2:16" ht="12.75" customHeight="1">
      <c r="B965" s="275"/>
      <c r="C965" s="275"/>
      <c r="D965" s="275"/>
      <c r="E965" s="275"/>
      <c r="F965" s="275"/>
      <c r="H965" s="274"/>
      <c r="I965" s="275"/>
      <c r="J965" s="275"/>
      <c r="K965" s="275"/>
      <c r="L965" s="275"/>
      <c r="M965" s="275"/>
      <c r="N965" s="275"/>
      <c r="P965" s="275"/>
    </row>
    <row r="966" spans="2:16" ht="12.75" customHeight="1">
      <c r="B966" s="275"/>
      <c r="C966" s="275"/>
      <c r="D966" s="275"/>
      <c r="E966" s="275"/>
      <c r="F966" s="275"/>
      <c r="H966" s="274"/>
      <c r="I966" s="275"/>
      <c r="J966" s="275"/>
      <c r="K966" s="275"/>
      <c r="L966" s="275"/>
      <c r="M966" s="275"/>
      <c r="N966" s="275"/>
      <c r="P966" s="275"/>
    </row>
    <row r="967" spans="2:16" ht="12.75" customHeight="1">
      <c r="B967" s="275"/>
      <c r="C967" s="275"/>
      <c r="D967" s="275"/>
      <c r="E967" s="275"/>
      <c r="F967" s="275"/>
      <c r="H967" s="274"/>
      <c r="I967" s="275"/>
      <c r="J967" s="275"/>
      <c r="K967" s="275"/>
      <c r="L967" s="275"/>
      <c r="M967" s="275"/>
      <c r="N967" s="275"/>
      <c r="P967" s="275"/>
    </row>
    <row r="968" spans="2:16" ht="12.75" customHeight="1">
      <c r="B968" s="275"/>
      <c r="C968" s="275"/>
      <c r="D968" s="275"/>
      <c r="E968" s="275"/>
      <c r="F968" s="275"/>
      <c r="H968" s="274"/>
      <c r="I968" s="275"/>
      <c r="J968" s="275"/>
      <c r="K968" s="275"/>
      <c r="L968" s="275"/>
      <c r="M968" s="275"/>
      <c r="N968" s="275"/>
      <c r="P968" s="275"/>
    </row>
    <row r="969" spans="2:16" ht="12.75" customHeight="1">
      <c r="B969" s="275"/>
      <c r="C969" s="275"/>
      <c r="D969" s="275"/>
      <c r="E969" s="275"/>
      <c r="F969" s="275"/>
      <c r="H969" s="274"/>
      <c r="I969" s="275"/>
      <c r="J969" s="275"/>
      <c r="K969" s="275"/>
      <c r="L969" s="275"/>
      <c r="M969" s="275"/>
      <c r="N969" s="275"/>
      <c r="P969" s="275"/>
    </row>
    <row r="970" spans="2:16" ht="12.75" customHeight="1">
      <c r="B970" s="275"/>
      <c r="C970" s="275"/>
      <c r="D970" s="275"/>
      <c r="E970" s="275"/>
      <c r="F970" s="275"/>
      <c r="H970" s="274"/>
      <c r="I970" s="275"/>
      <c r="J970" s="275"/>
      <c r="K970" s="275"/>
      <c r="L970" s="275"/>
      <c r="M970" s="275"/>
      <c r="N970" s="275"/>
      <c r="P970" s="275"/>
    </row>
    <row r="971" spans="2:16" ht="12.75" customHeight="1">
      <c r="B971" s="275"/>
      <c r="C971" s="275"/>
      <c r="D971" s="275"/>
      <c r="E971" s="275"/>
      <c r="F971" s="275"/>
      <c r="H971" s="274"/>
      <c r="I971" s="275"/>
      <c r="J971" s="275"/>
      <c r="K971" s="275"/>
      <c r="L971" s="275"/>
      <c r="M971" s="275"/>
      <c r="N971" s="275"/>
      <c r="P971" s="275"/>
    </row>
    <row r="972" spans="2:16" ht="12.75" customHeight="1">
      <c r="B972" s="275"/>
      <c r="C972" s="275"/>
      <c r="D972" s="275"/>
      <c r="E972" s="275"/>
      <c r="F972" s="275"/>
      <c r="H972" s="274"/>
      <c r="I972" s="275"/>
      <c r="J972" s="275"/>
      <c r="K972" s="275"/>
      <c r="L972" s="275"/>
      <c r="M972" s="275"/>
      <c r="N972" s="275"/>
      <c r="P972" s="275"/>
    </row>
    <row r="973" spans="2:16" ht="12.75" customHeight="1">
      <c r="B973" s="275"/>
      <c r="C973" s="275"/>
      <c r="D973" s="275"/>
      <c r="E973" s="275"/>
      <c r="F973" s="275"/>
      <c r="H973" s="274"/>
      <c r="I973" s="275"/>
      <c r="J973" s="275"/>
      <c r="K973" s="275"/>
      <c r="L973" s="275"/>
      <c r="M973" s="275"/>
      <c r="N973" s="275"/>
      <c r="P973" s="275"/>
    </row>
    <row r="974" spans="2:16" ht="12.75" customHeight="1">
      <c r="B974" s="275"/>
      <c r="C974" s="275"/>
      <c r="D974" s="275"/>
      <c r="E974" s="275"/>
      <c r="F974" s="275"/>
      <c r="H974" s="274"/>
      <c r="I974" s="275"/>
      <c r="J974" s="275"/>
      <c r="K974" s="275"/>
      <c r="L974" s="275"/>
      <c r="M974" s="275"/>
      <c r="N974" s="275"/>
      <c r="P974" s="275"/>
    </row>
    <row r="975" spans="2:16" ht="12.75" customHeight="1">
      <c r="B975" s="275"/>
      <c r="C975" s="275"/>
      <c r="D975" s="275"/>
      <c r="E975" s="275"/>
      <c r="F975" s="275"/>
      <c r="H975" s="274"/>
      <c r="I975" s="275"/>
      <c r="J975" s="275"/>
      <c r="K975" s="275"/>
      <c r="L975" s="275"/>
      <c r="M975" s="275"/>
      <c r="N975" s="275"/>
      <c r="P975" s="275"/>
    </row>
    <row r="976" spans="2:16" ht="12.75" customHeight="1">
      <c r="B976" s="275"/>
      <c r="C976" s="275"/>
      <c r="D976" s="275"/>
      <c r="E976" s="275"/>
      <c r="F976" s="275"/>
      <c r="H976" s="274"/>
      <c r="I976" s="275"/>
      <c r="J976" s="275"/>
      <c r="K976" s="275"/>
      <c r="L976" s="275"/>
      <c r="M976" s="275"/>
      <c r="N976" s="275"/>
      <c r="P976" s="275"/>
    </row>
    <row r="977" spans="2:16" ht="12.75" customHeight="1">
      <c r="B977" s="275"/>
      <c r="C977" s="275"/>
      <c r="D977" s="275"/>
      <c r="E977" s="275"/>
      <c r="F977" s="275"/>
      <c r="H977" s="274"/>
      <c r="I977" s="275"/>
      <c r="J977" s="275"/>
      <c r="K977" s="275"/>
      <c r="L977" s="275"/>
      <c r="M977" s="275"/>
      <c r="N977" s="275"/>
      <c r="P977" s="275"/>
    </row>
    <row r="978" spans="2:16" ht="12.75" customHeight="1">
      <c r="B978" s="275"/>
      <c r="C978" s="275"/>
      <c r="D978" s="275"/>
      <c r="E978" s="275"/>
      <c r="F978" s="275"/>
      <c r="H978" s="274"/>
      <c r="I978" s="275"/>
      <c r="J978" s="275"/>
      <c r="K978" s="275"/>
      <c r="L978" s="275"/>
      <c r="M978" s="275"/>
      <c r="N978" s="275"/>
      <c r="P978" s="275"/>
    </row>
    <row r="979" spans="2:16" ht="12.75" customHeight="1">
      <c r="B979" s="275"/>
      <c r="C979" s="275"/>
      <c r="D979" s="275"/>
      <c r="E979" s="275"/>
      <c r="F979" s="275"/>
      <c r="H979" s="274"/>
      <c r="I979" s="275"/>
      <c r="J979" s="275"/>
      <c r="K979" s="275"/>
      <c r="L979" s="275"/>
      <c r="M979" s="275"/>
      <c r="N979" s="275"/>
      <c r="P979" s="275"/>
    </row>
    <row r="980" spans="2:16" ht="12.75" customHeight="1">
      <c r="B980" s="275"/>
      <c r="C980" s="275"/>
      <c r="D980" s="275"/>
      <c r="E980" s="275"/>
      <c r="F980" s="275"/>
      <c r="H980" s="274"/>
      <c r="I980" s="275"/>
      <c r="J980" s="275"/>
      <c r="K980" s="275"/>
      <c r="L980" s="275"/>
      <c r="M980" s="275"/>
      <c r="N980" s="275"/>
      <c r="P980" s="275"/>
    </row>
    <row r="981" spans="2:16" ht="12.75" customHeight="1">
      <c r="B981" s="275"/>
      <c r="C981" s="275"/>
      <c r="D981" s="275"/>
      <c r="E981" s="275"/>
      <c r="F981" s="275"/>
      <c r="H981" s="274"/>
      <c r="I981" s="275"/>
      <c r="J981" s="275"/>
      <c r="K981" s="275"/>
      <c r="L981" s="275"/>
      <c r="M981" s="275"/>
      <c r="N981" s="275"/>
      <c r="P981" s="275"/>
    </row>
    <row r="982" spans="2:16" ht="12.75" customHeight="1">
      <c r="B982" s="275"/>
      <c r="C982" s="275"/>
      <c r="D982" s="275"/>
      <c r="E982" s="275"/>
      <c r="F982" s="275"/>
      <c r="H982" s="274"/>
      <c r="I982" s="275"/>
      <c r="J982" s="275"/>
      <c r="K982" s="275"/>
      <c r="L982" s="275"/>
      <c r="M982" s="275"/>
      <c r="N982" s="275"/>
      <c r="P982" s="275"/>
    </row>
    <row r="983" spans="2:16" ht="12.75" customHeight="1">
      <c r="B983" s="275"/>
      <c r="C983" s="275"/>
      <c r="D983" s="275"/>
      <c r="E983" s="275"/>
      <c r="F983" s="275"/>
      <c r="H983" s="274"/>
      <c r="I983" s="275"/>
      <c r="J983" s="275"/>
      <c r="K983" s="275"/>
      <c r="L983" s="275"/>
      <c r="M983" s="275"/>
      <c r="N983" s="275"/>
      <c r="P983" s="275"/>
    </row>
    <row r="984" spans="2:16" ht="12.75" customHeight="1">
      <c r="B984" s="275"/>
      <c r="C984" s="275"/>
      <c r="D984" s="275"/>
      <c r="E984" s="275"/>
      <c r="F984" s="275"/>
      <c r="H984" s="274"/>
      <c r="I984" s="275"/>
      <c r="J984" s="275"/>
      <c r="K984" s="275"/>
      <c r="L984" s="275"/>
      <c r="M984" s="275"/>
      <c r="N984" s="275"/>
      <c r="P984" s="275"/>
    </row>
    <row r="985" spans="2:16" ht="12.75" customHeight="1">
      <c r="B985" s="275"/>
      <c r="C985" s="275"/>
      <c r="D985" s="275"/>
      <c r="E985" s="275"/>
      <c r="F985" s="275"/>
      <c r="H985" s="274"/>
      <c r="I985" s="275"/>
      <c r="J985" s="275"/>
      <c r="K985" s="275"/>
      <c r="L985" s="275"/>
      <c r="M985" s="275"/>
      <c r="N985" s="275"/>
      <c r="P985" s="275"/>
    </row>
    <row r="986" spans="2:16" ht="12.75" customHeight="1">
      <c r="B986" s="275"/>
      <c r="C986" s="275"/>
      <c r="D986" s="275"/>
      <c r="E986" s="275"/>
      <c r="F986" s="275"/>
      <c r="H986" s="274"/>
      <c r="I986" s="275"/>
      <c r="J986" s="275"/>
      <c r="K986" s="275"/>
      <c r="L986" s="275"/>
      <c r="M986" s="275"/>
      <c r="N986" s="275"/>
      <c r="P986" s="275"/>
    </row>
    <row r="987" spans="2:16" ht="12.75" customHeight="1">
      <c r="B987" s="275"/>
      <c r="C987" s="275"/>
      <c r="D987" s="275"/>
      <c r="E987" s="275"/>
      <c r="F987" s="275"/>
      <c r="H987" s="274"/>
      <c r="I987" s="275"/>
      <c r="J987" s="275"/>
      <c r="K987" s="275"/>
      <c r="L987" s="275"/>
      <c r="M987" s="275"/>
      <c r="N987" s="275"/>
      <c r="P987" s="275"/>
    </row>
    <row r="988" spans="2:16" ht="12.75" customHeight="1">
      <c r="B988" s="275"/>
      <c r="C988" s="275"/>
      <c r="D988" s="275"/>
      <c r="E988" s="275"/>
      <c r="F988" s="275"/>
      <c r="H988" s="274"/>
      <c r="I988" s="275"/>
      <c r="J988" s="275"/>
      <c r="K988" s="275"/>
      <c r="L988" s="275"/>
      <c r="M988" s="275"/>
      <c r="N988" s="275"/>
      <c r="P988" s="275"/>
    </row>
    <row r="989" spans="2:16" ht="12.75" customHeight="1">
      <c r="B989" s="275"/>
      <c r="C989" s="275"/>
      <c r="D989" s="275"/>
      <c r="E989" s="275"/>
      <c r="F989" s="275"/>
      <c r="H989" s="274"/>
      <c r="I989" s="275"/>
      <c r="J989" s="275"/>
      <c r="K989" s="275"/>
      <c r="L989" s="275"/>
      <c r="M989" s="275"/>
      <c r="N989" s="275"/>
      <c r="P989" s="275"/>
    </row>
    <row r="990" spans="2:16" ht="12.75" customHeight="1">
      <c r="B990" s="275"/>
      <c r="C990" s="275"/>
      <c r="D990" s="275"/>
      <c r="E990" s="275"/>
      <c r="F990" s="275"/>
      <c r="H990" s="274"/>
      <c r="I990" s="275"/>
      <c r="J990" s="275"/>
      <c r="K990" s="275"/>
      <c r="L990" s="275"/>
      <c r="M990" s="275"/>
      <c r="N990" s="275"/>
      <c r="P990" s="275"/>
    </row>
    <row r="991" spans="2:16" ht="12.75" customHeight="1">
      <c r="B991" s="275"/>
      <c r="C991" s="275"/>
      <c r="D991" s="275"/>
      <c r="E991" s="275"/>
      <c r="F991" s="275"/>
      <c r="H991" s="274"/>
      <c r="I991" s="275"/>
      <c r="J991" s="275"/>
      <c r="K991" s="275"/>
      <c r="L991" s="275"/>
      <c r="M991" s="275"/>
      <c r="N991" s="275"/>
      <c r="P991" s="275"/>
    </row>
    <row r="992" spans="2:16" ht="12.75" customHeight="1">
      <c r="B992" s="275"/>
      <c r="C992" s="275"/>
      <c r="D992" s="275"/>
      <c r="E992" s="275"/>
      <c r="F992" s="275"/>
      <c r="H992" s="274"/>
      <c r="I992" s="275"/>
      <c r="J992" s="275"/>
      <c r="K992" s="275"/>
      <c r="L992" s="275"/>
      <c r="M992" s="275"/>
      <c r="N992" s="275"/>
      <c r="P992" s="275"/>
    </row>
    <row r="993" spans="2:16" ht="12.75" customHeight="1">
      <c r="B993" s="275"/>
      <c r="C993" s="275"/>
      <c r="D993" s="275"/>
      <c r="E993" s="275"/>
      <c r="F993" s="275"/>
      <c r="H993" s="274"/>
      <c r="I993" s="275"/>
      <c r="J993" s="275"/>
      <c r="K993" s="275"/>
      <c r="L993" s="275"/>
      <c r="M993" s="275"/>
      <c r="N993" s="275"/>
      <c r="P993" s="275"/>
    </row>
    <row r="994" spans="2:16" ht="12.75" customHeight="1">
      <c r="B994" s="275"/>
      <c r="C994" s="275"/>
      <c r="D994" s="275"/>
      <c r="E994" s="275"/>
      <c r="F994" s="275"/>
      <c r="H994" s="274"/>
      <c r="I994" s="275"/>
      <c r="J994" s="275"/>
      <c r="K994" s="275"/>
      <c r="L994" s="275"/>
      <c r="M994" s="275"/>
      <c r="N994" s="275"/>
      <c r="P994" s="275"/>
    </row>
    <row r="995" spans="2:16" ht="12.75" customHeight="1">
      <c r="B995" s="275"/>
      <c r="C995" s="275"/>
      <c r="D995" s="275"/>
      <c r="E995" s="275"/>
      <c r="F995" s="275"/>
      <c r="H995" s="274"/>
      <c r="I995" s="275"/>
      <c r="J995" s="275"/>
      <c r="K995" s="275"/>
      <c r="L995" s="275"/>
      <c r="M995" s="275"/>
      <c r="N995" s="275"/>
      <c r="P995" s="275"/>
    </row>
    <row r="996" spans="2:16" ht="12.75" customHeight="1">
      <c r="B996" s="275"/>
      <c r="C996" s="275"/>
      <c r="D996" s="275"/>
      <c r="E996" s="275"/>
      <c r="F996" s="275"/>
      <c r="H996" s="274"/>
      <c r="I996" s="275"/>
      <c r="J996" s="275"/>
      <c r="K996" s="275"/>
      <c r="L996" s="275"/>
      <c r="M996" s="275"/>
      <c r="N996" s="275"/>
      <c r="P996" s="275"/>
    </row>
    <row r="997" spans="2:16" ht="12.75" customHeight="1">
      <c r="B997" s="275"/>
      <c r="C997" s="275"/>
      <c r="D997" s="275"/>
      <c r="E997" s="275"/>
      <c r="F997" s="275"/>
      <c r="H997" s="274"/>
      <c r="I997" s="275"/>
      <c r="J997" s="275"/>
      <c r="K997" s="275"/>
      <c r="L997" s="275"/>
      <c r="M997" s="275"/>
      <c r="N997" s="275"/>
      <c r="P997" s="275"/>
    </row>
    <row r="998" spans="2:16" ht="12.75" customHeight="1">
      <c r="B998" s="275"/>
      <c r="C998" s="275"/>
      <c r="D998" s="275"/>
      <c r="E998" s="275"/>
      <c r="F998" s="275"/>
      <c r="H998" s="274"/>
      <c r="I998" s="275"/>
      <c r="J998" s="275"/>
      <c r="K998" s="275"/>
      <c r="L998" s="275"/>
      <c r="M998" s="275"/>
      <c r="N998" s="275"/>
      <c r="P998" s="275"/>
    </row>
    <row r="999" spans="2:16" ht="12.75" customHeight="1">
      <c r="B999" s="275"/>
      <c r="C999" s="275"/>
      <c r="D999" s="275"/>
      <c r="E999" s="275"/>
      <c r="F999" s="275"/>
      <c r="H999" s="274"/>
      <c r="I999" s="275"/>
      <c r="J999" s="275"/>
      <c r="K999" s="275"/>
      <c r="L999" s="275"/>
      <c r="M999" s="275"/>
      <c r="N999" s="275"/>
      <c r="P999" s="275"/>
    </row>
    <row r="1000" spans="2:16" ht="12.75" customHeight="1">
      <c r="B1000" s="275"/>
      <c r="C1000" s="275"/>
      <c r="D1000" s="275"/>
      <c r="E1000" s="275"/>
      <c r="F1000" s="275"/>
      <c r="H1000" s="274"/>
      <c r="I1000" s="275"/>
      <c r="J1000" s="275"/>
      <c r="K1000" s="275"/>
      <c r="L1000" s="275"/>
      <c r="M1000" s="275"/>
      <c r="N1000" s="275"/>
      <c r="P1000" s="275"/>
    </row>
  </sheetData>
  <phoneticPr fontId="23"/>
  <pageMargins left="0.70866141732283472" right="0.70866141732283472" top="0.74803149606299213" bottom="0.74803149606299213" header="0" footer="0"/>
  <pageSetup paperSize="9" scale="6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FBFBF"/>
  </sheetPr>
  <dimension ref="A1:Z1000"/>
  <sheetViews>
    <sheetView workbookViewId="0"/>
  </sheetViews>
  <sheetFormatPr defaultColWidth="14.33203125" defaultRowHeight="15" customHeight="1"/>
  <cols>
    <col min="1" max="1" width="6.33203125" customWidth="1"/>
    <col min="2" max="2" width="8.1328125" customWidth="1"/>
    <col min="3" max="3" width="12.33203125" customWidth="1"/>
    <col min="4" max="5" width="7.33203125" customWidth="1"/>
    <col min="6" max="7" width="15" customWidth="1"/>
    <col min="8" max="8" width="12.33203125" customWidth="1"/>
    <col min="9" max="9" width="8.6640625" customWidth="1"/>
    <col min="10" max="10" width="15" customWidth="1"/>
    <col min="11" max="26" width="8.6640625" customWidth="1"/>
  </cols>
  <sheetData>
    <row r="1" spans="1:26" ht="34.5" customHeight="1">
      <c r="A1" s="316" t="s">
        <v>114</v>
      </c>
      <c r="B1" s="316" t="s">
        <v>128</v>
      </c>
      <c r="C1" s="317" t="s">
        <v>137</v>
      </c>
      <c r="D1" s="316" t="s">
        <v>138</v>
      </c>
      <c r="E1" s="316" t="s">
        <v>134</v>
      </c>
      <c r="F1" s="317" t="s">
        <v>139</v>
      </c>
      <c r="G1" s="316" t="s">
        <v>140</v>
      </c>
      <c r="H1" s="316" t="s">
        <v>141</v>
      </c>
      <c r="J1" s="276" t="s">
        <v>127</v>
      </c>
      <c r="K1" s="277">
        <v>2</v>
      </c>
    </row>
    <row r="2" spans="1:26" ht="30" customHeight="1">
      <c r="A2" s="470">
        <v>201</v>
      </c>
      <c r="B2" s="318" t="s">
        <v>142</v>
      </c>
      <c r="C2" s="319">
        <v>38.75</v>
      </c>
      <c r="D2" s="320">
        <v>48.6</v>
      </c>
      <c r="E2" s="319">
        <f>SUMIF(会計年度データ!$I$2:$I$501,会計年度まとめ!B2,会計年度データ!$J$2:$J$501)</f>
        <v>0</v>
      </c>
      <c r="F2" s="321">
        <f t="shared" ref="F2:F6" si="0">ROUNDDOWN(C2*D2*E2,$K$1)</f>
        <v>0</v>
      </c>
      <c r="G2" s="319">
        <f>SUMIF(会計年度データ!$I$2:$I$501,会計年度まとめ!B2,会計年度データ!$O$2:$O$501)</f>
        <v>0</v>
      </c>
      <c r="H2" s="321">
        <f t="shared" ref="H2:H6" si="1">F2+G2</f>
        <v>0</v>
      </c>
    </row>
    <row r="3" spans="1:26" ht="30" customHeight="1">
      <c r="A3" s="322">
        <v>202</v>
      </c>
      <c r="B3" s="323" t="s">
        <v>143</v>
      </c>
      <c r="C3" s="324">
        <v>35</v>
      </c>
      <c r="D3" s="325">
        <v>48.6</v>
      </c>
      <c r="E3" s="324">
        <f>SUMIF(会計年度データ!$I$2:$I$501,会計年度まとめ!B3,会計年度データ!$J$2:$J$501)</f>
        <v>0</v>
      </c>
      <c r="F3" s="326">
        <f t="shared" si="0"/>
        <v>0</v>
      </c>
      <c r="G3" s="324">
        <f>SUMIF(会計年度データ!$I$2:$I$501,会計年度まとめ!B3,会計年度データ!$O$2:$O$501)</f>
        <v>0</v>
      </c>
      <c r="H3" s="326">
        <f t="shared" si="1"/>
        <v>0</v>
      </c>
    </row>
    <row r="4" spans="1:26" ht="30" customHeight="1">
      <c r="A4" s="322">
        <v>203</v>
      </c>
      <c r="B4" s="323" t="s">
        <v>144</v>
      </c>
      <c r="C4" s="324">
        <v>29</v>
      </c>
      <c r="D4" s="325">
        <v>48.6</v>
      </c>
      <c r="E4" s="324">
        <f>SUMIF(会計年度データ!$I$2:$I$501,会計年度まとめ!B4,会計年度データ!$J$2:$J$501)</f>
        <v>0</v>
      </c>
      <c r="F4" s="326">
        <f t="shared" si="0"/>
        <v>0</v>
      </c>
      <c r="G4" s="324">
        <f>SUMIF(会計年度データ!$I$2:$I$501,会計年度まとめ!B4,会計年度データ!$O$2:$O$501)</f>
        <v>0</v>
      </c>
      <c r="H4" s="326">
        <f t="shared" si="1"/>
        <v>0</v>
      </c>
    </row>
    <row r="5" spans="1:26" ht="30" customHeight="1">
      <c r="A5" s="322">
        <v>204</v>
      </c>
      <c r="B5" s="323" t="s">
        <v>145</v>
      </c>
      <c r="C5" s="324">
        <v>20</v>
      </c>
      <c r="D5" s="325">
        <v>48.6</v>
      </c>
      <c r="E5" s="324">
        <f>SUMIF(会計年度データ!$I$2:$I$501,会計年度まとめ!B5,会計年度データ!$J$2:$J$501)</f>
        <v>0</v>
      </c>
      <c r="F5" s="326">
        <f t="shared" si="0"/>
        <v>0</v>
      </c>
      <c r="G5" s="324">
        <f>SUMIF(会計年度データ!$I$2:$I$501,会計年度まとめ!B5,会計年度データ!$O$2:$O$501)</f>
        <v>0</v>
      </c>
      <c r="H5" s="326">
        <f t="shared" si="1"/>
        <v>0</v>
      </c>
    </row>
    <row r="6" spans="1:26" ht="30" customHeight="1">
      <c r="A6" s="327">
        <v>205</v>
      </c>
      <c r="B6" s="328" t="s">
        <v>146</v>
      </c>
      <c r="C6" s="329">
        <v>15</v>
      </c>
      <c r="D6" s="330">
        <v>48.6</v>
      </c>
      <c r="E6" s="329">
        <f>SUMIF(会計年度データ!$I$2:$I$501,会計年度まとめ!B6,会計年度データ!$J$2:$J$501)</f>
        <v>0</v>
      </c>
      <c r="F6" s="331">
        <f t="shared" si="0"/>
        <v>0</v>
      </c>
      <c r="G6" s="329">
        <f>SUMIF(会計年度データ!$I$2:$I$501,会計年度まとめ!B6,会計年度データ!$O$2:$O$501)</f>
        <v>0</v>
      </c>
      <c r="H6" s="331">
        <f t="shared" si="1"/>
        <v>0</v>
      </c>
    </row>
    <row r="7" spans="1:26" ht="33.75" customHeight="1">
      <c r="A7" s="471" t="s">
        <v>147</v>
      </c>
      <c r="B7" s="332"/>
      <c r="C7" s="332"/>
      <c r="D7" s="333"/>
      <c r="E7" s="334"/>
      <c r="F7" s="335">
        <f t="shared" ref="F7:H7" si="2">SUM(F2:F6)</f>
        <v>0</v>
      </c>
      <c r="G7" s="335">
        <f t="shared" si="2"/>
        <v>0</v>
      </c>
      <c r="H7" s="335">
        <f t="shared" si="2"/>
        <v>0</v>
      </c>
    </row>
    <row r="8" spans="1:26" ht="13.5" customHeight="1">
      <c r="A8" s="336" t="s">
        <v>148</v>
      </c>
    </row>
    <row r="9" spans="1:26" ht="13.5" customHeight="1">
      <c r="A9" s="336"/>
      <c r="B9" s="337"/>
      <c r="C9" s="337"/>
      <c r="D9" s="337"/>
      <c r="E9" s="337"/>
      <c r="F9" s="337"/>
      <c r="G9" s="337"/>
      <c r="H9" s="337"/>
      <c r="I9" s="337"/>
      <c r="J9" s="337"/>
      <c r="K9" s="337"/>
      <c r="L9" s="337"/>
      <c r="M9" s="337"/>
      <c r="N9" s="337"/>
      <c r="O9" s="337"/>
      <c r="P9" s="337"/>
      <c r="Q9" s="337"/>
      <c r="R9" s="337"/>
      <c r="S9" s="337"/>
      <c r="T9" s="337"/>
      <c r="U9" s="337"/>
      <c r="V9" s="337"/>
      <c r="W9" s="337"/>
      <c r="X9" s="337"/>
      <c r="Y9" s="337"/>
      <c r="Z9" s="337"/>
    </row>
    <row r="10" spans="1:26" ht="30" customHeight="1">
      <c r="B10" s="338" t="s">
        <v>149</v>
      </c>
    </row>
    <row r="11" spans="1:26" ht="13.5" customHeight="1"/>
    <row r="12" spans="1:26" ht="18.75" customHeight="1">
      <c r="A12" s="339" t="s">
        <v>150</v>
      </c>
      <c r="B12" s="340"/>
      <c r="C12" s="340"/>
      <c r="D12" s="340"/>
      <c r="E12" s="340"/>
      <c r="F12" s="340"/>
      <c r="G12" s="340"/>
      <c r="H12" s="340"/>
    </row>
    <row r="13" spans="1:26" ht="18.75" customHeight="1">
      <c r="A13" s="340"/>
      <c r="B13" s="341" t="s">
        <v>128</v>
      </c>
      <c r="C13" s="586" t="s">
        <v>151</v>
      </c>
      <c r="D13" s="568"/>
      <c r="E13" s="568"/>
      <c r="F13" s="568"/>
      <c r="G13" s="568"/>
      <c r="H13" s="585"/>
    </row>
    <row r="14" spans="1:26" ht="22.5" customHeight="1">
      <c r="A14" s="340"/>
      <c r="B14" s="342" t="s">
        <v>142</v>
      </c>
      <c r="C14" s="584" t="s">
        <v>152</v>
      </c>
      <c r="D14" s="568"/>
      <c r="E14" s="568"/>
      <c r="F14" s="568"/>
      <c r="G14" s="568"/>
      <c r="H14" s="585"/>
    </row>
    <row r="15" spans="1:26" ht="22.5" customHeight="1">
      <c r="A15" s="340"/>
      <c r="B15" s="342" t="s">
        <v>143</v>
      </c>
      <c r="C15" s="584" t="s">
        <v>153</v>
      </c>
      <c r="D15" s="568"/>
      <c r="E15" s="568"/>
      <c r="F15" s="568"/>
      <c r="G15" s="568"/>
      <c r="H15" s="585"/>
    </row>
    <row r="16" spans="1:26" ht="22.5" customHeight="1">
      <c r="A16" s="340"/>
      <c r="B16" s="342" t="s">
        <v>144</v>
      </c>
      <c r="C16" s="584" t="s">
        <v>154</v>
      </c>
      <c r="D16" s="568"/>
      <c r="E16" s="568"/>
      <c r="F16" s="568"/>
      <c r="G16" s="568"/>
      <c r="H16" s="585"/>
    </row>
    <row r="17" spans="1:8" ht="22.5" customHeight="1">
      <c r="A17" s="340"/>
      <c r="B17" s="342" t="s">
        <v>145</v>
      </c>
      <c r="C17" s="584" t="s">
        <v>155</v>
      </c>
      <c r="D17" s="568"/>
      <c r="E17" s="568"/>
      <c r="F17" s="568"/>
      <c r="G17" s="568"/>
      <c r="H17" s="585"/>
    </row>
    <row r="18" spans="1:8" ht="22.5" customHeight="1">
      <c r="A18" s="340"/>
      <c r="B18" s="342" t="s">
        <v>146</v>
      </c>
      <c r="C18" s="584" t="s">
        <v>156</v>
      </c>
      <c r="D18" s="568"/>
      <c r="E18" s="568"/>
      <c r="F18" s="568"/>
      <c r="G18" s="568"/>
      <c r="H18" s="585"/>
    </row>
    <row r="19" spans="1:8" ht="13.5" customHeight="1"/>
    <row r="20" spans="1:8" ht="13.5" customHeight="1"/>
    <row r="21" spans="1:8" ht="13.5" customHeight="1"/>
    <row r="22" spans="1:8" ht="13.5" customHeight="1"/>
    <row r="23" spans="1:8" ht="13.5" customHeight="1"/>
    <row r="24" spans="1:8" ht="13.5" customHeight="1"/>
    <row r="25" spans="1:8" ht="13.5" customHeight="1"/>
    <row r="26" spans="1:8" ht="13.5" customHeight="1"/>
    <row r="27" spans="1:8" ht="13.5" customHeight="1"/>
    <row r="28" spans="1:8" ht="13.5" customHeight="1"/>
    <row r="29" spans="1:8" ht="13.5" customHeight="1"/>
    <row r="30" spans="1:8" ht="13.5" customHeight="1"/>
    <row r="31" spans="1:8" ht="13.5" customHeight="1"/>
    <row r="32" spans="1:8"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6">
    <mergeCell ref="C18:H18"/>
    <mergeCell ref="C13:H13"/>
    <mergeCell ref="C14:H14"/>
    <mergeCell ref="C15:H15"/>
    <mergeCell ref="C16:H16"/>
    <mergeCell ref="C17:H17"/>
  </mergeCells>
  <phoneticPr fontId="23"/>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3078"/>
  <sheetViews>
    <sheetView zoomScale="80" zoomScaleNormal="80" workbookViewId="0">
      <pane ySplit="1" topLeftCell="A2" activePane="bottomLeft" state="frozen"/>
      <selection pane="bottomLeft" activeCell="B10" sqref="B10"/>
    </sheetView>
  </sheetViews>
  <sheetFormatPr defaultColWidth="14.33203125" defaultRowHeight="15" customHeight="1"/>
  <cols>
    <col min="1" max="1" width="45.9296875" bestFit="1" customWidth="1"/>
    <col min="2" max="2" width="45.6640625" customWidth="1"/>
    <col min="3" max="3" width="9" customWidth="1"/>
    <col min="4" max="4" width="15" customWidth="1"/>
    <col min="5" max="5" width="9.1328125" customWidth="1"/>
    <col min="6" max="26" width="9" style="337" customWidth="1"/>
  </cols>
  <sheetData>
    <row r="1" spans="1:5" ht="13.5" customHeight="1">
      <c r="A1" s="337" t="s">
        <v>165</v>
      </c>
      <c r="B1" s="406" t="s">
        <v>166</v>
      </c>
      <c r="C1" s="406" t="s">
        <v>75</v>
      </c>
      <c r="D1" s="406" t="s">
        <v>167</v>
      </c>
      <c r="E1" s="406" t="s">
        <v>168</v>
      </c>
    </row>
    <row r="2" spans="1:5" ht="13.5" customHeight="1">
      <c r="A2" s="337" t="s">
        <v>195</v>
      </c>
      <c r="B2" s="337" t="s">
        <v>192</v>
      </c>
      <c r="C2" s="337">
        <v>99</v>
      </c>
      <c r="D2" s="337">
        <v>99999999999</v>
      </c>
      <c r="E2" s="337">
        <v>999999</v>
      </c>
    </row>
    <row r="3" spans="1:5" ht="13.5" customHeight="1">
      <c r="A3" s="337" t="s">
        <v>196</v>
      </c>
      <c r="B3" s="337" t="s">
        <v>189</v>
      </c>
      <c r="C3" s="337">
        <v>99</v>
      </c>
      <c r="D3" s="337">
        <v>99999999999</v>
      </c>
      <c r="E3" s="337">
        <v>999999</v>
      </c>
    </row>
    <row r="4" spans="1:5" ht="13.5" customHeight="1">
      <c r="A4" s="337" t="s">
        <v>197</v>
      </c>
      <c r="B4" s="337" t="s">
        <v>190</v>
      </c>
      <c r="C4" s="337">
        <v>99</v>
      </c>
      <c r="D4" s="337">
        <v>99999999999</v>
      </c>
      <c r="E4" s="337">
        <v>999999</v>
      </c>
    </row>
    <row r="5" spans="1:5" ht="13.5" customHeight="1">
      <c r="A5" s="337" t="s">
        <v>198</v>
      </c>
      <c r="B5" s="337" t="s">
        <v>191</v>
      </c>
      <c r="C5" s="337">
        <v>99</v>
      </c>
      <c r="D5" s="337">
        <v>99999999999</v>
      </c>
      <c r="E5" s="337">
        <v>999999</v>
      </c>
    </row>
    <row r="6" spans="1:5" ht="13.5" customHeight="1">
      <c r="A6" s="337" t="s">
        <v>199</v>
      </c>
      <c r="B6" s="337" t="s">
        <v>193</v>
      </c>
      <c r="C6" s="337">
        <v>99</v>
      </c>
      <c r="D6" s="337">
        <v>99999999999</v>
      </c>
      <c r="E6" s="337">
        <v>999999</v>
      </c>
    </row>
    <row r="7" spans="1:5" ht="13.5" customHeight="1">
      <c r="A7" s="337" t="s">
        <v>200</v>
      </c>
      <c r="B7" s="337" t="s">
        <v>194</v>
      </c>
      <c r="C7" s="337">
        <v>99</v>
      </c>
      <c r="D7" s="337">
        <v>99999999999</v>
      </c>
      <c r="E7" s="337">
        <v>999999</v>
      </c>
    </row>
    <row r="8" spans="1:5" ht="13.5" customHeight="1">
      <c r="A8" s="337" t="s">
        <v>201</v>
      </c>
      <c r="B8" s="337" t="s">
        <v>202</v>
      </c>
      <c r="C8" s="337">
        <v>99</v>
      </c>
      <c r="D8" s="337">
        <v>99999999999</v>
      </c>
      <c r="E8" s="337">
        <v>999999</v>
      </c>
    </row>
    <row r="9" spans="1:5" ht="13.5" customHeight="1">
      <c r="A9" s="337"/>
      <c r="B9" s="337"/>
      <c r="C9" s="337"/>
      <c r="D9" s="337"/>
      <c r="E9" s="337"/>
    </row>
    <row r="10" spans="1:5" ht="13.5" customHeight="1">
      <c r="A10" s="337"/>
      <c r="B10" s="337"/>
      <c r="C10" s="337"/>
      <c r="D10" s="337"/>
      <c r="E10" s="337"/>
    </row>
    <row r="11" spans="1:5" ht="13.5" customHeight="1">
      <c r="A11" s="337"/>
      <c r="B11" s="337"/>
      <c r="C11" s="337"/>
      <c r="D11" s="337"/>
      <c r="E11" s="337"/>
    </row>
    <row r="12" spans="1:5" ht="13.5" customHeight="1">
      <c r="A12" s="337"/>
      <c r="B12" s="337"/>
      <c r="C12" s="337"/>
      <c r="D12" s="337"/>
      <c r="E12" s="337"/>
    </row>
    <row r="13" spans="1:5" ht="13.5" customHeight="1">
      <c r="A13" s="337"/>
      <c r="B13" s="337"/>
      <c r="C13" s="337"/>
      <c r="D13" s="337"/>
      <c r="E13" s="337"/>
    </row>
    <row r="14" spans="1:5" ht="13.5" customHeight="1">
      <c r="A14" s="337"/>
      <c r="B14" s="337"/>
      <c r="C14" s="337"/>
      <c r="D14" s="337"/>
      <c r="E14" s="337"/>
    </row>
    <row r="15" spans="1:5" ht="13.5" customHeight="1">
      <c r="A15" s="337"/>
      <c r="B15" s="337"/>
      <c r="C15" s="337"/>
      <c r="D15" s="337"/>
      <c r="E15" s="337"/>
    </row>
    <row r="16" spans="1:5" ht="13.5" customHeight="1">
      <c r="A16" s="337"/>
      <c r="B16" s="337"/>
      <c r="C16" s="337"/>
      <c r="D16" s="337"/>
      <c r="E16" s="337"/>
    </row>
    <row r="17" spans="1:5" ht="13.5" customHeight="1">
      <c r="A17" s="337"/>
      <c r="B17" s="337"/>
      <c r="C17" s="337"/>
      <c r="D17" s="337"/>
      <c r="E17" s="337"/>
    </row>
    <row r="18" spans="1:5" ht="13.5" customHeight="1">
      <c r="A18" s="337"/>
      <c r="B18" s="337"/>
      <c r="C18" s="337"/>
      <c r="D18" s="337"/>
      <c r="E18" s="337"/>
    </row>
    <row r="19" spans="1:5" ht="13.5" customHeight="1">
      <c r="A19" s="337"/>
      <c r="B19" s="337"/>
      <c r="C19" s="337"/>
      <c r="D19" s="337"/>
      <c r="E19" s="337"/>
    </row>
    <row r="20" spans="1:5" ht="13.5" customHeight="1">
      <c r="A20" s="337"/>
      <c r="B20" s="337"/>
      <c r="C20" s="337"/>
      <c r="D20" s="337"/>
      <c r="E20" s="337"/>
    </row>
    <row r="21" spans="1:5" ht="13.5" customHeight="1">
      <c r="A21" s="337"/>
      <c r="B21" s="337"/>
      <c r="C21" s="337"/>
      <c r="D21" s="337"/>
      <c r="E21" s="337"/>
    </row>
    <row r="22" spans="1:5" ht="13.5" customHeight="1">
      <c r="A22" s="337"/>
      <c r="B22" s="337"/>
      <c r="C22" s="337"/>
      <c r="D22" s="337"/>
      <c r="E22" s="337"/>
    </row>
    <row r="23" spans="1:5" ht="13.5" customHeight="1">
      <c r="A23" s="337"/>
      <c r="B23" s="337"/>
      <c r="C23" s="337"/>
      <c r="D23" s="337"/>
      <c r="E23" s="337"/>
    </row>
    <row r="24" spans="1:5" ht="13.5" customHeight="1">
      <c r="A24" s="337"/>
      <c r="B24" s="337"/>
      <c r="C24" s="337"/>
      <c r="D24" s="337"/>
      <c r="E24" s="337"/>
    </row>
    <row r="25" spans="1:5" ht="13.5" customHeight="1">
      <c r="A25" s="337"/>
      <c r="B25" s="337"/>
      <c r="C25" s="337"/>
      <c r="D25" s="337"/>
      <c r="E25" s="337"/>
    </row>
    <row r="26" spans="1:5" ht="13.5" customHeight="1">
      <c r="A26" s="337"/>
      <c r="B26" s="337"/>
      <c r="C26" s="337"/>
      <c r="D26" s="337"/>
      <c r="E26" s="337"/>
    </row>
    <row r="27" spans="1:5" ht="13.5" customHeight="1">
      <c r="A27" s="337"/>
      <c r="B27" s="337"/>
      <c r="C27" s="337"/>
      <c r="D27" s="337"/>
      <c r="E27" s="337"/>
    </row>
    <row r="28" spans="1:5" ht="13.5" customHeight="1">
      <c r="A28" s="337"/>
      <c r="B28" s="337"/>
      <c r="C28" s="337"/>
      <c r="D28" s="337"/>
      <c r="E28" s="337"/>
    </row>
    <row r="29" spans="1:5" ht="13.5" customHeight="1">
      <c r="A29" s="337"/>
      <c r="B29" s="337"/>
      <c r="C29" s="337"/>
      <c r="D29" s="337"/>
      <c r="E29" s="337"/>
    </row>
    <row r="30" spans="1:5" ht="13.5" customHeight="1">
      <c r="A30" s="337"/>
      <c r="B30" s="337"/>
      <c r="C30" s="337"/>
      <c r="D30" s="337"/>
      <c r="E30" s="337"/>
    </row>
    <row r="31" spans="1:5" ht="13.5" customHeight="1">
      <c r="A31" s="337"/>
      <c r="B31" s="337"/>
      <c r="C31" s="337"/>
      <c r="D31" s="337"/>
      <c r="E31" s="337"/>
    </row>
    <row r="32" spans="1:5" ht="13.5" customHeight="1">
      <c r="A32" s="337"/>
      <c r="B32" s="337"/>
      <c r="C32" s="337"/>
      <c r="D32" s="337"/>
      <c r="E32" s="337"/>
    </row>
    <row r="33" spans="1:5" ht="13.5" customHeight="1">
      <c r="A33" s="337"/>
      <c r="B33" s="337"/>
      <c r="C33" s="337"/>
      <c r="D33" s="337"/>
      <c r="E33" s="337"/>
    </row>
    <row r="34" spans="1:5" ht="13.5" customHeight="1">
      <c r="A34" s="337"/>
      <c r="B34" s="337"/>
      <c r="C34" s="337"/>
      <c r="D34" s="337"/>
      <c r="E34" s="337"/>
    </row>
    <row r="35" spans="1:5" ht="13.5" customHeight="1">
      <c r="A35" s="337"/>
      <c r="B35" s="337"/>
      <c r="C35" s="337"/>
      <c r="D35" s="337"/>
      <c r="E35" s="337"/>
    </row>
    <row r="36" spans="1:5" ht="13.5" customHeight="1">
      <c r="A36" s="337"/>
      <c r="B36" s="337"/>
      <c r="C36" s="337"/>
      <c r="D36" s="337"/>
      <c r="E36" s="337"/>
    </row>
    <row r="37" spans="1:5" ht="13.5" customHeight="1">
      <c r="A37" s="337"/>
      <c r="B37" s="337"/>
      <c r="C37" s="337"/>
      <c r="D37" s="337"/>
      <c r="E37" s="337"/>
    </row>
    <row r="38" spans="1:5" ht="13.5" customHeight="1">
      <c r="A38" s="337"/>
      <c r="B38" s="337"/>
      <c r="C38" s="337"/>
      <c r="D38" s="337"/>
      <c r="E38" s="337"/>
    </row>
    <row r="39" spans="1:5" ht="13.5" customHeight="1">
      <c r="A39" s="337"/>
      <c r="B39" s="337"/>
      <c r="C39" s="337"/>
      <c r="D39" s="337"/>
      <c r="E39" s="337"/>
    </row>
    <row r="40" spans="1:5" ht="13.5" customHeight="1">
      <c r="A40" s="337"/>
      <c r="B40" s="337"/>
      <c r="C40" s="337"/>
      <c r="D40" s="337"/>
      <c r="E40" s="337"/>
    </row>
    <row r="41" spans="1:5" ht="13.5" customHeight="1">
      <c r="A41" s="337"/>
      <c r="B41" s="337"/>
      <c r="C41" s="337"/>
      <c r="D41" s="337"/>
      <c r="E41" s="337"/>
    </row>
    <row r="42" spans="1:5" ht="13.5" customHeight="1">
      <c r="A42" s="337"/>
      <c r="B42" s="337"/>
      <c r="C42" s="337"/>
      <c r="D42" s="337"/>
      <c r="E42" s="337"/>
    </row>
    <row r="43" spans="1:5" ht="13.5" customHeight="1">
      <c r="A43" s="337"/>
      <c r="B43" s="337"/>
      <c r="C43" s="337"/>
      <c r="D43" s="337"/>
      <c r="E43" s="337"/>
    </row>
    <row r="44" spans="1:5" ht="13.5" customHeight="1">
      <c r="A44" s="337"/>
      <c r="B44" s="337"/>
      <c r="C44" s="337"/>
      <c r="D44" s="337"/>
      <c r="E44" s="337"/>
    </row>
    <row r="45" spans="1:5" ht="13.5" customHeight="1">
      <c r="A45" s="337"/>
      <c r="B45" s="337"/>
      <c r="C45" s="337"/>
      <c r="D45" s="337"/>
      <c r="E45" s="337"/>
    </row>
    <row r="46" spans="1:5" ht="13.5" customHeight="1">
      <c r="A46" s="337"/>
      <c r="B46" s="337"/>
      <c r="C46" s="337"/>
      <c r="D46" s="337"/>
      <c r="E46" s="337"/>
    </row>
    <row r="47" spans="1:5" ht="13.5" customHeight="1">
      <c r="A47" s="337"/>
      <c r="B47" s="337"/>
      <c r="C47" s="337"/>
      <c r="D47" s="337"/>
      <c r="E47" s="337"/>
    </row>
    <row r="48" spans="1:5" ht="13.5" customHeight="1">
      <c r="A48" s="337"/>
      <c r="B48" s="337"/>
      <c r="C48" s="337"/>
      <c r="D48" s="337"/>
      <c r="E48" s="337"/>
    </row>
    <row r="49" spans="1:5" ht="13.5" customHeight="1">
      <c r="A49" s="337"/>
      <c r="B49" s="337"/>
      <c r="C49" s="337"/>
      <c r="D49" s="337"/>
      <c r="E49" s="337"/>
    </row>
    <row r="50" spans="1:5" ht="13.5" customHeight="1">
      <c r="A50" s="337"/>
      <c r="B50" s="337"/>
      <c r="C50" s="337"/>
      <c r="D50" s="337"/>
      <c r="E50" s="337"/>
    </row>
    <row r="51" spans="1:5" ht="13.5" customHeight="1">
      <c r="A51" s="337"/>
      <c r="B51" s="337"/>
      <c r="C51" s="337"/>
      <c r="D51" s="337"/>
      <c r="E51" s="337"/>
    </row>
    <row r="52" spans="1:5" ht="13.5" customHeight="1">
      <c r="A52" s="337"/>
      <c r="B52" s="337"/>
      <c r="C52" s="337"/>
      <c r="D52" s="337"/>
      <c r="E52" s="337"/>
    </row>
    <row r="53" spans="1:5" ht="13.5" customHeight="1">
      <c r="A53" s="337"/>
      <c r="B53" s="337"/>
      <c r="C53" s="337"/>
      <c r="D53" s="337"/>
      <c r="E53" s="337"/>
    </row>
    <row r="54" spans="1:5" ht="13.5" customHeight="1">
      <c r="A54" s="337"/>
      <c r="B54" s="337"/>
      <c r="C54" s="337"/>
      <c r="D54" s="337"/>
      <c r="E54" s="337"/>
    </row>
    <row r="55" spans="1:5" ht="13.5" customHeight="1">
      <c r="A55" s="337"/>
      <c r="B55" s="337"/>
      <c r="C55" s="337"/>
      <c r="D55" s="337"/>
      <c r="E55" s="337"/>
    </row>
    <row r="56" spans="1:5" ht="13.5" customHeight="1">
      <c r="A56" s="337"/>
      <c r="B56" s="337"/>
      <c r="C56" s="337"/>
      <c r="D56" s="337"/>
      <c r="E56" s="337"/>
    </row>
    <row r="57" spans="1:5" ht="13.5" customHeight="1">
      <c r="A57" s="337"/>
      <c r="B57" s="337"/>
      <c r="C57" s="337"/>
      <c r="D57" s="337"/>
      <c r="E57" s="337"/>
    </row>
    <row r="58" spans="1:5" ht="13.5" customHeight="1">
      <c r="A58" s="337"/>
      <c r="B58" s="337"/>
      <c r="C58" s="337"/>
      <c r="D58" s="337"/>
      <c r="E58" s="337"/>
    </row>
    <row r="59" spans="1:5" ht="13.5" customHeight="1">
      <c r="A59" s="337"/>
      <c r="B59" s="337"/>
      <c r="C59" s="337"/>
      <c r="D59" s="337"/>
      <c r="E59" s="337"/>
    </row>
    <row r="60" spans="1:5" ht="13.5" customHeight="1">
      <c r="A60" s="337"/>
      <c r="B60" s="337"/>
      <c r="C60" s="337"/>
      <c r="D60" s="337"/>
      <c r="E60" s="337"/>
    </row>
    <row r="61" spans="1:5" ht="13.5" customHeight="1">
      <c r="A61" s="337"/>
      <c r="B61" s="337"/>
      <c r="C61" s="337"/>
      <c r="D61" s="337"/>
      <c r="E61" s="337"/>
    </row>
    <row r="62" spans="1:5" ht="13.5" customHeight="1">
      <c r="A62" s="337"/>
      <c r="B62" s="337"/>
      <c r="C62" s="337"/>
      <c r="D62" s="337"/>
      <c r="E62" s="337"/>
    </row>
    <row r="63" spans="1:5" ht="13.5" customHeight="1">
      <c r="A63" s="337"/>
      <c r="B63" s="337"/>
      <c r="C63" s="337"/>
      <c r="D63" s="337"/>
      <c r="E63" s="337"/>
    </row>
    <row r="64" spans="1:5" ht="13.5" customHeight="1">
      <c r="A64" s="337"/>
      <c r="B64" s="337"/>
      <c r="C64" s="337"/>
      <c r="D64" s="337"/>
      <c r="E64" s="337"/>
    </row>
    <row r="65" spans="1:5" ht="13.5" customHeight="1">
      <c r="A65" s="337"/>
      <c r="B65" s="337"/>
      <c r="C65" s="337"/>
      <c r="D65" s="337"/>
      <c r="E65" s="337"/>
    </row>
    <row r="66" spans="1:5" ht="13.5" customHeight="1">
      <c r="A66" s="337"/>
      <c r="B66" s="337"/>
      <c r="C66" s="337"/>
      <c r="D66" s="337"/>
      <c r="E66" s="337"/>
    </row>
    <row r="67" spans="1:5" ht="13.5" customHeight="1">
      <c r="A67" s="337"/>
      <c r="B67" s="337"/>
      <c r="C67" s="337"/>
      <c r="D67" s="337"/>
      <c r="E67" s="337"/>
    </row>
    <row r="68" spans="1:5" ht="13.5" customHeight="1">
      <c r="A68" s="337"/>
      <c r="B68" s="337"/>
      <c r="C68" s="337"/>
      <c r="D68" s="337"/>
      <c r="E68" s="337"/>
    </row>
    <row r="69" spans="1:5" ht="13.5" customHeight="1">
      <c r="A69" s="337"/>
      <c r="B69" s="337"/>
      <c r="C69" s="337"/>
      <c r="D69" s="337"/>
      <c r="E69" s="337"/>
    </row>
    <row r="70" spans="1:5" ht="13.5" customHeight="1">
      <c r="A70" s="337"/>
      <c r="B70" s="337"/>
      <c r="C70" s="337"/>
      <c r="D70" s="337"/>
      <c r="E70" s="337"/>
    </row>
    <row r="71" spans="1:5" ht="13.5" customHeight="1">
      <c r="A71" s="337"/>
      <c r="B71" s="337"/>
      <c r="C71" s="337"/>
      <c r="D71" s="337"/>
      <c r="E71" s="337"/>
    </row>
    <row r="72" spans="1:5" ht="13.5" customHeight="1">
      <c r="A72" s="337"/>
      <c r="B72" s="337"/>
      <c r="C72" s="337"/>
      <c r="D72" s="337"/>
      <c r="E72" s="337"/>
    </row>
    <row r="73" spans="1:5" ht="13.5" customHeight="1">
      <c r="A73" s="337"/>
      <c r="B73" s="337"/>
      <c r="C73" s="337"/>
      <c r="D73" s="337"/>
      <c r="E73" s="337"/>
    </row>
    <row r="74" spans="1:5" ht="13.5" customHeight="1">
      <c r="A74" s="337"/>
      <c r="B74" s="337"/>
      <c r="C74" s="337"/>
      <c r="D74" s="337"/>
      <c r="E74" s="337"/>
    </row>
    <row r="75" spans="1:5" ht="13.5" customHeight="1">
      <c r="A75" s="337"/>
      <c r="B75" s="337"/>
      <c r="C75" s="337"/>
      <c r="D75" s="337"/>
      <c r="E75" s="337"/>
    </row>
    <row r="76" spans="1:5" ht="13.5" customHeight="1">
      <c r="A76" s="337"/>
      <c r="B76" s="337"/>
      <c r="C76" s="337"/>
      <c r="D76" s="337"/>
      <c r="E76" s="337"/>
    </row>
    <row r="77" spans="1:5" ht="13.5" customHeight="1">
      <c r="A77" s="337"/>
      <c r="B77" s="337"/>
      <c r="C77" s="337"/>
      <c r="D77" s="337"/>
      <c r="E77" s="337"/>
    </row>
    <row r="78" spans="1:5" ht="13.5" customHeight="1">
      <c r="A78" s="337"/>
      <c r="B78" s="337"/>
      <c r="C78" s="337"/>
      <c r="D78" s="337"/>
      <c r="E78" s="337"/>
    </row>
    <row r="79" spans="1:5" ht="13.5" customHeight="1">
      <c r="A79" s="337"/>
      <c r="B79" s="337"/>
      <c r="C79" s="337"/>
      <c r="D79" s="337"/>
      <c r="E79" s="337"/>
    </row>
    <row r="80" spans="1:5" ht="13.5" customHeight="1">
      <c r="A80" s="337"/>
      <c r="B80" s="337"/>
      <c r="C80" s="337"/>
      <c r="D80" s="337"/>
      <c r="E80" s="337"/>
    </row>
    <row r="81" spans="1:5" ht="13.5" customHeight="1">
      <c r="A81" s="337"/>
      <c r="B81" s="337"/>
      <c r="C81" s="337"/>
      <c r="D81" s="337"/>
      <c r="E81" s="337"/>
    </row>
    <row r="82" spans="1:5" ht="13.5" customHeight="1">
      <c r="A82" s="337"/>
      <c r="B82" s="337"/>
      <c r="C82" s="337"/>
      <c r="D82" s="337"/>
      <c r="E82" s="337"/>
    </row>
    <row r="83" spans="1:5" ht="13.5" customHeight="1">
      <c r="A83" s="337"/>
      <c r="B83" s="337"/>
      <c r="C83" s="337"/>
      <c r="D83" s="337"/>
      <c r="E83" s="337"/>
    </row>
    <row r="84" spans="1:5" ht="13.5" customHeight="1">
      <c r="A84" s="337"/>
      <c r="B84" s="337"/>
      <c r="C84" s="337"/>
      <c r="D84" s="337"/>
      <c r="E84" s="337"/>
    </row>
    <row r="85" spans="1:5" ht="13.5" customHeight="1">
      <c r="A85" s="337"/>
      <c r="B85" s="337"/>
      <c r="C85" s="337"/>
      <c r="D85" s="337"/>
      <c r="E85" s="337"/>
    </row>
    <row r="86" spans="1:5" ht="13.5" customHeight="1">
      <c r="A86" s="337"/>
      <c r="B86" s="337"/>
      <c r="C86" s="337"/>
      <c r="D86" s="337"/>
      <c r="E86" s="337"/>
    </row>
    <row r="87" spans="1:5" ht="13.5" customHeight="1">
      <c r="A87" s="337"/>
      <c r="B87" s="337"/>
      <c r="C87" s="337"/>
      <c r="D87" s="337"/>
      <c r="E87" s="337"/>
    </row>
    <row r="88" spans="1:5" ht="13.5" customHeight="1">
      <c r="A88" s="337"/>
      <c r="B88" s="337"/>
      <c r="C88" s="337"/>
      <c r="D88" s="337"/>
      <c r="E88" s="337"/>
    </row>
    <row r="89" spans="1:5" ht="13.5" customHeight="1">
      <c r="A89" s="337"/>
      <c r="B89" s="337"/>
      <c r="C89" s="337"/>
      <c r="D89" s="337"/>
      <c r="E89" s="337"/>
    </row>
    <row r="90" spans="1:5" ht="13.5" customHeight="1">
      <c r="A90" s="337"/>
      <c r="B90" s="337"/>
      <c r="C90" s="337"/>
      <c r="D90" s="337"/>
      <c r="E90" s="337"/>
    </row>
    <row r="91" spans="1:5" ht="13.5" customHeight="1">
      <c r="A91" s="337"/>
      <c r="B91" s="337"/>
      <c r="C91" s="337"/>
      <c r="D91" s="337"/>
      <c r="E91" s="337"/>
    </row>
    <row r="92" spans="1:5" ht="13.5" customHeight="1">
      <c r="A92" s="337"/>
      <c r="B92" s="337"/>
      <c r="C92" s="337"/>
      <c r="D92" s="337"/>
      <c r="E92" s="337"/>
    </row>
    <row r="93" spans="1:5" ht="13.5" customHeight="1">
      <c r="A93" s="337"/>
      <c r="B93" s="337"/>
      <c r="C93" s="337"/>
      <c r="D93" s="337"/>
      <c r="E93" s="337"/>
    </row>
    <row r="94" spans="1:5" ht="13.5" customHeight="1">
      <c r="A94" s="337"/>
      <c r="B94" s="337"/>
      <c r="C94" s="337"/>
      <c r="D94" s="337"/>
      <c r="E94" s="337"/>
    </row>
    <row r="95" spans="1:5" ht="13.5" customHeight="1">
      <c r="A95" s="337"/>
      <c r="B95" s="337"/>
      <c r="C95" s="337"/>
      <c r="D95" s="337"/>
      <c r="E95" s="337"/>
    </row>
    <row r="96" spans="1:5" ht="13.5" customHeight="1">
      <c r="A96" s="337"/>
      <c r="B96" s="337"/>
      <c r="C96" s="337"/>
      <c r="D96" s="337"/>
      <c r="E96" s="337"/>
    </row>
    <row r="97" spans="1:5" ht="13.5" customHeight="1">
      <c r="A97" s="337"/>
      <c r="B97" s="337"/>
      <c r="C97" s="337"/>
      <c r="D97" s="337"/>
      <c r="E97" s="337"/>
    </row>
    <row r="98" spans="1:5" ht="13.5" customHeight="1">
      <c r="A98" s="337"/>
      <c r="B98" s="337"/>
      <c r="C98" s="337"/>
      <c r="D98" s="337"/>
      <c r="E98" s="337"/>
    </row>
    <row r="99" spans="1:5" ht="13.5" customHeight="1">
      <c r="A99" s="337"/>
      <c r="B99" s="337"/>
      <c r="C99" s="337"/>
      <c r="D99" s="337"/>
      <c r="E99" s="337"/>
    </row>
    <row r="100" spans="1:5" ht="13.5" customHeight="1">
      <c r="A100" s="337"/>
      <c r="B100" s="337"/>
      <c r="C100" s="337"/>
      <c r="D100" s="337"/>
      <c r="E100" s="337"/>
    </row>
    <row r="101" spans="1:5" ht="13.5" customHeight="1">
      <c r="A101" s="337"/>
      <c r="B101" s="337"/>
      <c r="C101" s="337"/>
      <c r="D101" s="337"/>
      <c r="E101" s="337"/>
    </row>
    <row r="102" spans="1:5" ht="13.5" customHeight="1">
      <c r="A102" s="337"/>
      <c r="B102" s="337"/>
      <c r="C102" s="337"/>
      <c r="D102" s="337"/>
      <c r="E102" s="337"/>
    </row>
    <row r="103" spans="1:5" ht="13.5" customHeight="1">
      <c r="A103" s="337"/>
      <c r="B103" s="337"/>
      <c r="C103" s="337"/>
      <c r="D103" s="337"/>
      <c r="E103" s="337"/>
    </row>
    <row r="104" spans="1:5" ht="13.5" customHeight="1">
      <c r="A104" s="337"/>
      <c r="B104" s="337"/>
      <c r="C104" s="337"/>
      <c r="D104" s="337"/>
      <c r="E104" s="337"/>
    </row>
    <row r="105" spans="1:5" ht="13.5" customHeight="1">
      <c r="A105" s="337"/>
      <c r="B105" s="337"/>
      <c r="C105" s="337"/>
      <c r="D105" s="337"/>
      <c r="E105" s="337"/>
    </row>
    <row r="106" spans="1:5" ht="13.5" customHeight="1">
      <c r="A106" s="337"/>
      <c r="B106" s="337"/>
      <c r="C106" s="337"/>
      <c r="D106" s="337"/>
      <c r="E106" s="337"/>
    </row>
    <row r="107" spans="1:5" ht="13.5" customHeight="1">
      <c r="A107" s="337"/>
      <c r="B107" s="337"/>
      <c r="C107" s="337"/>
      <c r="D107" s="337"/>
      <c r="E107" s="337"/>
    </row>
    <row r="108" spans="1:5" ht="13.5" customHeight="1">
      <c r="A108" s="337"/>
      <c r="B108" s="337"/>
      <c r="C108" s="337"/>
      <c r="D108" s="337"/>
      <c r="E108" s="337"/>
    </row>
    <row r="109" spans="1:5" ht="13.5" customHeight="1">
      <c r="A109" s="337"/>
      <c r="B109" s="337"/>
      <c r="C109" s="337"/>
      <c r="D109" s="337"/>
      <c r="E109" s="337"/>
    </row>
    <row r="110" spans="1:5" ht="13.5" customHeight="1">
      <c r="A110" s="337"/>
      <c r="B110" s="337"/>
      <c r="C110" s="337"/>
      <c r="D110" s="337"/>
      <c r="E110" s="337"/>
    </row>
    <row r="111" spans="1:5" ht="13.5" customHeight="1">
      <c r="A111" s="337"/>
      <c r="B111" s="337"/>
      <c r="C111" s="337"/>
      <c r="D111" s="337"/>
      <c r="E111" s="337"/>
    </row>
    <row r="112" spans="1:5" ht="13.5" customHeight="1">
      <c r="A112" s="337"/>
      <c r="B112" s="337"/>
      <c r="C112" s="337"/>
      <c r="D112" s="337"/>
      <c r="E112" s="337"/>
    </row>
    <row r="113" spans="1:5" ht="13.5" customHeight="1">
      <c r="A113" s="337"/>
      <c r="B113" s="337"/>
      <c r="C113" s="337"/>
      <c r="D113" s="337"/>
      <c r="E113" s="337"/>
    </row>
    <row r="114" spans="1:5" ht="13.5" customHeight="1">
      <c r="A114" s="337"/>
      <c r="B114" s="337"/>
      <c r="C114" s="337"/>
      <c r="D114" s="337"/>
      <c r="E114" s="337"/>
    </row>
    <row r="115" spans="1:5" ht="13.5" customHeight="1">
      <c r="A115" s="337"/>
      <c r="B115" s="337"/>
      <c r="C115" s="337"/>
      <c r="D115" s="337"/>
      <c r="E115" s="337"/>
    </row>
    <row r="116" spans="1:5" ht="13.5" customHeight="1">
      <c r="A116" s="337"/>
      <c r="B116" s="337"/>
      <c r="C116" s="337"/>
      <c r="D116" s="337"/>
      <c r="E116" s="337"/>
    </row>
    <row r="117" spans="1:5" ht="13.5" customHeight="1">
      <c r="A117" s="337"/>
      <c r="B117" s="337"/>
      <c r="C117" s="337"/>
      <c r="D117" s="337"/>
      <c r="E117" s="337"/>
    </row>
    <row r="118" spans="1:5" ht="13.5" customHeight="1">
      <c r="A118" s="337"/>
      <c r="B118" s="337"/>
      <c r="C118" s="337"/>
      <c r="D118" s="337"/>
      <c r="E118" s="337"/>
    </row>
    <row r="119" spans="1:5" ht="13.5" customHeight="1">
      <c r="A119" s="337"/>
      <c r="B119" s="337"/>
      <c r="C119" s="337"/>
      <c r="D119" s="337"/>
      <c r="E119" s="337"/>
    </row>
    <row r="120" spans="1:5" ht="13.5" customHeight="1">
      <c r="A120" s="337"/>
      <c r="B120" s="337"/>
      <c r="C120" s="337"/>
      <c r="D120" s="337"/>
      <c r="E120" s="337"/>
    </row>
    <row r="121" spans="1:5" ht="13.5" customHeight="1">
      <c r="A121" s="337"/>
      <c r="B121" s="337"/>
      <c r="C121" s="337"/>
      <c r="D121" s="337"/>
      <c r="E121" s="337"/>
    </row>
    <row r="122" spans="1:5" ht="13.5" customHeight="1">
      <c r="A122" s="337"/>
      <c r="B122" s="337"/>
      <c r="C122" s="337"/>
      <c r="D122" s="337"/>
      <c r="E122" s="337"/>
    </row>
    <row r="123" spans="1:5" ht="13.5" customHeight="1">
      <c r="A123" s="337"/>
      <c r="B123" s="337"/>
      <c r="C123" s="337"/>
      <c r="D123" s="337"/>
      <c r="E123" s="337"/>
    </row>
    <row r="124" spans="1:5" ht="13.5" customHeight="1">
      <c r="A124" s="337"/>
      <c r="B124" s="337"/>
      <c r="C124" s="337"/>
      <c r="D124" s="337"/>
      <c r="E124" s="337"/>
    </row>
    <row r="125" spans="1:5" ht="13.5" customHeight="1">
      <c r="A125" s="337"/>
      <c r="B125" s="337"/>
      <c r="C125" s="337"/>
      <c r="D125" s="337"/>
      <c r="E125" s="337"/>
    </row>
    <row r="126" spans="1:5" ht="13.5" customHeight="1">
      <c r="A126" s="337"/>
      <c r="B126" s="337"/>
      <c r="C126" s="337"/>
      <c r="D126" s="337"/>
      <c r="E126" s="337"/>
    </row>
    <row r="127" spans="1:5" ht="13.5" customHeight="1">
      <c r="A127" s="337"/>
      <c r="B127" s="337"/>
      <c r="C127" s="337"/>
      <c r="D127" s="337"/>
      <c r="E127" s="337"/>
    </row>
    <row r="128" spans="1:5" ht="13.5" customHeight="1">
      <c r="A128" s="337"/>
      <c r="B128" s="337"/>
      <c r="C128" s="337"/>
      <c r="D128" s="337"/>
      <c r="E128" s="337"/>
    </row>
    <row r="129" spans="1:5" ht="13.5" customHeight="1">
      <c r="A129" s="337"/>
      <c r="B129" s="337"/>
      <c r="C129" s="337"/>
      <c r="D129" s="337"/>
      <c r="E129" s="337"/>
    </row>
    <row r="130" spans="1:5" ht="13.5" customHeight="1">
      <c r="A130" s="337"/>
      <c r="B130" s="337"/>
      <c r="C130" s="337"/>
      <c r="D130" s="337"/>
      <c r="E130" s="337"/>
    </row>
    <row r="131" spans="1:5" ht="13.5" customHeight="1">
      <c r="A131" s="337"/>
      <c r="B131" s="337"/>
      <c r="C131" s="337"/>
      <c r="D131" s="337"/>
      <c r="E131" s="337"/>
    </row>
    <row r="132" spans="1:5" ht="13.5" customHeight="1">
      <c r="A132" s="337"/>
      <c r="B132" s="337"/>
      <c r="C132" s="337"/>
      <c r="D132" s="337"/>
      <c r="E132" s="337"/>
    </row>
    <row r="133" spans="1:5" ht="13.5" customHeight="1">
      <c r="A133" s="337"/>
      <c r="B133" s="337"/>
      <c r="C133" s="337"/>
      <c r="D133" s="337"/>
      <c r="E133" s="337"/>
    </row>
    <row r="134" spans="1:5" ht="13.5" customHeight="1">
      <c r="A134" s="337"/>
      <c r="B134" s="337"/>
      <c r="C134" s="337"/>
      <c r="D134" s="337"/>
      <c r="E134" s="337"/>
    </row>
    <row r="135" spans="1:5" ht="13.5" customHeight="1">
      <c r="A135" s="337"/>
      <c r="B135" s="337"/>
      <c r="C135" s="337"/>
      <c r="D135" s="337"/>
      <c r="E135" s="337"/>
    </row>
    <row r="136" spans="1:5" ht="13.5" customHeight="1">
      <c r="A136" s="337"/>
      <c r="B136" s="337"/>
      <c r="C136" s="337"/>
      <c r="D136" s="337"/>
      <c r="E136" s="337"/>
    </row>
    <row r="137" spans="1:5" ht="13.5" customHeight="1">
      <c r="A137" s="337"/>
      <c r="B137" s="337"/>
      <c r="C137" s="337"/>
      <c r="D137" s="337"/>
      <c r="E137" s="337"/>
    </row>
    <row r="138" spans="1:5" ht="13.5" customHeight="1">
      <c r="A138" s="337"/>
      <c r="B138" s="337"/>
      <c r="C138" s="337"/>
      <c r="D138" s="337"/>
      <c r="E138" s="337"/>
    </row>
    <row r="139" spans="1:5" ht="13.5" customHeight="1">
      <c r="A139" s="337"/>
      <c r="B139" s="337"/>
      <c r="C139" s="337"/>
      <c r="D139" s="337"/>
      <c r="E139" s="337"/>
    </row>
    <row r="140" spans="1:5" ht="13.5" customHeight="1">
      <c r="A140" s="337"/>
      <c r="B140" s="337"/>
      <c r="C140" s="337"/>
      <c r="D140" s="337"/>
      <c r="E140" s="337"/>
    </row>
    <row r="141" spans="1:5" ht="13.5" customHeight="1">
      <c r="A141" s="337"/>
      <c r="B141" s="337"/>
      <c r="C141" s="337"/>
      <c r="D141" s="337"/>
      <c r="E141" s="337"/>
    </row>
    <row r="142" spans="1:5" ht="13.5" customHeight="1">
      <c r="A142" s="337"/>
      <c r="B142" s="337"/>
      <c r="C142" s="337"/>
      <c r="D142" s="337"/>
      <c r="E142" s="337"/>
    </row>
    <row r="143" spans="1:5" ht="13.5" customHeight="1">
      <c r="A143" s="337"/>
      <c r="B143" s="337"/>
      <c r="C143" s="337"/>
      <c r="D143" s="337"/>
      <c r="E143" s="337"/>
    </row>
    <row r="144" spans="1:5" ht="13.5" customHeight="1">
      <c r="A144" s="337"/>
      <c r="B144" s="337"/>
      <c r="C144" s="337"/>
      <c r="D144" s="337"/>
      <c r="E144" s="337"/>
    </row>
    <row r="145" spans="1:5" ht="13.5" customHeight="1">
      <c r="A145" s="337"/>
      <c r="B145" s="337"/>
      <c r="C145" s="337"/>
      <c r="D145" s="337"/>
      <c r="E145" s="337"/>
    </row>
    <row r="146" spans="1:5" ht="13.5" customHeight="1">
      <c r="A146" s="337"/>
      <c r="B146" s="337"/>
      <c r="C146" s="337"/>
      <c r="D146" s="337"/>
      <c r="E146" s="337"/>
    </row>
    <row r="147" spans="1:5" ht="13.5" customHeight="1">
      <c r="A147" s="337"/>
      <c r="B147" s="337"/>
      <c r="C147" s="337"/>
      <c r="D147" s="337"/>
      <c r="E147" s="337"/>
    </row>
    <row r="148" spans="1:5" ht="13.5" customHeight="1">
      <c r="A148" s="337"/>
      <c r="B148" s="337"/>
      <c r="C148" s="337"/>
      <c r="D148" s="337"/>
      <c r="E148" s="337"/>
    </row>
    <row r="149" spans="1:5" ht="13.5" customHeight="1">
      <c r="A149" s="337"/>
      <c r="B149" s="337"/>
      <c r="C149" s="337"/>
      <c r="D149" s="337"/>
      <c r="E149" s="337"/>
    </row>
    <row r="150" spans="1:5" ht="13.5" customHeight="1">
      <c r="A150" s="337"/>
      <c r="B150" s="337"/>
      <c r="C150" s="337"/>
      <c r="D150" s="337"/>
      <c r="E150" s="337"/>
    </row>
    <row r="151" spans="1:5" ht="13.5" customHeight="1">
      <c r="A151" s="337"/>
      <c r="B151" s="337"/>
      <c r="C151" s="337"/>
      <c r="D151" s="337"/>
      <c r="E151" s="337"/>
    </row>
    <row r="152" spans="1:5" ht="13.5" customHeight="1">
      <c r="A152" s="337"/>
      <c r="B152" s="337"/>
      <c r="C152" s="337"/>
      <c r="D152" s="337"/>
      <c r="E152" s="337"/>
    </row>
    <row r="153" spans="1:5" ht="13.5" customHeight="1">
      <c r="A153" s="337"/>
      <c r="B153" s="337"/>
      <c r="C153" s="337"/>
      <c r="D153" s="337"/>
      <c r="E153" s="337"/>
    </row>
    <row r="154" spans="1:5" ht="13.5" customHeight="1">
      <c r="A154" s="337"/>
      <c r="B154" s="337"/>
      <c r="C154" s="337"/>
      <c r="D154" s="337"/>
      <c r="E154" s="337"/>
    </row>
    <row r="155" spans="1:5" ht="13.5" customHeight="1">
      <c r="A155" s="337"/>
      <c r="B155" s="337"/>
      <c r="C155" s="337"/>
      <c r="D155" s="337"/>
      <c r="E155" s="337"/>
    </row>
    <row r="156" spans="1:5" ht="13.5" customHeight="1">
      <c r="A156" s="337"/>
      <c r="B156" s="337"/>
      <c r="C156" s="337"/>
      <c r="D156" s="337"/>
      <c r="E156" s="337"/>
    </row>
    <row r="157" spans="1:5" ht="13.5" customHeight="1">
      <c r="A157" s="337"/>
      <c r="B157" s="337"/>
      <c r="C157" s="337"/>
      <c r="D157" s="337"/>
      <c r="E157" s="337"/>
    </row>
    <row r="158" spans="1:5" ht="13.5" customHeight="1">
      <c r="A158" s="337"/>
      <c r="B158" s="337"/>
      <c r="C158" s="337"/>
      <c r="D158" s="337"/>
      <c r="E158" s="337"/>
    </row>
    <row r="159" spans="1:5" ht="13.5" customHeight="1">
      <c r="A159" s="337"/>
      <c r="B159" s="337"/>
      <c r="C159" s="337"/>
      <c r="D159" s="337"/>
      <c r="E159" s="337"/>
    </row>
    <row r="160" spans="1:5" ht="13.5" customHeight="1">
      <c r="A160" s="337"/>
      <c r="B160" s="337"/>
      <c r="C160" s="337"/>
      <c r="D160" s="337"/>
      <c r="E160" s="337"/>
    </row>
    <row r="161" spans="1:5" ht="13.5" customHeight="1">
      <c r="A161" s="337"/>
      <c r="B161" s="337"/>
      <c r="C161" s="337"/>
      <c r="D161" s="337"/>
      <c r="E161" s="337"/>
    </row>
    <row r="162" spans="1:5" ht="13.5" customHeight="1">
      <c r="A162" s="337"/>
      <c r="B162" s="337"/>
      <c r="C162" s="337"/>
      <c r="D162" s="337"/>
      <c r="E162" s="337"/>
    </row>
    <row r="163" spans="1:5" ht="13.5" customHeight="1">
      <c r="A163" s="337"/>
      <c r="B163" s="337"/>
      <c r="C163" s="337"/>
      <c r="D163" s="337"/>
      <c r="E163" s="337"/>
    </row>
    <row r="164" spans="1:5" ht="13.5" customHeight="1">
      <c r="A164" s="337"/>
      <c r="B164" s="337"/>
      <c r="C164" s="337"/>
      <c r="D164" s="337"/>
      <c r="E164" s="337"/>
    </row>
    <row r="165" spans="1:5" ht="13.5" customHeight="1">
      <c r="A165" s="337"/>
      <c r="B165" s="337"/>
      <c r="C165" s="337"/>
      <c r="D165" s="337"/>
      <c r="E165" s="337"/>
    </row>
    <row r="166" spans="1:5" ht="13.5" customHeight="1">
      <c r="A166" s="337"/>
      <c r="B166" s="337"/>
      <c r="C166" s="337"/>
      <c r="D166" s="337"/>
      <c r="E166" s="337"/>
    </row>
    <row r="167" spans="1:5" ht="13.5" customHeight="1">
      <c r="A167" s="337"/>
      <c r="B167" s="337"/>
      <c r="C167" s="337"/>
      <c r="D167" s="337"/>
      <c r="E167" s="337"/>
    </row>
    <row r="168" spans="1:5" ht="13.5" customHeight="1">
      <c r="A168" s="337"/>
      <c r="B168" s="337"/>
      <c r="C168" s="337"/>
      <c r="D168" s="337"/>
      <c r="E168" s="337"/>
    </row>
    <row r="169" spans="1:5" ht="13.5" customHeight="1">
      <c r="A169" s="337"/>
      <c r="B169" s="337"/>
      <c r="C169" s="337"/>
      <c r="D169" s="337"/>
      <c r="E169" s="337"/>
    </row>
    <row r="170" spans="1:5" ht="13.5" customHeight="1">
      <c r="A170" s="337"/>
      <c r="B170" s="337"/>
      <c r="C170" s="337"/>
      <c r="D170" s="337"/>
      <c r="E170" s="337"/>
    </row>
    <row r="171" spans="1:5" ht="13.5" customHeight="1">
      <c r="A171" s="337"/>
      <c r="B171" s="337"/>
      <c r="C171" s="337"/>
      <c r="D171" s="337"/>
      <c r="E171" s="337"/>
    </row>
    <row r="172" spans="1:5" ht="13.5" customHeight="1">
      <c r="A172" s="337"/>
      <c r="B172" s="337"/>
      <c r="C172" s="337"/>
      <c r="D172" s="337"/>
      <c r="E172" s="337"/>
    </row>
    <row r="173" spans="1:5" ht="13.5" customHeight="1">
      <c r="A173" s="337"/>
      <c r="B173" s="337"/>
      <c r="C173" s="337"/>
      <c r="D173" s="337"/>
      <c r="E173" s="337"/>
    </row>
    <row r="174" spans="1:5" ht="13.5" customHeight="1">
      <c r="A174" s="337"/>
      <c r="B174" s="337"/>
      <c r="C174" s="337"/>
      <c r="D174" s="337"/>
      <c r="E174" s="337"/>
    </row>
    <row r="175" spans="1:5" ht="13.5" customHeight="1">
      <c r="A175" s="337"/>
      <c r="B175" s="337"/>
      <c r="C175" s="337"/>
      <c r="D175" s="337"/>
      <c r="E175" s="337"/>
    </row>
    <row r="176" spans="1:5" ht="13.5" customHeight="1">
      <c r="A176" s="337"/>
      <c r="B176" s="337"/>
      <c r="C176" s="337"/>
      <c r="D176" s="337"/>
      <c r="E176" s="337"/>
    </row>
    <row r="177" spans="1:5" ht="13.5" customHeight="1">
      <c r="A177" s="337"/>
      <c r="B177" s="337"/>
      <c r="C177" s="337"/>
      <c r="D177" s="337"/>
      <c r="E177" s="337"/>
    </row>
    <row r="178" spans="1:5" ht="13.5" customHeight="1">
      <c r="A178" s="337"/>
      <c r="B178" s="337"/>
      <c r="C178" s="337"/>
      <c r="D178" s="337"/>
      <c r="E178" s="337"/>
    </row>
    <row r="179" spans="1:5" ht="13.5" customHeight="1">
      <c r="A179" s="337"/>
      <c r="B179" s="337"/>
      <c r="C179" s="337"/>
      <c r="D179" s="337"/>
      <c r="E179" s="337"/>
    </row>
    <row r="180" spans="1:5" ht="13.5" customHeight="1">
      <c r="A180" s="337"/>
      <c r="B180" s="337"/>
      <c r="C180" s="337"/>
      <c r="D180" s="337"/>
      <c r="E180" s="337"/>
    </row>
    <row r="181" spans="1:5" ht="13.5" customHeight="1">
      <c r="A181" s="337"/>
      <c r="B181" s="337"/>
      <c r="C181" s="337"/>
      <c r="D181" s="337"/>
      <c r="E181" s="337"/>
    </row>
    <row r="182" spans="1:5" ht="13.5" customHeight="1">
      <c r="A182" s="337"/>
      <c r="B182" s="337"/>
      <c r="C182" s="337"/>
      <c r="D182" s="337"/>
      <c r="E182" s="337"/>
    </row>
    <row r="183" spans="1:5" ht="13.5" customHeight="1">
      <c r="A183" s="337"/>
      <c r="B183" s="337"/>
      <c r="C183" s="337"/>
      <c r="D183" s="337"/>
      <c r="E183" s="337"/>
    </row>
    <row r="184" spans="1:5" ht="13.5" customHeight="1">
      <c r="A184" s="337"/>
      <c r="B184" s="337"/>
      <c r="C184" s="337"/>
      <c r="D184" s="337"/>
      <c r="E184" s="337"/>
    </row>
    <row r="185" spans="1:5" ht="13.5" customHeight="1">
      <c r="A185" s="337"/>
      <c r="B185" s="337"/>
      <c r="C185" s="337"/>
      <c r="D185" s="337"/>
      <c r="E185" s="337"/>
    </row>
    <row r="186" spans="1:5" ht="13.5" customHeight="1">
      <c r="A186" s="337"/>
      <c r="B186" s="337"/>
      <c r="C186" s="337"/>
      <c r="D186" s="337"/>
      <c r="E186" s="337"/>
    </row>
    <row r="187" spans="1:5" ht="13.5" customHeight="1">
      <c r="A187" s="337"/>
      <c r="B187" s="337"/>
      <c r="C187" s="337"/>
      <c r="D187" s="337"/>
      <c r="E187" s="337"/>
    </row>
    <row r="188" spans="1:5" ht="13.5" customHeight="1">
      <c r="A188" s="337"/>
      <c r="B188" s="337"/>
      <c r="C188" s="337"/>
      <c r="D188" s="337"/>
      <c r="E188" s="337"/>
    </row>
    <row r="189" spans="1:5" ht="13.5" customHeight="1">
      <c r="A189" s="337"/>
      <c r="B189" s="337"/>
      <c r="C189" s="337"/>
      <c r="D189" s="337"/>
      <c r="E189" s="337"/>
    </row>
    <row r="190" spans="1:5" ht="13.5" customHeight="1">
      <c r="A190" s="337"/>
      <c r="B190" s="337"/>
      <c r="C190" s="337"/>
      <c r="D190" s="337"/>
      <c r="E190" s="337"/>
    </row>
    <row r="191" spans="1:5" ht="13.5" customHeight="1">
      <c r="A191" s="337"/>
      <c r="B191" s="337"/>
      <c r="C191" s="337"/>
      <c r="D191" s="337"/>
      <c r="E191" s="337"/>
    </row>
    <row r="192" spans="1:5" ht="13.5" customHeight="1">
      <c r="A192" s="337"/>
      <c r="B192" s="337"/>
      <c r="C192" s="337"/>
      <c r="D192" s="337"/>
      <c r="E192" s="337"/>
    </row>
    <row r="193" spans="1:5" ht="13.5" customHeight="1">
      <c r="A193" s="337"/>
      <c r="B193" s="337"/>
      <c r="C193" s="337"/>
      <c r="D193" s="337"/>
      <c r="E193" s="337"/>
    </row>
    <row r="194" spans="1:5" ht="13.5" customHeight="1">
      <c r="A194" s="337"/>
      <c r="B194" s="337"/>
      <c r="C194" s="337"/>
      <c r="D194" s="337"/>
      <c r="E194" s="337"/>
    </row>
    <row r="195" spans="1:5" ht="13.5" customHeight="1">
      <c r="A195" s="337"/>
      <c r="B195" s="337"/>
      <c r="C195" s="337"/>
      <c r="D195" s="337"/>
      <c r="E195" s="337"/>
    </row>
    <row r="196" spans="1:5" ht="13.5" customHeight="1">
      <c r="A196" s="337"/>
      <c r="B196" s="337"/>
      <c r="C196" s="337"/>
      <c r="D196" s="337"/>
      <c r="E196" s="337"/>
    </row>
    <row r="197" spans="1:5" ht="13.5" customHeight="1">
      <c r="A197" s="337"/>
      <c r="B197" s="337"/>
      <c r="C197" s="337"/>
      <c r="D197" s="337"/>
      <c r="E197" s="337"/>
    </row>
    <row r="198" spans="1:5" ht="13.5" customHeight="1">
      <c r="A198" s="337"/>
      <c r="B198" s="337"/>
      <c r="C198" s="337"/>
      <c r="D198" s="337"/>
      <c r="E198" s="337"/>
    </row>
    <row r="199" spans="1:5" ht="13.5" customHeight="1">
      <c r="A199" s="337"/>
      <c r="B199" s="337"/>
      <c r="C199" s="337"/>
      <c r="D199" s="337"/>
      <c r="E199" s="337"/>
    </row>
    <row r="200" spans="1:5" ht="13.5" customHeight="1">
      <c r="A200" s="337"/>
      <c r="B200" s="337"/>
      <c r="C200" s="337"/>
      <c r="D200" s="337"/>
      <c r="E200" s="337"/>
    </row>
    <row r="201" spans="1:5" ht="13.5" customHeight="1">
      <c r="A201" s="337"/>
      <c r="B201" s="337"/>
      <c r="C201" s="337"/>
      <c r="D201" s="337"/>
      <c r="E201" s="337"/>
    </row>
    <row r="202" spans="1:5" ht="13.5" customHeight="1">
      <c r="A202" s="337"/>
      <c r="B202" s="337"/>
      <c r="C202" s="337"/>
      <c r="D202" s="337"/>
      <c r="E202" s="337"/>
    </row>
    <row r="203" spans="1:5" ht="13.5" customHeight="1">
      <c r="A203" s="337"/>
      <c r="B203" s="337"/>
      <c r="C203" s="337"/>
      <c r="D203" s="337"/>
      <c r="E203" s="337"/>
    </row>
    <row r="204" spans="1:5" ht="13.5" customHeight="1">
      <c r="A204" s="337"/>
      <c r="B204" s="337"/>
      <c r="C204" s="337"/>
      <c r="D204" s="337"/>
      <c r="E204" s="337"/>
    </row>
    <row r="205" spans="1:5" ht="13.5" customHeight="1">
      <c r="A205" s="337"/>
      <c r="B205" s="337"/>
      <c r="C205" s="337"/>
      <c r="D205" s="337"/>
      <c r="E205" s="337"/>
    </row>
    <row r="206" spans="1:5" ht="13.5" customHeight="1">
      <c r="A206" s="337"/>
      <c r="B206" s="337"/>
      <c r="C206" s="337"/>
      <c r="D206" s="337"/>
      <c r="E206" s="337"/>
    </row>
    <row r="207" spans="1:5" ht="13.5" customHeight="1">
      <c r="A207" s="337"/>
      <c r="B207" s="337"/>
      <c r="C207" s="337"/>
      <c r="D207" s="337"/>
      <c r="E207" s="337"/>
    </row>
    <row r="208" spans="1:5" ht="13.5" customHeight="1">
      <c r="A208" s="337"/>
      <c r="B208" s="337"/>
      <c r="C208" s="337"/>
      <c r="D208" s="337"/>
      <c r="E208" s="337"/>
    </row>
    <row r="209" spans="1:5" ht="13.5" customHeight="1">
      <c r="A209" s="337"/>
      <c r="B209" s="337"/>
      <c r="C209" s="337"/>
      <c r="D209" s="337"/>
      <c r="E209" s="337"/>
    </row>
    <row r="210" spans="1:5" ht="13.5" customHeight="1">
      <c r="A210" s="337"/>
      <c r="B210" s="337"/>
      <c r="C210" s="337"/>
      <c r="D210" s="337"/>
      <c r="E210" s="337"/>
    </row>
    <row r="211" spans="1:5" ht="13.5" customHeight="1">
      <c r="A211" s="337"/>
      <c r="B211" s="337"/>
      <c r="C211" s="337"/>
      <c r="D211" s="337"/>
      <c r="E211" s="337"/>
    </row>
    <row r="212" spans="1:5" ht="13.5" customHeight="1">
      <c r="A212" s="337"/>
      <c r="B212" s="337"/>
      <c r="C212" s="337"/>
      <c r="D212" s="337"/>
      <c r="E212" s="337"/>
    </row>
    <row r="213" spans="1:5" ht="13.5" customHeight="1">
      <c r="A213" s="337"/>
      <c r="B213" s="337"/>
      <c r="C213" s="337"/>
      <c r="D213" s="337"/>
      <c r="E213" s="337"/>
    </row>
    <row r="214" spans="1:5" ht="13.5" customHeight="1">
      <c r="A214" s="337"/>
      <c r="B214" s="337"/>
      <c r="C214" s="337"/>
      <c r="D214" s="337"/>
      <c r="E214" s="337"/>
    </row>
    <row r="215" spans="1:5" ht="13.5" customHeight="1">
      <c r="A215" s="337"/>
      <c r="B215" s="337"/>
      <c r="C215" s="337"/>
      <c r="D215" s="337"/>
      <c r="E215" s="337"/>
    </row>
    <row r="216" spans="1:5" ht="13.5" customHeight="1">
      <c r="A216" s="337"/>
      <c r="B216" s="337"/>
      <c r="C216" s="337"/>
      <c r="D216" s="337"/>
      <c r="E216" s="337"/>
    </row>
    <row r="217" spans="1:5" ht="13.5" customHeight="1">
      <c r="A217" s="337"/>
      <c r="B217" s="337"/>
      <c r="C217" s="337"/>
      <c r="D217" s="337"/>
      <c r="E217" s="337"/>
    </row>
    <row r="218" spans="1:5" ht="13.5" customHeight="1">
      <c r="A218" s="337"/>
      <c r="B218" s="337"/>
      <c r="C218" s="337"/>
      <c r="D218" s="337"/>
      <c r="E218" s="337"/>
    </row>
    <row r="219" spans="1:5" ht="13.5" customHeight="1">
      <c r="A219" s="337"/>
      <c r="B219" s="337"/>
      <c r="C219" s="337"/>
      <c r="D219" s="337"/>
      <c r="E219" s="337"/>
    </row>
    <row r="220" spans="1:5" ht="13.5" customHeight="1">
      <c r="A220" s="337"/>
      <c r="B220" s="337"/>
      <c r="C220" s="337"/>
      <c r="D220" s="337"/>
      <c r="E220" s="337"/>
    </row>
    <row r="221" spans="1:5" ht="13.5" customHeight="1">
      <c r="A221" s="337"/>
      <c r="B221" s="337"/>
      <c r="C221" s="337"/>
      <c r="D221" s="337"/>
      <c r="E221" s="337"/>
    </row>
    <row r="222" spans="1:5" ht="13.5" customHeight="1">
      <c r="A222" s="337"/>
      <c r="B222" s="337"/>
      <c r="C222" s="337"/>
      <c r="D222" s="337"/>
      <c r="E222" s="337"/>
    </row>
    <row r="223" spans="1:5" ht="13.5" customHeight="1">
      <c r="A223" s="337"/>
      <c r="B223" s="337"/>
      <c r="C223" s="337"/>
      <c r="D223" s="337"/>
      <c r="E223" s="337"/>
    </row>
    <row r="224" spans="1:5" ht="13.5" customHeight="1">
      <c r="A224" s="337"/>
      <c r="B224" s="337"/>
      <c r="C224" s="337"/>
      <c r="D224" s="337"/>
      <c r="E224" s="337"/>
    </row>
    <row r="225" spans="1:5" ht="13.5" customHeight="1">
      <c r="A225" s="337"/>
      <c r="B225" s="337"/>
      <c r="C225" s="337"/>
      <c r="D225" s="337"/>
      <c r="E225" s="337"/>
    </row>
    <row r="226" spans="1:5" ht="13.5" customHeight="1">
      <c r="A226" s="337"/>
      <c r="B226" s="337"/>
      <c r="C226" s="337"/>
      <c r="D226" s="337"/>
      <c r="E226" s="337"/>
    </row>
    <row r="227" spans="1:5" ht="13.5" customHeight="1">
      <c r="A227" s="337"/>
      <c r="B227" s="337"/>
      <c r="C227" s="337"/>
      <c r="D227" s="337"/>
      <c r="E227" s="337"/>
    </row>
    <row r="228" spans="1:5" ht="13.5" customHeight="1">
      <c r="A228" s="337"/>
      <c r="B228" s="337"/>
      <c r="C228" s="337"/>
      <c r="D228" s="337"/>
      <c r="E228" s="337"/>
    </row>
    <row r="229" spans="1:5" ht="13.5" customHeight="1">
      <c r="A229" s="337"/>
      <c r="B229" s="337"/>
      <c r="C229" s="337"/>
      <c r="D229" s="337"/>
      <c r="E229" s="337"/>
    </row>
    <row r="230" spans="1:5" ht="13.5" customHeight="1">
      <c r="A230" s="337"/>
      <c r="B230" s="337"/>
      <c r="C230" s="337"/>
      <c r="D230" s="337"/>
      <c r="E230" s="337"/>
    </row>
    <row r="231" spans="1:5" ht="13.5" customHeight="1">
      <c r="A231" s="337"/>
      <c r="B231" s="337"/>
      <c r="C231" s="337"/>
      <c r="D231" s="337"/>
      <c r="E231" s="337"/>
    </row>
    <row r="232" spans="1:5" ht="13.5" customHeight="1">
      <c r="A232" s="337"/>
      <c r="B232" s="337"/>
      <c r="C232" s="337"/>
      <c r="D232" s="337"/>
      <c r="E232" s="337"/>
    </row>
    <row r="233" spans="1:5" ht="13.5" customHeight="1">
      <c r="A233" s="337"/>
      <c r="B233" s="337"/>
      <c r="C233" s="337"/>
      <c r="D233" s="337"/>
      <c r="E233" s="337"/>
    </row>
    <row r="234" spans="1:5" ht="13.5" customHeight="1">
      <c r="A234" s="337"/>
      <c r="B234" s="337"/>
      <c r="C234" s="337"/>
      <c r="D234" s="337"/>
      <c r="E234" s="337"/>
    </row>
    <row r="235" spans="1:5" ht="13.5" customHeight="1">
      <c r="A235" s="337"/>
      <c r="B235" s="337"/>
      <c r="C235" s="337"/>
      <c r="D235" s="337"/>
      <c r="E235" s="337"/>
    </row>
    <row r="236" spans="1:5" ht="13.5" customHeight="1">
      <c r="A236" s="337"/>
      <c r="B236" s="337"/>
      <c r="C236" s="337"/>
      <c r="D236" s="337"/>
      <c r="E236" s="337"/>
    </row>
    <row r="237" spans="1:5" ht="13.5" customHeight="1">
      <c r="A237" s="337"/>
      <c r="B237" s="337"/>
      <c r="C237" s="337"/>
      <c r="D237" s="337"/>
      <c r="E237" s="337"/>
    </row>
    <row r="238" spans="1:5" ht="13.5" customHeight="1">
      <c r="A238" s="337"/>
      <c r="B238" s="337"/>
      <c r="C238" s="337"/>
      <c r="D238" s="337"/>
      <c r="E238" s="337"/>
    </row>
    <row r="239" spans="1:5" ht="13.5" customHeight="1">
      <c r="A239" s="337"/>
      <c r="B239" s="337"/>
      <c r="C239" s="337"/>
      <c r="D239" s="337"/>
      <c r="E239" s="337"/>
    </row>
    <row r="240" spans="1:5" ht="13.5" customHeight="1">
      <c r="A240" s="337"/>
      <c r="B240" s="337"/>
      <c r="C240" s="337"/>
      <c r="D240" s="337"/>
      <c r="E240" s="337"/>
    </row>
    <row r="241" spans="1:5" ht="13.5" customHeight="1">
      <c r="A241" s="337"/>
      <c r="B241" s="337"/>
      <c r="C241" s="337"/>
      <c r="D241" s="337"/>
      <c r="E241" s="337"/>
    </row>
    <row r="242" spans="1:5" ht="13.5" customHeight="1">
      <c r="A242" s="337"/>
      <c r="B242" s="337"/>
      <c r="C242" s="337"/>
      <c r="D242" s="337"/>
      <c r="E242" s="337"/>
    </row>
    <row r="243" spans="1:5" ht="13.5" customHeight="1">
      <c r="A243" s="337"/>
      <c r="B243" s="337"/>
      <c r="C243" s="337"/>
      <c r="D243" s="337"/>
      <c r="E243" s="337"/>
    </row>
    <row r="244" spans="1:5" ht="13.5" customHeight="1">
      <c r="A244" s="337"/>
      <c r="B244" s="337"/>
      <c r="C244" s="337"/>
      <c r="D244" s="337"/>
      <c r="E244" s="337"/>
    </row>
    <row r="245" spans="1:5" ht="13.5" customHeight="1">
      <c r="A245" s="337"/>
      <c r="B245" s="337"/>
      <c r="C245" s="337"/>
      <c r="D245" s="337"/>
      <c r="E245" s="337"/>
    </row>
    <row r="246" spans="1:5" ht="13.5" customHeight="1">
      <c r="A246" s="337"/>
      <c r="B246" s="337"/>
      <c r="C246" s="337"/>
      <c r="D246" s="337"/>
      <c r="E246" s="337"/>
    </row>
    <row r="247" spans="1:5" ht="13.5" customHeight="1">
      <c r="A247" s="337"/>
      <c r="B247" s="337"/>
      <c r="C247" s="337"/>
      <c r="D247" s="337"/>
      <c r="E247" s="337"/>
    </row>
    <row r="248" spans="1:5" ht="13.5" customHeight="1">
      <c r="A248" s="337"/>
      <c r="B248" s="337"/>
      <c r="C248" s="337"/>
      <c r="D248" s="337"/>
      <c r="E248" s="337"/>
    </row>
    <row r="249" spans="1:5" ht="13.5" customHeight="1">
      <c r="A249" s="337"/>
      <c r="B249" s="337"/>
      <c r="C249" s="337"/>
      <c r="D249" s="337"/>
      <c r="E249" s="337"/>
    </row>
    <row r="250" spans="1:5" ht="13.5" customHeight="1">
      <c r="A250" s="337"/>
      <c r="B250" s="337"/>
      <c r="C250" s="337"/>
      <c r="D250" s="337"/>
      <c r="E250" s="337"/>
    </row>
    <row r="251" spans="1:5" ht="13.5" customHeight="1">
      <c r="A251" s="337"/>
      <c r="B251" s="337"/>
      <c r="C251" s="337"/>
      <c r="D251" s="337"/>
      <c r="E251" s="337"/>
    </row>
    <row r="252" spans="1:5" ht="13.5" customHeight="1">
      <c r="A252" s="337"/>
      <c r="B252" s="337"/>
      <c r="C252" s="337"/>
      <c r="D252" s="337"/>
      <c r="E252" s="337"/>
    </row>
    <row r="253" spans="1:5" ht="13.5" customHeight="1">
      <c r="A253" s="337"/>
      <c r="B253" s="337"/>
      <c r="C253" s="337"/>
      <c r="D253" s="337"/>
      <c r="E253" s="337"/>
    </row>
    <row r="254" spans="1:5" ht="13.5" customHeight="1">
      <c r="A254" s="337"/>
      <c r="B254" s="337"/>
      <c r="C254" s="337"/>
      <c r="D254" s="337"/>
      <c r="E254" s="337"/>
    </row>
    <row r="255" spans="1:5" ht="13.5" customHeight="1">
      <c r="A255" s="337"/>
      <c r="B255" s="337"/>
      <c r="C255" s="337"/>
      <c r="D255" s="337"/>
      <c r="E255" s="337"/>
    </row>
    <row r="256" spans="1:5" ht="13.5" customHeight="1">
      <c r="A256" s="337"/>
      <c r="B256" s="337"/>
      <c r="C256" s="337"/>
      <c r="D256" s="337"/>
      <c r="E256" s="337"/>
    </row>
    <row r="257" spans="1:5" ht="13.5" customHeight="1">
      <c r="A257" s="337"/>
      <c r="B257" s="337"/>
      <c r="C257" s="337"/>
      <c r="D257" s="337"/>
      <c r="E257" s="337"/>
    </row>
    <row r="258" spans="1:5" ht="13.5" customHeight="1">
      <c r="A258" s="337"/>
      <c r="B258" s="337"/>
      <c r="C258" s="337"/>
      <c r="D258" s="337"/>
      <c r="E258" s="337"/>
    </row>
    <row r="259" spans="1:5" ht="13.5" customHeight="1">
      <c r="A259" s="337"/>
      <c r="B259" s="337"/>
      <c r="C259" s="337"/>
      <c r="D259" s="337"/>
      <c r="E259" s="337"/>
    </row>
    <row r="260" spans="1:5" ht="13.5" customHeight="1">
      <c r="A260" s="337"/>
      <c r="B260" s="337"/>
      <c r="C260" s="337"/>
      <c r="D260" s="337"/>
      <c r="E260" s="337"/>
    </row>
    <row r="261" spans="1:5" ht="13.5" customHeight="1">
      <c r="A261" s="337"/>
      <c r="B261" s="337"/>
      <c r="C261" s="337"/>
      <c r="D261" s="337"/>
      <c r="E261" s="337"/>
    </row>
    <row r="262" spans="1:5" ht="13.5" customHeight="1">
      <c r="A262" s="337"/>
      <c r="B262" s="337"/>
      <c r="C262" s="337"/>
      <c r="D262" s="337"/>
      <c r="E262" s="337"/>
    </row>
    <row r="263" spans="1:5" ht="13.5" customHeight="1">
      <c r="A263" s="337"/>
      <c r="B263" s="337"/>
      <c r="C263" s="337"/>
      <c r="D263" s="337"/>
      <c r="E263" s="337"/>
    </row>
    <row r="264" spans="1:5" ht="13.5" customHeight="1">
      <c r="A264" s="337"/>
      <c r="B264" s="337"/>
      <c r="C264" s="337"/>
      <c r="D264" s="337"/>
      <c r="E264" s="337"/>
    </row>
    <row r="265" spans="1:5" ht="13.5" customHeight="1">
      <c r="A265" s="337"/>
      <c r="B265" s="337"/>
      <c r="C265" s="337"/>
      <c r="D265" s="337"/>
      <c r="E265" s="337"/>
    </row>
    <row r="266" spans="1:5" ht="13.5" customHeight="1">
      <c r="A266" s="337"/>
      <c r="B266" s="337"/>
      <c r="C266" s="337"/>
      <c r="D266" s="337"/>
      <c r="E266" s="337"/>
    </row>
    <row r="267" spans="1:5" ht="13.5" customHeight="1">
      <c r="A267" s="337"/>
      <c r="B267" s="337"/>
      <c r="C267" s="337"/>
      <c r="D267" s="337"/>
      <c r="E267" s="337"/>
    </row>
    <row r="268" spans="1:5" ht="13.5" customHeight="1">
      <c r="A268" s="337"/>
      <c r="B268" s="337"/>
      <c r="C268" s="337"/>
      <c r="D268" s="337"/>
      <c r="E268" s="337"/>
    </row>
    <row r="269" spans="1:5" ht="13.5" customHeight="1">
      <c r="A269" s="337"/>
      <c r="B269" s="337"/>
      <c r="C269" s="337"/>
      <c r="D269" s="337"/>
      <c r="E269" s="337"/>
    </row>
    <row r="270" spans="1:5" ht="13.5" customHeight="1">
      <c r="A270" s="337"/>
      <c r="B270" s="337"/>
      <c r="C270" s="337"/>
      <c r="D270" s="337"/>
      <c r="E270" s="337"/>
    </row>
    <row r="271" spans="1:5" ht="13.5" customHeight="1">
      <c r="A271" s="337"/>
      <c r="B271" s="337"/>
      <c r="C271" s="337"/>
      <c r="D271" s="337"/>
      <c r="E271" s="337"/>
    </row>
    <row r="272" spans="1:5" ht="13.5" customHeight="1">
      <c r="A272" s="337"/>
      <c r="B272" s="337"/>
      <c r="C272" s="337"/>
      <c r="D272" s="337"/>
      <c r="E272" s="337"/>
    </row>
    <row r="273" spans="1:5" ht="13.5" customHeight="1">
      <c r="A273" s="337"/>
      <c r="B273" s="337"/>
      <c r="C273" s="337"/>
      <c r="D273" s="337"/>
      <c r="E273" s="337"/>
    </row>
    <row r="274" spans="1:5" ht="13.5" customHeight="1">
      <c r="A274" s="337"/>
      <c r="B274" s="337"/>
      <c r="C274" s="337"/>
      <c r="D274" s="337"/>
      <c r="E274" s="337"/>
    </row>
    <row r="275" spans="1:5" ht="13.5" customHeight="1">
      <c r="A275" s="337"/>
      <c r="B275" s="337"/>
      <c r="C275" s="337"/>
      <c r="D275" s="337"/>
      <c r="E275" s="337"/>
    </row>
    <row r="276" spans="1:5" ht="13.5" customHeight="1">
      <c r="A276" s="337"/>
      <c r="B276" s="337"/>
      <c r="C276" s="337"/>
      <c r="D276" s="337"/>
      <c r="E276" s="337"/>
    </row>
    <row r="277" spans="1:5" ht="13.5" customHeight="1">
      <c r="A277" s="337"/>
      <c r="B277" s="337"/>
      <c r="C277" s="337"/>
      <c r="D277" s="337"/>
      <c r="E277" s="337"/>
    </row>
    <row r="278" spans="1:5" ht="13.5" customHeight="1">
      <c r="A278" s="337"/>
      <c r="B278" s="337"/>
      <c r="C278" s="337"/>
      <c r="D278" s="337"/>
      <c r="E278" s="337"/>
    </row>
    <row r="279" spans="1:5" ht="13.5" customHeight="1">
      <c r="A279" s="337"/>
      <c r="B279" s="337"/>
      <c r="C279" s="337"/>
      <c r="D279" s="337"/>
      <c r="E279" s="337"/>
    </row>
    <row r="280" spans="1:5" ht="13.5" customHeight="1">
      <c r="A280" s="337"/>
      <c r="B280" s="337"/>
      <c r="C280" s="337"/>
      <c r="D280" s="337"/>
      <c r="E280" s="337"/>
    </row>
    <row r="281" spans="1:5" ht="13.5" customHeight="1">
      <c r="A281" s="337"/>
      <c r="B281" s="337"/>
      <c r="C281" s="337"/>
      <c r="D281" s="337"/>
      <c r="E281" s="337"/>
    </row>
    <row r="282" spans="1:5" ht="13.5" customHeight="1">
      <c r="A282" s="337"/>
      <c r="B282" s="337"/>
      <c r="C282" s="337"/>
      <c r="D282" s="337"/>
      <c r="E282" s="337"/>
    </row>
    <row r="283" spans="1:5" ht="13.5" customHeight="1">
      <c r="A283" s="337"/>
      <c r="B283" s="337"/>
      <c r="C283" s="337"/>
      <c r="D283" s="337"/>
      <c r="E283" s="337"/>
    </row>
    <row r="284" spans="1:5" ht="13.5" customHeight="1">
      <c r="A284" s="337"/>
      <c r="B284" s="337"/>
      <c r="C284" s="337"/>
      <c r="D284" s="337"/>
      <c r="E284" s="337"/>
    </row>
    <row r="285" spans="1:5" ht="13.5" customHeight="1">
      <c r="A285" s="337"/>
      <c r="B285" s="337"/>
      <c r="C285" s="337"/>
      <c r="D285" s="337"/>
      <c r="E285" s="337"/>
    </row>
    <row r="286" spans="1:5" ht="13.5" customHeight="1">
      <c r="A286" s="337"/>
      <c r="B286" s="337"/>
      <c r="C286" s="337"/>
      <c r="D286" s="337"/>
      <c r="E286" s="337"/>
    </row>
    <row r="287" spans="1:5" ht="13.5" customHeight="1">
      <c r="A287" s="337"/>
      <c r="B287" s="337"/>
      <c r="C287" s="337"/>
      <c r="D287" s="337"/>
      <c r="E287" s="337"/>
    </row>
    <row r="288" spans="1:5" ht="13.5" customHeight="1">
      <c r="A288" s="337"/>
      <c r="B288" s="337"/>
      <c r="C288" s="337"/>
      <c r="D288" s="337"/>
      <c r="E288" s="337"/>
    </row>
    <row r="289" spans="1:5" ht="13.5" customHeight="1">
      <c r="A289" s="337"/>
      <c r="B289" s="337"/>
      <c r="C289" s="337"/>
      <c r="D289" s="337"/>
      <c r="E289" s="337"/>
    </row>
    <row r="290" spans="1:5" ht="13.5" customHeight="1">
      <c r="A290" s="337"/>
      <c r="B290" s="337"/>
      <c r="C290" s="337"/>
      <c r="D290" s="337"/>
      <c r="E290" s="337"/>
    </row>
    <row r="291" spans="1:5" ht="13.5" customHeight="1">
      <c r="A291" s="337"/>
      <c r="B291" s="337"/>
      <c r="C291" s="337"/>
      <c r="D291" s="337"/>
      <c r="E291" s="337"/>
    </row>
    <row r="292" spans="1:5" ht="13.5" customHeight="1">
      <c r="A292" s="337"/>
      <c r="B292" s="337"/>
      <c r="C292" s="337"/>
      <c r="D292" s="337"/>
      <c r="E292" s="337"/>
    </row>
    <row r="293" spans="1:5" ht="13.5" customHeight="1">
      <c r="A293" s="337"/>
      <c r="B293" s="337"/>
      <c r="C293" s="337"/>
      <c r="D293" s="337"/>
      <c r="E293" s="337"/>
    </row>
    <row r="294" spans="1:5" ht="13.5" customHeight="1">
      <c r="A294" s="337"/>
      <c r="B294" s="337"/>
      <c r="C294" s="337"/>
      <c r="D294" s="337"/>
      <c r="E294" s="337"/>
    </row>
    <row r="295" spans="1:5" ht="13.5" customHeight="1">
      <c r="A295" s="337"/>
      <c r="B295" s="337"/>
      <c r="C295" s="337"/>
      <c r="D295" s="337"/>
      <c r="E295" s="337"/>
    </row>
    <row r="296" spans="1:5" ht="13.5" customHeight="1">
      <c r="A296" s="337"/>
      <c r="B296" s="337"/>
      <c r="C296" s="337"/>
      <c r="D296" s="337"/>
      <c r="E296" s="337"/>
    </row>
    <row r="297" spans="1:5" ht="13.5" customHeight="1">
      <c r="A297" s="337"/>
      <c r="B297" s="337"/>
      <c r="C297" s="337"/>
      <c r="D297" s="337"/>
      <c r="E297" s="337"/>
    </row>
    <row r="298" spans="1:5" ht="13.5" customHeight="1">
      <c r="A298" s="337"/>
      <c r="B298" s="337"/>
      <c r="C298" s="337"/>
      <c r="D298" s="337"/>
      <c r="E298" s="337"/>
    </row>
    <row r="299" spans="1:5" ht="13.5" customHeight="1">
      <c r="A299" s="337"/>
      <c r="B299" s="337"/>
      <c r="C299" s="337"/>
      <c r="D299" s="337"/>
      <c r="E299" s="337"/>
    </row>
    <row r="300" spans="1:5" ht="13.5" customHeight="1">
      <c r="A300" s="337"/>
      <c r="B300" s="337"/>
      <c r="C300" s="337"/>
      <c r="D300" s="337"/>
      <c r="E300" s="337"/>
    </row>
    <row r="301" spans="1:5" ht="13.5" customHeight="1">
      <c r="A301" s="337"/>
      <c r="B301" s="337"/>
      <c r="C301" s="337"/>
      <c r="D301" s="337"/>
      <c r="E301" s="337"/>
    </row>
    <row r="302" spans="1:5" ht="13.5" customHeight="1">
      <c r="A302" s="337"/>
      <c r="B302" s="337"/>
      <c r="C302" s="337"/>
      <c r="D302" s="337"/>
      <c r="E302" s="337"/>
    </row>
    <row r="303" spans="1:5" ht="13.5" customHeight="1">
      <c r="A303" s="337"/>
      <c r="B303" s="337"/>
      <c r="C303" s="337"/>
      <c r="D303" s="337"/>
      <c r="E303" s="337"/>
    </row>
    <row r="304" spans="1:5" ht="13.5" customHeight="1">
      <c r="A304" s="337"/>
      <c r="B304" s="337"/>
      <c r="C304" s="337"/>
      <c r="D304" s="337"/>
      <c r="E304" s="337"/>
    </row>
    <row r="305" spans="1:5" ht="13.5" customHeight="1">
      <c r="A305" s="337"/>
      <c r="B305" s="337"/>
      <c r="C305" s="337"/>
      <c r="D305" s="337"/>
      <c r="E305" s="337"/>
    </row>
    <row r="306" spans="1:5" ht="13.5" customHeight="1">
      <c r="A306" s="337"/>
      <c r="B306" s="337"/>
      <c r="C306" s="337"/>
      <c r="D306" s="337"/>
      <c r="E306" s="337"/>
    </row>
    <row r="307" spans="1:5" ht="13.5" customHeight="1">
      <c r="A307" s="337"/>
      <c r="B307" s="337"/>
      <c r="C307" s="337"/>
      <c r="D307" s="337"/>
      <c r="E307" s="337"/>
    </row>
    <row r="308" spans="1:5" ht="13.5" customHeight="1">
      <c r="A308" s="337"/>
      <c r="B308" s="337"/>
      <c r="C308" s="337"/>
      <c r="D308" s="337"/>
      <c r="E308" s="337"/>
    </row>
    <row r="309" spans="1:5" ht="13.5" customHeight="1">
      <c r="A309" s="337"/>
      <c r="B309" s="337"/>
      <c r="C309" s="337"/>
      <c r="D309" s="337"/>
      <c r="E309" s="337"/>
    </row>
    <row r="310" spans="1:5" ht="13.5" customHeight="1">
      <c r="A310" s="337"/>
      <c r="B310" s="337"/>
      <c r="C310" s="337"/>
      <c r="D310" s="337"/>
      <c r="E310" s="337"/>
    </row>
    <row r="311" spans="1:5" ht="13.5" customHeight="1">
      <c r="A311" s="337"/>
      <c r="B311" s="337"/>
      <c r="C311" s="337"/>
      <c r="D311" s="337"/>
      <c r="E311" s="337"/>
    </row>
    <row r="312" spans="1:5" ht="13.5" customHeight="1">
      <c r="A312" s="337"/>
      <c r="B312" s="337"/>
      <c r="C312" s="337"/>
      <c r="D312" s="337"/>
      <c r="E312" s="337"/>
    </row>
    <row r="313" spans="1:5" ht="13.5" customHeight="1">
      <c r="A313" s="337"/>
      <c r="B313" s="337"/>
      <c r="C313" s="337"/>
      <c r="D313" s="337"/>
      <c r="E313" s="337"/>
    </row>
    <row r="314" spans="1:5" ht="13.5" customHeight="1">
      <c r="A314" s="337"/>
      <c r="B314" s="337"/>
      <c r="C314" s="337"/>
      <c r="D314" s="337"/>
      <c r="E314" s="337"/>
    </row>
    <row r="315" spans="1:5" ht="13.5" customHeight="1">
      <c r="A315" s="337"/>
      <c r="B315" s="337"/>
      <c r="C315" s="337"/>
      <c r="D315" s="337"/>
      <c r="E315" s="337"/>
    </row>
    <row r="316" spans="1:5" ht="13.5" customHeight="1">
      <c r="A316" s="337"/>
      <c r="B316" s="337"/>
      <c r="C316" s="337"/>
      <c r="D316" s="337"/>
      <c r="E316" s="337"/>
    </row>
    <row r="317" spans="1:5" ht="13.5" customHeight="1">
      <c r="A317" s="337"/>
      <c r="B317" s="337"/>
      <c r="C317" s="337"/>
      <c r="D317" s="337"/>
      <c r="E317" s="337"/>
    </row>
    <row r="318" spans="1:5" ht="13.5" customHeight="1">
      <c r="A318" s="337"/>
      <c r="B318" s="337"/>
      <c r="C318" s="337"/>
      <c r="D318" s="337"/>
      <c r="E318" s="337"/>
    </row>
    <row r="319" spans="1:5" ht="13.5" customHeight="1">
      <c r="A319" s="337"/>
      <c r="B319" s="337"/>
      <c r="C319" s="337"/>
      <c r="D319" s="337"/>
      <c r="E319" s="337"/>
    </row>
    <row r="320" spans="1:5" ht="13.5" customHeight="1">
      <c r="A320" s="337"/>
      <c r="B320" s="337"/>
      <c r="C320" s="337"/>
      <c r="D320" s="337"/>
      <c r="E320" s="337"/>
    </row>
    <row r="321" spans="1:5" ht="13.5" customHeight="1">
      <c r="A321" s="337"/>
      <c r="B321" s="337"/>
      <c r="C321" s="337"/>
      <c r="D321" s="337"/>
      <c r="E321" s="337"/>
    </row>
    <row r="322" spans="1:5" ht="13.5" customHeight="1">
      <c r="A322" s="337"/>
      <c r="B322" s="337"/>
      <c r="C322" s="337"/>
      <c r="D322" s="337"/>
      <c r="E322" s="337"/>
    </row>
    <row r="323" spans="1:5" ht="13.5" customHeight="1">
      <c r="A323" s="337"/>
      <c r="B323" s="337"/>
      <c r="C323" s="337"/>
      <c r="D323" s="337"/>
      <c r="E323" s="337"/>
    </row>
    <row r="324" spans="1:5" ht="13.5" customHeight="1">
      <c r="A324" s="337"/>
      <c r="B324" s="337"/>
      <c r="C324" s="337"/>
      <c r="D324" s="337"/>
      <c r="E324" s="337"/>
    </row>
    <row r="325" spans="1:5" ht="13.5" customHeight="1">
      <c r="A325" s="337"/>
      <c r="B325" s="337"/>
      <c r="C325" s="337"/>
      <c r="D325" s="337"/>
      <c r="E325" s="337"/>
    </row>
    <row r="326" spans="1:5" ht="13.5" customHeight="1">
      <c r="A326" s="337"/>
      <c r="B326" s="337"/>
      <c r="C326" s="337"/>
      <c r="D326" s="337"/>
      <c r="E326" s="337"/>
    </row>
    <row r="327" spans="1:5" ht="13.5" customHeight="1">
      <c r="A327" s="337"/>
      <c r="B327" s="337"/>
      <c r="C327" s="337"/>
      <c r="D327" s="337"/>
      <c r="E327" s="337"/>
    </row>
    <row r="328" spans="1:5" ht="13.5" customHeight="1">
      <c r="A328" s="337"/>
      <c r="B328" s="337"/>
      <c r="C328" s="337"/>
      <c r="D328" s="337"/>
      <c r="E328" s="337"/>
    </row>
    <row r="329" spans="1:5" ht="13.5" customHeight="1">
      <c r="A329" s="337"/>
      <c r="B329" s="337"/>
      <c r="C329" s="337"/>
      <c r="D329" s="337"/>
      <c r="E329" s="337"/>
    </row>
    <row r="330" spans="1:5" ht="13.5" customHeight="1">
      <c r="A330" s="337"/>
      <c r="B330" s="337"/>
      <c r="C330" s="337"/>
      <c r="D330" s="337"/>
      <c r="E330" s="337"/>
    </row>
    <row r="331" spans="1:5" ht="13.5" customHeight="1">
      <c r="A331" s="337"/>
      <c r="B331" s="337"/>
      <c r="C331" s="337"/>
      <c r="D331" s="337"/>
      <c r="E331" s="337"/>
    </row>
    <row r="332" spans="1:5" ht="13.5" customHeight="1">
      <c r="A332" s="337"/>
      <c r="B332" s="337"/>
      <c r="C332" s="337"/>
      <c r="D332" s="337"/>
      <c r="E332" s="337"/>
    </row>
    <row r="333" spans="1:5" ht="13.5" customHeight="1">
      <c r="A333" s="337"/>
      <c r="B333" s="337"/>
      <c r="C333" s="337"/>
      <c r="D333" s="337"/>
      <c r="E333" s="337"/>
    </row>
    <row r="334" spans="1:5" ht="13.5" customHeight="1">
      <c r="A334" s="337"/>
      <c r="B334" s="337"/>
      <c r="C334" s="337"/>
      <c r="D334" s="337"/>
      <c r="E334" s="337"/>
    </row>
    <row r="335" spans="1:5" ht="13.5" customHeight="1">
      <c r="A335" s="337"/>
      <c r="B335" s="337"/>
      <c r="C335" s="337"/>
      <c r="D335" s="337"/>
      <c r="E335" s="337"/>
    </row>
    <row r="336" spans="1:5" ht="13.5" customHeight="1">
      <c r="A336" s="337"/>
      <c r="B336" s="337"/>
      <c r="C336" s="337"/>
      <c r="D336" s="337"/>
      <c r="E336" s="337"/>
    </row>
    <row r="337" spans="1:5" ht="13.5" customHeight="1">
      <c r="A337" s="337"/>
      <c r="B337" s="337"/>
      <c r="C337" s="337"/>
      <c r="D337" s="337"/>
      <c r="E337" s="337"/>
    </row>
    <row r="338" spans="1:5" ht="13.5" customHeight="1">
      <c r="A338" s="337"/>
      <c r="B338" s="337"/>
      <c r="C338" s="337"/>
      <c r="D338" s="337"/>
      <c r="E338" s="337"/>
    </row>
    <row r="339" spans="1:5" ht="13.5" customHeight="1">
      <c r="A339" s="337"/>
      <c r="B339" s="337"/>
      <c r="C339" s="337"/>
      <c r="D339" s="337"/>
      <c r="E339" s="337"/>
    </row>
    <row r="340" spans="1:5" ht="13.5" customHeight="1">
      <c r="A340" s="337"/>
      <c r="B340" s="337"/>
      <c r="C340" s="337"/>
      <c r="D340" s="337"/>
      <c r="E340" s="337"/>
    </row>
    <row r="341" spans="1:5" ht="13.5" customHeight="1">
      <c r="A341" s="337"/>
      <c r="B341" s="337"/>
      <c r="C341" s="337"/>
      <c r="D341" s="337"/>
      <c r="E341" s="337"/>
    </row>
    <row r="342" spans="1:5" ht="13.5" customHeight="1">
      <c r="A342" s="337"/>
      <c r="B342" s="337"/>
      <c r="C342" s="337"/>
      <c r="D342" s="337"/>
      <c r="E342" s="337"/>
    </row>
    <row r="343" spans="1:5" ht="13.5" customHeight="1">
      <c r="A343" s="337"/>
      <c r="B343" s="337"/>
      <c r="C343" s="337"/>
      <c r="D343" s="337"/>
      <c r="E343" s="337"/>
    </row>
    <row r="344" spans="1:5" ht="13.5" customHeight="1">
      <c r="A344" s="337"/>
      <c r="B344" s="337"/>
      <c r="C344" s="337"/>
      <c r="D344" s="337"/>
      <c r="E344" s="337"/>
    </row>
    <row r="345" spans="1:5" ht="13.5" customHeight="1">
      <c r="A345" s="337"/>
      <c r="B345" s="337"/>
      <c r="C345" s="337"/>
      <c r="D345" s="337"/>
      <c r="E345" s="337"/>
    </row>
    <row r="346" spans="1:5" ht="13.5" customHeight="1">
      <c r="A346" s="337"/>
      <c r="B346" s="337"/>
      <c r="C346" s="337"/>
      <c r="D346" s="337"/>
      <c r="E346" s="337"/>
    </row>
    <row r="347" spans="1:5" ht="13.5" customHeight="1">
      <c r="A347" s="337"/>
      <c r="B347" s="337"/>
      <c r="C347" s="337"/>
      <c r="D347" s="337"/>
      <c r="E347" s="337"/>
    </row>
    <row r="348" spans="1:5" ht="13.5" customHeight="1">
      <c r="A348" s="337"/>
      <c r="B348" s="337"/>
      <c r="C348" s="337"/>
      <c r="D348" s="337"/>
      <c r="E348" s="337"/>
    </row>
    <row r="349" spans="1:5" ht="13.5" customHeight="1">
      <c r="A349" s="337"/>
      <c r="B349" s="337"/>
      <c r="C349" s="337"/>
      <c r="D349" s="337"/>
      <c r="E349" s="337"/>
    </row>
    <row r="350" spans="1:5" ht="13.5" customHeight="1">
      <c r="A350" s="337"/>
      <c r="B350" s="337"/>
      <c r="C350" s="337"/>
      <c r="D350" s="337"/>
      <c r="E350" s="337"/>
    </row>
    <row r="351" spans="1:5" ht="13.5" customHeight="1">
      <c r="A351" s="337"/>
      <c r="B351" s="337"/>
      <c r="C351" s="337"/>
      <c r="D351" s="337"/>
      <c r="E351" s="337"/>
    </row>
    <row r="352" spans="1:5" ht="13.5" customHeight="1">
      <c r="A352" s="337"/>
      <c r="B352" s="337"/>
      <c r="C352" s="337"/>
      <c r="D352" s="337"/>
      <c r="E352" s="337"/>
    </row>
    <row r="353" spans="1:5" ht="13.5" customHeight="1">
      <c r="A353" s="337"/>
      <c r="B353" s="337"/>
      <c r="C353" s="337"/>
      <c r="D353" s="337"/>
      <c r="E353" s="337"/>
    </row>
    <row r="354" spans="1:5" ht="13.5" customHeight="1">
      <c r="A354" s="337"/>
      <c r="B354" s="337"/>
      <c r="C354" s="337"/>
      <c r="D354" s="337"/>
      <c r="E354" s="337"/>
    </row>
    <row r="355" spans="1:5" ht="13.5" customHeight="1">
      <c r="A355" s="337"/>
      <c r="B355" s="337"/>
      <c r="C355" s="337"/>
      <c r="D355" s="337"/>
      <c r="E355" s="337"/>
    </row>
    <row r="356" spans="1:5" ht="13.5" customHeight="1">
      <c r="A356" s="337"/>
      <c r="B356" s="337"/>
      <c r="C356" s="337"/>
      <c r="D356" s="337"/>
      <c r="E356" s="337"/>
    </row>
    <row r="357" spans="1:5" ht="13.5" customHeight="1">
      <c r="A357" s="337"/>
      <c r="B357" s="337"/>
      <c r="C357" s="337"/>
      <c r="D357" s="337"/>
      <c r="E357" s="337"/>
    </row>
    <row r="358" spans="1:5" ht="13.5" customHeight="1">
      <c r="A358" s="337"/>
      <c r="B358" s="337"/>
      <c r="C358" s="337"/>
      <c r="D358" s="337"/>
      <c r="E358" s="337"/>
    </row>
    <row r="359" spans="1:5" ht="13.5" customHeight="1">
      <c r="A359" s="337"/>
      <c r="B359" s="337"/>
      <c r="C359" s="337"/>
      <c r="D359" s="337"/>
      <c r="E359" s="337"/>
    </row>
    <row r="360" spans="1:5" ht="13.5" customHeight="1">
      <c r="A360" s="337"/>
      <c r="B360" s="337"/>
      <c r="C360" s="337"/>
      <c r="D360" s="337"/>
      <c r="E360" s="337"/>
    </row>
    <row r="361" spans="1:5" ht="13.5" customHeight="1">
      <c r="A361" s="337"/>
      <c r="B361" s="337"/>
      <c r="C361" s="337"/>
      <c r="D361" s="337"/>
      <c r="E361" s="337"/>
    </row>
    <row r="362" spans="1:5" ht="13.5" customHeight="1">
      <c r="A362" s="337"/>
      <c r="B362" s="337"/>
      <c r="C362" s="337"/>
      <c r="D362" s="337"/>
      <c r="E362" s="337"/>
    </row>
    <row r="363" spans="1:5" ht="13.5" customHeight="1">
      <c r="A363" s="337"/>
      <c r="B363" s="337"/>
      <c r="C363" s="337"/>
      <c r="D363" s="337"/>
      <c r="E363" s="337"/>
    </row>
    <row r="364" spans="1:5" ht="13.5" customHeight="1">
      <c r="A364" s="337"/>
      <c r="B364" s="337"/>
      <c r="C364" s="337"/>
      <c r="D364" s="337"/>
      <c r="E364" s="337"/>
    </row>
    <row r="365" spans="1:5" ht="13.5" customHeight="1">
      <c r="A365" s="337"/>
      <c r="B365" s="337"/>
      <c r="C365" s="337"/>
      <c r="D365" s="337"/>
      <c r="E365" s="337"/>
    </row>
    <row r="366" spans="1:5" ht="13.5" customHeight="1">
      <c r="A366" s="337"/>
      <c r="B366" s="337"/>
      <c r="C366" s="337"/>
      <c r="D366" s="337"/>
      <c r="E366" s="337"/>
    </row>
    <row r="367" spans="1:5" ht="13.5" customHeight="1">
      <c r="A367" s="337"/>
      <c r="B367" s="337"/>
      <c r="C367" s="337"/>
      <c r="D367" s="337"/>
      <c r="E367" s="337"/>
    </row>
    <row r="368" spans="1:5" ht="13.5" customHeight="1">
      <c r="A368" s="337"/>
      <c r="B368" s="337"/>
      <c r="C368" s="337"/>
      <c r="D368" s="337"/>
      <c r="E368" s="337"/>
    </row>
    <row r="369" spans="1:5" ht="13.5" customHeight="1">
      <c r="A369" s="337"/>
      <c r="B369" s="337"/>
      <c r="C369" s="337"/>
      <c r="D369" s="337"/>
      <c r="E369" s="337"/>
    </row>
    <row r="370" spans="1:5" ht="13.5" customHeight="1">
      <c r="A370" s="337"/>
      <c r="B370" s="337"/>
      <c r="C370" s="337"/>
      <c r="D370" s="337"/>
      <c r="E370" s="337"/>
    </row>
    <row r="371" spans="1:5" ht="13.5" customHeight="1">
      <c r="A371" s="337"/>
      <c r="B371" s="337"/>
      <c r="C371" s="337"/>
      <c r="D371" s="337"/>
      <c r="E371" s="337"/>
    </row>
    <row r="372" spans="1:5" ht="13.5" customHeight="1">
      <c r="A372" s="337"/>
      <c r="B372" s="337"/>
      <c r="C372" s="337"/>
      <c r="D372" s="337"/>
      <c r="E372" s="337"/>
    </row>
    <row r="373" spans="1:5" ht="13.5" customHeight="1">
      <c r="A373" s="337"/>
      <c r="B373" s="337"/>
      <c r="C373" s="337"/>
      <c r="D373" s="337"/>
      <c r="E373" s="337"/>
    </row>
    <row r="374" spans="1:5" ht="13.5" customHeight="1">
      <c r="A374" s="337"/>
      <c r="B374" s="337"/>
      <c r="C374" s="337"/>
      <c r="D374" s="337"/>
      <c r="E374" s="337"/>
    </row>
    <row r="375" spans="1:5" ht="13.5" customHeight="1">
      <c r="A375" s="337"/>
      <c r="B375" s="337"/>
      <c r="C375" s="337"/>
      <c r="D375" s="337"/>
      <c r="E375" s="337"/>
    </row>
    <row r="376" spans="1:5" ht="13.5" customHeight="1">
      <c r="A376" s="337"/>
      <c r="B376" s="337"/>
      <c r="C376" s="337"/>
      <c r="D376" s="337"/>
      <c r="E376" s="337"/>
    </row>
    <row r="377" spans="1:5" ht="13.5" customHeight="1">
      <c r="A377" s="337"/>
      <c r="B377" s="337"/>
      <c r="C377" s="337"/>
      <c r="D377" s="337"/>
      <c r="E377" s="337"/>
    </row>
    <row r="378" spans="1:5" ht="13.5" customHeight="1">
      <c r="A378" s="337"/>
      <c r="B378" s="337"/>
      <c r="C378" s="337"/>
      <c r="D378" s="337"/>
      <c r="E378" s="337"/>
    </row>
    <row r="379" spans="1:5" ht="13.5" customHeight="1">
      <c r="A379" s="337"/>
      <c r="B379" s="337"/>
      <c r="C379" s="337"/>
      <c r="D379" s="337"/>
      <c r="E379" s="337"/>
    </row>
    <row r="380" spans="1:5" ht="13.5" customHeight="1">
      <c r="A380" s="337"/>
      <c r="B380" s="337"/>
      <c r="C380" s="337"/>
      <c r="D380" s="337"/>
      <c r="E380" s="337"/>
    </row>
    <row r="381" spans="1:5" ht="13.5" customHeight="1">
      <c r="A381" s="337"/>
      <c r="B381" s="337"/>
      <c r="C381" s="337"/>
      <c r="D381" s="337"/>
      <c r="E381" s="337"/>
    </row>
    <row r="382" spans="1:5" ht="13.5" customHeight="1">
      <c r="A382" s="337"/>
      <c r="B382" s="337"/>
      <c r="C382" s="337"/>
      <c r="D382" s="337"/>
      <c r="E382" s="337"/>
    </row>
    <row r="383" spans="1:5" ht="13.5" customHeight="1">
      <c r="A383" s="337"/>
      <c r="B383" s="337"/>
      <c r="C383" s="337"/>
      <c r="D383" s="337"/>
      <c r="E383" s="337"/>
    </row>
    <row r="384" spans="1:5" ht="13.5" customHeight="1">
      <c r="A384" s="337"/>
      <c r="B384" s="337"/>
      <c r="C384" s="337"/>
      <c r="D384" s="337"/>
      <c r="E384" s="337"/>
    </row>
    <row r="385" spans="1:5" ht="13.5" customHeight="1">
      <c r="A385" s="337"/>
      <c r="B385" s="337"/>
      <c r="C385" s="337"/>
      <c r="D385" s="337"/>
      <c r="E385" s="337"/>
    </row>
    <row r="386" spans="1:5" ht="13.5" customHeight="1">
      <c r="A386" s="337"/>
      <c r="B386" s="337"/>
      <c r="C386" s="337"/>
      <c r="D386" s="337"/>
      <c r="E386" s="337"/>
    </row>
    <row r="387" spans="1:5" ht="13.5" customHeight="1">
      <c r="A387" s="337"/>
      <c r="B387" s="337"/>
      <c r="C387" s="337"/>
      <c r="D387" s="337"/>
      <c r="E387" s="337"/>
    </row>
    <row r="388" spans="1:5" ht="13.5" customHeight="1">
      <c r="A388" s="337"/>
      <c r="B388" s="337"/>
      <c r="C388" s="337"/>
      <c r="D388" s="337"/>
      <c r="E388" s="337"/>
    </row>
    <row r="389" spans="1:5" ht="13.5" customHeight="1">
      <c r="A389" s="337"/>
      <c r="B389" s="337"/>
      <c r="C389" s="337"/>
      <c r="D389" s="337"/>
      <c r="E389" s="337"/>
    </row>
    <row r="390" spans="1:5" ht="13.5" customHeight="1">
      <c r="A390" s="337"/>
      <c r="B390" s="337"/>
      <c r="C390" s="337"/>
      <c r="D390" s="337"/>
      <c r="E390" s="337"/>
    </row>
    <row r="391" spans="1:5" ht="13.5" customHeight="1">
      <c r="A391" s="337"/>
      <c r="B391" s="337"/>
      <c r="C391" s="337"/>
      <c r="D391" s="337"/>
      <c r="E391" s="337"/>
    </row>
    <row r="392" spans="1:5" ht="13.5" customHeight="1">
      <c r="A392" s="337"/>
      <c r="B392" s="337"/>
      <c r="C392" s="337"/>
      <c r="D392" s="337"/>
      <c r="E392" s="337"/>
    </row>
    <row r="393" spans="1:5" ht="13.5" customHeight="1">
      <c r="A393" s="337"/>
      <c r="B393" s="337"/>
      <c r="C393" s="337"/>
      <c r="D393" s="337"/>
      <c r="E393" s="337"/>
    </row>
    <row r="394" spans="1:5" ht="13.5" customHeight="1">
      <c r="A394" s="337"/>
      <c r="B394" s="337"/>
      <c r="C394" s="337"/>
      <c r="D394" s="337"/>
      <c r="E394" s="337"/>
    </row>
    <row r="395" spans="1:5" ht="13.5" customHeight="1">
      <c r="A395" s="337"/>
      <c r="B395" s="337"/>
      <c r="C395" s="337"/>
      <c r="D395" s="337"/>
      <c r="E395" s="337"/>
    </row>
    <row r="396" spans="1:5" ht="13.5" customHeight="1">
      <c r="A396" s="337"/>
      <c r="B396" s="337"/>
      <c r="C396" s="337"/>
      <c r="D396" s="337"/>
      <c r="E396" s="337"/>
    </row>
    <row r="397" spans="1:5" ht="13.5" customHeight="1">
      <c r="A397" s="337"/>
      <c r="B397" s="337"/>
      <c r="C397" s="337"/>
      <c r="D397" s="337"/>
      <c r="E397" s="337"/>
    </row>
    <row r="398" spans="1:5" ht="13.5" customHeight="1">
      <c r="A398" s="337"/>
      <c r="B398" s="337"/>
      <c r="C398" s="337"/>
      <c r="D398" s="337"/>
      <c r="E398" s="337"/>
    </row>
    <row r="399" spans="1:5" ht="13.5" customHeight="1">
      <c r="A399" s="337"/>
      <c r="B399" s="337"/>
      <c r="C399" s="337"/>
      <c r="D399" s="337"/>
      <c r="E399" s="337"/>
    </row>
    <row r="400" spans="1:5" ht="13.5" customHeight="1">
      <c r="A400" s="337"/>
      <c r="B400" s="337"/>
      <c r="C400" s="337"/>
      <c r="D400" s="337"/>
      <c r="E400" s="337"/>
    </row>
    <row r="401" spans="1:5" ht="13.5" customHeight="1">
      <c r="A401" s="337"/>
      <c r="B401" s="337"/>
      <c r="C401" s="337"/>
      <c r="D401" s="337"/>
      <c r="E401" s="337"/>
    </row>
    <row r="402" spans="1:5" ht="13.5" customHeight="1">
      <c r="A402" s="337"/>
      <c r="B402" s="337"/>
      <c r="C402" s="337"/>
      <c r="D402" s="337"/>
      <c r="E402" s="337"/>
    </row>
    <row r="403" spans="1:5" ht="13.5" customHeight="1">
      <c r="A403" s="337"/>
      <c r="B403" s="337"/>
      <c r="C403" s="337"/>
      <c r="D403" s="337"/>
      <c r="E403" s="337"/>
    </row>
    <row r="404" spans="1:5" ht="13.5" customHeight="1">
      <c r="A404" s="337"/>
      <c r="B404" s="337"/>
      <c r="C404" s="337"/>
      <c r="D404" s="337"/>
      <c r="E404" s="337"/>
    </row>
    <row r="405" spans="1:5" ht="13.5" customHeight="1">
      <c r="A405" s="337"/>
      <c r="B405" s="337"/>
      <c r="C405" s="337"/>
      <c r="D405" s="337"/>
      <c r="E405" s="337"/>
    </row>
    <row r="406" spans="1:5" ht="13.5" customHeight="1">
      <c r="A406" s="337"/>
      <c r="B406" s="337"/>
      <c r="C406" s="337"/>
      <c r="D406" s="337"/>
      <c r="E406" s="337"/>
    </row>
    <row r="407" spans="1:5" ht="13.5" customHeight="1">
      <c r="A407" s="337"/>
      <c r="B407" s="337"/>
      <c r="C407" s="337"/>
      <c r="D407" s="337"/>
      <c r="E407" s="337"/>
    </row>
    <row r="408" spans="1:5" ht="13.5" customHeight="1">
      <c r="A408" s="337"/>
      <c r="B408" s="337"/>
      <c r="C408" s="337"/>
      <c r="D408" s="337"/>
      <c r="E408" s="337"/>
    </row>
    <row r="409" spans="1:5" ht="13.5" customHeight="1">
      <c r="A409" s="337"/>
      <c r="B409" s="337"/>
      <c r="C409" s="337"/>
      <c r="D409" s="337"/>
      <c r="E409" s="337"/>
    </row>
    <row r="410" spans="1:5" ht="13.5" customHeight="1">
      <c r="A410" s="337"/>
      <c r="B410" s="337"/>
      <c r="C410" s="337"/>
      <c r="D410" s="337"/>
      <c r="E410" s="337"/>
    </row>
    <row r="411" spans="1:5" ht="13.5" customHeight="1">
      <c r="A411" s="337"/>
      <c r="B411" s="337"/>
      <c r="C411" s="337"/>
      <c r="D411" s="337"/>
      <c r="E411" s="337"/>
    </row>
    <row r="412" spans="1:5" ht="13.5" customHeight="1">
      <c r="A412" s="337"/>
      <c r="B412" s="337"/>
      <c r="C412" s="337"/>
      <c r="D412" s="337"/>
      <c r="E412" s="337"/>
    </row>
    <row r="413" spans="1:5" ht="13.5" customHeight="1">
      <c r="A413" s="337"/>
      <c r="B413" s="337"/>
      <c r="C413" s="337"/>
      <c r="D413" s="337"/>
      <c r="E413" s="337"/>
    </row>
    <row r="414" spans="1:5" ht="13.5" customHeight="1">
      <c r="A414" s="337"/>
      <c r="B414" s="337"/>
      <c r="C414" s="337"/>
      <c r="D414" s="337"/>
      <c r="E414" s="337"/>
    </row>
    <row r="415" spans="1:5" ht="13.5" customHeight="1">
      <c r="A415" s="337"/>
      <c r="B415" s="337"/>
      <c r="C415" s="337"/>
      <c r="D415" s="337"/>
      <c r="E415" s="337"/>
    </row>
    <row r="416" spans="1:5" ht="13.5" customHeight="1">
      <c r="A416" s="337"/>
      <c r="B416" s="337"/>
      <c r="C416" s="337"/>
      <c r="D416" s="337"/>
      <c r="E416" s="337"/>
    </row>
    <row r="417" spans="1:5" ht="13.5" customHeight="1">
      <c r="A417" s="337"/>
      <c r="B417" s="337"/>
      <c r="C417" s="337"/>
      <c r="D417" s="337"/>
      <c r="E417" s="337"/>
    </row>
    <row r="418" spans="1:5" ht="13.5" customHeight="1">
      <c r="A418" s="337"/>
      <c r="B418" s="337"/>
      <c r="C418" s="337"/>
      <c r="D418" s="337"/>
      <c r="E418" s="337"/>
    </row>
    <row r="419" spans="1:5" ht="13.5" customHeight="1">
      <c r="A419" s="337"/>
      <c r="B419" s="337"/>
      <c r="C419" s="337"/>
      <c r="D419" s="337"/>
      <c r="E419" s="337"/>
    </row>
    <row r="420" spans="1:5" ht="13.5" customHeight="1">
      <c r="A420" s="337"/>
      <c r="B420" s="337"/>
      <c r="C420" s="337"/>
      <c r="D420" s="337"/>
      <c r="E420" s="337"/>
    </row>
    <row r="421" spans="1:5" ht="13.5" customHeight="1">
      <c r="A421" s="337"/>
      <c r="B421" s="337"/>
      <c r="C421" s="337"/>
      <c r="D421" s="337"/>
      <c r="E421" s="337"/>
    </row>
    <row r="422" spans="1:5" ht="13.5" customHeight="1">
      <c r="A422" s="337"/>
      <c r="B422" s="337"/>
      <c r="C422" s="337"/>
      <c r="D422" s="337"/>
      <c r="E422" s="337"/>
    </row>
    <row r="423" spans="1:5" ht="13.5" customHeight="1">
      <c r="A423" s="337"/>
      <c r="B423" s="337"/>
      <c r="C423" s="337"/>
      <c r="D423" s="337"/>
      <c r="E423" s="337"/>
    </row>
    <row r="424" spans="1:5" ht="13.5" customHeight="1">
      <c r="A424" s="337"/>
      <c r="B424" s="337"/>
      <c r="C424" s="337"/>
      <c r="D424" s="337"/>
      <c r="E424" s="337"/>
    </row>
    <row r="425" spans="1:5" ht="13.5" customHeight="1">
      <c r="A425" s="337"/>
      <c r="B425" s="337"/>
      <c r="C425" s="337"/>
      <c r="D425" s="337"/>
      <c r="E425" s="337"/>
    </row>
    <row r="426" spans="1:5" ht="13.5" customHeight="1">
      <c r="A426" s="337"/>
      <c r="B426" s="337"/>
      <c r="C426" s="337"/>
      <c r="D426" s="337"/>
      <c r="E426" s="337"/>
    </row>
    <row r="427" spans="1:5" ht="13.5" customHeight="1">
      <c r="A427" s="337"/>
      <c r="B427" s="337"/>
      <c r="C427" s="337"/>
      <c r="D427" s="337"/>
      <c r="E427" s="337"/>
    </row>
    <row r="428" spans="1:5" ht="13.5" customHeight="1">
      <c r="A428" s="337"/>
      <c r="B428" s="337"/>
      <c r="C428" s="337"/>
      <c r="D428" s="337"/>
      <c r="E428" s="337"/>
    </row>
    <row r="429" spans="1:5" ht="13.5" customHeight="1">
      <c r="A429" s="337"/>
      <c r="B429" s="337"/>
      <c r="C429" s="337"/>
      <c r="D429" s="337"/>
      <c r="E429" s="337"/>
    </row>
    <row r="430" spans="1:5" ht="13.5" customHeight="1">
      <c r="A430" s="337"/>
      <c r="B430" s="337"/>
      <c r="C430" s="337"/>
      <c r="D430" s="337"/>
      <c r="E430" s="337"/>
    </row>
    <row r="431" spans="1:5" ht="13.5" customHeight="1">
      <c r="A431" s="337"/>
      <c r="B431" s="337"/>
      <c r="C431" s="337"/>
      <c r="D431" s="337"/>
      <c r="E431" s="337"/>
    </row>
    <row r="432" spans="1:5" ht="13.5" customHeight="1">
      <c r="A432" s="337"/>
      <c r="B432" s="337"/>
      <c r="C432" s="337"/>
      <c r="D432" s="337"/>
      <c r="E432" s="337"/>
    </row>
    <row r="433" spans="1:5" ht="13.5" customHeight="1">
      <c r="A433" s="337"/>
      <c r="B433" s="337"/>
      <c r="C433" s="337"/>
      <c r="D433" s="337"/>
      <c r="E433" s="337"/>
    </row>
    <row r="434" spans="1:5" ht="13.5" customHeight="1">
      <c r="A434" s="337"/>
      <c r="B434" s="337"/>
      <c r="C434" s="337"/>
      <c r="D434" s="337"/>
      <c r="E434" s="337"/>
    </row>
    <row r="435" spans="1:5" ht="13.5" customHeight="1">
      <c r="A435" s="337"/>
      <c r="B435" s="337"/>
      <c r="C435" s="337"/>
      <c r="D435" s="337"/>
      <c r="E435" s="337"/>
    </row>
    <row r="436" spans="1:5" ht="13.5" customHeight="1">
      <c r="A436" s="337"/>
      <c r="B436" s="337"/>
      <c r="C436" s="337"/>
      <c r="D436" s="337"/>
      <c r="E436" s="337"/>
    </row>
    <row r="437" spans="1:5" ht="13.5" customHeight="1">
      <c r="A437" s="337"/>
      <c r="B437" s="337"/>
      <c r="C437" s="337"/>
      <c r="D437" s="337"/>
      <c r="E437" s="337"/>
    </row>
    <row r="438" spans="1:5" ht="13.5" customHeight="1">
      <c r="A438" s="337"/>
      <c r="B438" s="337"/>
      <c r="C438" s="337"/>
      <c r="D438" s="337"/>
      <c r="E438" s="337"/>
    </row>
    <row r="439" spans="1:5" ht="13.5" customHeight="1">
      <c r="A439" s="337"/>
      <c r="B439" s="337"/>
      <c r="C439" s="337"/>
      <c r="D439" s="337"/>
      <c r="E439" s="337"/>
    </row>
    <row r="440" spans="1:5" ht="13.5" customHeight="1">
      <c r="A440" s="337"/>
      <c r="B440" s="337"/>
      <c r="C440" s="337"/>
      <c r="D440" s="337"/>
      <c r="E440" s="337"/>
    </row>
    <row r="441" spans="1:5" ht="13.5" customHeight="1">
      <c r="A441" s="337"/>
      <c r="B441" s="337"/>
      <c r="C441" s="337"/>
      <c r="D441" s="337"/>
      <c r="E441" s="337"/>
    </row>
    <row r="442" spans="1:5" ht="13.5" customHeight="1">
      <c r="A442" s="337"/>
      <c r="B442" s="337"/>
      <c r="C442" s="337"/>
      <c r="D442" s="337"/>
      <c r="E442" s="337"/>
    </row>
    <row r="443" spans="1:5" ht="13.5" customHeight="1">
      <c r="A443" s="337"/>
      <c r="B443" s="337"/>
      <c r="C443" s="337"/>
      <c r="D443" s="337"/>
      <c r="E443" s="337"/>
    </row>
    <row r="444" spans="1:5" ht="13.5" customHeight="1">
      <c r="A444" s="337"/>
      <c r="B444" s="337"/>
      <c r="C444" s="337"/>
      <c r="D444" s="337"/>
      <c r="E444" s="337"/>
    </row>
    <row r="445" spans="1:5" ht="13.5" customHeight="1">
      <c r="A445" s="337"/>
      <c r="B445" s="337"/>
      <c r="C445" s="337"/>
      <c r="D445" s="337"/>
      <c r="E445" s="337"/>
    </row>
    <row r="446" spans="1:5" ht="13.5" customHeight="1">
      <c r="A446" s="337"/>
      <c r="B446" s="337"/>
      <c r="C446" s="337"/>
      <c r="D446" s="337"/>
      <c r="E446" s="337"/>
    </row>
    <row r="447" spans="1:5" ht="13.5" customHeight="1">
      <c r="A447" s="337"/>
      <c r="B447" s="337"/>
      <c r="C447" s="337"/>
      <c r="D447" s="337"/>
      <c r="E447" s="337"/>
    </row>
    <row r="448" spans="1:5" ht="13.5" customHeight="1">
      <c r="A448" s="337"/>
      <c r="B448" s="337"/>
      <c r="C448" s="337"/>
      <c r="D448" s="337"/>
      <c r="E448" s="337"/>
    </row>
    <row r="449" spans="1:5" ht="13.5" customHeight="1">
      <c r="A449" s="337"/>
      <c r="B449" s="337"/>
      <c r="C449" s="337"/>
      <c r="D449" s="337"/>
      <c r="E449" s="337"/>
    </row>
    <row r="450" spans="1:5" ht="13.5" customHeight="1">
      <c r="A450" s="337"/>
      <c r="B450" s="337"/>
      <c r="C450" s="337"/>
      <c r="D450" s="337"/>
      <c r="E450" s="337"/>
    </row>
    <row r="451" spans="1:5" ht="13.5" customHeight="1">
      <c r="A451" s="337"/>
      <c r="B451" s="337"/>
      <c r="C451" s="337"/>
      <c r="D451" s="337"/>
      <c r="E451" s="337"/>
    </row>
    <row r="452" spans="1:5" ht="13.5" customHeight="1">
      <c r="A452" s="337"/>
      <c r="B452" s="337"/>
      <c r="C452" s="337"/>
      <c r="D452" s="337"/>
      <c r="E452" s="337"/>
    </row>
    <row r="453" spans="1:5" ht="13.5" customHeight="1">
      <c r="A453" s="337"/>
      <c r="B453" s="337"/>
      <c r="C453" s="337"/>
      <c r="D453" s="337"/>
      <c r="E453" s="337"/>
    </row>
    <row r="454" spans="1:5" ht="13.5" customHeight="1">
      <c r="A454" s="337"/>
      <c r="B454" s="337"/>
      <c r="C454" s="337"/>
      <c r="D454" s="337"/>
      <c r="E454" s="337"/>
    </row>
    <row r="455" spans="1:5" ht="13.5" customHeight="1">
      <c r="A455" s="337"/>
      <c r="B455" s="337"/>
      <c r="C455" s="337"/>
      <c r="D455" s="337"/>
      <c r="E455" s="337"/>
    </row>
    <row r="456" spans="1:5" ht="13.5" customHeight="1">
      <c r="A456" s="337"/>
      <c r="B456" s="337"/>
      <c r="C456" s="337"/>
      <c r="D456" s="337"/>
      <c r="E456" s="337"/>
    </row>
    <row r="457" spans="1:5" ht="13.5" customHeight="1">
      <c r="A457" s="337"/>
      <c r="B457" s="337"/>
      <c r="C457" s="337"/>
      <c r="D457" s="337"/>
      <c r="E457" s="337"/>
    </row>
    <row r="458" spans="1:5" ht="13.5" customHeight="1">
      <c r="A458" s="337"/>
      <c r="B458" s="337"/>
      <c r="C458" s="337"/>
      <c r="D458" s="337"/>
      <c r="E458" s="337"/>
    </row>
    <row r="459" spans="1:5" ht="13.5" customHeight="1">
      <c r="A459" s="337"/>
      <c r="B459" s="337"/>
      <c r="C459" s="337"/>
      <c r="D459" s="337"/>
      <c r="E459" s="337"/>
    </row>
    <row r="460" spans="1:5" ht="13.5" customHeight="1">
      <c r="A460" s="337"/>
      <c r="B460" s="337"/>
      <c r="C460" s="337"/>
      <c r="D460" s="337"/>
      <c r="E460" s="337"/>
    </row>
    <row r="461" spans="1:5" ht="13.5" customHeight="1">
      <c r="A461" s="337"/>
      <c r="B461" s="337"/>
      <c r="C461" s="337"/>
      <c r="D461" s="337"/>
      <c r="E461" s="337"/>
    </row>
    <row r="462" spans="1:5" ht="13.5" customHeight="1">
      <c r="A462" s="337"/>
      <c r="B462" s="337"/>
      <c r="C462" s="337"/>
      <c r="D462" s="337"/>
      <c r="E462" s="337"/>
    </row>
    <row r="463" spans="1:5" ht="13.5" customHeight="1">
      <c r="A463" s="337"/>
      <c r="B463" s="337"/>
      <c r="C463" s="337"/>
      <c r="D463" s="337"/>
      <c r="E463" s="337"/>
    </row>
    <row r="464" spans="1:5" ht="13.5" customHeight="1">
      <c r="A464" s="337"/>
      <c r="B464" s="337"/>
      <c r="C464" s="337"/>
      <c r="D464" s="337"/>
      <c r="E464" s="337"/>
    </row>
    <row r="465" spans="1:5" ht="13.5" customHeight="1">
      <c r="A465" s="337"/>
      <c r="B465" s="337"/>
      <c r="C465" s="337"/>
      <c r="D465" s="337"/>
      <c r="E465" s="337"/>
    </row>
    <row r="466" spans="1:5" ht="13.5" customHeight="1">
      <c r="A466" s="337"/>
      <c r="B466" s="337"/>
      <c r="C466" s="337"/>
      <c r="D466" s="337"/>
      <c r="E466" s="337"/>
    </row>
    <row r="467" spans="1:5" ht="13.5" customHeight="1">
      <c r="A467" s="337"/>
      <c r="B467" s="337"/>
      <c r="C467" s="337"/>
      <c r="D467" s="337"/>
      <c r="E467" s="337"/>
    </row>
    <row r="468" spans="1:5" ht="13.5" customHeight="1">
      <c r="A468" s="337"/>
      <c r="B468" s="337"/>
      <c r="C468" s="337"/>
      <c r="D468" s="337"/>
      <c r="E468" s="337"/>
    </row>
    <row r="469" spans="1:5" ht="13.5" customHeight="1">
      <c r="A469" s="337"/>
      <c r="B469" s="337"/>
      <c r="C469" s="337"/>
      <c r="D469" s="337"/>
      <c r="E469" s="337"/>
    </row>
    <row r="470" spans="1:5" ht="13.5" customHeight="1">
      <c r="A470" s="337"/>
      <c r="B470" s="337"/>
      <c r="C470" s="337"/>
      <c r="D470" s="337"/>
      <c r="E470" s="337"/>
    </row>
    <row r="471" spans="1:5" ht="13.5" customHeight="1">
      <c r="A471" s="337"/>
      <c r="B471" s="337"/>
      <c r="C471" s="337"/>
      <c r="D471" s="337"/>
      <c r="E471" s="337"/>
    </row>
    <row r="472" spans="1:5" ht="13.5" customHeight="1">
      <c r="A472" s="337"/>
      <c r="B472" s="337"/>
      <c r="C472" s="337"/>
      <c r="D472" s="337"/>
      <c r="E472" s="337"/>
    </row>
    <row r="473" spans="1:5" ht="13.5" customHeight="1">
      <c r="A473" s="337"/>
      <c r="B473" s="337"/>
      <c r="C473" s="337"/>
      <c r="D473" s="337"/>
      <c r="E473" s="337"/>
    </row>
    <row r="474" spans="1:5" ht="13.5" customHeight="1">
      <c r="A474" s="337"/>
      <c r="B474" s="337"/>
      <c r="C474" s="337"/>
      <c r="D474" s="337"/>
      <c r="E474" s="337"/>
    </row>
    <row r="475" spans="1:5" ht="13.5" customHeight="1">
      <c r="A475" s="337"/>
      <c r="B475" s="337"/>
      <c r="C475" s="337"/>
      <c r="D475" s="337"/>
      <c r="E475" s="337"/>
    </row>
    <row r="476" spans="1:5" ht="13.5" customHeight="1">
      <c r="A476" s="337"/>
      <c r="B476" s="337"/>
      <c r="C476" s="337"/>
      <c r="D476" s="337"/>
      <c r="E476" s="337"/>
    </row>
    <row r="477" spans="1:5" ht="13.5" customHeight="1">
      <c r="A477" s="337"/>
      <c r="B477" s="337"/>
      <c r="C477" s="337"/>
      <c r="D477" s="337"/>
      <c r="E477" s="337"/>
    </row>
    <row r="478" spans="1:5" ht="13.5" customHeight="1">
      <c r="A478" s="337"/>
      <c r="B478" s="337"/>
      <c r="C478" s="337"/>
      <c r="D478" s="337"/>
      <c r="E478" s="337"/>
    </row>
    <row r="479" spans="1:5" ht="13.5" customHeight="1">
      <c r="A479" s="337"/>
      <c r="B479" s="337"/>
      <c r="C479" s="337"/>
      <c r="D479" s="337"/>
      <c r="E479" s="337"/>
    </row>
    <row r="480" spans="1:5" ht="13.5" customHeight="1">
      <c r="A480" s="337"/>
      <c r="B480" s="337"/>
      <c r="C480" s="337"/>
      <c r="D480" s="337"/>
      <c r="E480" s="337"/>
    </row>
    <row r="481" spans="1:5" ht="13.5" customHeight="1">
      <c r="A481" s="337"/>
      <c r="B481" s="337"/>
      <c r="C481" s="337"/>
      <c r="D481" s="337"/>
      <c r="E481" s="337"/>
    </row>
    <row r="482" spans="1:5" ht="13.5" customHeight="1">
      <c r="A482" s="337"/>
      <c r="B482" s="337"/>
      <c r="C482" s="337"/>
      <c r="D482" s="337"/>
      <c r="E482" s="337"/>
    </row>
    <row r="483" spans="1:5" ht="13.5" customHeight="1">
      <c r="A483" s="337"/>
      <c r="B483" s="337"/>
      <c r="C483" s="337"/>
      <c r="D483" s="337"/>
      <c r="E483" s="337"/>
    </row>
    <row r="484" spans="1:5" ht="13.5" customHeight="1">
      <c r="A484" s="337"/>
      <c r="B484" s="337"/>
      <c r="C484" s="337"/>
      <c r="D484" s="337"/>
      <c r="E484" s="337"/>
    </row>
    <row r="485" spans="1:5" ht="13.5" customHeight="1">
      <c r="A485" s="337"/>
      <c r="B485" s="337"/>
      <c r="C485" s="337"/>
      <c r="D485" s="337"/>
      <c r="E485" s="337"/>
    </row>
    <row r="486" spans="1:5" ht="13.5" customHeight="1">
      <c r="A486" s="337"/>
      <c r="B486" s="337"/>
      <c r="C486" s="337"/>
      <c r="D486" s="337"/>
      <c r="E486" s="337"/>
    </row>
    <row r="487" spans="1:5" ht="13.5" customHeight="1">
      <c r="A487" s="337"/>
      <c r="B487" s="337"/>
      <c r="C487" s="337"/>
      <c r="D487" s="337"/>
      <c r="E487" s="337"/>
    </row>
    <row r="488" spans="1:5" ht="13.5" customHeight="1">
      <c r="A488" s="337"/>
      <c r="B488" s="337"/>
      <c r="C488" s="337"/>
      <c r="D488" s="337"/>
      <c r="E488" s="337"/>
    </row>
    <row r="489" spans="1:5" ht="13.5" customHeight="1">
      <c r="A489" s="337"/>
      <c r="B489" s="337"/>
      <c r="C489" s="337"/>
      <c r="D489" s="337"/>
      <c r="E489" s="337"/>
    </row>
    <row r="490" spans="1:5" ht="13.5" customHeight="1">
      <c r="A490" s="337"/>
      <c r="B490" s="337"/>
      <c r="C490" s="337"/>
      <c r="D490" s="337"/>
      <c r="E490" s="337"/>
    </row>
    <row r="491" spans="1:5" ht="13.5" customHeight="1">
      <c r="A491" s="337"/>
      <c r="B491" s="337"/>
      <c r="C491" s="337"/>
      <c r="D491" s="337"/>
      <c r="E491" s="337"/>
    </row>
    <row r="492" spans="1:5" ht="13.5" customHeight="1">
      <c r="A492" s="337"/>
      <c r="B492" s="337"/>
      <c r="C492" s="337"/>
      <c r="D492" s="337"/>
      <c r="E492" s="337"/>
    </row>
    <row r="493" spans="1:5" ht="13.5" customHeight="1">
      <c r="A493" s="337"/>
      <c r="B493" s="337"/>
      <c r="C493" s="337"/>
      <c r="D493" s="337"/>
      <c r="E493" s="337"/>
    </row>
    <row r="494" spans="1:5" ht="13.5" customHeight="1">
      <c r="A494" s="337"/>
      <c r="B494" s="337"/>
      <c r="C494" s="337"/>
      <c r="D494" s="337"/>
      <c r="E494" s="337"/>
    </row>
    <row r="495" spans="1:5" ht="13.5" customHeight="1">
      <c r="A495" s="337"/>
      <c r="B495" s="337"/>
      <c r="C495" s="337"/>
      <c r="D495" s="337"/>
      <c r="E495" s="337"/>
    </row>
    <row r="496" spans="1:5" ht="13.5" customHeight="1">
      <c r="A496" s="337"/>
      <c r="B496" s="337"/>
      <c r="C496" s="337"/>
      <c r="D496" s="337"/>
      <c r="E496" s="337"/>
    </row>
    <row r="497" spans="1:5" ht="13.5" customHeight="1">
      <c r="A497" s="337"/>
      <c r="B497" s="337"/>
      <c r="C497" s="337"/>
      <c r="D497" s="337"/>
      <c r="E497" s="337"/>
    </row>
    <row r="498" spans="1:5" ht="13.5" customHeight="1">
      <c r="A498" s="337"/>
      <c r="B498" s="337"/>
      <c r="C498" s="337"/>
      <c r="D498" s="337"/>
      <c r="E498" s="337"/>
    </row>
    <row r="499" spans="1:5" ht="13.5" customHeight="1">
      <c r="A499" s="337"/>
      <c r="B499" s="337"/>
      <c r="C499" s="337"/>
      <c r="D499" s="337"/>
      <c r="E499" s="337"/>
    </row>
    <row r="500" spans="1:5" ht="13.5" customHeight="1">
      <c r="A500" s="337"/>
      <c r="B500" s="337"/>
      <c r="C500" s="337"/>
      <c r="D500" s="337"/>
      <c r="E500" s="337"/>
    </row>
    <row r="501" spans="1:5" ht="13.5" customHeight="1">
      <c r="A501" s="337"/>
      <c r="B501" s="337"/>
      <c r="C501" s="337"/>
      <c r="D501" s="337"/>
      <c r="E501" s="337"/>
    </row>
    <row r="502" spans="1:5" ht="13.5" customHeight="1">
      <c r="A502" s="337"/>
      <c r="B502" s="337"/>
      <c r="C502" s="337"/>
      <c r="D502" s="337"/>
      <c r="E502" s="337"/>
    </row>
    <row r="503" spans="1:5" ht="13.5" customHeight="1">
      <c r="A503" s="337"/>
      <c r="B503" s="337"/>
      <c r="C503" s="337"/>
      <c r="D503" s="337"/>
      <c r="E503" s="337"/>
    </row>
    <row r="504" spans="1:5" ht="13.5" customHeight="1">
      <c r="A504" s="337"/>
      <c r="B504" s="337"/>
      <c r="C504" s="337"/>
      <c r="D504" s="337"/>
      <c r="E504" s="337"/>
    </row>
    <row r="505" spans="1:5" ht="13.5" customHeight="1">
      <c r="A505" s="337"/>
      <c r="B505" s="337"/>
      <c r="C505" s="337"/>
      <c r="D505" s="337"/>
      <c r="E505" s="337"/>
    </row>
    <row r="506" spans="1:5" ht="13.5" customHeight="1">
      <c r="A506" s="337"/>
      <c r="B506" s="337"/>
      <c r="C506" s="337"/>
      <c r="D506" s="337"/>
      <c r="E506" s="337"/>
    </row>
    <row r="507" spans="1:5" ht="13.5" customHeight="1">
      <c r="A507" s="337"/>
      <c r="B507" s="337"/>
      <c r="C507" s="337"/>
      <c r="D507" s="337"/>
      <c r="E507" s="337"/>
    </row>
    <row r="508" spans="1:5" ht="13.5" customHeight="1">
      <c r="A508" s="337"/>
      <c r="B508" s="337"/>
      <c r="C508" s="337"/>
      <c r="D508" s="337"/>
      <c r="E508" s="337"/>
    </row>
    <row r="509" spans="1:5" ht="13.5" customHeight="1">
      <c r="A509" s="337"/>
      <c r="B509" s="337"/>
      <c r="C509" s="337"/>
      <c r="D509" s="337"/>
      <c r="E509" s="337"/>
    </row>
    <row r="510" spans="1:5" ht="13.5" customHeight="1">
      <c r="A510" s="337"/>
      <c r="B510" s="337"/>
      <c r="C510" s="337"/>
      <c r="D510" s="337"/>
      <c r="E510" s="337"/>
    </row>
    <row r="511" spans="1:5" ht="13.5" customHeight="1">
      <c r="A511" s="337"/>
      <c r="B511" s="337"/>
      <c r="C511" s="337"/>
      <c r="D511" s="337"/>
      <c r="E511" s="337"/>
    </row>
    <row r="512" spans="1:5" ht="13.5" customHeight="1">
      <c r="A512" s="337"/>
      <c r="B512" s="337"/>
      <c r="C512" s="337"/>
      <c r="D512" s="337"/>
      <c r="E512" s="337"/>
    </row>
    <row r="513" spans="1:5" ht="13.5" customHeight="1">
      <c r="A513" s="337"/>
      <c r="B513" s="337"/>
      <c r="C513" s="337"/>
      <c r="D513" s="337"/>
      <c r="E513" s="337"/>
    </row>
    <row r="514" spans="1:5" ht="13.5" customHeight="1">
      <c r="A514" s="337"/>
      <c r="B514" s="337"/>
      <c r="C514" s="337"/>
      <c r="D514" s="337"/>
      <c r="E514" s="337"/>
    </row>
    <row r="515" spans="1:5" ht="13.5" customHeight="1">
      <c r="A515" s="337"/>
      <c r="B515" s="337"/>
      <c r="C515" s="337"/>
      <c r="D515" s="337"/>
      <c r="E515" s="337"/>
    </row>
    <row r="516" spans="1:5" ht="13.5" customHeight="1">
      <c r="A516" s="337"/>
      <c r="B516" s="337"/>
      <c r="C516" s="337"/>
      <c r="D516" s="337"/>
      <c r="E516" s="337"/>
    </row>
    <row r="517" spans="1:5" ht="13.5" customHeight="1">
      <c r="A517" s="337"/>
      <c r="B517" s="337"/>
      <c r="C517" s="337"/>
      <c r="D517" s="337"/>
      <c r="E517" s="337"/>
    </row>
    <row r="518" spans="1:5" ht="13.5" customHeight="1">
      <c r="A518" s="337"/>
      <c r="B518" s="337"/>
      <c r="C518" s="337"/>
      <c r="D518" s="337"/>
      <c r="E518" s="337"/>
    </row>
    <row r="519" spans="1:5" ht="13.5" customHeight="1">
      <c r="A519" s="337"/>
      <c r="B519" s="337"/>
      <c r="C519" s="337"/>
      <c r="D519" s="337"/>
      <c r="E519" s="337"/>
    </row>
    <row r="520" spans="1:5" ht="13.5" customHeight="1">
      <c r="A520" s="337"/>
      <c r="B520" s="337"/>
      <c r="C520" s="337"/>
      <c r="D520" s="337"/>
      <c r="E520" s="337"/>
    </row>
    <row r="521" spans="1:5" ht="13.5" customHeight="1">
      <c r="A521" s="337"/>
      <c r="B521" s="337"/>
      <c r="C521" s="337"/>
      <c r="D521" s="337"/>
      <c r="E521" s="337"/>
    </row>
    <row r="522" spans="1:5" ht="13.5" customHeight="1">
      <c r="A522" s="337"/>
      <c r="B522" s="337"/>
      <c r="C522" s="337"/>
      <c r="D522" s="337"/>
      <c r="E522" s="337"/>
    </row>
    <row r="523" spans="1:5" ht="13.5" customHeight="1">
      <c r="A523" s="337"/>
      <c r="B523" s="337"/>
      <c r="C523" s="337"/>
      <c r="D523" s="337"/>
      <c r="E523" s="337"/>
    </row>
    <row r="524" spans="1:5" ht="13.5" customHeight="1">
      <c r="A524" s="337"/>
      <c r="B524" s="337"/>
      <c r="C524" s="337"/>
      <c r="D524" s="337"/>
      <c r="E524" s="337"/>
    </row>
    <row r="525" spans="1:5" ht="13.5" customHeight="1">
      <c r="A525" s="337"/>
      <c r="B525" s="337"/>
      <c r="C525" s="337"/>
      <c r="D525" s="337"/>
      <c r="E525" s="337"/>
    </row>
    <row r="526" spans="1:5" ht="13.5" customHeight="1">
      <c r="A526" s="337"/>
      <c r="B526" s="337"/>
      <c r="C526" s="337"/>
      <c r="D526" s="337"/>
      <c r="E526" s="337"/>
    </row>
    <row r="527" spans="1:5" ht="13.5" customHeight="1">
      <c r="A527" s="337"/>
      <c r="B527" s="337"/>
      <c r="C527" s="337"/>
      <c r="D527" s="337"/>
      <c r="E527" s="337"/>
    </row>
    <row r="528" spans="1:5" ht="13.5" customHeight="1">
      <c r="A528" s="337"/>
      <c r="B528" s="337"/>
      <c r="C528" s="337"/>
      <c r="D528" s="337"/>
      <c r="E528" s="337"/>
    </row>
    <row r="529" spans="1:5" ht="13.5" customHeight="1">
      <c r="A529" s="337"/>
      <c r="B529" s="337"/>
      <c r="C529" s="337"/>
      <c r="D529" s="337"/>
      <c r="E529" s="337"/>
    </row>
    <row r="530" spans="1:5" ht="13.5" customHeight="1">
      <c r="A530" s="337"/>
      <c r="B530" s="337"/>
      <c r="C530" s="337"/>
      <c r="D530" s="337"/>
      <c r="E530" s="337"/>
    </row>
    <row r="531" spans="1:5" ht="13.5" customHeight="1">
      <c r="A531" s="337"/>
      <c r="B531" s="337"/>
      <c r="C531" s="337"/>
      <c r="D531" s="337"/>
      <c r="E531" s="337"/>
    </row>
    <row r="532" spans="1:5" ht="13.5" customHeight="1">
      <c r="A532" s="337"/>
      <c r="B532" s="337"/>
      <c r="C532" s="337"/>
      <c r="D532" s="337"/>
      <c r="E532" s="337"/>
    </row>
    <row r="533" spans="1:5" ht="13.5" customHeight="1">
      <c r="A533" s="337"/>
      <c r="B533" s="337"/>
      <c r="C533" s="337"/>
      <c r="D533" s="337"/>
      <c r="E533" s="337"/>
    </row>
    <row r="534" spans="1:5" ht="13.5" customHeight="1">
      <c r="A534" s="337"/>
      <c r="B534" s="337"/>
      <c r="C534" s="337"/>
      <c r="D534" s="337"/>
      <c r="E534" s="337"/>
    </row>
    <row r="535" spans="1:5" ht="13.5" customHeight="1">
      <c r="A535" s="337"/>
      <c r="B535" s="337"/>
      <c r="C535" s="337"/>
      <c r="D535" s="337"/>
      <c r="E535" s="337"/>
    </row>
    <row r="536" spans="1:5" ht="13.5" customHeight="1">
      <c r="A536" s="337"/>
      <c r="B536" s="337"/>
      <c r="C536" s="337"/>
      <c r="D536" s="337"/>
      <c r="E536" s="337"/>
    </row>
    <row r="537" spans="1:5" ht="13.5" customHeight="1">
      <c r="A537" s="337"/>
      <c r="B537" s="337"/>
      <c r="C537" s="337"/>
      <c r="D537" s="337"/>
      <c r="E537" s="337"/>
    </row>
    <row r="538" spans="1:5" ht="13.5" customHeight="1">
      <c r="A538" s="337"/>
      <c r="B538" s="337"/>
      <c r="C538" s="337"/>
      <c r="D538" s="337"/>
      <c r="E538" s="337"/>
    </row>
    <row r="539" spans="1:5" ht="13.5" customHeight="1">
      <c r="A539" s="337"/>
      <c r="B539" s="337"/>
      <c r="C539" s="337"/>
      <c r="D539" s="337"/>
      <c r="E539" s="337"/>
    </row>
    <row r="540" spans="1:5" ht="13.5" customHeight="1">
      <c r="A540" s="337"/>
      <c r="B540" s="337"/>
      <c r="C540" s="337"/>
      <c r="D540" s="337"/>
      <c r="E540" s="337"/>
    </row>
    <row r="541" spans="1:5" ht="13.5" customHeight="1">
      <c r="A541" s="337"/>
      <c r="B541" s="337"/>
      <c r="C541" s="337"/>
      <c r="D541" s="337"/>
      <c r="E541" s="337"/>
    </row>
    <row r="542" spans="1:5" ht="13.5" customHeight="1">
      <c r="A542" s="337"/>
      <c r="B542" s="337"/>
      <c r="C542" s="337"/>
      <c r="D542" s="337"/>
      <c r="E542" s="337"/>
    </row>
    <row r="543" spans="1:5" ht="13.5" customHeight="1">
      <c r="A543" s="337"/>
      <c r="B543" s="337"/>
      <c r="C543" s="337"/>
      <c r="D543" s="337"/>
      <c r="E543" s="337"/>
    </row>
    <row r="544" spans="1:5" ht="13.5" customHeight="1">
      <c r="A544" s="337"/>
      <c r="B544" s="337"/>
      <c r="C544" s="337"/>
      <c r="D544" s="337"/>
      <c r="E544" s="337"/>
    </row>
    <row r="545" spans="1:5" ht="13.5" customHeight="1">
      <c r="A545" s="337"/>
      <c r="B545" s="337"/>
      <c r="C545" s="337"/>
      <c r="D545" s="337"/>
      <c r="E545" s="337"/>
    </row>
    <row r="546" spans="1:5" ht="13.5" customHeight="1">
      <c r="A546" s="337"/>
      <c r="B546" s="337"/>
      <c r="C546" s="337"/>
      <c r="D546" s="337"/>
      <c r="E546" s="337"/>
    </row>
    <row r="547" spans="1:5" ht="13.5" customHeight="1">
      <c r="A547" s="337"/>
      <c r="B547" s="337"/>
      <c r="C547" s="337"/>
      <c r="D547" s="337"/>
      <c r="E547" s="337"/>
    </row>
    <row r="548" spans="1:5" ht="13.5" customHeight="1">
      <c r="A548" s="337"/>
      <c r="B548" s="337"/>
      <c r="C548" s="337"/>
      <c r="D548" s="337"/>
      <c r="E548" s="337"/>
    </row>
    <row r="549" spans="1:5" ht="13.5" customHeight="1">
      <c r="A549" s="337"/>
      <c r="B549" s="337"/>
      <c r="C549" s="337"/>
      <c r="D549" s="337"/>
      <c r="E549" s="337"/>
    </row>
    <row r="550" spans="1:5" ht="13.5" customHeight="1">
      <c r="A550" s="337"/>
      <c r="B550" s="337"/>
      <c r="C550" s="337"/>
      <c r="D550" s="337"/>
      <c r="E550" s="337"/>
    </row>
    <row r="551" spans="1:5" ht="13.5" customHeight="1">
      <c r="A551" s="337"/>
      <c r="B551" s="337"/>
      <c r="C551" s="337"/>
      <c r="D551" s="337"/>
      <c r="E551" s="337"/>
    </row>
    <row r="552" spans="1:5" ht="13.5" customHeight="1">
      <c r="A552" s="337"/>
      <c r="B552" s="337"/>
      <c r="C552" s="337"/>
      <c r="D552" s="337"/>
      <c r="E552" s="337"/>
    </row>
    <row r="553" spans="1:5" ht="13.5" customHeight="1">
      <c r="A553" s="337"/>
      <c r="B553" s="337"/>
      <c r="C553" s="337"/>
      <c r="D553" s="337"/>
      <c r="E553" s="337"/>
    </row>
    <row r="554" spans="1:5" ht="13.5" customHeight="1">
      <c r="A554" s="337"/>
      <c r="B554" s="337"/>
      <c r="C554" s="337"/>
      <c r="D554" s="337"/>
      <c r="E554" s="337"/>
    </row>
    <row r="555" spans="1:5" ht="13.5" customHeight="1">
      <c r="A555" s="337"/>
      <c r="B555" s="337"/>
      <c r="C555" s="337"/>
      <c r="D555" s="337"/>
      <c r="E555" s="337"/>
    </row>
    <row r="556" spans="1:5" ht="13.5" customHeight="1">
      <c r="A556" s="337"/>
      <c r="B556" s="337"/>
      <c r="C556" s="337"/>
      <c r="D556" s="337"/>
      <c r="E556" s="337"/>
    </row>
    <row r="557" spans="1:5" ht="13.5" customHeight="1">
      <c r="A557" s="337"/>
      <c r="B557" s="337"/>
      <c r="C557" s="337"/>
      <c r="D557" s="337"/>
      <c r="E557" s="337"/>
    </row>
    <row r="558" spans="1:5" ht="13.5" customHeight="1">
      <c r="A558" s="337"/>
      <c r="B558" s="337"/>
      <c r="C558" s="337"/>
      <c r="D558" s="337"/>
      <c r="E558" s="337"/>
    </row>
    <row r="559" spans="1:5" ht="13.5" customHeight="1">
      <c r="A559" s="337"/>
      <c r="B559" s="337"/>
      <c r="C559" s="337"/>
      <c r="D559" s="337"/>
      <c r="E559" s="337"/>
    </row>
    <row r="560" spans="1:5" ht="13.5" customHeight="1">
      <c r="A560" s="337"/>
      <c r="B560" s="337"/>
      <c r="C560" s="337"/>
      <c r="D560" s="337"/>
      <c r="E560" s="337"/>
    </row>
    <row r="561" spans="1:5" ht="13.5" customHeight="1">
      <c r="A561" s="337"/>
      <c r="B561" s="337"/>
      <c r="C561" s="337"/>
      <c r="D561" s="337"/>
      <c r="E561" s="337"/>
    </row>
    <row r="562" spans="1:5" ht="13.5" customHeight="1">
      <c r="A562" s="337"/>
      <c r="B562" s="337"/>
      <c r="C562" s="337"/>
      <c r="D562" s="337"/>
      <c r="E562" s="337"/>
    </row>
    <row r="563" spans="1:5" ht="13.5" customHeight="1">
      <c r="A563" s="337"/>
      <c r="B563" s="337"/>
      <c r="C563" s="337"/>
      <c r="D563" s="337"/>
      <c r="E563" s="337"/>
    </row>
    <row r="564" spans="1:5" ht="13.5" customHeight="1">
      <c r="A564" s="337"/>
      <c r="B564" s="337"/>
      <c r="C564" s="337"/>
      <c r="D564" s="337"/>
      <c r="E564" s="337"/>
    </row>
    <row r="565" spans="1:5" ht="13.5" customHeight="1">
      <c r="A565" s="337"/>
      <c r="B565" s="337"/>
      <c r="C565" s="337"/>
      <c r="D565" s="337"/>
      <c r="E565" s="337"/>
    </row>
    <row r="566" spans="1:5" ht="13.5" customHeight="1">
      <c r="A566" s="337"/>
      <c r="B566" s="337"/>
      <c r="C566" s="337"/>
      <c r="D566" s="337"/>
      <c r="E566" s="337"/>
    </row>
    <row r="567" spans="1:5" ht="13.5" customHeight="1">
      <c r="A567" s="337"/>
      <c r="B567" s="337"/>
      <c r="C567" s="337"/>
      <c r="D567" s="337"/>
      <c r="E567" s="337"/>
    </row>
    <row r="568" spans="1:5" ht="13.5" customHeight="1">
      <c r="A568" s="337"/>
      <c r="B568" s="337"/>
      <c r="C568" s="337"/>
      <c r="D568" s="337"/>
      <c r="E568" s="337"/>
    </row>
    <row r="569" spans="1:5" ht="13.5" customHeight="1">
      <c r="A569" s="337"/>
      <c r="B569" s="337"/>
      <c r="C569" s="337"/>
      <c r="D569" s="337"/>
      <c r="E569" s="337"/>
    </row>
    <row r="570" spans="1:5" ht="13.5" customHeight="1">
      <c r="A570" s="337"/>
      <c r="B570" s="337"/>
      <c r="C570" s="337"/>
      <c r="D570" s="337"/>
      <c r="E570" s="337"/>
    </row>
    <row r="571" spans="1:5" ht="13.5" customHeight="1">
      <c r="A571" s="337"/>
      <c r="B571" s="337"/>
      <c r="C571" s="337"/>
      <c r="D571" s="337"/>
      <c r="E571" s="337"/>
    </row>
    <row r="572" spans="1:5" ht="13.5" customHeight="1">
      <c r="A572" s="337"/>
      <c r="B572" s="337"/>
      <c r="C572" s="337"/>
      <c r="D572" s="337"/>
      <c r="E572" s="337"/>
    </row>
    <row r="573" spans="1:5" ht="13.5" customHeight="1">
      <c r="A573" s="337"/>
      <c r="B573" s="337"/>
      <c r="C573" s="337"/>
      <c r="D573" s="337"/>
      <c r="E573" s="337"/>
    </row>
    <row r="574" spans="1:5" ht="13.5" customHeight="1">
      <c r="A574" s="337"/>
      <c r="B574" s="337"/>
      <c r="C574" s="337"/>
      <c r="D574" s="337"/>
      <c r="E574" s="337"/>
    </row>
    <row r="575" spans="1:5" ht="13.5" customHeight="1">
      <c r="A575" s="337"/>
      <c r="B575" s="337"/>
      <c r="C575" s="337"/>
      <c r="D575" s="337"/>
      <c r="E575" s="337"/>
    </row>
    <row r="576" spans="1:5" ht="13.5" customHeight="1">
      <c r="A576" s="337"/>
      <c r="B576" s="337"/>
      <c r="C576" s="337"/>
      <c r="D576" s="337"/>
      <c r="E576" s="337"/>
    </row>
    <row r="577" spans="1:5" ht="13.5" customHeight="1">
      <c r="A577" s="337"/>
      <c r="B577" s="337"/>
      <c r="C577" s="337"/>
      <c r="D577" s="337"/>
      <c r="E577" s="337"/>
    </row>
    <row r="578" spans="1:5" ht="13.5" customHeight="1">
      <c r="A578" s="337"/>
      <c r="B578" s="337"/>
      <c r="C578" s="337"/>
      <c r="D578" s="337"/>
      <c r="E578" s="337"/>
    </row>
    <row r="579" spans="1:5" ht="13.5" customHeight="1">
      <c r="A579" s="337"/>
      <c r="B579" s="337"/>
      <c r="C579" s="337"/>
      <c r="D579" s="337"/>
      <c r="E579" s="337"/>
    </row>
    <row r="580" spans="1:5" ht="13.5" customHeight="1">
      <c r="A580" s="337"/>
      <c r="B580" s="337"/>
      <c r="C580" s="337"/>
      <c r="D580" s="337"/>
      <c r="E580" s="337"/>
    </row>
    <row r="581" spans="1:5" ht="13.5" customHeight="1">
      <c r="A581" s="337"/>
      <c r="B581" s="337"/>
      <c r="C581" s="337"/>
      <c r="D581" s="337"/>
      <c r="E581" s="337"/>
    </row>
    <row r="582" spans="1:5" ht="13.5" customHeight="1">
      <c r="A582" s="337"/>
      <c r="B582" s="337"/>
      <c r="C582" s="337"/>
      <c r="D582" s="337"/>
      <c r="E582" s="337"/>
    </row>
    <row r="583" spans="1:5" ht="13.5" customHeight="1">
      <c r="A583" s="337"/>
      <c r="B583" s="337"/>
      <c r="C583" s="337"/>
      <c r="D583" s="337"/>
      <c r="E583" s="337"/>
    </row>
    <row r="584" spans="1:5" ht="13.5" customHeight="1">
      <c r="A584" s="337"/>
      <c r="B584" s="337"/>
      <c r="C584" s="337"/>
      <c r="D584" s="337"/>
      <c r="E584" s="337"/>
    </row>
    <row r="585" spans="1:5" ht="13.5" customHeight="1">
      <c r="A585" s="337"/>
      <c r="B585" s="337"/>
      <c r="C585" s="337"/>
      <c r="D585" s="337"/>
      <c r="E585" s="337"/>
    </row>
    <row r="586" spans="1:5" ht="13.5" customHeight="1">
      <c r="A586" s="337"/>
      <c r="B586" s="337"/>
      <c r="C586" s="337"/>
      <c r="D586" s="337"/>
      <c r="E586" s="337"/>
    </row>
    <row r="587" spans="1:5" ht="13.5" customHeight="1">
      <c r="A587" s="337"/>
      <c r="B587" s="337"/>
      <c r="C587" s="337"/>
      <c r="D587" s="337"/>
      <c r="E587" s="337"/>
    </row>
    <row r="588" spans="1:5" ht="13.5" customHeight="1">
      <c r="A588" s="337"/>
      <c r="B588" s="337"/>
      <c r="C588" s="337"/>
      <c r="D588" s="337"/>
      <c r="E588" s="337"/>
    </row>
    <row r="589" spans="1:5" ht="13.5" customHeight="1">
      <c r="A589" s="337"/>
      <c r="B589" s="337"/>
      <c r="C589" s="337"/>
      <c r="D589" s="337"/>
      <c r="E589" s="337"/>
    </row>
    <row r="590" spans="1:5" ht="13.5" customHeight="1">
      <c r="A590" s="337"/>
      <c r="B590" s="337"/>
      <c r="C590" s="337"/>
      <c r="D590" s="337"/>
      <c r="E590" s="337"/>
    </row>
    <row r="591" spans="1:5" ht="13.5" customHeight="1">
      <c r="A591" s="337"/>
      <c r="B591" s="337"/>
      <c r="C591" s="337"/>
      <c r="D591" s="337"/>
      <c r="E591" s="337"/>
    </row>
    <row r="592" spans="1:5" ht="13.5" customHeight="1">
      <c r="A592" s="337"/>
      <c r="B592" s="337"/>
      <c r="C592" s="337"/>
      <c r="D592" s="337"/>
      <c r="E592" s="337"/>
    </row>
    <row r="593" spans="1:5" ht="13.5" customHeight="1">
      <c r="A593" s="337"/>
      <c r="B593" s="337"/>
      <c r="C593" s="337"/>
      <c r="D593" s="337"/>
      <c r="E593" s="337"/>
    </row>
    <row r="594" spans="1:5" ht="13.5" customHeight="1">
      <c r="A594" s="337"/>
      <c r="B594" s="337"/>
      <c r="C594" s="337"/>
      <c r="D594" s="337"/>
      <c r="E594" s="337"/>
    </row>
    <row r="595" spans="1:5" ht="13.5" customHeight="1">
      <c r="A595" s="337"/>
      <c r="B595" s="337"/>
      <c r="C595" s="337"/>
      <c r="D595" s="337"/>
      <c r="E595" s="337"/>
    </row>
    <row r="596" spans="1:5" ht="13.5" customHeight="1">
      <c r="A596" s="337"/>
      <c r="B596" s="337"/>
      <c r="C596" s="337"/>
      <c r="D596" s="337"/>
      <c r="E596" s="337"/>
    </row>
    <row r="597" spans="1:5" ht="13.5" customHeight="1">
      <c r="A597" s="337"/>
      <c r="B597" s="337"/>
      <c r="C597" s="337"/>
      <c r="D597" s="337"/>
      <c r="E597" s="337"/>
    </row>
    <row r="598" spans="1:5" ht="13.5" customHeight="1">
      <c r="A598" s="337"/>
      <c r="B598" s="337"/>
      <c r="C598" s="337"/>
      <c r="D598" s="337"/>
      <c r="E598" s="337"/>
    </row>
    <row r="599" spans="1:5" ht="13.5" customHeight="1">
      <c r="A599" s="337"/>
      <c r="B599" s="337"/>
      <c r="C599" s="337"/>
      <c r="D599" s="337"/>
      <c r="E599" s="337"/>
    </row>
    <row r="600" spans="1:5" ht="13.5" customHeight="1">
      <c r="A600" s="337"/>
      <c r="B600" s="337"/>
      <c r="C600" s="337"/>
      <c r="D600" s="337"/>
      <c r="E600" s="337"/>
    </row>
    <row r="601" spans="1:5" ht="13.5" customHeight="1">
      <c r="A601" s="337"/>
      <c r="B601" s="337"/>
      <c r="C601" s="337"/>
      <c r="D601" s="337"/>
      <c r="E601" s="337"/>
    </row>
    <row r="602" spans="1:5" ht="13.5" customHeight="1">
      <c r="A602" s="337"/>
      <c r="B602" s="337"/>
      <c r="C602" s="337"/>
      <c r="D602" s="337"/>
      <c r="E602" s="337"/>
    </row>
    <row r="603" spans="1:5" ht="13.5" customHeight="1">
      <c r="A603" s="337"/>
      <c r="B603" s="337"/>
      <c r="C603" s="337"/>
      <c r="D603" s="337"/>
      <c r="E603" s="337"/>
    </row>
    <row r="604" spans="1:5" ht="13.5" customHeight="1">
      <c r="A604" s="337"/>
      <c r="B604" s="337"/>
      <c r="C604" s="337"/>
      <c r="D604" s="337"/>
      <c r="E604" s="337"/>
    </row>
    <row r="605" spans="1:5" ht="13.5" customHeight="1">
      <c r="A605" s="337"/>
      <c r="B605" s="337"/>
      <c r="C605" s="337"/>
      <c r="D605" s="337"/>
      <c r="E605" s="337"/>
    </row>
    <row r="606" spans="1:5" ht="13.5" customHeight="1">
      <c r="A606" s="337"/>
      <c r="B606" s="337"/>
      <c r="C606" s="337"/>
      <c r="D606" s="337"/>
      <c r="E606" s="337"/>
    </row>
    <row r="607" spans="1:5" ht="13.5" customHeight="1">
      <c r="A607" s="337"/>
      <c r="B607" s="337"/>
      <c r="C607" s="337"/>
      <c r="D607" s="337"/>
      <c r="E607" s="337"/>
    </row>
    <row r="608" spans="1:5" ht="13.5" customHeight="1">
      <c r="A608" s="337"/>
      <c r="B608" s="337"/>
      <c r="C608" s="337"/>
      <c r="D608" s="337"/>
      <c r="E608" s="337"/>
    </row>
    <row r="609" spans="1:5" ht="13.5" customHeight="1">
      <c r="A609" s="337"/>
      <c r="B609" s="337"/>
      <c r="C609" s="337"/>
      <c r="D609" s="337"/>
      <c r="E609" s="337"/>
    </row>
    <row r="610" spans="1:5" ht="13.5" customHeight="1">
      <c r="A610" s="337"/>
      <c r="B610" s="337"/>
      <c r="C610" s="337"/>
      <c r="D610" s="337"/>
      <c r="E610" s="337"/>
    </row>
    <row r="611" spans="1:5" ht="13.5" customHeight="1">
      <c r="A611" s="337"/>
      <c r="B611" s="337"/>
      <c r="C611" s="337"/>
      <c r="D611" s="337"/>
      <c r="E611" s="337"/>
    </row>
    <row r="612" spans="1:5" ht="13.5" customHeight="1">
      <c r="A612" s="337"/>
      <c r="B612" s="337"/>
      <c r="C612" s="337"/>
      <c r="D612" s="337"/>
      <c r="E612" s="337"/>
    </row>
    <row r="613" spans="1:5" ht="13.5" customHeight="1">
      <c r="A613" s="337"/>
      <c r="B613" s="337"/>
      <c r="C613" s="337"/>
      <c r="D613" s="337"/>
      <c r="E613" s="337"/>
    </row>
    <row r="614" spans="1:5" ht="13.5" customHeight="1">
      <c r="A614" s="337"/>
      <c r="B614" s="337"/>
      <c r="C614" s="337"/>
      <c r="D614" s="337"/>
      <c r="E614" s="337"/>
    </row>
    <row r="615" spans="1:5" ht="13.5" customHeight="1">
      <c r="A615" s="337"/>
      <c r="B615" s="337"/>
      <c r="C615" s="337"/>
      <c r="D615" s="337"/>
      <c r="E615" s="337"/>
    </row>
    <row r="616" spans="1:5" ht="13.5" customHeight="1">
      <c r="A616" s="337"/>
      <c r="B616" s="337"/>
      <c r="C616" s="337"/>
      <c r="D616" s="337"/>
      <c r="E616" s="337"/>
    </row>
    <row r="617" spans="1:5" ht="13.5" customHeight="1">
      <c r="A617" s="337"/>
      <c r="B617" s="337"/>
      <c r="C617" s="337"/>
      <c r="D617" s="337"/>
      <c r="E617" s="337"/>
    </row>
    <row r="618" spans="1:5" ht="13.5" customHeight="1">
      <c r="A618" s="337"/>
      <c r="B618" s="337"/>
      <c r="C618" s="337"/>
      <c r="D618" s="337"/>
      <c r="E618" s="337"/>
    </row>
    <row r="619" spans="1:5" ht="13.5" customHeight="1">
      <c r="A619" s="337"/>
      <c r="B619" s="337"/>
      <c r="C619" s="337"/>
      <c r="D619" s="337"/>
      <c r="E619" s="337"/>
    </row>
    <row r="620" spans="1:5" ht="13.5" customHeight="1">
      <c r="A620" s="337"/>
      <c r="B620" s="337"/>
      <c r="C620" s="337"/>
      <c r="D620" s="337"/>
      <c r="E620" s="337"/>
    </row>
    <row r="621" spans="1:5" ht="13.5" customHeight="1">
      <c r="A621" s="337"/>
      <c r="B621" s="337"/>
      <c r="C621" s="337"/>
      <c r="D621" s="337"/>
      <c r="E621" s="337"/>
    </row>
    <row r="622" spans="1:5" ht="13.5" customHeight="1">
      <c r="A622" s="337"/>
      <c r="B622" s="337"/>
      <c r="C622" s="337"/>
      <c r="D622" s="337"/>
      <c r="E622" s="337"/>
    </row>
    <row r="623" spans="1:5" ht="13.5" customHeight="1">
      <c r="A623" s="337"/>
      <c r="B623" s="337"/>
      <c r="C623" s="337"/>
      <c r="D623" s="337"/>
      <c r="E623" s="337"/>
    </row>
    <row r="624" spans="1:5" ht="13.5" customHeight="1">
      <c r="A624" s="337"/>
      <c r="B624" s="337"/>
      <c r="C624" s="337"/>
      <c r="D624" s="337"/>
      <c r="E624" s="337"/>
    </row>
    <row r="625" spans="1:5" ht="13.5" customHeight="1">
      <c r="A625" s="337"/>
      <c r="B625" s="337"/>
      <c r="C625" s="337"/>
      <c r="D625" s="337"/>
      <c r="E625" s="337"/>
    </row>
    <row r="626" spans="1:5" ht="13.5" customHeight="1">
      <c r="A626" s="337"/>
      <c r="B626" s="337"/>
      <c r="C626" s="337"/>
      <c r="D626" s="337"/>
      <c r="E626" s="337"/>
    </row>
    <row r="627" spans="1:5" ht="13.5" customHeight="1">
      <c r="A627" s="337"/>
      <c r="B627" s="337"/>
      <c r="C627" s="337"/>
      <c r="D627" s="337"/>
      <c r="E627" s="337"/>
    </row>
    <row r="628" spans="1:5" ht="13.5" customHeight="1">
      <c r="A628" s="337"/>
      <c r="B628" s="337"/>
      <c r="C628" s="337"/>
      <c r="D628" s="337"/>
      <c r="E628" s="337"/>
    </row>
    <row r="629" spans="1:5" ht="13.5" customHeight="1">
      <c r="A629" s="337"/>
      <c r="B629" s="337"/>
      <c r="C629" s="337"/>
      <c r="D629" s="337"/>
      <c r="E629" s="337"/>
    </row>
    <row r="630" spans="1:5" ht="13.5" customHeight="1">
      <c r="A630" s="337"/>
      <c r="B630" s="337"/>
      <c r="C630" s="337"/>
      <c r="D630" s="337"/>
      <c r="E630" s="337"/>
    </row>
    <row r="631" spans="1:5" ht="13.5" customHeight="1">
      <c r="A631" s="337"/>
      <c r="B631" s="337"/>
      <c r="C631" s="337"/>
      <c r="D631" s="337"/>
      <c r="E631" s="337"/>
    </row>
    <row r="632" spans="1:5" ht="13.5" customHeight="1">
      <c r="A632" s="337"/>
      <c r="B632" s="337"/>
      <c r="C632" s="337"/>
      <c r="D632" s="337"/>
      <c r="E632" s="337"/>
    </row>
    <row r="633" spans="1:5" ht="13.5" customHeight="1">
      <c r="A633" s="337"/>
      <c r="B633" s="337"/>
      <c r="C633" s="337"/>
      <c r="D633" s="337"/>
      <c r="E633" s="337"/>
    </row>
    <row r="634" spans="1:5" ht="13.5" customHeight="1">
      <c r="A634" s="337"/>
      <c r="B634" s="337"/>
      <c r="C634" s="337"/>
      <c r="D634" s="337"/>
      <c r="E634" s="337"/>
    </row>
    <row r="635" spans="1:5" ht="13.5" customHeight="1">
      <c r="A635" s="337"/>
      <c r="B635" s="337"/>
      <c r="C635" s="337"/>
      <c r="D635" s="337"/>
      <c r="E635" s="337"/>
    </row>
    <row r="636" spans="1:5" ht="13.5" customHeight="1">
      <c r="A636" s="337"/>
      <c r="B636" s="337"/>
      <c r="C636" s="337"/>
      <c r="D636" s="337"/>
      <c r="E636" s="337"/>
    </row>
    <row r="637" spans="1:5" ht="13.5" customHeight="1">
      <c r="A637" s="337"/>
      <c r="B637" s="337"/>
      <c r="C637" s="337"/>
      <c r="D637" s="337"/>
      <c r="E637" s="337"/>
    </row>
    <row r="638" spans="1:5" ht="13.5" customHeight="1">
      <c r="A638" s="337"/>
      <c r="B638" s="337"/>
      <c r="C638" s="337"/>
      <c r="D638" s="337"/>
      <c r="E638" s="337"/>
    </row>
    <row r="639" spans="1:5" ht="13.5" customHeight="1">
      <c r="A639" s="337"/>
      <c r="B639" s="337"/>
      <c r="C639" s="337"/>
      <c r="D639" s="337"/>
      <c r="E639" s="337"/>
    </row>
    <row r="640" spans="1:5" ht="13.5" customHeight="1">
      <c r="A640" s="337"/>
      <c r="B640" s="337"/>
      <c r="C640" s="337"/>
      <c r="D640" s="337"/>
      <c r="E640" s="337"/>
    </row>
    <row r="641" spans="1:5" ht="13.5" customHeight="1">
      <c r="A641" s="337"/>
      <c r="B641" s="337"/>
      <c r="C641" s="337"/>
      <c r="D641" s="337"/>
      <c r="E641" s="337"/>
    </row>
    <row r="642" spans="1:5" ht="13.5" customHeight="1">
      <c r="A642" s="337"/>
      <c r="B642" s="337"/>
      <c r="C642" s="337"/>
      <c r="D642" s="337"/>
      <c r="E642" s="337"/>
    </row>
    <row r="643" spans="1:5" ht="13.5" customHeight="1">
      <c r="A643" s="337"/>
      <c r="B643" s="337"/>
      <c r="C643" s="337"/>
      <c r="D643" s="337"/>
      <c r="E643" s="337"/>
    </row>
    <row r="644" spans="1:5" ht="13.5" customHeight="1">
      <c r="A644" s="337"/>
      <c r="B644" s="337"/>
      <c r="C644" s="337"/>
      <c r="D644" s="337"/>
      <c r="E644" s="337"/>
    </row>
    <row r="645" spans="1:5" ht="13.5" customHeight="1">
      <c r="A645" s="337"/>
      <c r="B645" s="337"/>
      <c r="C645" s="337"/>
      <c r="D645" s="337"/>
      <c r="E645" s="337"/>
    </row>
    <row r="646" spans="1:5" ht="13.5" customHeight="1">
      <c r="A646" s="337"/>
      <c r="B646" s="337"/>
      <c r="C646" s="337"/>
      <c r="D646" s="337"/>
      <c r="E646" s="337"/>
    </row>
    <row r="647" spans="1:5" ht="13.5" customHeight="1">
      <c r="A647" s="337"/>
      <c r="B647" s="337"/>
      <c r="C647" s="337"/>
      <c r="D647" s="337"/>
      <c r="E647" s="337"/>
    </row>
    <row r="648" spans="1:5" ht="13.5" customHeight="1">
      <c r="A648" s="337"/>
      <c r="B648" s="337"/>
      <c r="C648" s="337"/>
      <c r="D648" s="337"/>
      <c r="E648" s="337"/>
    </row>
    <row r="649" spans="1:5" ht="13.5" customHeight="1">
      <c r="A649" s="337"/>
      <c r="B649" s="337"/>
      <c r="C649" s="337"/>
      <c r="D649" s="337"/>
      <c r="E649" s="337"/>
    </row>
    <row r="650" spans="1:5" ht="13.5" customHeight="1">
      <c r="A650" s="337"/>
      <c r="B650" s="337"/>
      <c r="C650" s="337"/>
      <c r="D650" s="337"/>
      <c r="E650" s="337"/>
    </row>
    <row r="651" spans="1:5" ht="13.5" customHeight="1">
      <c r="A651" s="337"/>
      <c r="B651" s="337"/>
      <c r="C651" s="337"/>
      <c r="D651" s="337"/>
      <c r="E651" s="337"/>
    </row>
    <row r="652" spans="1:5" ht="13.5" customHeight="1">
      <c r="A652" s="337"/>
      <c r="B652" s="337"/>
      <c r="C652" s="337"/>
      <c r="D652" s="337"/>
      <c r="E652" s="337"/>
    </row>
    <row r="653" spans="1:5" ht="13.5" customHeight="1">
      <c r="A653" s="337"/>
      <c r="B653" s="337"/>
      <c r="C653" s="337"/>
      <c r="D653" s="337"/>
      <c r="E653" s="337"/>
    </row>
    <row r="654" spans="1:5" ht="13.5" customHeight="1">
      <c r="A654" s="337"/>
      <c r="B654" s="337"/>
      <c r="C654" s="337"/>
      <c r="D654" s="337"/>
      <c r="E654" s="337"/>
    </row>
    <row r="655" spans="1:5" ht="13.5" customHeight="1">
      <c r="A655" s="337"/>
      <c r="B655" s="337"/>
      <c r="C655" s="337"/>
      <c r="D655" s="337"/>
      <c r="E655" s="337"/>
    </row>
    <row r="656" spans="1:5" ht="13.5" customHeight="1">
      <c r="A656" s="337"/>
      <c r="B656" s="337"/>
      <c r="C656" s="337"/>
      <c r="D656" s="337"/>
      <c r="E656" s="337"/>
    </row>
    <row r="657" spans="1:5" ht="13.5" customHeight="1">
      <c r="A657" s="337"/>
      <c r="B657" s="337"/>
      <c r="C657" s="337"/>
      <c r="D657" s="337"/>
      <c r="E657" s="337"/>
    </row>
    <row r="658" spans="1:5" ht="13.5" customHeight="1">
      <c r="A658" s="337"/>
      <c r="B658" s="337"/>
      <c r="C658" s="337"/>
      <c r="D658" s="337"/>
      <c r="E658" s="337"/>
    </row>
    <row r="659" spans="1:5" ht="13.5" customHeight="1">
      <c r="A659" s="337"/>
      <c r="B659" s="337"/>
      <c r="C659" s="337"/>
      <c r="D659" s="337"/>
      <c r="E659" s="337"/>
    </row>
    <row r="660" spans="1:5" ht="13.5" customHeight="1">
      <c r="A660" s="337"/>
      <c r="B660" s="337"/>
      <c r="C660" s="337"/>
      <c r="D660" s="337"/>
      <c r="E660" s="337"/>
    </row>
    <row r="661" spans="1:5" ht="13.5" customHeight="1">
      <c r="A661" s="337"/>
      <c r="B661" s="337"/>
      <c r="C661" s="337"/>
      <c r="D661" s="337"/>
      <c r="E661" s="337"/>
    </row>
    <row r="662" spans="1:5" ht="13.5" customHeight="1">
      <c r="A662" s="337"/>
      <c r="B662" s="337"/>
      <c r="C662" s="337"/>
      <c r="D662" s="337"/>
      <c r="E662" s="337"/>
    </row>
    <row r="663" spans="1:5" ht="13.5" customHeight="1">
      <c r="A663" s="337"/>
      <c r="B663" s="337"/>
      <c r="C663" s="337"/>
      <c r="D663" s="337"/>
      <c r="E663" s="337"/>
    </row>
    <row r="664" spans="1:5" ht="13.5" customHeight="1">
      <c r="A664" s="337"/>
      <c r="B664" s="337"/>
      <c r="C664" s="337"/>
      <c r="D664" s="337"/>
      <c r="E664" s="337"/>
    </row>
    <row r="665" spans="1:5" ht="13.5" customHeight="1">
      <c r="A665" s="337"/>
      <c r="B665" s="337"/>
      <c r="C665" s="337"/>
      <c r="D665" s="337"/>
      <c r="E665" s="337"/>
    </row>
    <row r="666" spans="1:5" ht="13.5" customHeight="1">
      <c r="A666" s="337"/>
      <c r="B666" s="337"/>
      <c r="C666" s="337"/>
      <c r="D666" s="337"/>
      <c r="E666" s="337"/>
    </row>
    <row r="667" spans="1:5" ht="13.5" customHeight="1">
      <c r="A667" s="337"/>
      <c r="B667" s="337"/>
      <c r="C667" s="337"/>
      <c r="D667" s="337"/>
      <c r="E667" s="337"/>
    </row>
    <row r="668" spans="1:5" ht="13.5" customHeight="1">
      <c r="A668" s="337"/>
      <c r="B668" s="337"/>
      <c r="C668" s="337"/>
      <c r="D668" s="337"/>
      <c r="E668" s="337"/>
    </row>
    <row r="669" spans="1:5" ht="13.5" customHeight="1">
      <c r="A669" s="337"/>
      <c r="B669" s="337"/>
      <c r="C669" s="337"/>
      <c r="D669" s="337"/>
      <c r="E669" s="337"/>
    </row>
    <row r="670" spans="1:5" ht="13.5" customHeight="1">
      <c r="A670" s="337"/>
      <c r="B670" s="337"/>
      <c r="C670" s="337"/>
      <c r="D670" s="337"/>
      <c r="E670" s="337"/>
    </row>
    <row r="671" spans="1:5" ht="13.5" customHeight="1">
      <c r="A671" s="337"/>
      <c r="B671" s="337"/>
      <c r="C671" s="337"/>
      <c r="D671" s="337"/>
      <c r="E671" s="337"/>
    </row>
    <row r="672" spans="1:5" ht="13.5" customHeight="1">
      <c r="A672" s="337"/>
      <c r="B672" s="337"/>
      <c r="C672" s="337"/>
      <c r="D672" s="337"/>
      <c r="E672" s="337"/>
    </row>
    <row r="673" spans="1:5" ht="13.5" customHeight="1">
      <c r="A673" s="337"/>
      <c r="B673" s="337"/>
      <c r="C673" s="337"/>
      <c r="D673" s="337"/>
      <c r="E673" s="337"/>
    </row>
    <row r="674" spans="1:5" ht="13.5" customHeight="1">
      <c r="A674" s="337"/>
      <c r="B674" s="337"/>
      <c r="C674" s="337"/>
      <c r="D674" s="337"/>
      <c r="E674" s="337"/>
    </row>
    <row r="675" spans="1:5" ht="13.5" customHeight="1">
      <c r="A675" s="337"/>
      <c r="B675" s="337"/>
      <c r="C675" s="337"/>
      <c r="D675" s="337"/>
      <c r="E675" s="337"/>
    </row>
    <row r="676" spans="1:5" ht="13.5" customHeight="1">
      <c r="A676" s="337"/>
      <c r="B676" s="337"/>
      <c r="C676" s="337"/>
      <c r="D676" s="337"/>
      <c r="E676" s="337"/>
    </row>
    <row r="677" spans="1:5" ht="13.5" customHeight="1">
      <c r="A677" s="337"/>
      <c r="B677" s="337"/>
      <c r="C677" s="337"/>
      <c r="D677" s="337"/>
      <c r="E677" s="337"/>
    </row>
    <row r="678" spans="1:5" ht="13.5" customHeight="1">
      <c r="A678" s="337"/>
      <c r="B678" s="337"/>
      <c r="C678" s="337"/>
      <c r="D678" s="337"/>
      <c r="E678" s="337"/>
    </row>
    <row r="679" spans="1:5" ht="13.5" customHeight="1">
      <c r="A679" s="337"/>
      <c r="B679" s="337"/>
      <c r="C679" s="337"/>
      <c r="D679" s="337"/>
      <c r="E679" s="337"/>
    </row>
    <row r="680" spans="1:5" ht="13.5" customHeight="1">
      <c r="A680" s="337"/>
      <c r="B680" s="337"/>
      <c r="C680" s="337"/>
      <c r="D680" s="337"/>
      <c r="E680" s="337"/>
    </row>
    <row r="681" spans="1:5" ht="13.5" customHeight="1">
      <c r="A681" s="337"/>
      <c r="B681" s="337"/>
      <c r="C681" s="337"/>
      <c r="D681" s="337"/>
      <c r="E681" s="337"/>
    </row>
    <row r="682" spans="1:5" ht="13.5" customHeight="1">
      <c r="A682" s="337"/>
      <c r="B682" s="337"/>
      <c r="C682" s="337"/>
      <c r="D682" s="337"/>
      <c r="E682" s="337"/>
    </row>
    <row r="683" spans="1:5" ht="13.5" customHeight="1">
      <c r="A683" s="337"/>
      <c r="B683" s="337"/>
      <c r="C683" s="337"/>
      <c r="D683" s="337"/>
      <c r="E683" s="337"/>
    </row>
    <row r="684" spans="1:5" ht="13.5" customHeight="1">
      <c r="A684" s="337"/>
      <c r="B684" s="337"/>
      <c r="C684" s="337"/>
      <c r="D684" s="337"/>
      <c r="E684" s="337"/>
    </row>
    <row r="685" spans="1:5" ht="13.5" customHeight="1">
      <c r="A685" s="337"/>
      <c r="B685" s="337"/>
      <c r="C685" s="337"/>
      <c r="D685" s="337"/>
      <c r="E685" s="337"/>
    </row>
    <row r="686" spans="1:5" ht="13.5" customHeight="1">
      <c r="A686" s="337"/>
      <c r="B686" s="337"/>
      <c r="C686" s="337"/>
      <c r="D686" s="337"/>
      <c r="E686" s="337"/>
    </row>
    <row r="687" spans="1:5" ht="13.5" customHeight="1">
      <c r="A687" s="337"/>
      <c r="B687" s="337"/>
      <c r="C687" s="337"/>
      <c r="D687" s="337"/>
      <c r="E687" s="337"/>
    </row>
    <row r="688" spans="1:5" ht="13.5" customHeight="1">
      <c r="A688" s="337"/>
      <c r="B688" s="337"/>
      <c r="C688" s="337"/>
      <c r="D688" s="337"/>
      <c r="E688" s="337"/>
    </row>
    <row r="689" spans="1:5" ht="13.5" customHeight="1">
      <c r="A689" s="337"/>
      <c r="B689" s="337"/>
      <c r="C689" s="337"/>
      <c r="D689" s="337"/>
      <c r="E689" s="337"/>
    </row>
    <row r="690" spans="1:5" ht="13.5" customHeight="1">
      <c r="A690" s="337"/>
      <c r="B690" s="337"/>
      <c r="C690" s="337"/>
      <c r="D690" s="337"/>
      <c r="E690" s="337"/>
    </row>
    <row r="691" spans="1:5" ht="13.5" customHeight="1">
      <c r="A691" s="337"/>
      <c r="B691" s="337"/>
      <c r="C691" s="337"/>
      <c r="D691" s="337"/>
      <c r="E691" s="337"/>
    </row>
    <row r="692" spans="1:5" ht="13.5" customHeight="1">
      <c r="A692" s="337"/>
      <c r="B692" s="337"/>
      <c r="C692" s="337"/>
      <c r="D692" s="337"/>
      <c r="E692" s="337"/>
    </row>
    <row r="693" spans="1:5" ht="13.5" customHeight="1">
      <c r="A693" s="337"/>
      <c r="B693" s="337"/>
      <c r="C693" s="337"/>
      <c r="D693" s="337"/>
      <c r="E693" s="337"/>
    </row>
    <row r="694" spans="1:5" ht="13.5" customHeight="1">
      <c r="A694" s="337"/>
      <c r="B694" s="337"/>
      <c r="C694" s="337"/>
      <c r="D694" s="337"/>
      <c r="E694" s="337"/>
    </row>
    <row r="695" spans="1:5" ht="13.5" customHeight="1">
      <c r="A695" s="337"/>
      <c r="B695" s="337"/>
      <c r="C695" s="337"/>
      <c r="D695" s="337"/>
      <c r="E695" s="337"/>
    </row>
    <row r="696" spans="1:5" ht="13.5" customHeight="1">
      <c r="A696" s="337"/>
      <c r="B696" s="337"/>
      <c r="C696" s="337"/>
      <c r="D696" s="337"/>
      <c r="E696" s="337"/>
    </row>
    <row r="697" spans="1:5" ht="13.5" customHeight="1">
      <c r="A697" s="337"/>
      <c r="B697" s="337"/>
      <c r="C697" s="337"/>
      <c r="D697" s="337"/>
      <c r="E697" s="337"/>
    </row>
    <row r="698" spans="1:5" ht="13.5" customHeight="1">
      <c r="A698" s="337"/>
      <c r="B698" s="337"/>
      <c r="C698" s="337"/>
      <c r="D698" s="337"/>
      <c r="E698" s="337"/>
    </row>
    <row r="699" spans="1:5" ht="13.5" customHeight="1">
      <c r="A699" s="337"/>
      <c r="B699" s="337"/>
      <c r="C699" s="337"/>
      <c r="D699" s="337"/>
      <c r="E699" s="337"/>
    </row>
    <row r="700" spans="1:5" ht="13.5" customHeight="1">
      <c r="A700" s="337"/>
      <c r="B700" s="337"/>
      <c r="C700" s="337"/>
      <c r="D700" s="337"/>
      <c r="E700" s="337"/>
    </row>
    <row r="701" spans="1:5" ht="13.5" customHeight="1">
      <c r="A701" s="337"/>
      <c r="B701" s="337"/>
      <c r="C701" s="337"/>
      <c r="D701" s="337"/>
      <c r="E701" s="337"/>
    </row>
    <row r="702" spans="1:5" ht="13.5" customHeight="1">
      <c r="A702" s="337"/>
      <c r="B702" s="337"/>
      <c r="C702" s="337"/>
      <c r="D702" s="337"/>
      <c r="E702" s="337"/>
    </row>
    <row r="703" spans="1:5" ht="13.5" customHeight="1">
      <c r="A703" s="337"/>
      <c r="B703" s="337"/>
      <c r="C703" s="337"/>
      <c r="D703" s="337"/>
      <c r="E703" s="337"/>
    </row>
    <row r="704" spans="1:5" ht="13.5" customHeight="1">
      <c r="A704" s="337"/>
      <c r="B704" s="337"/>
      <c r="C704" s="337"/>
      <c r="D704" s="337"/>
      <c r="E704" s="337"/>
    </row>
    <row r="705" spans="1:5" ht="13.5" customHeight="1">
      <c r="A705" s="337"/>
      <c r="B705" s="337"/>
      <c r="C705" s="337"/>
      <c r="D705" s="337"/>
      <c r="E705" s="337"/>
    </row>
    <row r="706" spans="1:5" ht="13.5" customHeight="1">
      <c r="A706" s="337"/>
      <c r="B706" s="337"/>
      <c r="C706" s="337"/>
      <c r="D706" s="337"/>
      <c r="E706" s="337"/>
    </row>
    <row r="707" spans="1:5" ht="13.5" customHeight="1">
      <c r="A707" s="337"/>
      <c r="B707" s="337"/>
      <c r="C707" s="337"/>
      <c r="D707" s="337"/>
      <c r="E707" s="337"/>
    </row>
    <row r="708" spans="1:5" ht="13.5" customHeight="1">
      <c r="A708" s="337"/>
      <c r="B708" s="337"/>
      <c r="C708" s="337"/>
      <c r="D708" s="337"/>
      <c r="E708" s="337"/>
    </row>
    <row r="709" spans="1:5" ht="13.5" customHeight="1">
      <c r="A709" s="337"/>
      <c r="B709" s="337"/>
      <c r="C709" s="337"/>
      <c r="D709" s="337"/>
      <c r="E709" s="337"/>
    </row>
    <row r="710" spans="1:5" ht="13.5" customHeight="1">
      <c r="A710" s="337"/>
      <c r="B710" s="337"/>
      <c r="C710" s="337"/>
      <c r="D710" s="337"/>
      <c r="E710" s="337"/>
    </row>
    <row r="711" spans="1:5" ht="13.5" customHeight="1">
      <c r="A711" s="337"/>
      <c r="B711" s="337"/>
      <c r="C711" s="337"/>
      <c r="D711" s="337"/>
      <c r="E711" s="337"/>
    </row>
    <row r="712" spans="1:5" ht="13.5" customHeight="1">
      <c r="A712" s="337"/>
      <c r="B712" s="337"/>
      <c r="C712" s="337"/>
      <c r="D712" s="337"/>
      <c r="E712" s="337"/>
    </row>
    <row r="713" spans="1:5" ht="13.5" customHeight="1">
      <c r="A713" s="337"/>
      <c r="B713" s="337"/>
      <c r="C713" s="337"/>
      <c r="D713" s="337"/>
      <c r="E713" s="337"/>
    </row>
    <row r="714" spans="1:5" ht="13.5" customHeight="1">
      <c r="A714" s="337"/>
      <c r="B714" s="337"/>
      <c r="C714" s="337"/>
      <c r="D714" s="337"/>
      <c r="E714" s="337"/>
    </row>
    <row r="715" spans="1:5" ht="13.5" customHeight="1">
      <c r="A715" s="337"/>
      <c r="B715" s="337"/>
      <c r="C715" s="337"/>
      <c r="D715" s="337"/>
      <c r="E715" s="337"/>
    </row>
    <row r="716" spans="1:5" ht="13.5" customHeight="1">
      <c r="A716" s="337"/>
      <c r="B716" s="337"/>
      <c r="C716" s="337"/>
      <c r="D716" s="337"/>
      <c r="E716" s="337"/>
    </row>
    <row r="717" spans="1:5" ht="13.5" customHeight="1">
      <c r="A717" s="337"/>
      <c r="B717" s="337"/>
      <c r="C717" s="337"/>
      <c r="D717" s="337"/>
      <c r="E717" s="337"/>
    </row>
    <row r="718" spans="1:5" ht="13.5" customHeight="1">
      <c r="A718" s="337"/>
      <c r="B718" s="337"/>
      <c r="C718" s="337"/>
      <c r="D718" s="337"/>
      <c r="E718" s="337"/>
    </row>
    <row r="719" spans="1:5" ht="13.5" customHeight="1">
      <c r="A719" s="337"/>
      <c r="B719" s="337"/>
      <c r="C719" s="337"/>
      <c r="D719" s="337"/>
      <c r="E719" s="337"/>
    </row>
    <row r="720" spans="1:5" ht="13.5" customHeight="1">
      <c r="A720" s="337"/>
      <c r="B720" s="337"/>
      <c r="C720" s="337"/>
      <c r="D720" s="337"/>
      <c r="E720" s="337"/>
    </row>
    <row r="721" spans="1:5" ht="13.5" customHeight="1">
      <c r="A721" s="337"/>
      <c r="B721" s="337"/>
      <c r="C721" s="337"/>
      <c r="D721" s="337"/>
      <c r="E721" s="337"/>
    </row>
    <row r="722" spans="1:5" ht="13.5" customHeight="1">
      <c r="A722" s="337"/>
      <c r="B722" s="337"/>
      <c r="C722" s="337"/>
      <c r="D722" s="337"/>
      <c r="E722" s="337"/>
    </row>
    <row r="723" spans="1:5" ht="13.5" customHeight="1">
      <c r="A723" s="337"/>
      <c r="B723" s="337"/>
      <c r="C723" s="337"/>
      <c r="D723" s="337"/>
      <c r="E723" s="337"/>
    </row>
    <row r="724" spans="1:5" ht="13.5" customHeight="1">
      <c r="A724" s="337"/>
      <c r="B724" s="337"/>
      <c r="C724" s="337"/>
      <c r="D724" s="337"/>
      <c r="E724" s="337"/>
    </row>
    <row r="725" spans="1:5" ht="13.5" customHeight="1">
      <c r="A725" s="337"/>
      <c r="B725" s="337"/>
      <c r="C725" s="337"/>
      <c r="D725" s="337"/>
      <c r="E725" s="337"/>
    </row>
    <row r="726" spans="1:5" ht="13.5" customHeight="1">
      <c r="A726" s="337"/>
      <c r="B726" s="337"/>
      <c r="C726" s="337"/>
      <c r="D726" s="337"/>
      <c r="E726" s="337"/>
    </row>
    <row r="727" spans="1:5" ht="13.5" customHeight="1">
      <c r="A727" s="337"/>
      <c r="B727" s="337"/>
      <c r="C727" s="337"/>
      <c r="D727" s="337"/>
      <c r="E727" s="337"/>
    </row>
    <row r="728" spans="1:5" ht="13.5" customHeight="1">
      <c r="A728" s="337"/>
      <c r="B728" s="337"/>
      <c r="C728" s="337"/>
      <c r="D728" s="337"/>
      <c r="E728" s="337"/>
    </row>
    <row r="729" spans="1:5" ht="13.5" customHeight="1">
      <c r="A729" s="337"/>
      <c r="B729" s="337"/>
      <c r="C729" s="337"/>
      <c r="D729" s="337"/>
      <c r="E729" s="337"/>
    </row>
    <row r="730" spans="1:5" ht="13.5" customHeight="1">
      <c r="A730" s="337"/>
      <c r="B730" s="337"/>
      <c r="C730" s="337"/>
      <c r="D730" s="337"/>
      <c r="E730" s="337"/>
    </row>
    <row r="731" spans="1:5" ht="13.5" customHeight="1">
      <c r="A731" s="337"/>
      <c r="B731" s="337"/>
      <c r="C731" s="337"/>
      <c r="D731" s="337"/>
      <c r="E731" s="337"/>
    </row>
    <row r="732" spans="1:5" ht="13.5" customHeight="1">
      <c r="A732" s="337"/>
      <c r="B732" s="337"/>
      <c r="C732" s="337"/>
      <c r="D732" s="337"/>
      <c r="E732" s="337"/>
    </row>
    <row r="733" spans="1:5" ht="13.5" customHeight="1">
      <c r="A733" s="337"/>
      <c r="B733" s="337"/>
      <c r="C733" s="337"/>
      <c r="D733" s="337"/>
      <c r="E733" s="337"/>
    </row>
    <row r="734" spans="1:5" ht="13.5" customHeight="1">
      <c r="A734" s="337"/>
      <c r="B734" s="337"/>
      <c r="C734" s="337"/>
      <c r="D734" s="337"/>
      <c r="E734" s="337"/>
    </row>
    <row r="735" spans="1:5" ht="13.5" customHeight="1">
      <c r="A735" s="337"/>
      <c r="B735" s="337"/>
      <c r="C735" s="337"/>
      <c r="D735" s="337"/>
      <c r="E735" s="337"/>
    </row>
    <row r="736" spans="1:5" ht="13.5" customHeight="1">
      <c r="A736" s="337"/>
      <c r="B736" s="337"/>
      <c r="C736" s="337"/>
      <c r="D736" s="337"/>
      <c r="E736" s="337"/>
    </row>
    <row r="737" spans="1:5" ht="13.5" customHeight="1">
      <c r="A737" s="337"/>
      <c r="B737" s="337"/>
      <c r="C737" s="337"/>
      <c r="D737" s="337"/>
      <c r="E737" s="337"/>
    </row>
    <row r="738" spans="1:5" ht="13.5" customHeight="1">
      <c r="A738" s="337"/>
      <c r="B738" s="337"/>
      <c r="C738" s="337"/>
      <c r="D738" s="337"/>
      <c r="E738" s="337"/>
    </row>
    <row r="739" spans="1:5" ht="13.5" customHeight="1">
      <c r="A739" s="337"/>
      <c r="B739" s="337"/>
      <c r="C739" s="337"/>
      <c r="D739" s="337"/>
      <c r="E739" s="337"/>
    </row>
    <row r="740" spans="1:5" ht="13.5" customHeight="1">
      <c r="A740" s="337"/>
      <c r="B740" s="337"/>
      <c r="C740" s="337"/>
      <c r="D740" s="337"/>
      <c r="E740" s="337"/>
    </row>
    <row r="741" spans="1:5" ht="13.5" customHeight="1">
      <c r="A741" s="337"/>
      <c r="B741" s="337"/>
      <c r="C741" s="337"/>
      <c r="D741" s="337"/>
      <c r="E741" s="337"/>
    </row>
    <row r="742" spans="1:5" ht="13.5" customHeight="1">
      <c r="A742" s="337"/>
      <c r="B742" s="337"/>
      <c r="C742" s="337"/>
      <c r="D742" s="337"/>
      <c r="E742" s="337"/>
    </row>
    <row r="743" spans="1:5" ht="13.5" customHeight="1">
      <c r="A743" s="337"/>
      <c r="B743" s="337"/>
      <c r="C743" s="337"/>
      <c r="D743" s="337"/>
      <c r="E743" s="337"/>
    </row>
    <row r="744" spans="1:5" ht="13.5" customHeight="1">
      <c r="A744" s="337"/>
      <c r="B744" s="337"/>
      <c r="C744" s="337"/>
      <c r="D744" s="337"/>
      <c r="E744" s="337"/>
    </row>
    <row r="745" spans="1:5" ht="13.5" customHeight="1">
      <c r="A745" s="337"/>
      <c r="B745" s="337"/>
      <c r="C745" s="337"/>
      <c r="D745" s="337"/>
      <c r="E745" s="337"/>
    </row>
    <row r="746" spans="1:5" ht="13.5" customHeight="1">
      <c r="A746" s="337"/>
      <c r="B746" s="337"/>
      <c r="C746" s="337"/>
      <c r="D746" s="337"/>
      <c r="E746" s="337"/>
    </row>
    <row r="747" spans="1:5" ht="13.5" customHeight="1">
      <c r="A747" s="337"/>
      <c r="B747" s="337"/>
      <c r="C747" s="337"/>
      <c r="D747" s="337"/>
      <c r="E747" s="337"/>
    </row>
    <row r="748" spans="1:5" ht="13.5" customHeight="1">
      <c r="A748" s="337"/>
      <c r="B748" s="337"/>
      <c r="C748" s="337"/>
      <c r="D748" s="337"/>
      <c r="E748" s="337"/>
    </row>
    <row r="749" spans="1:5" ht="13.5" customHeight="1">
      <c r="A749" s="337"/>
      <c r="B749" s="337"/>
      <c r="C749" s="337"/>
      <c r="D749" s="337"/>
      <c r="E749" s="337"/>
    </row>
    <row r="750" spans="1:5" ht="13.5" customHeight="1">
      <c r="A750" s="337"/>
      <c r="B750" s="337"/>
      <c r="C750" s="337"/>
      <c r="D750" s="337"/>
      <c r="E750" s="337"/>
    </row>
    <row r="751" spans="1:5" ht="13.5" customHeight="1">
      <c r="A751" s="337"/>
      <c r="B751" s="337"/>
      <c r="C751" s="337"/>
      <c r="D751" s="337"/>
      <c r="E751" s="337"/>
    </row>
    <row r="752" spans="1:5" ht="13.5" customHeight="1">
      <c r="A752" s="337"/>
      <c r="B752" s="337"/>
      <c r="C752" s="337"/>
      <c r="D752" s="337"/>
      <c r="E752" s="337"/>
    </row>
    <row r="753" spans="1:5" ht="13.5" customHeight="1">
      <c r="A753" s="337"/>
      <c r="B753" s="337"/>
      <c r="C753" s="337"/>
      <c r="D753" s="337"/>
      <c r="E753" s="337"/>
    </row>
    <row r="754" spans="1:5" ht="13.5" customHeight="1">
      <c r="A754" s="337"/>
      <c r="B754" s="337"/>
      <c r="C754" s="337"/>
      <c r="D754" s="337"/>
      <c r="E754" s="337"/>
    </row>
    <row r="755" spans="1:5" ht="13.5" customHeight="1">
      <c r="A755" s="337"/>
      <c r="B755" s="337"/>
      <c r="C755" s="337"/>
      <c r="D755" s="337"/>
      <c r="E755" s="337"/>
    </row>
    <row r="756" spans="1:5" ht="13.5" customHeight="1">
      <c r="A756" s="337"/>
      <c r="B756" s="337"/>
      <c r="C756" s="337"/>
      <c r="D756" s="337"/>
      <c r="E756" s="337"/>
    </row>
    <row r="757" spans="1:5" ht="13.5" customHeight="1">
      <c r="A757" s="337"/>
      <c r="B757" s="337"/>
      <c r="C757" s="337"/>
      <c r="D757" s="337"/>
      <c r="E757" s="337"/>
    </row>
    <row r="758" spans="1:5" ht="13.5" customHeight="1">
      <c r="A758" s="337"/>
      <c r="B758" s="337"/>
      <c r="C758" s="337"/>
      <c r="D758" s="337"/>
      <c r="E758" s="337"/>
    </row>
    <row r="759" spans="1:5" ht="13.5" customHeight="1">
      <c r="A759" s="337"/>
      <c r="B759" s="337"/>
      <c r="C759" s="337"/>
      <c r="D759" s="337"/>
      <c r="E759" s="337"/>
    </row>
    <row r="760" spans="1:5" ht="13.5" customHeight="1">
      <c r="A760" s="337"/>
      <c r="B760" s="337"/>
      <c r="C760" s="337"/>
      <c r="D760" s="337"/>
      <c r="E760" s="337"/>
    </row>
    <row r="761" spans="1:5" ht="13.5" customHeight="1">
      <c r="A761" s="337"/>
      <c r="B761" s="337"/>
      <c r="C761" s="337"/>
      <c r="D761" s="337"/>
      <c r="E761" s="337"/>
    </row>
    <row r="762" spans="1:5" ht="13.5" customHeight="1">
      <c r="A762" s="337"/>
      <c r="B762" s="337"/>
      <c r="C762" s="337"/>
      <c r="D762" s="337"/>
      <c r="E762" s="337"/>
    </row>
    <row r="763" spans="1:5" ht="13.5" customHeight="1">
      <c r="A763" s="337"/>
      <c r="B763" s="337"/>
      <c r="C763" s="337"/>
      <c r="D763" s="337"/>
      <c r="E763" s="337"/>
    </row>
    <row r="764" spans="1:5" ht="13.5" customHeight="1">
      <c r="A764" s="337"/>
      <c r="B764" s="337"/>
      <c r="C764" s="337"/>
      <c r="D764" s="337"/>
      <c r="E764" s="337"/>
    </row>
    <row r="765" spans="1:5" ht="13.5" customHeight="1">
      <c r="A765" s="337"/>
      <c r="B765" s="337"/>
      <c r="C765" s="337"/>
      <c r="D765" s="337"/>
      <c r="E765" s="337"/>
    </row>
    <row r="766" spans="1:5" ht="13.5" customHeight="1">
      <c r="A766" s="337"/>
      <c r="B766" s="337"/>
      <c r="C766" s="337"/>
      <c r="D766" s="337"/>
      <c r="E766" s="337"/>
    </row>
    <row r="767" spans="1:5" ht="13.5" customHeight="1">
      <c r="A767" s="337"/>
      <c r="B767" s="337"/>
      <c r="C767" s="337"/>
      <c r="D767" s="337"/>
      <c r="E767" s="337"/>
    </row>
    <row r="768" spans="1:5" ht="13.5" customHeight="1">
      <c r="A768" s="337"/>
      <c r="B768" s="337"/>
      <c r="C768" s="337"/>
      <c r="D768" s="337"/>
      <c r="E768" s="337"/>
    </row>
    <row r="769" spans="1:5" ht="13.5" customHeight="1">
      <c r="A769" s="337"/>
      <c r="B769" s="337"/>
      <c r="C769" s="337"/>
      <c r="D769" s="337"/>
      <c r="E769" s="337"/>
    </row>
    <row r="770" spans="1:5" ht="13.5" customHeight="1">
      <c r="A770" s="337"/>
      <c r="B770" s="337"/>
      <c r="C770" s="337"/>
      <c r="D770" s="337"/>
      <c r="E770" s="337"/>
    </row>
    <row r="771" spans="1:5" ht="13.5" customHeight="1">
      <c r="A771" s="337"/>
      <c r="B771" s="337"/>
      <c r="C771" s="337"/>
      <c r="D771" s="337"/>
      <c r="E771" s="337"/>
    </row>
    <row r="772" spans="1:5" ht="13.5" customHeight="1">
      <c r="A772" s="337"/>
      <c r="B772" s="337"/>
      <c r="C772" s="337"/>
      <c r="D772" s="337"/>
      <c r="E772" s="337"/>
    </row>
    <row r="773" spans="1:5" ht="13.5" customHeight="1">
      <c r="A773" s="337"/>
      <c r="B773" s="337"/>
      <c r="C773" s="337"/>
      <c r="D773" s="337"/>
      <c r="E773" s="337"/>
    </row>
    <row r="774" spans="1:5" ht="13.5" customHeight="1">
      <c r="A774" s="337"/>
      <c r="B774" s="337"/>
      <c r="C774" s="337"/>
      <c r="D774" s="337"/>
      <c r="E774" s="337"/>
    </row>
    <row r="775" spans="1:5" ht="13.5" customHeight="1">
      <c r="A775" s="337"/>
      <c r="B775" s="337"/>
      <c r="C775" s="337"/>
      <c r="D775" s="337"/>
      <c r="E775" s="337"/>
    </row>
    <row r="776" spans="1:5" ht="13.5" customHeight="1">
      <c r="A776" s="337"/>
      <c r="B776" s="337"/>
      <c r="C776" s="337"/>
      <c r="D776" s="337"/>
      <c r="E776" s="337"/>
    </row>
    <row r="777" spans="1:5" ht="13.5" customHeight="1">
      <c r="A777" s="337"/>
      <c r="B777" s="337"/>
      <c r="C777" s="337"/>
      <c r="D777" s="337"/>
      <c r="E777" s="337"/>
    </row>
    <row r="778" spans="1:5" ht="13.5" customHeight="1">
      <c r="A778" s="337"/>
      <c r="B778" s="337"/>
      <c r="C778" s="337"/>
      <c r="D778" s="337"/>
      <c r="E778" s="337"/>
    </row>
    <row r="779" spans="1:5" ht="13.5" customHeight="1">
      <c r="A779" s="337"/>
      <c r="B779" s="337"/>
      <c r="C779" s="337"/>
      <c r="D779" s="337"/>
      <c r="E779" s="337"/>
    </row>
    <row r="780" spans="1:5" ht="13.5" customHeight="1">
      <c r="A780" s="337"/>
      <c r="B780" s="337"/>
      <c r="C780" s="337"/>
      <c r="D780" s="337"/>
      <c r="E780" s="337"/>
    </row>
    <row r="781" spans="1:5" ht="13.5" customHeight="1">
      <c r="A781" s="337"/>
      <c r="B781" s="337"/>
      <c r="C781" s="337"/>
      <c r="D781" s="337"/>
      <c r="E781" s="337"/>
    </row>
    <row r="782" spans="1:5" ht="13.5" customHeight="1">
      <c r="A782" s="337"/>
      <c r="B782" s="337"/>
      <c r="C782" s="337"/>
      <c r="D782" s="337"/>
      <c r="E782" s="337"/>
    </row>
    <row r="783" spans="1:5" ht="13.5" customHeight="1">
      <c r="A783" s="337"/>
      <c r="B783" s="337"/>
      <c r="C783" s="337"/>
      <c r="D783" s="337"/>
      <c r="E783" s="337"/>
    </row>
    <row r="784" spans="1:5" ht="13.5" customHeight="1">
      <c r="A784" s="337"/>
      <c r="B784" s="337"/>
      <c r="C784" s="337"/>
      <c r="D784" s="337"/>
      <c r="E784" s="337"/>
    </row>
    <row r="785" spans="1:5" ht="13.5" customHeight="1">
      <c r="A785" s="337"/>
      <c r="B785" s="337"/>
      <c r="C785" s="337"/>
      <c r="D785" s="337"/>
      <c r="E785" s="337"/>
    </row>
    <row r="786" spans="1:5" ht="13.5" customHeight="1">
      <c r="A786" s="337"/>
      <c r="B786" s="337"/>
      <c r="C786" s="337"/>
      <c r="D786" s="337"/>
      <c r="E786" s="337"/>
    </row>
    <row r="787" spans="1:5" ht="13.5" customHeight="1">
      <c r="A787" s="337"/>
      <c r="B787" s="337"/>
      <c r="C787" s="337"/>
      <c r="D787" s="337"/>
      <c r="E787" s="337"/>
    </row>
    <row r="788" spans="1:5" ht="13.5" customHeight="1">
      <c r="A788" s="337"/>
      <c r="B788" s="337"/>
      <c r="C788" s="337"/>
      <c r="D788" s="337"/>
      <c r="E788" s="337"/>
    </row>
    <row r="789" spans="1:5" ht="13.5" customHeight="1">
      <c r="A789" s="337"/>
      <c r="B789" s="337"/>
      <c r="C789" s="337"/>
      <c r="D789" s="337"/>
      <c r="E789" s="337"/>
    </row>
    <row r="790" spans="1:5" ht="13.5" customHeight="1">
      <c r="A790" s="337"/>
      <c r="B790" s="337"/>
      <c r="C790" s="337"/>
      <c r="D790" s="337"/>
      <c r="E790" s="337"/>
    </row>
    <row r="791" spans="1:5" ht="13.5" customHeight="1">
      <c r="A791" s="337"/>
      <c r="B791" s="337"/>
      <c r="C791" s="337"/>
      <c r="D791" s="337"/>
      <c r="E791" s="337"/>
    </row>
    <row r="792" spans="1:5" ht="13.5" customHeight="1">
      <c r="A792" s="337"/>
      <c r="B792" s="337"/>
      <c r="C792" s="337"/>
      <c r="D792" s="337"/>
      <c r="E792" s="337"/>
    </row>
    <row r="793" spans="1:5" ht="13.5" customHeight="1">
      <c r="A793" s="337"/>
      <c r="B793" s="337"/>
      <c r="C793" s="337"/>
      <c r="D793" s="337"/>
      <c r="E793" s="337"/>
    </row>
    <row r="794" spans="1:5" ht="13.5" customHeight="1">
      <c r="A794" s="337"/>
      <c r="B794" s="337"/>
      <c r="C794" s="337"/>
      <c r="D794" s="337"/>
      <c r="E794" s="337"/>
    </row>
    <row r="795" spans="1:5" ht="13.5" customHeight="1">
      <c r="A795" s="337"/>
      <c r="B795" s="337"/>
      <c r="C795" s="337"/>
      <c r="D795" s="337"/>
      <c r="E795" s="337"/>
    </row>
    <row r="796" spans="1:5" ht="13.5" customHeight="1">
      <c r="A796" s="337"/>
      <c r="B796" s="337"/>
      <c r="C796" s="337"/>
      <c r="D796" s="337"/>
      <c r="E796" s="337"/>
    </row>
    <row r="797" spans="1:5" ht="13.5" customHeight="1">
      <c r="A797" s="337"/>
      <c r="B797" s="337"/>
      <c r="C797" s="337"/>
      <c r="D797" s="337"/>
      <c r="E797" s="337"/>
    </row>
    <row r="798" spans="1:5" ht="13.5" customHeight="1">
      <c r="A798" s="337"/>
      <c r="B798" s="337"/>
      <c r="C798" s="337"/>
      <c r="D798" s="337"/>
      <c r="E798" s="337"/>
    </row>
    <row r="799" spans="1:5" ht="13.5" customHeight="1">
      <c r="A799" s="337"/>
      <c r="B799" s="337"/>
      <c r="C799" s="337"/>
      <c r="D799" s="337"/>
      <c r="E799" s="337"/>
    </row>
    <row r="800" spans="1:5" ht="13.5" customHeight="1">
      <c r="A800" s="337"/>
      <c r="B800" s="337"/>
      <c r="C800" s="337"/>
      <c r="D800" s="337"/>
      <c r="E800" s="337"/>
    </row>
    <row r="801" spans="1:5" ht="13.5" customHeight="1">
      <c r="A801" s="337"/>
      <c r="B801" s="337"/>
      <c r="C801" s="337"/>
      <c r="D801" s="337"/>
      <c r="E801" s="337"/>
    </row>
    <row r="802" spans="1:5" ht="13.5" customHeight="1">
      <c r="A802" s="337"/>
      <c r="B802" s="337"/>
      <c r="C802" s="337"/>
      <c r="D802" s="337"/>
      <c r="E802" s="337"/>
    </row>
    <row r="803" spans="1:5" ht="13.5" customHeight="1">
      <c r="A803" s="337"/>
      <c r="B803" s="337"/>
      <c r="C803" s="337"/>
      <c r="D803" s="337"/>
      <c r="E803" s="337"/>
    </row>
    <row r="804" spans="1:5" ht="13.5" customHeight="1">
      <c r="A804" s="337"/>
      <c r="B804" s="337"/>
      <c r="C804" s="337"/>
      <c r="D804" s="337"/>
      <c r="E804" s="337"/>
    </row>
    <row r="805" spans="1:5" ht="13.5" customHeight="1">
      <c r="A805" s="337"/>
      <c r="B805" s="337"/>
      <c r="C805" s="337"/>
      <c r="D805" s="337"/>
      <c r="E805" s="337"/>
    </row>
    <row r="806" spans="1:5" ht="13.5" customHeight="1">
      <c r="A806" s="337"/>
      <c r="B806" s="337"/>
      <c r="C806" s="337"/>
      <c r="D806" s="337"/>
      <c r="E806" s="337"/>
    </row>
    <row r="807" spans="1:5" ht="13.5" customHeight="1">
      <c r="A807" s="337"/>
      <c r="B807" s="337"/>
      <c r="C807" s="337"/>
      <c r="D807" s="337"/>
      <c r="E807" s="337"/>
    </row>
    <row r="808" spans="1:5" ht="13.5" customHeight="1">
      <c r="A808" s="337"/>
      <c r="B808" s="337"/>
      <c r="C808" s="337"/>
      <c r="D808" s="337"/>
      <c r="E808" s="337"/>
    </row>
    <row r="809" spans="1:5" ht="13.5" customHeight="1">
      <c r="A809" s="337"/>
      <c r="B809" s="337"/>
      <c r="C809" s="337"/>
      <c r="D809" s="337"/>
      <c r="E809" s="337"/>
    </row>
    <row r="810" spans="1:5" ht="13.5" customHeight="1">
      <c r="A810" s="337"/>
      <c r="B810" s="337"/>
      <c r="C810" s="337"/>
      <c r="D810" s="337"/>
      <c r="E810" s="337"/>
    </row>
    <row r="811" spans="1:5" ht="13.5" customHeight="1">
      <c r="A811" s="337"/>
      <c r="B811" s="337"/>
      <c r="C811" s="337"/>
      <c r="D811" s="337"/>
      <c r="E811" s="337"/>
    </row>
    <row r="812" spans="1:5" ht="13.5" customHeight="1">
      <c r="A812" s="337"/>
      <c r="B812" s="337"/>
      <c r="C812" s="337"/>
      <c r="D812" s="337"/>
      <c r="E812" s="337"/>
    </row>
    <row r="813" spans="1:5" ht="13.5" customHeight="1">
      <c r="A813" s="337"/>
      <c r="B813" s="337"/>
      <c r="C813" s="337"/>
      <c r="D813" s="337"/>
      <c r="E813" s="337"/>
    </row>
    <row r="814" spans="1:5" ht="13.5" customHeight="1">
      <c r="A814" s="337"/>
      <c r="B814" s="337"/>
      <c r="C814" s="337"/>
      <c r="D814" s="337"/>
      <c r="E814" s="337"/>
    </row>
    <row r="815" spans="1:5" ht="13.5" customHeight="1">
      <c r="A815" s="337"/>
      <c r="B815" s="337"/>
      <c r="C815" s="337"/>
      <c r="D815" s="337"/>
      <c r="E815" s="337"/>
    </row>
    <row r="816" spans="1:5" ht="13.5" customHeight="1">
      <c r="A816" s="337"/>
      <c r="B816" s="337"/>
      <c r="C816" s="337"/>
      <c r="D816" s="337"/>
      <c r="E816" s="337"/>
    </row>
    <row r="817" spans="1:5" ht="13.5" customHeight="1">
      <c r="A817" s="337"/>
      <c r="B817" s="337"/>
      <c r="C817" s="337"/>
      <c r="D817" s="337"/>
      <c r="E817" s="337"/>
    </row>
    <row r="818" spans="1:5" ht="13.5" customHeight="1">
      <c r="A818" s="337"/>
      <c r="B818" s="337"/>
      <c r="C818" s="337"/>
      <c r="D818" s="337"/>
      <c r="E818" s="337"/>
    </row>
    <row r="819" spans="1:5" ht="13.5" customHeight="1">
      <c r="A819" s="337"/>
      <c r="B819" s="337"/>
      <c r="C819" s="337"/>
      <c r="D819" s="337"/>
      <c r="E819" s="337"/>
    </row>
    <row r="820" spans="1:5" ht="13.5" customHeight="1">
      <c r="A820" s="337"/>
      <c r="B820" s="337"/>
      <c r="C820" s="337"/>
      <c r="D820" s="337"/>
      <c r="E820" s="337"/>
    </row>
    <row r="821" spans="1:5" ht="13.5" customHeight="1">
      <c r="A821" s="337"/>
      <c r="B821" s="337"/>
      <c r="C821" s="337"/>
      <c r="D821" s="337"/>
      <c r="E821" s="337"/>
    </row>
    <row r="822" spans="1:5" ht="13.5" customHeight="1">
      <c r="A822" s="337"/>
      <c r="B822" s="337"/>
      <c r="C822" s="337"/>
      <c r="D822" s="337"/>
      <c r="E822" s="337"/>
    </row>
    <row r="823" spans="1:5" ht="13.5" customHeight="1">
      <c r="A823" s="337"/>
      <c r="B823" s="337"/>
      <c r="C823" s="337"/>
      <c r="D823" s="337"/>
      <c r="E823" s="337"/>
    </row>
    <row r="824" spans="1:5" ht="13.5" customHeight="1">
      <c r="A824" s="337"/>
      <c r="B824" s="337"/>
      <c r="C824" s="337"/>
      <c r="D824" s="337"/>
      <c r="E824" s="337"/>
    </row>
    <row r="825" spans="1:5" ht="13.5" customHeight="1">
      <c r="A825" s="337"/>
      <c r="B825" s="337"/>
      <c r="C825" s="337"/>
      <c r="D825" s="337"/>
      <c r="E825" s="337"/>
    </row>
    <row r="826" spans="1:5" ht="13.5" customHeight="1">
      <c r="A826" s="337"/>
      <c r="B826" s="337"/>
      <c r="C826" s="337"/>
      <c r="D826" s="337"/>
      <c r="E826" s="337"/>
    </row>
    <row r="827" spans="1:5" ht="13.5" customHeight="1">
      <c r="A827" s="337"/>
      <c r="B827" s="337"/>
      <c r="C827" s="337"/>
      <c r="D827" s="337"/>
      <c r="E827" s="337"/>
    </row>
    <row r="828" spans="1:5" ht="13.5" customHeight="1">
      <c r="A828" s="337"/>
      <c r="B828" s="337"/>
      <c r="C828" s="337"/>
      <c r="D828" s="337"/>
      <c r="E828" s="337"/>
    </row>
    <row r="829" spans="1:5" ht="13.5" customHeight="1">
      <c r="A829" s="337"/>
      <c r="B829" s="337"/>
      <c r="C829" s="337"/>
      <c r="D829" s="337"/>
      <c r="E829" s="337"/>
    </row>
    <row r="830" spans="1:5" ht="13.5" customHeight="1">
      <c r="A830" s="337"/>
      <c r="B830" s="337"/>
      <c r="C830" s="337"/>
      <c r="D830" s="337"/>
      <c r="E830" s="337"/>
    </row>
    <row r="831" spans="1:5" ht="13.5" customHeight="1">
      <c r="A831" s="337"/>
      <c r="B831" s="337"/>
      <c r="C831" s="337"/>
      <c r="D831" s="337"/>
      <c r="E831" s="337"/>
    </row>
    <row r="832" spans="1:5" ht="13.5" customHeight="1">
      <c r="A832" s="337"/>
      <c r="B832" s="337"/>
      <c r="C832" s="337"/>
      <c r="D832" s="337"/>
      <c r="E832" s="337"/>
    </row>
    <row r="833" spans="1:5" ht="13.5" customHeight="1">
      <c r="A833" s="337"/>
      <c r="B833" s="337"/>
      <c r="C833" s="337"/>
      <c r="D833" s="337"/>
      <c r="E833" s="337"/>
    </row>
    <row r="834" spans="1:5" ht="13.5" customHeight="1">
      <c r="A834" s="337"/>
      <c r="B834" s="337"/>
      <c r="C834" s="337"/>
      <c r="D834" s="337"/>
      <c r="E834" s="337"/>
    </row>
    <row r="835" spans="1:5" ht="13.5" customHeight="1">
      <c r="A835" s="337"/>
      <c r="B835" s="337"/>
      <c r="C835" s="337"/>
      <c r="D835" s="337"/>
      <c r="E835" s="337"/>
    </row>
    <row r="836" spans="1:5" ht="13.5" customHeight="1">
      <c r="A836" s="337"/>
      <c r="B836" s="337"/>
      <c r="C836" s="337"/>
      <c r="D836" s="337"/>
      <c r="E836" s="337"/>
    </row>
    <row r="837" spans="1:5" ht="13.5" customHeight="1">
      <c r="A837" s="337"/>
      <c r="B837" s="337"/>
      <c r="C837" s="337"/>
      <c r="D837" s="337"/>
      <c r="E837" s="337"/>
    </row>
    <row r="838" spans="1:5" ht="13.5" customHeight="1">
      <c r="A838" s="337"/>
      <c r="B838" s="337"/>
      <c r="C838" s="337"/>
      <c r="D838" s="337"/>
      <c r="E838" s="337"/>
    </row>
    <row r="839" spans="1:5" ht="13.5" customHeight="1">
      <c r="A839" s="337"/>
      <c r="B839" s="337"/>
      <c r="C839" s="337"/>
      <c r="D839" s="337"/>
      <c r="E839" s="337"/>
    </row>
    <row r="840" spans="1:5" ht="13.5" customHeight="1">
      <c r="A840" s="337"/>
      <c r="B840" s="337"/>
      <c r="C840" s="337"/>
      <c r="D840" s="337"/>
      <c r="E840" s="337"/>
    </row>
    <row r="841" spans="1:5" ht="13.5" customHeight="1">
      <c r="A841" s="337"/>
      <c r="B841" s="337"/>
      <c r="C841" s="337"/>
      <c r="D841" s="337"/>
      <c r="E841" s="337"/>
    </row>
    <row r="842" spans="1:5" ht="13.5" customHeight="1">
      <c r="A842" s="337"/>
      <c r="B842" s="337"/>
      <c r="C842" s="337"/>
      <c r="D842" s="337"/>
      <c r="E842" s="337"/>
    </row>
    <row r="843" spans="1:5" ht="13.5" customHeight="1">
      <c r="A843" s="337"/>
      <c r="B843" s="337"/>
      <c r="C843" s="337"/>
      <c r="D843" s="337"/>
      <c r="E843" s="337"/>
    </row>
    <row r="844" spans="1:5" ht="13.5" customHeight="1">
      <c r="A844" s="337"/>
      <c r="B844" s="337"/>
      <c r="C844" s="337"/>
      <c r="D844" s="337"/>
      <c r="E844" s="337"/>
    </row>
    <row r="845" spans="1:5" ht="13.5" customHeight="1">
      <c r="A845" s="337"/>
      <c r="B845" s="337"/>
      <c r="C845" s="337"/>
      <c r="D845" s="337"/>
      <c r="E845" s="337"/>
    </row>
    <row r="846" spans="1:5" ht="13.5" customHeight="1">
      <c r="A846" s="337"/>
      <c r="B846" s="337"/>
      <c r="C846" s="337"/>
      <c r="D846" s="337"/>
      <c r="E846" s="337"/>
    </row>
    <row r="847" spans="1:5" ht="13.5" customHeight="1">
      <c r="A847" s="337"/>
      <c r="B847" s="337"/>
      <c r="C847" s="337"/>
      <c r="D847" s="337"/>
      <c r="E847" s="337"/>
    </row>
    <row r="848" spans="1:5" ht="13.5" customHeight="1">
      <c r="A848" s="337"/>
      <c r="B848" s="337"/>
      <c r="C848" s="337"/>
      <c r="D848" s="337"/>
      <c r="E848" s="337"/>
    </row>
    <row r="849" spans="1:5" ht="13.5" customHeight="1">
      <c r="A849" s="337"/>
      <c r="B849" s="337"/>
      <c r="C849" s="337"/>
      <c r="D849" s="337"/>
      <c r="E849" s="337"/>
    </row>
    <row r="850" spans="1:5" ht="13.5" customHeight="1">
      <c r="A850" s="337"/>
      <c r="B850" s="337"/>
      <c r="C850" s="337"/>
      <c r="D850" s="337"/>
      <c r="E850" s="337"/>
    </row>
    <row r="851" spans="1:5" ht="13.5" customHeight="1">
      <c r="A851" s="337"/>
      <c r="B851" s="337"/>
      <c r="C851" s="337"/>
      <c r="D851" s="337"/>
      <c r="E851" s="337"/>
    </row>
    <row r="852" spans="1:5" ht="13.5" customHeight="1">
      <c r="A852" s="337"/>
      <c r="B852" s="337"/>
      <c r="C852" s="337"/>
      <c r="D852" s="337"/>
      <c r="E852" s="337"/>
    </row>
    <row r="853" spans="1:5" ht="13.5" customHeight="1">
      <c r="A853" s="337"/>
      <c r="B853" s="337"/>
      <c r="C853" s="337"/>
      <c r="D853" s="337"/>
      <c r="E853" s="337"/>
    </row>
    <row r="854" spans="1:5" ht="13.5" customHeight="1">
      <c r="A854" s="337"/>
      <c r="B854" s="337"/>
      <c r="C854" s="337"/>
      <c r="D854" s="337"/>
      <c r="E854" s="337"/>
    </row>
    <row r="855" spans="1:5" ht="13.5" customHeight="1">
      <c r="A855" s="337"/>
      <c r="B855" s="337"/>
      <c r="C855" s="337"/>
      <c r="D855" s="337"/>
      <c r="E855" s="337"/>
    </row>
    <row r="856" spans="1:5" ht="13.5" customHeight="1">
      <c r="A856" s="337"/>
      <c r="B856" s="337"/>
      <c r="C856" s="337"/>
      <c r="D856" s="337"/>
      <c r="E856" s="337"/>
    </row>
    <row r="857" spans="1:5" ht="13.5" customHeight="1">
      <c r="A857" s="337"/>
      <c r="B857" s="337"/>
      <c r="C857" s="337"/>
      <c r="D857" s="337"/>
      <c r="E857" s="337"/>
    </row>
    <row r="858" spans="1:5" ht="13.5" customHeight="1">
      <c r="A858" s="337"/>
      <c r="B858" s="337"/>
      <c r="C858" s="337"/>
      <c r="D858" s="337"/>
      <c r="E858" s="337"/>
    </row>
    <row r="859" spans="1:5" ht="13.5" customHeight="1">
      <c r="A859" s="337"/>
      <c r="B859" s="337"/>
      <c r="C859" s="337"/>
      <c r="D859" s="337"/>
      <c r="E859" s="337"/>
    </row>
    <row r="860" spans="1:5" ht="13.5" customHeight="1">
      <c r="A860" s="337"/>
      <c r="B860" s="337"/>
      <c r="C860" s="337"/>
      <c r="D860" s="337"/>
      <c r="E860" s="337"/>
    </row>
    <row r="861" spans="1:5" ht="13.5" customHeight="1">
      <c r="A861" s="337"/>
      <c r="B861" s="337"/>
      <c r="C861" s="337"/>
      <c r="D861" s="337"/>
      <c r="E861" s="337"/>
    </row>
    <row r="862" spans="1:5" ht="13.5" customHeight="1">
      <c r="A862" s="337"/>
      <c r="B862" s="337"/>
      <c r="C862" s="337"/>
      <c r="D862" s="337"/>
      <c r="E862" s="337"/>
    </row>
    <row r="863" spans="1:5" ht="13.5" customHeight="1">
      <c r="A863" s="337"/>
      <c r="B863" s="337"/>
      <c r="C863" s="337"/>
      <c r="D863" s="337"/>
      <c r="E863" s="337"/>
    </row>
    <row r="864" spans="1:5" ht="13.5" customHeight="1">
      <c r="A864" s="337"/>
      <c r="B864" s="337"/>
      <c r="C864" s="337"/>
      <c r="D864" s="337"/>
      <c r="E864" s="337"/>
    </row>
    <row r="865" spans="1:5" ht="13.5" customHeight="1">
      <c r="A865" s="337"/>
      <c r="B865" s="337"/>
      <c r="C865" s="337"/>
      <c r="D865" s="337"/>
      <c r="E865" s="337"/>
    </row>
    <row r="866" spans="1:5" ht="13.5" customHeight="1">
      <c r="A866" s="337"/>
      <c r="B866" s="337"/>
      <c r="C866" s="337"/>
      <c r="D866" s="337"/>
      <c r="E866" s="337"/>
    </row>
    <row r="867" spans="1:5" ht="13.5" customHeight="1">
      <c r="A867" s="337"/>
      <c r="B867" s="337"/>
      <c r="C867" s="337"/>
      <c r="D867" s="337"/>
      <c r="E867" s="337"/>
    </row>
    <row r="868" spans="1:5" ht="13.5" customHeight="1">
      <c r="A868" s="337"/>
      <c r="B868" s="337"/>
      <c r="C868" s="337"/>
      <c r="D868" s="337"/>
      <c r="E868" s="337"/>
    </row>
    <row r="869" spans="1:5" ht="13.5" customHeight="1">
      <c r="A869" s="337"/>
      <c r="B869" s="337"/>
      <c r="C869" s="337"/>
      <c r="D869" s="337"/>
      <c r="E869" s="337"/>
    </row>
    <row r="870" spans="1:5" ht="13.5" customHeight="1">
      <c r="A870" s="337"/>
      <c r="B870" s="337"/>
      <c r="C870" s="337"/>
      <c r="D870" s="337"/>
      <c r="E870" s="337"/>
    </row>
    <row r="871" spans="1:5" ht="13.5" customHeight="1">
      <c r="A871" s="337"/>
      <c r="B871" s="337"/>
      <c r="C871" s="337"/>
      <c r="D871" s="337"/>
      <c r="E871" s="337"/>
    </row>
    <row r="872" spans="1:5" ht="13.5" customHeight="1">
      <c r="A872" s="337"/>
      <c r="B872" s="337"/>
      <c r="C872" s="337"/>
      <c r="D872" s="337"/>
      <c r="E872" s="337"/>
    </row>
    <row r="873" spans="1:5" ht="13.5" customHeight="1">
      <c r="A873" s="337"/>
      <c r="B873" s="337"/>
      <c r="C873" s="337"/>
      <c r="D873" s="337"/>
      <c r="E873" s="337"/>
    </row>
    <row r="874" spans="1:5" ht="13.5" customHeight="1">
      <c r="A874" s="337"/>
      <c r="B874" s="337"/>
      <c r="C874" s="337"/>
      <c r="D874" s="337"/>
      <c r="E874" s="337"/>
    </row>
    <row r="875" spans="1:5" ht="13.5" customHeight="1">
      <c r="A875" s="337"/>
      <c r="B875" s="337"/>
      <c r="C875" s="337"/>
      <c r="D875" s="337"/>
      <c r="E875" s="337"/>
    </row>
    <row r="876" spans="1:5" ht="13.5" customHeight="1">
      <c r="A876" s="337"/>
      <c r="B876" s="337"/>
      <c r="C876" s="337"/>
      <c r="D876" s="337"/>
      <c r="E876" s="337"/>
    </row>
    <row r="877" spans="1:5" ht="13.5" customHeight="1">
      <c r="A877" s="337"/>
      <c r="B877" s="337"/>
      <c r="C877" s="337"/>
      <c r="D877" s="337"/>
      <c r="E877" s="337"/>
    </row>
    <row r="878" spans="1:5" ht="13.5" customHeight="1">
      <c r="A878" s="337"/>
      <c r="B878" s="337"/>
      <c r="C878" s="337"/>
      <c r="D878" s="337"/>
      <c r="E878" s="337"/>
    </row>
    <row r="879" spans="1:5" ht="13.5" customHeight="1">
      <c r="A879" s="337"/>
      <c r="B879" s="337"/>
      <c r="C879" s="337"/>
      <c r="D879" s="337"/>
      <c r="E879" s="337"/>
    </row>
    <row r="880" spans="1:5" ht="13.5" customHeight="1">
      <c r="A880" s="337"/>
      <c r="B880" s="337"/>
      <c r="C880" s="337"/>
      <c r="D880" s="337"/>
      <c r="E880" s="337"/>
    </row>
    <row r="881" spans="1:5" ht="13.5" customHeight="1">
      <c r="A881" s="337"/>
      <c r="B881" s="337"/>
      <c r="C881" s="337"/>
      <c r="D881" s="337"/>
      <c r="E881" s="337"/>
    </row>
    <row r="882" spans="1:5" ht="13.5" customHeight="1">
      <c r="A882" s="337"/>
      <c r="B882" s="337"/>
      <c r="C882" s="337"/>
      <c r="D882" s="337"/>
      <c r="E882" s="337"/>
    </row>
    <row r="883" spans="1:5" ht="13.5" customHeight="1">
      <c r="A883" s="337"/>
      <c r="B883" s="337"/>
      <c r="C883" s="337"/>
      <c r="D883" s="337"/>
      <c r="E883" s="337"/>
    </row>
    <row r="884" spans="1:5" ht="13.5" customHeight="1">
      <c r="A884" s="337"/>
      <c r="B884" s="337"/>
      <c r="C884" s="337"/>
      <c r="D884" s="337"/>
      <c r="E884" s="337"/>
    </row>
    <row r="885" spans="1:5" ht="13.5" customHeight="1">
      <c r="A885" s="337"/>
      <c r="B885" s="337"/>
      <c r="C885" s="337"/>
      <c r="D885" s="337"/>
      <c r="E885" s="337"/>
    </row>
    <row r="886" spans="1:5" ht="13.5" customHeight="1">
      <c r="A886" s="337"/>
      <c r="B886" s="337"/>
      <c r="C886" s="337"/>
      <c r="D886" s="337"/>
      <c r="E886" s="337"/>
    </row>
    <row r="887" spans="1:5" ht="13.5" customHeight="1">
      <c r="A887" s="337"/>
      <c r="B887" s="337"/>
      <c r="C887" s="337"/>
      <c r="D887" s="337"/>
      <c r="E887" s="337"/>
    </row>
    <row r="888" spans="1:5" ht="13.5" customHeight="1">
      <c r="A888" s="337"/>
      <c r="B888" s="337"/>
      <c r="C888" s="337"/>
      <c r="D888" s="337"/>
      <c r="E888" s="337"/>
    </row>
    <row r="889" spans="1:5" ht="13.5" customHeight="1">
      <c r="A889" s="337"/>
      <c r="B889" s="337"/>
      <c r="C889" s="337"/>
      <c r="D889" s="337"/>
      <c r="E889" s="337"/>
    </row>
    <row r="890" spans="1:5" ht="13.5" customHeight="1">
      <c r="A890" s="337"/>
      <c r="B890" s="337"/>
      <c r="C890" s="337"/>
      <c r="D890" s="337"/>
      <c r="E890" s="337"/>
    </row>
    <row r="891" spans="1:5" ht="13.5" customHeight="1">
      <c r="A891" s="337"/>
      <c r="B891" s="337"/>
      <c r="C891" s="337"/>
      <c r="D891" s="337"/>
      <c r="E891" s="337"/>
    </row>
    <row r="892" spans="1:5" ht="13.5" customHeight="1">
      <c r="A892" s="337"/>
      <c r="B892" s="337"/>
      <c r="C892" s="337"/>
      <c r="D892" s="337"/>
      <c r="E892" s="337"/>
    </row>
    <row r="893" spans="1:5" ht="13.5" customHeight="1">
      <c r="A893" s="337"/>
      <c r="B893" s="337"/>
      <c r="C893" s="337"/>
      <c r="D893" s="337"/>
      <c r="E893" s="337"/>
    </row>
    <row r="894" spans="1:5" ht="13.5" customHeight="1">
      <c r="A894" s="337"/>
      <c r="B894" s="337"/>
      <c r="C894" s="337"/>
      <c r="D894" s="337"/>
      <c r="E894" s="337"/>
    </row>
    <row r="895" spans="1:5" ht="13.5" customHeight="1">
      <c r="A895" s="337"/>
      <c r="B895" s="337"/>
      <c r="C895" s="337"/>
      <c r="D895" s="337"/>
      <c r="E895" s="337"/>
    </row>
    <row r="896" spans="1:5" ht="13.5" customHeight="1">
      <c r="A896" s="337"/>
      <c r="B896" s="337"/>
      <c r="C896" s="337"/>
      <c r="D896" s="337"/>
      <c r="E896" s="337"/>
    </row>
    <row r="897" spans="1:5" ht="13.5" customHeight="1">
      <c r="A897" s="337"/>
      <c r="B897" s="337"/>
      <c r="C897" s="337"/>
      <c r="D897" s="337"/>
      <c r="E897" s="337"/>
    </row>
    <row r="898" spans="1:5" ht="13.5" customHeight="1">
      <c r="A898" s="337"/>
      <c r="B898" s="337"/>
      <c r="C898" s="337"/>
      <c r="D898" s="337"/>
      <c r="E898" s="337"/>
    </row>
    <row r="899" spans="1:5" ht="13.5" customHeight="1">
      <c r="A899" s="337"/>
      <c r="B899" s="337"/>
      <c r="C899" s="337"/>
      <c r="D899" s="337"/>
      <c r="E899" s="337"/>
    </row>
    <row r="900" spans="1:5" ht="13.5" customHeight="1">
      <c r="A900" s="337"/>
      <c r="B900" s="337"/>
      <c r="C900" s="337"/>
      <c r="D900" s="337"/>
      <c r="E900" s="337"/>
    </row>
    <row r="901" spans="1:5" ht="13.5" customHeight="1">
      <c r="A901" s="337"/>
      <c r="B901" s="337"/>
      <c r="C901" s="337"/>
      <c r="D901" s="337"/>
      <c r="E901" s="337"/>
    </row>
    <row r="902" spans="1:5" ht="13.5" customHeight="1">
      <c r="A902" s="337"/>
      <c r="B902" s="337"/>
      <c r="C902" s="337"/>
      <c r="D902" s="337"/>
      <c r="E902" s="337"/>
    </row>
    <row r="903" spans="1:5" ht="13.5" customHeight="1">
      <c r="A903" s="337"/>
      <c r="B903" s="337"/>
      <c r="C903" s="337"/>
      <c r="D903" s="337"/>
      <c r="E903" s="337"/>
    </row>
    <row r="904" spans="1:5" ht="13.5" customHeight="1">
      <c r="A904" s="337"/>
      <c r="B904" s="337"/>
      <c r="C904" s="337"/>
      <c r="D904" s="337"/>
      <c r="E904" s="337"/>
    </row>
    <row r="905" spans="1:5" ht="13.5" customHeight="1">
      <c r="A905" s="337"/>
      <c r="B905" s="337"/>
      <c r="C905" s="337"/>
      <c r="D905" s="337"/>
      <c r="E905" s="337"/>
    </row>
    <row r="906" spans="1:5" ht="13.5" customHeight="1">
      <c r="A906" s="337"/>
      <c r="B906" s="337"/>
      <c r="C906" s="337"/>
      <c r="D906" s="337"/>
      <c r="E906" s="337"/>
    </row>
    <row r="907" spans="1:5" ht="13.5" customHeight="1">
      <c r="A907" s="337"/>
      <c r="B907" s="337"/>
      <c r="C907" s="337"/>
      <c r="D907" s="337"/>
      <c r="E907" s="337"/>
    </row>
    <row r="908" spans="1:5" ht="13.5" customHeight="1">
      <c r="A908" s="337"/>
      <c r="B908" s="337"/>
      <c r="C908" s="337"/>
      <c r="D908" s="337"/>
      <c r="E908" s="337"/>
    </row>
    <row r="909" spans="1:5" ht="13.5" customHeight="1">
      <c r="A909" s="337"/>
      <c r="B909" s="337"/>
      <c r="C909" s="337"/>
      <c r="D909" s="337"/>
      <c r="E909" s="337"/>
    </row>
    <row r="910" spans="1:5" ht="13.5" customHeight="1">
      <c r="A910" s="337"/>
      <c r="B910" s="337"/>
      <c r="C910" s="337"/>
      <c r="D910" s="337"/>
      <c r="E910" s="337"/>
    </row>
    <row r="911" spans="1:5" ht="13.5" customHeight="1">
      <c r="A911" s="337"/>
      <c r="B911" s="337"/>
      <c r="C911" s="337"/>
      <c r="D911" s="337"/>
      <c r="E911" s="337"/>
    </row>
    <row r="912" spans="1:5" ht="13.5" customHeight="1">
      <c r="A912" s="337"/>
      <c r="B912" s="337"/>
      <c r="C912" s="337"/>
      <c r="D912" s="337"/>
      <c r="E912" s="337"/>
    </row>
    <row r="913" spans="1:5" ht="13.5" customHeight="1">
      <c r="A913" s="337"/>
      <c r="B913" s="337"/>
      <c r="C913" s="337"/>
      <c r="D913" s="337"/>
      <c r="E913" s="337"/>
    </row>
    <row r="914" spans="1:5" ht="13.5" customHeight="1">
      <c r="A914" s="337"/>
      <c r="B914" s="337"/>
      <c r="C914" s="337"/>
      <c r="D914" s="337"/>
      <c r="E914" s="337"/>
    </row>
    <row r="915" spans="1:5" ht="13.5" customHeight="1">
      <c r="A915" s="337"/>
      <c r="B915" s="337"/>
      <c r="C915" s="337"/>
      <c r="D915" s="337"/>
      <c r="E915" s="337"/>
    </row>
    <row r="916" spans="1:5" ht="13.5" customHeight="1">
      <c r="A916" s="337"/>
      <c r="B916" s="337"/>
      <c r="C916" s="337"/>
      <c r="D916" s="337"/>
      <c r="E916" s="337"/>
    </row>
    <row r="917" spans="1:5" ht="13.5" customHeight="1">
      <c r="A917" s="337"/>
      <c r="B917" s="337"/>
      <c r="C917" s="337"/>
      <c r="D917" s="337"/>
      <c r="E917" s="337"/>
    </row>
    <row r="918" spans="1:5" ht="13.5" customHeight="1">
      <c r="A918" s="337"/>
      <c r="B918" s="337"/>
      <c r="C918" s="337"/>
      <c r="D918" s="337"/>
      <c r="E918" s="337"/>
    </row>
    <row r="919" spans="1:5" ht="13.5" customHeight="1">
      <c r="A919" s="337"/>
      <c r="B919" s="337"/>
      <c r="C919" s="337"/>
      <c r="D919" s="337"/>
      <c r="E919" s="337"/>
    </row>
    <row r="920" spans="1:5" ht="13.5" customHeight="1">
      <c r="A920" s="337"/>
      <c r="B920" s="337"/>
      <c r="C920" s="337"/>
      <c r="D920" s="337"/>
      <c r="E920" s="337"/>
    </row>
    <row r="921" spans="1:5" ht="13.5" customHeight="1">
      <c r="A921" s="337"/>
      <c r="B921" s="337"/>
      <c r="C921" s="337"/>
      <c r="D921" s="337"/>
      <c r="E921" s="337"/>
    </row>
    <row r="922" spans="1:5" ht="13.5" customHeight="1">
      <c r="A922" s="337"/>
      <c r="B922" s="337"/>
      <c r="C922" s="337"/>
      <c r="D922" s="337"/>
      <c r="E922" s="337"/>
    </row>
    <row r="923" spans="1:5" ht="13.5" customHeight="1">
      <c r="A923" s="337"/>
      <c r="B923" s="337"/>
      <c r="C923" s="337"/>
      <c r="D923" s="337"/>
      <c r="E923" s="337"/>
    </row>
    <row r="924" spans="1:5" ht="13.5" customHeight="1">
      <c r="A924" s="337"/>
      <c r="B924" s="337"/>
      <c r="C924" s="337"/>
      <c r="D924" s="337"/>
      <c r="E924" s="337"/>
    </row>
    <row r="925" spans="1:5" ht="13.5" customHeight="1">
      <c r="A925" s="337"/>
      <c r="B925" s="337"/>
      <c r="C925" s="337"/>
      <c r="D925" s="337"/>
      <c r="E925" s="337"/>
    </row>
    <row r="926" spans="1:5" ht="13.5" customHeight="1">
      <c r="A926" s="337"/>
      <c r="B926" s="337"/>
      <c r="C926" s="337"/>
      <c r="D926" s="337"/>
      <c r="E926" s="337"/>
    </row>
    <row r="927" spans="1:5" ht="13.5" customHeight="1">
      <c r="A927" s="337"/>
      <c r="B927" s="337"/>
      <c r="C927" s="337"/>
      <c r="D927" s="337"/>
      <c r="E927" s="337"/>
    </row>
    <row r="928" spans="1:5" ht="13.5" customHeight="1">
      <c r="A928" s="337"/>
      <c r="B928" s="337"/>
      <c r="C928" s="337"/>
      <c r="D928" s="337"/>
      <c r="E928" s="337"/>
    </row>
    <row r="929" spans="1:5" ht="13.5" customHeight="1">
      <c r="A929" s="337"/>
      <c r="B929" s="337"/>
      <c r="C929" s="337"/>
      <c r="D929" s="337"/>
      <c r="E929" s="337"/>
    </row>
    <row r="930" spans="1:5" ht="13.5" customHeight="1">
      <c r="A930" s="337"/>
      <c r="B930" s="337"/>
      <c r="C930" s="337"/>
      <c r="D930" s="337"/>
      <c r="E930" s="337"/>
    </row>
    <row r="931" spans="1:5" ht="13.5" customHeight="1">
      <c r="A931" s="337"/>
      <c r="B931" s="337"/>
      <c r="C931" s="337"/>
      <c r="D931" s="337"/>
      <c r="E931" s="337"/>
    </row>
    <row r="932" spans="1:5" ht="13.5" customHeight="1">
      <c r="A932" s="337"/>
      <c r="B932" s="337"/>
      <c r="C932" s="337"/>
      <c r="D932" s="337"/>
      <c r="E932" s="337"/>
    </row>
    <row r="933" spans="1:5" ht="13.5" customHeight="1">
      <c r="A933" s="337"/>
      <c r="B933" s="337"/>
      <c r="C933" s="337"/>
      <c r="D933" s="337"/>
      <c r="E933" s="337"/>
    </row>
    <row r="934" spans="1:5" ht="13.5" customHeight="1">
      <c r="A934" s="337"/>
      <c r="B934" s="337"/>
      <c r="C934" s="337"/>
      <c r="D934" s="337"/>
      <c r="E934" s="337"/>
    </row>
    <row r="935" spans="1:5" ht="13.5" customHeight="1">
      <c r="A935" s="337"/>
      <c r="B935" s="337"/>
      <c r="C935" s="337"/>
      <c r="D935" s="337"/>
      <c r="E935" s="337"/>
    </row>
    <row r="936" spans="1:5" ht="13.5" customHeight="1">
      <c r="A936" s="337"/>
      <c r="B936" s="337"/>
      <c r="C936" s="337"/>
      <c r="D936" s="337"/>
      <c r="E936" s="337"/>
    </row>
    <row r="937" spans="1:5" ht="13.5" customHeight="1">
      <c r="A937" s="337"/>
      <c r="B937" s="337"/>
      <c r="C937" s="337"/>
      <c r="D937" s="337"/>
      <c r="E937" s="337"/>
    </row>
    <row r="938" spans="1:5" ht="13.5" customHeight="1">
      <c r="A938" s="337"/>
      <c r="B938" s="337"/>
      <c r="C938" s="337"/>
      <c r="D938" s="337"/>
      <c r="E938" s="337"/>
    </row>
    <row r="939" spans="1:5" ht="13.5" customHeight="1">
      <c r="A939" s="337"/>
      <c r="B939" s="337"/>
      <c r="C939" s="337"/>
      <c r="D939" s="337"/>
      <c r="E939" s="337"/>
    </row>
    <row r="940" spans="1:5" ht="13.5" customHeight="1">
      <c r="A940" s="337"/>
      <c r="B940" s="337"/>
      <c r="C940" s="337"/>
      <c r="D940" s="337"/>
      <c r="E940" s="337"/>
    </row>
    <row r="941" spans="1:5" ht="13.5" customHeight="1">
      <c r="A941" s="337"/>
      <c r="B941" s="337"/>
      <c r="C941" s="337"/>
      <c r="D941" s="337"/>
      <c r="E941" s="337"/>
    </row>
    <row r="942" spans="1:5" ht="13.5" customHeight="1">
      <c r="A942" s="337"/>
      <c r="B942" s="337"/>
      <c r="C942" s="337"/>
      <c r="D942" s="337"/>
      <c r="E942" s="337"/>
    </row>
    <row r="943" spans="1:5" ht="13.5" customHeight="1">
      <c r="A943" s="337"/>
      <c r="B943" s="337"/>
      <c r="C943" s="337"/>
      <c r="D943" s="337"/>
      <c r="E943" s="337"/>
    </row>
    <row r="944" spans="1:5" ht="13.5" customHeight="1">
      <c r="A944" s="337"/>
      <c r="B944" s="337"/>
      <c r="C944" s="337"/>
      <c r="D944" s="337"/>
      <c r="E944" s="337"/>
    </row>
    <row r="945" spans="1:5" ht="13.5" customHeight="1">
      <c r="A945" s="337"/>
      <c r="B945" s="337"/>
      <c r="C945" s="337"/>
      <c r="D945" s="337"/>
      <c r="E945" s="337"/>
    </row>
    <row r="946" spans="1:5" ht="13.5" customHeight="1">
      <c r="A946" s="337"/>
      <c r="B946" s="337"/>
      <c r="C946" s="337"/>
      <c r="D946" s="337"/>
      <c r="E946" s="337"/>
    </row>
    <row r="947" spans="1:5" ht="13.5" customHeight="1">
      <c r="A947" s="337"/>
      <c r="B947" s="337"/>
      <c r="C947" s="337"/>
      <c r="D947" s="337"/>
      <c r="E947" s="337"/>
    </row>
    <row r="948" spans="1:5" ht="13.5" customHeight="1">
      <c r="A948" s="337"/>
      <c r="B948" s="337"/>
      <c r="C948" s="337"/>
      <c r="D948" s="337"/>
      <c r="E948" s="337"/>
    </row>
    <row r="949" spans="1:5" ht="13.5" customHeight="1">
      <c r="A949" s="337"/>
      <c r="B949" s="337"/>
      <c r="C949" s="337"/>
      <c r="D949" s="337"/>
      <c r="E949" s="337"/>
    </row>
    <row r="950" spans="1:5" ht="13.5" customHeight="1">
      <c r="A950" s="337"/>
      <c r="B950" s="337"/>
      <c r="C950" s="337"/>
      <c r="D950" s="337"/>
      <c r="E950" s="337"/>
    </row>
    <row r="951" spans="1:5" ht="13.5" customHeight="1">
      <c r="A951" s="337"/>
      <c r="B951" s="337"/>
      <c r="C951" s="337"/>
      <c r="D951" s="337"/>
      <c r="E951" s="337"/>
    </row>
    <row r="952" spans="1:5" ht="13.5" customHeight="1">
      <c r="A952" s="337"/>
      <c r="B952" s="337"/>
      <c r="C952" s="337"/>
      <c r="D952" s="337"/>
      <c r="E952" s="337"/>
    </row>
    <row r="953" spans="1:5" ht="13.5" customHeight="1">
      <c r="A953" s="337"/>
      <c r="B953" s="337"/>
      <c r="C953" s="337"/>
      <c r="D953" s="337"/>
      <c r="E953" s="337"/>
    </row>
    <row r="954" spans="1:5" ht="13.5" customHeight="1">
      <c r="A954" s="337"/>
      <c r="B954" s="337"/>
      <c r="C954" s="337"/>
      <c r="D954" s="337"/>
      <c r="E954" s="337"/>
    </row>
    <row r="955" spans="1:5" ht="13.5" customHeight="1">
      <c r="A955" s="337"/>
      <c r="B955" s="337"/>
      <c r="C955" s="337"/>
      <c r="D955" s="337"/>
      <c r="E955" s="337"/>
    </row>
    <row r="956" spans="1:5" ht="13.5" customHeight="1">
      <c r="A956" s="337"/>
      <c r="B956" s="337"/>
      <c r="C956" s="337"/>
      <c r="D956" s="337"/>
      <c r="E956" s="337"/>
    </row>
    <row r="957" spans="1:5" ht="13.5" customHeight="1">
      <c r="A957" s="337"/>
      <c r="B957" s="337"/>
      <c r="C957" s="337"/>
      <c r="D957" s="337"/>
      <c r="E957" s="337"/>
    </row>
    <row r="958" spans="1:5" ht="13.5" customHeight="1">
      <c r="A958" s="337"/>
      <c r="B958" s="337"/>
      <c r="C958" s="337"/>
      <c r="D958" s="337"/>
      <c r="E958" s="337"/>
    </row>
    <row r="959" spans="1:5" ht="13.5" customHeight="1">
      <c r="A959" s="337"/>
      <c r="B959" s="337"/>
      <c r="C959" s="337"/>
      <c r="D959" s="337"/>
      <c r="E959" s="337"/>
    </row>
    <row r="960" spans="1:5" ht="13.5" customHeight="1">
      <c r="A960" s="337"/>
      <c r="B960" s="337"/>
      <c r="C960" s="337"/>
      <c r="D960" s="337"/>
      <c r="E960" s="337"/>
    </row>
    <row r="961" spans="1:5" ht="13.5" customHeight="1">
      <c r="A961" s="337"/>
      <c r="B961" s="337"/>
      <c r="C961" s="337"/>
      <c r="D961" s="337"/>
      <c r="E961" s="337"/>
    </row>
    <row r="962" spans="1:5" ht="13.5" customHeight="1">
      <c r="A962" s="337"/>
      <c r="B962" s="337"/>
      <c r="C962" s="337"/>
      <c r="D962" s="337"/>
      <c r="E962" s="337"/>
    </row>
    <row r="963" spans="1:5" ht="13.5" customHeight="1">
      <c r="A963" s="337"/>
      <c r="B963" s="337"/>
      <c r="C963" s="337"/>
      <c r="D963" s="337"/>
      <c r="E963" s="337"/>
    </row>
    <row r="964" spans="1:5" ht="13.5" customHeight="1">
      <c r="A964" s="337"/>
      <c r="B964" s="337"/>
      <c r="C964" s="337"/>
      <c r="D964" s="337"/>
      <c r="E964" s="337"/>
    </row>
    <row r="965" spans="1:5" ht="13.5" customHeight="1">
      <c r="A965" s="337"/>
      <c r="B965" s="337"/>
      <c r="C965" s="337"/>
      <c r="D965" s="337"/>
      <c r="E965" s="337"/>
    </row>
    <row r="966" spans="1:5" ht="13.5" customHeight="1">
      <c r="A966" s="337"/>
      <c r="B966" s="337"/>
      <c r="C966" s="337"/>
      <c r="D966" s="337"/>
      <c r="E966" s="337"/>
    </row>
    <row r="967" spans="1:5" ht="13.5" customHeight="1">
      <c r="A967" s="337"/>
      <c r="B967" s="337"/>
      <c r="C967" s="337"/>
      <c r="D967" s="337"/>
      <c r="E967" s="337"/>
    </row>
    <row r="968" spans="1:5" ht="13.5" customHeight="1">
      <c r="A968" s="337"/>
      <c r="B968" s="337"/>
      <c r="C968" s="337"/>
      <c r="D968" s="337"/>
      <c r="E968" s="337"/>
    </row>
    <row r="969" spans="1:5" ht="13.5" customHeight="1">
      <c r="A969" s="337"/>
      <c r="B969" s="337"/>
      <c r="C969" s="337"/>
      <c r="D969" s="337"/>
      <c r="E969" s="337"/>
    </row>
    <row r="970" spans="1:5" ht="13.5" customHeight="1">
      <c r="A970" s="337"/>
      <c r="B970" s="337"/>
      <c r="C970" s="337"/>
      <c r="D970" s="337"/>
      <c r="E970" s="337"/>
    </row>
    <row r="971" spans="1:5" ht="13.5" customHeight="1">
      <c r="A971" s="337"/>
      <c r="B971" s="337"/>
      <c r="C971" s="337"/>
      <c r="D971" s="337"/>
      <c r="E971" s="337"/>
    </row>
    <row r="972" spans="1:5" ht="13.5" customHeight="1">
      <c r="A972" s="337"/>
      <c r="B972" s="337"/>
      <c r="C972" s="337"/>
      <c r="D972" s="337"/>
      <c r="E972" s="337"/>
    </row>
    <row r="973" spans="1:5" ht="13.5" customHeight="1">
      <c r="A973" s="337"/>
      <c r="B973" s="337"/>
      <c r="C973" s="337"/>
      <c r="D973" s="337"/>
      <c r="E973" s="337"/>
    </row>
    <row r="974" spans="1:5" ht="13.5" customHeight="1">
      <c r="A974" s="337"/>
      <c r="B974" s="337"/>
      <c r="C974" s="337"/>
      <c r="D974" s="337"/>
      <c r="E974" s="337"/>
    </row>
    <row r="975" spans="1:5" ht="13.5" customHeight="1">
      <c r="A975" s="337"/>
      <c r="B975" s="337"/>
      <c r="C975" s="337"/>
      <c r="D975" s="337"/>
      <c r="E975" s="337"/>
    </row>
    <row r="976" spans="1:5" ht="13.5" customHeight="1">
      <c r="A976" s="337"/>
      <c r="B976" s="337"/>
      <c r="C976" s="337"/>
      <c r="D976" s="337"/>
      <c r="E976" s="337"/>
    </row>
    <row r="977" spans="1:5" ht="13.5" customHeight="1">
      <c r="A977" s="337"/>
      <c r="B977" s="337"/>
      <c r="C977" s="337"/>
      <c r="D977" s="337"/>
      <c r="E977" s="337"/>
    </row>
    <row r="978" spans="1:5" ht="13.5" customHeight="1">
      <c r="A978" s="337"/>
      <c r="B978" s="337"/>
      <c r="C978" s="337"/>
      <c r="D978" s="337"/>
      <c r="E978" s="337"/>
    </row>
    <row r="979" spans="1:5" ht="13.5" customHeight="1">
      <c r="A979" s="337"/>
      <c r="B979" s="337"/>
      <c r="C979" s="337"/>
      <c r="D979" s="337"/>
      <c r="E979" s="337"/>
    </row>
    <row r="980" spans="1:5" ht="13.5" customHeight="1">
      <c r="A980" s="337"/>
      <c r="B980" s="337"/>
      <c r="C980" s="337"/>
      <c r="D980" s="337"/>
      <c r="E980" s="337"/>
    </row>
    <row r="981" spans="1:5" ht="13.5" customHeight="1">
      <c r="A981" s="337"/>
      <c r="B981" s="337"/>
      <c r="C981" s="337"/>
      <c r="D981" s="337"/>
      <c r="E981" s="337"/>
    </row>
    <row r="982" spans="1:5" ht="13.5" customHeight="1">
      <c r="A982" s="337"/>
      <c r="B982" s="337"/>
      <c r="C982" s="337"/>
      <c r="D982" s="337"/>
      <c r="E982" s="337"/>
    </row>
    <row r="983" spans="1:5" ht="13.5" customHeight="1">
      <c r="A983" s="337"/>
      <c r="B983" s="337"/>
      <c r="C983" s="337"/>
      <c r="D983" s="337"/>
      <c r="E983" s="337"/>
    </row>
    <row r="984" spans="1:5" ht="13.5" customHeight="1">
      <c r="A984" s="337"/>
      <c r="B984" s="337"/>
      <c r="C984" s="337"/>
      <c r="D984" s="337"/>
      <c r="E984" s="337"/>
    </row>
    <row r="985" spans="1:5" ht="13.5" customHeight="1">
      <c r="A985" s="337"/>
      <c r="B985" s="337"/>
      <c r="C985" s="337"/>
      <c r="D985" s="337"/>
      <c r="E985" s="337"/>
    </row>
    <row r="986" spans="1:5" ht="13.5" customHeight="1">
      <c r="A986" s="337"/>
      <c r="B986" s="337"/>
      <c r="C986" s="337"/>
      <c r="D986" s="337"/>
      <c r="E986" s="337"/>
    </row>
    <row r="987" spans="1:5" ht="13.5" customHeight="1">
      <c r="A987" s="337"/>
      <c r="B987" s="337"/>
      <c r="C987" s="337"/>
      <c r="D987" s="337"/>
      <c r="E987" s="337"/>
    </row>
    <row r="988" spans="1:5" ht="13.5" customHeight="1">
      <c r="A988" s="337"/>
      <c r="B988" s="337"/>
      <c r="C988" s="337"/>
      <c r="D988" s="337"/>
      <c r="E988" s="337"/>
    </row>
    <row r="989" spans="1:5" ht="13.5" customHeight="1">
      <c r="A989" s="337"/>
      <c r="B989" s="337"/>
      <c r="C989" s="337"/>
      <c r="D989" s="337"/>
      <c r="E989" s="337"/>
    </row>
    <row r="990" spans="1:5" ht="13.5" customHeight="1">
      <c r="A990" s="337"/>
      <c r="B990" s="337"/>
      <c r="C990" s="337"/>
      <c r="D990" s="337"/>
      <c r="E990" s="337"/>
    </row>
    <row r="991" spans="1:5" ht="13.5" customHeight="1">
      <c r="A991" s="337"/>
      <c r="B991" s="337"/>
      <c r="C991" s="337"/>
      <c r="D991" s="337"/>
      <c r="E991" s="337"/>
    </row>
    <row r="992" spans="1:5" ht="13.5" customHeight="1">
      <c r="A992" s="337"/>
      <c r="B992" s="337"/>
      <c r="C992" s="337"/>
      <c r="D992" s="337"/>
      <c r="E992" s="337"/>
    </row>
    <row r="993" spans="1:5" ht="13.5" customHeight="1">
      <c r="A993" s="337"/>
      <c r="B993" s="337"/>
      <c r="C993" s="337"/>
      <c r="D993" s="337"/>
      <c r="E993" s="337"/>
    </row>
    <row r="994" spans="1:5" ht="13.5" customHeight="1">
      <c r="A994" s="337"/>
      <c r="B994" s="337"/>
      <c r="C994" s="337"/>
      <c r="D994" s="337"/>
      <c r="E994" s="337"/>
    </row>
    <row r="995" spans="1:5" ht="13.5" customHeight="1">
      <c r="A995" s="337"/>
      <c r="B995" s="337"/>
      <c r="C995" s="337"/>
      <c r="D995" s="337"/>
      <c r="E995" s="337"/>
    </row>
    <row r="996" spans="1:5" ht="13.5" customHeight="1">
      <c r="A996" s="337"/>
      <c r="B996" s="337"/>
      <c r="C996" s="337"/>
      <c r="D996" s="337"/>
      <c r="E996" s="337"/>
    </row>
    <row r="997" spans="1:5" ht="13.5" customHeight="1">
      <c r="A997" s="337"/>
      <c r="B997" s="337"/>
      <c r="C997" s="337"/>
      <c r="D997" s="337"/>
      <c r="E997" s="337"/>
    </row>
    <row r="998" spans="1:5" ht="13.5" customHeight="1">
      <c r="A998" s="337"/>
      <c r="B998" s="337"/>
      <c r="C998" s="337"/>
      <c r="D998" s="337"/>
      <c r="E998" s="337"/>
    </row>
    <row r="999" spans="1:5" ht="13.5" customHeight="1">
      <c r="A999" s="337"/>
      <c r="B999" s="337"/>
      <c r="C999" s="337"/>
      <c r="D999" s="337"/>
      <c r="E999" s="337"/>
    </row>
    <row r="1000" spans="1:5" ht="13.5" customHeight="1">
      <c r="A1000" s="337"/>
      <c r="B1000" s="337"/>
      <c r="C1000" s="337"/>
      <c r="D1000" s="337"/>
      <c r="E1000" s="337"/>
    </row>
    <row r="1001" spans="1:5" ht="13.5" customHeight="1">
      <c r="A1001" s="337"/>
      <c r="B1001" s="337"/>
      <c r="C1001" s="337"/>
      <c r="D1001" s="337"/>
      <c r="E1001" s="337"/>
    </row>
    <row r="1002" spans="1:5" ht="13.5" customHeight="1">
      <c r="A1002" s="337"/>
      <c r="B1002" s="337"/>
      <c r="C1002" s="337"/>
      <c r="D1002" s="337"/>
      <c r="E1002" s="337"/>
    </row>
    <row r="1003" spans="1:5" ht="13.5" customHeight="1">
      <c r="A1003" s="337"/>
      <c r="B1003" s="337"/>
      <c r="C1003" s="337"/>
      <c r="D1003" s="337"/>
      <c r="E1003" s="337"/>
    </row>
    <row r="1004" spans="1:5" ht="13.5" customHeight="1">
      <c r="A1004" s="337"/>
      <c r="B1004" s="337"/>
      <c r="C1004" s="337"/>
      <c r="D1004" s="337"/>
      <c r="E1004" s="337"/>
    </row>
    <row r="1005" spans="1:5" ht="13.5" customHeight="1">
      <c r="A1005" s="337"/>
      <c r="B1005" s="337"/>
      <c r="C1005" s="337"/>
      <c r="D1005" s="337"/>
      <c r="E1005" s="337"/>
    </row>
    <row r="1006" spans="1:5" ht="13.5" customHeight="1">
      <c r="A1006" s="337"/>
      <c r="B1006" s="337"/>
      <c r="C1006" s="337"/>
      <c r="D1006" s="337"/>
      <c r="E1006" s="337"/>
    </row>
    <row r="1007" spans="1:5" ht="13.5" customHeight="1">
      <c r="A1007" s="337"/>
      <c r="B1007" s="337"/>
      <c r="C1007" s="337"/>
      <c r="D1007" s="337"/>
      <c r="E1007" s="337"/>
    </row>
    <row r="1008" spans="1:5" ht="13.5" customHeight="1">
      <c r="A1008" s="337"/>
      <c r="B1008" s="337"/>
      <c r="C1008" s="337"/>
      <c r="D1008" s="337"/>
      <c r="E1008" s="337"/>
    </row>
    <row r="1009" spans="1:5" ht="13.5" customHeight="1">
      <c r="A1009" s="337"/>
      <c r="B1009" s="337"/>
      <c r="C1009" s="337"/>
      <c r="D1009" s="337"/>
      <c r="E1009" s="337"/>
    </row>
    <row r="1010" spans="1:5" ht="13.5" customHeight="1">
      <c r="A1010" s="337"/>
      <c r="B1010" s="337"/>
      <c r="C1010" s="337"/>
      <c r="D1010" s="337"/>
      <c r="E1010" s="337"/>
    </row>
    <row r="1011" spans="1:5" ht="13.5" customHeight="1">
      <c r="A1011" s="337"/>
      <c r="B1011" s="337"/>
      <c r="C1011" s="337"/>
      <c r="D1011" s="337"/>
      <c r="E1011" s="337"/>
    </row>
    <row r="1012" spans="1:5" ht="13.5" customHeight="1">
      <c r="A1012" s="337"/>
      <c r="B1012" s="337"/>
      <c r="C1012" s="337"/>
      <c r="D1012" s="337"/>
      <c r="E1012" s="337"/>
    </row>
    <row r="1013" spans="1:5" ht="13.5" customHeight="1">
      <c r="A1013" s="337"/>
      <c r="B1013" s="337"/>
      <c r="C1013" s="337"/>
      <c r="D1013" s="337"/>
      <c r="E1013" s="337"/>
    </row>
    <row r="1014" spans="1:5" ht="13.5" customHeight="1">
      <c r="A1014" s="337"/>
      <c r="B1014" s="337"/>
      <c r="C1014" s="337"/>
      <c r="D1014" s="337"/>
      <c r="E1014" s="337"/>
    </row>
    <row r="1015" spans="1:5" ht="13.5" customHeight="1">
      <c r="A1015" s="337"/>
      <c r="B1015" s="337"/>
      <c r="C1015" s="337"/>
      <c r="D1015" s="337"/>
      <c r="E1015" s="337"/>
    </row>
    <row r="1016" spans="1:5" ht="13.5" customHeight="1">
      <c r="A1016" s="337"/>
      <c r="B1016" s="337"/>
      <c r="C1016" s="337"/>
      <c r="D1016" s="337"/>
      <c r="E1016" s="337"/>
    </row>
    <row r="1017" spans="1:5" ht="13.5" customHeight="1">
      <c r="A1017" s="337"/>
      <c r="B1017" s="337"/>
      <c r="C1017" s="337"/>
      <c r="D1017" s="337"/>
      <c r="E1017" s="337"/>
    </row>
    <row r="1018" spans="1:5" ht="13.5" customHeight="1">
      <c r="A1018" s="337"/>
      <c r="B1018" s="337"/>
      <c r="C1018" s="337"/>
      <c r="D1018" s="337"/>
      <c r="E1018" s="337"/>
    </row>
    <row r="1019" spans="1:5" ht="13.5" customHeight="1">
      <c r="A1019" s="337"/>
      <c r="B1019" s="337"/>
      <c r="C1019" s="337"/>
      <c r="D1019" s="337"/>
      <c r="E1019" s="337"/>
    </row>
    <row r="1020" spans="1:5" ht="13.5" customHeight="1">
      <c r="A1020" s="337"/>
      <c r="B1020" s="337"/>
      <c r="C1020" s="337"/>
      <c r="D1020" s="337"/>
      <c r="E1020" s="337"/>
    </row>
    <row r="1021" spans="1:5" ht="13.5" customHeight="1">
      <c r="A1021" s="337"/>
      <c r="B1021" s="337"/>
      <c r="C1021" s="337"/>
      <c r="D1021" s="337"/>
      <c r="E1021" s="337"/>
    </row>
    <row r="1022" spans="1:5" ht="13.5" customHeight="1">
      <c r="A1022" s="337"/>
      <c r="B1022" s="337"/>
      <c r="C1022" s="337"/>
      <c r="D1022" s="337"/>
      <c r="E1022" s="337"/>
    </row>
    <row r="1023" spans="1:5" ht="13.5" customHeight="1">
      <c r="A1023" s="337"/>
      <c r="B1023" s="337"/>
      <c r="C1023" s="337"/>
      <c r="D1023" s="337"/>
      <c r="E1023" s="337"/>
    </row>
    <row r="1024" spans="1:5" ht="13.5" customHeight="1">
      <c r="A1024" s="337"/>
      <c r="B1024" s="337"/>
      <c r="C1024" s="337"/>
      <c r="D1024" s="337"/>
      <c r="E1024" s="337"/>
    </row>
    <row r="1025" spans="1:5" ht="13.5" customHeight="1">
      <c r="A1025" s="337"/>
      <c r="B1025" s="337"/>
      <c r="C1025" s="337"/>
      <c r="D1025" s="337"/>
      <c r="E1025" s="337"/>
    </row>
    <row r="1026" spans="1:5" ht="13.5" customHeight="1">
      <c r="A1026" s="337"/>
      <c r="B1026" s="337"/>
      <c r="C1026" s="337"/>
      <c r="D1026" s="337"/>
      <c r="E1026" s="337"/>
    </row>
    <row r="1027" spans="1:5" ht="13.5" customHeight="1">
      <c r="A1027" s="337"/>
      <c r="B1027" s="337"/>
      <c r="C1027" s="337"/>
      <c r="D1027" s="337"/>
      <c r="E1027" s="337"/>
    </row>
    <row r="1028" spans="1:5" ht="13.5" customHeight="1">
      <c r="A1028" s="337"/>
      <c r="B1028" s="337"/>
      <c r="C1028" s="337"/>
      <c r="D1028" s="337"/>
      <c r="E1028" s="337"/>
    </row>
    <row r="1029" spans="1:5" ht="13.5" customHeight="1">
      <c r="A1029" s="337"/>
      <c r="B1029" s="337"/>
      <c r="C1029" s="337"/>
      <c r="D1029" s="337"/>
      <c r="E1029" s="337"/>
    </row>
    <row r="1030" spans="1:5" ht="13.5" customHeight="1">
      <c r="A1030" s="337"/>
      <c r="B1030" s="337"/>
      <c r="C1030" s="337"/>
      <c r="D1030" s="337"/>
      <c r="E1030" s="337"/>
    </row>
    <row r="1031" spans="1:5" ht="13.5" customHeight="1">
      <c r="A1031" s="337"/>
      <c r="B1031" s="337"/>
      <c r="C1031" s="337"/>
      <c r="D1031" s="337"/>
      <c r="E1031" s="337"/>
    </row>
    <row r="1032" spans="1:5" ht="13.5" customHeight="1">
      <c r="A1032" s="337"/>
      <c r="B1032" s="337"/>
      <c r="C1032" s="337"/>
      <c r="D1032" s="337"/>
      <c r="E1032" s="337"/>
    </row>
    <row r="1033" spans="1:5" ht="13.5" customHeight="1">
      <c r="A1033" s="337"/>
      <c r="B1033" s="337"/>
      <c r="C1033" s="337"/>
      <c r="D1033" s="337"/>
      <c r="E1033" s="337"/>
    </row>
    <row r="1034" spans="1:5" ht="13.5" customHeight="1">
      <c r="A1034" s="337"/>
      <c r="B1034" s="337"/>
      <c r="C1034" s="337"/>
      <c r="D1034" s="337"/>
      <c r="E1034" s="337"/>
    </row>
    <row r="1035" spans="1:5" ht="13.5" customHeight="1">
      <c r="A1035" s="337"/>
      <c r="B1035" s="337"/>
      <c r="C1035" s="337"/>
      <c r="D1035" s="337"/>
      <c r="E1035" s="337"/>
    </row>
    <row r="1036" spans="1:5" ht="13.5" customHeight="1">
      <c r="A1036" s="337"/>
      <c r="B1036" s="337"/>
      <c r="C1036" s="337"/>
      <c r="D1036" s="337"/>
      <c r="E1036" s="337"/>
    </row>
    <row r="1037" spans="1:5" ht="13.5" customHeight="1">
      <c r="A1037" s="337"/>
      <c r="B1037" s="337"/>
      <c r="C1037" s="337"/>
      <c r="D1037" s="337"/>
      <c r="E1037" s="337"/>
    </row>
    <row r="1038" spans="1:5" ht="13.5" customHeight="1">
      <c r="A1038" s="337"/>
      <c r="B1038" s="337"/>
      <c r="C1038" s="337"/>
      <c r="D1038" s="337"/>
      <c r="E1038" s="337"/>
    </row>
    <row r="1039" spans="1:5" ht="13.5" customHeight="1">
      <c r="A1039" s="337"/>
      <c r="B1039" s="337"/>
      <c r="C1039" s="337"/>
      <c r="D1039" s="337"/>
      <c r="E1039" s="337"/>
    </row>
    <row r="1040" spans="1:5" ht="13.5" customHeight="1">
      <c r="A1040" s="337"/>
      <c r="B1040" s="337"/>
      <c r="C1040" s="337"/>
      <c r="D1040" s="337"/>
      <c r="E1040" s="337"/>
    </row>
    <row r="1041" spans="1:5" ht="13.5" customHeight="1">
      <c r="A1041" s="337"/>
      <c r="B1041" s="337"/>
      <c r="C1041" s="337"/>
      <c r="D1041" s="337"/>
      <c r="E1041" s="337"/>
    </row>
    <row r="1042" spans="1:5" ht="13.5" customHeight="1">
      <c r="A1042" s="337"/>
      <c r="B1042" s="337"/>
      <c r="C1042" s="337"/>
      <c r="D1042" s="337"/>
      <c r="E1042" s="337"/>
    </row>
    <row r="1043" spans="1:5" ht="13.5" customHeight="1">
      <c r="A1043" s="337"/>
      <c r="B1043" s="337"/>
      <c r="C1043" s="337"/>
      <c r="D1043" s="337"/>
      <c r="E1043" s="337"/>
    </row>
    <row r="1044" spans="1:5" ht="13.5" customHeight="1">
      <c r="A1044" s="337"/>
      <c r="B1044" s="337"/>
      <c r="C1044" s="337"/>
      <c r="D1044" s="337"/>
      <c r="E1044" s="337"/>
    </row>
    <row r="1045" spans="1:5" ht="13.5" customHeight="1">
      <c r="A1045" s="337"/>
      <c r="B1045" s="337"/>
      <c r="C1045" s="337"/>
      <c r="D1045" s="337"/>
      <c r="E1045" s="337"/>
    </row>
    <row r="1046" spans="1:5" ht="13.5" customHeight="1">
      <c r="A1046" s="337"/>
      <c r="B1046" s="337"/>
      <c r="C1046" s="337"/>
      <c r="D1046" s="337"/>
      <c r="E1046" s="337"/>
    </row>
    <row r="1047" spans="1:5" ht="13.5" customHeight="1">
      <c r="A1047" s="337"/>
      <c r="B1047" s="337"/>
      <c r="C1047" s="337"/>
      <c r="D1047" s="337"/>
      <c r="E1047" s="337"/>
    </row>
    <row r="1048" spans="1:5" ht="13.5" customHeight="1">
      <c r="A1048" s="337"/>
      <c r="B1048" s="337"/>
      <c r="C1048" s="337"/>
      <c r="D1048" s="337"/>
      <c r="E1048" s="337"/>
    </row>
    <row r="1049" spans="1:5" ht="13.5" customHeight="1">
      <c r="A1049" s="337"/>
      <c r="B1049" s="337"/>
      <c r="C1049" s="337"/>
      <c r="D1049" s="337"/>
      <c r="E1049" s="337"/>
    </row>
    <row r="1050" spans="1:5" ht="13.5" customHeight="1">
      <c r="A1050" s="337"/>
      <c r="B1050" s="337"/>
      <c r="C1050" s="337"/>
      <c r="D1050" s="337"/>
      <c r="E1050" s="337"/>
    </row>
    <row r="1051" spans="1:5" ht="13.5" customHeight="1">
      <c r="A1051" s="337"/>
      <c r="B1051" s="337"/>
      <c r="C1051" s="337"/>
      <c r="D1051" s="337"/>
      <c r="E1051" s="337"/>
    </row>
    <row r="1052" spans="1:5" ht="13.5" customHeight="1">
      <c r="A1052" s="337"/>
      <c r="B1052" s="337"/>
      <c r="C1052" s="337"/>
      <c r="D1052" s="337"/>
      <c r="E1052" s="337"/>
    </row>
    <row r="1053" spans="1:5" ht="13.5" customHeight="1">
      <c r="A1053" s="337"/>
      <c r="B1053" s="337"/>
      <c r="C1053" s="337"/>
      <c r="D1053" s="337"/>
      <c r="E1053" s="337"/>
    </row>
    <row r="1054" spans="1:5" ht="13.5" customHeight="1">
      <c r="A1054" s="337"/>
      <c r="B1054" s="337"/>
      <c r="C1054" s="337"/>
      <c r="D1054" s="337"/>
      <c r="E1054" s="337"/>
    </row>
    <row r="1055" spans="1:5" ht="13.5" customHeight="1">
      <c r="A1055" s="337"/>
      <c r="B1055" s="337"/>
      <c r="C1055" s="337"/>
      <c r="D1055" s="337"/>
      <c r="E1055" s="337"/>
    </row>
    <row r="1056" spans="1:5" ht="13.5" customHeight="1">
      <c r="A1056" s="337"/>
      <c r="B1056" s="337"/>
      <c r="C1056" s="337"/>
      <c r="D1056" s="337"/>
      <c r="E1056" s="337"/>
    </row>
    <row r="1057" spans="1:5" ht="13.5" customHeight="1">
      <c r="A1057" s="337"/>
      <c r="B1057" s="337"/>
      <c r="C1057" s="337"/>
      <c r="D1057" s="337"/>
      <c r="E1057" s="337"/>
    </row>
    <row r="1058" spans="1:5" ht="13.5" customHeight="1">
      <c r="A1058" s="337"/>
      <c r="B1058" s="337"/>
      <c r="C1058" s="337"/>
      <c r="D1058" s="337"/>
      <c r="E1058" s="337"/>
    </row>
    <row r="1059" spans="1:5" ht="13.5" customHeight="1">
      <c r="A1059" s="337"/>
      <c r="B1059" s="337"/>
      <c r="C1059" s="337"/>
      <c r="D1059" s="337"/>
      <c r="E1059" s="337"/>
    </row>
    <row r="1060" spans="1:5" ht="13.5" customHeight="1">
      <c r="A1060" s="337"/>
      <c r="B1060" s="337"/>
      <c r="C1060" s="337"/>
      <c r="D1060" s="337"/>
      <c r="E1060" s="337"/>
    </row>
    <row r="1061" spans="1:5" ht="13.5" customHeight="1">
      <c r="A1061" s="337"/>
      <c r="B1061" s="337"/>
      <c r="C1061" s="337"/>
      <c r="D1061" s="337"/>
      <c r="E1061" s="337"/>
    </row>
    <row r="1062" spans="1:5" ht="13.5" customHeight="1">
      <c r="A1062" s="337"/>
      <c r="B1062" s="337"/>
      <c r="C1062" s="337"/>
      <c r="D1062" s="337"/>
      <c r="E1062" s="337"/>
    </row>
    <row r="1063" spans="1:5" ht="13.5" customHeight="1">
      <c r="A1063" s="337"/>
      <c r="B1063" s="337"/>
      <c r="C1063" s="337"/>
      <c r="D1063" s="337"/>
      <c r="E1063" s="337"/>
    </row>
    <row r="1064" spans="1:5" ht="13.5" customHeight="1">
      <c r="A1064" s="337"/>
      <c r="B1064" s="337"/>
      <c r="C1064" s="337"/>
      <c r="D1064" s="337"/>
      <c r="E1064" s="337"/>
    </row>
    <row r="1065" spans="1:5" ht="13.5" customHeight="1">
      <c r="A1065" s="337"/>
      <c r="B1065" s="337"/>
      <c r="C1065" s="337"/>
      <c r="D1065" s="337"/>
      <c r="E1065" s="337"/>
    </row>
    <row r="1066" spans="1:5" ht="13.5" customHeight="1">
      <c r="A1066" s="337"/>
      <c r="B1066" s="337"/>
      <c r="C1066" s="337"/>
      <c r="D1066" s="337"/>
      <c r="E1066" s="337"/>
    </row>
    <row r="1067" spans="1:5" ht="13.5" customHeight="1">
      <c r="A1067" s="337"/>
      <c r="B1067" s="337"/>
      <c r="C1067" s="337"/>
      <c r="D1067" s="337"/>
      <c r="E1067" s="337"/>
    </row>
    <row r="1068" spans="1:5" ht="13.5" customHeight="1">
      <c r="A1068" s="337"/>
      <c r="B1068" s="337"/>
      <c r="C1068" s="337"/>
      <c r="D1068" s="337"/>
      <c r="E1068" s="337"/>
    </row>
    <row r="1069" spans="1:5" ht="13.5" customHeight="1">
      <c r="A1069" s="337"/>
      <c r="B1069" s="337"/>
      <c r="C1069" s="337"/>
      <c r="D1069" s="337"/>
      <c r="E1069" s="337"/>
    </row>
    <row r="1070" spans="1:5" ht="13.5" customHeight="1">
      <c r="A1070" s="337"/>
      <c r="B1070" s="337"/>
      <c r="C1070" s="337"/>
      <c r="D1070" s="337"/>
      <c r="E1070" s="337"/>
    </row>
    <row r="1071" spans="1:5" ht="13.5" customHeight="1">
      <c r="A1071" s="337"/>
      <c r="B1071" s="337"/>
      <c r="C1071" s="337"/>
      <c r="D1071" s="337"/>
      <c r="E1071" s="337"/>
    </row>
    <row r="1072" spans="1:5" ht="13.5" customHeight="1">
      <c r="A1072" s="337"/>
      <c r="B1072" s="337"/>
      <c r="C1072" s="337"/>
      <c r="D1072" s="337"/>
      <c r="E1072" s="337"/>
    </row>
    <row r="1073" spans="1:5" ht="13.5" customHeight="1">
      <c r="A1073" s="337"/>
      <c r="B1073" s="337"/>
      <c r="C1073" s="337"/>
      <c r="D1073" s="337"/>
      <c r="E1073" s="337"/>
    </row>
    <row r="1074" spans="1:5" ht="13.5" customHeight="1">
      <c r="A1074" s="337"/>
      <c r="B1074" s="337"/>
      <c r="C1074" s="337"/>
      <c r="D1074" s="337"/>
      <c r="E1074" s="337"/>
    </row>
    <row r="1075" spans="1:5" ht="13.5" customHeight="1">
      <c r="A1075" s="337"/>
      <c r="B1075" s="337"/>
      <c r="C1075" s="337"/>
      <c r="D1075" s="337"/>
      <c r="E1075" s="337"/>
    </row>
    <row r="1076" spans="1:5" ht="13.5" customHeight="1">
      <c r="A1076" s="337"/>
      <c r="B1076" s="337"/>
      <c r="C1076" s="337"/>
      <c r="D1076" s="337"/>
      <c r="E1076" s="337"/>
    </row>
    <row r="1077" spans="1:5" ht="13.5" customHeight="1">
      <c r="A1077" s="337"/>
      <c r="B1077" s="337"/>
      <c r="C1077" s="337"/>
      <c r="D1077" s="337"/>
      <c r="E1077" s="337"/>
    </row>
    <row r="1078" spans="1:5" ht="13.5" customHeight="1">
      <c r="A1078" s="337"/>
      <c r="B1078" s="337"/>
      <c r="C1078" s="337"/>
      <c r="D1078" s="337"/>
      <c r="E1078" s="337"/>
    </row>
    <row r="1079" spans="1:5" ht="13.5" customHeight="1">
      <c r="A1079" s="337"/>
      <c r="B1079" s="337"/>
      <c r="C1079" s="337"/>
      <c r="D1079" s="337"/>
      <c r="E1079" s="337"/>
    </row>
    <row r="1080" spans="1:5" ht="13.5" customHeight="1">
      <c r="A1080" s="337"/>
      <c r="B1080" s="337"/>
      <c r="C1080" s="337"/>
      <c r="D1080" s="337"/>
      <c r="E1080" s="337"/>
    </row>
    <row r="1081" spans="1:5" ht="13.5" customHeight="1">
      <c r="A1081" s="337"/>
      <c r="B1081" s="337"/>
      <c r="C1081" s="337"/>
      <c r="D1081" s="337"/>
      <c r="E1081" s="337"/>
    </row>
    <row r="1082" spans="1:5" ht="13.5" customHeight="1">
      <c r="A1082" s="337"/>
      <c r="B1082" s="337"/>
      <c r="C1082" s="337"/>
      <c r="D1082" s="337"/>
      <c r="E1082" s="337"/>
    </row>
    <row r="1083" spans="1:5" ht="13.5" customHeight="1">
      <c r="A1083" s="337"/>
      <c r="B1083" s="337"/>
      <c r="C1083" s="337"/>
      <c r="D1083" s="337"/>
      <c r="E1083" s="337"/>
    </row>
    <row r="1084" spans="1:5" ht="13.5" customHeight="1">
      <c r="A1084" s="337"/>
      <c r="B1084" s="337"/>
      <c r="C1084" s="337"/>
      <c r="D1084" s="337"/>
      <c r="E1084" s="337"/>
    </row>
    <row r="1085" spans="1:5" ht="13.5" customHeight="1">
      <c r="A1085" s="337"/>
      <c r="B1085" s="337"/>
      <c r="C1085" s="337"/>
      <c r="D1085" s="337"/>
      <c r="E1085" s="337"/>
    </row>
    <row r="1086" spans="1:5" ht="13.5" customHeight="1">
      <c r="A1086" s="337"/>
      <c r="B1086" s="337"/>
      <c r="C1086" s="337"/>
      <c r="D1086" s="337"/>
      <c r="E1086" s="337"/>
    </row>
    <row r="1087" spans="1:5" ht="13.5" customHeight="1">
      <c r="A1087" s="337"/>
      <c r="B1087" s="337"/>
      <c r="C1087" s="337"/>
      <c r="D1087" s="337"/>
      <c r="E1087" s="337"/>
    </row>
    <row r="1088" spans="1:5" ht="13.5" customHeight="1">
      <c r="A1088" s="337"/>
      <c r="B1088" s="337"/>
      <c r="C1088" s="337"/>
      <c r="D1088" s="337"/>
      <c r="E1088" s="337"/>
    </row>
    <row r="1089" spans="1:5" ht="13.5" customHeight="1">
      <c r="A1089" s="337"/>
      <c r="B1089" s="337"/>
      <c r="C1089" s="337"/>
      <c r="D1089" s="337"/>
      <c r="E1089" s="337"/>
    </row>
    <row r="1090" spans="1:5" ht="13.5" customHeight="1">
      <c r="A1090" s="337"/>
      <c r="B1090" s="337"/>
      <c r="C1090" s="337"/>
      <c r="D1090" s="337"/>
      <c r="E1090" s="337"/>
    </row>
    <row r="1091" spans="1:5" ht="13.5" customHeight="1">
      <c r="A1091" s="337"/>
      <c r="B1091" s="337"/>
      <c r="C1091" s="337"/>
      <c r="D1091" s="337"/>
      <c r="E1091" s="337"/>
    </row>
    <row r="1092" spans="1:5" ht="13.5" customHeight="1">
      <c r="A1092" s="337"/>
      <c r="B1092" s="337"/>
      <c r="C1092" s="337"/>
      <c r="D1092" s="337"/>
      <c r="E1092" s="337"/>
    </row>
    <row r="1093" spans="1:5" ht="13.5" customHeight="1">
      <c r="A1093" s="337"/>
      <c r="B1093" s="337"/>
      <c r="C1093" s="337"/>
      <c r="D1093" s="337"/>
      <c r="E1093" s="337"/>
    </row>
    <row r="1094" spans="1:5" ht="13.5" customHeight="1">
      <c r="A1094" s="337"/>
      <c r="B1094" s="337"/>
      <c r="C1094" s="337"/>
      <c r="D1094" s="337"/>
      <c r="E1094" s="337"/>
    </row>
    <row r="1095" spans="1:5" ht="13.5" customHeight="1">
      <c r="A1095" s="337"/>
      <c r="B1095" s="337"/>
      <c r="C1095" s="337"/>
      <c r="D1095" s="337"/>
      <c r="E1095" s="337"/>
    </row>
    <row r="1096" spans="1:5" ht="13.5" customHeight="1">
      <c r="A1096" s="337"/>
      <c r="B1096" s="337"/>
      <c r="C1096" s="337"/>
      <c r="D1096" s="337"/>
      <c r="E1096" s="337"/>
    </row>
    <row r="1097" spans="1:5" ht="13.5" customHeight="1">
      <c r="A1097" s="337"/>
      <c r="B1097" s="337"/>
      <c r="C1097" s="337"/>
      <c r="D1097" s="337"/>
      <c r="E1097" s="337"/>
    </row>
    <row r="1098" spans="1:5" ht="13.5" customHeight="1">
      <c r="A1098" s="337"/>
      <c r="B1098" s="337"/>
      <c r="C1098" s="337"/>
      <c r="D1098" s="337"/>
      <c r="E1098" s="337"/>
    </row>
    <row r="1099" spans="1:5" ht="13.5" customHeight="1">
      <c r="A1099" s="337"/>
      <c r="B1099" s="337"/>
      <c r="C1099" s="337"/>
      <c r="D1099" s="337"/>
      <c r="E1099" s="337"/>
    </row>
    <row r="1100" spans="1:5" ht="13.5" customHeight="1">
      <c r="A1100" s="337"/>
      <c r="B1100" s="337"/>
      <c r="C1100" s="337"/>
      <c r="D1100" s="337"/>
      <c r="E1100" s="337"/>
    </row>
    <row r="1101" spans="1:5" ht="13.5" customHeight="1">
      <c r="A1101" s="337"/>
      <c r="B1101" s="337"/>
      <c r="C1101" s="337"/>
      <c r="D1101" s="337"/>
      <c r="E1101" s="337"/>
    </row>
    <row r="1102" spans="1:5" ht="13.5" customHeight="1">
      <c r="A1102" s="337"/>
      <c r="B1102" s="337"/>
      <c r="C1102" s="337"/>
      <c r="D1102" s="337"/>
      <c r="E1102" s="337"/>
    </row>
    <row r="1103" spans="1:5" ht="13.5" customHeight="1">
      <c r="A1103" s="337"/>
      <c r="B1103" s="337"/>
      <c r="C1103" s="337"/>
      <c r="D1103" s="337"/>
      <c r="E1103" s="337"/>
    </row>
    <row r="1104" spans="1:5" ht="13.5" customHeight="1">
      <c r="A1104" s="337"/>
      <c r="B1104" s="337"/>
      <c r="C1104" s="337"/>
      <c r="D1104" s="337"/>
      <c r="E1104" s="337"/>
    </row>
    <row r="1105" spans="1:5" ht="13.5" customHeight="1">
      <c r="A1105" s="337"/>
      <c r="B1105" s="337"/>
      <c r="C1105" s="337"/>
      <c r="D1105" s="337"/>
      <c r="E1105" s="337"/>
    </row>
    <row r="1106" spans="1:5" ht="13.5" customHeight="1">
      <c r="A1106" s="337"/>
      <c r="B1106" s="337"/>
      <c r="C1106" s="337"/>
      <c r="D1106" s="337"/>
      <c r="E1106" s="337"/>
    </row>
    <row r="1107" spans="1:5" ht="13.5" customHeight="1">
      <c r="A1107" s="337"/>
      <c r="B1107" s="337"/>
      <c r="C1107" s="337"/>
      <c r="D1107" s="337"/>
      <c r="E1107" s="337"/>
    </row>
    <row r="1108" spans="1:5" ht="13.5" customHeight="1">
      <c r="A1108" s="337"/>
      <c r="B1108" s="337"/>
      <c r="C1108" s="337"/>
      <c r="D1108" s="337"/>
      <c r="E1108" s="337"/>
    </row>
    <row r="1109" spans="1:5" ht="13.5" customHeight="1">
      <c r="A1109" s="337"/>
      <c r="B1109" s="337"/>
      <c r="C1109" s="337"/>
      <c r="D1109" s="337"/>
      <c r="E1109" s="337"/>
    </row>
    <row r="1110" spans="1:5" ht="13.5" customHeight="1">
      <c r="A1110" s="337"/>
      <c r="B1110" s="337"/>
      <c r="C1110" s="337"/>
      <c r="D1110" s="337"/>
      <c r="E1110" s="337"/>
    </row>
    <row r="1111" spans="1:5" ht="13.5" customHeight="1">
      <c r="A1111" s="337"/>
      <c r="B1111" s="337"/>
      <c r="C1111" s="337"/>
      <c r="D1111" s="337"/>
      <c r="E1111" s="337"/>
    </row>
    <row r="1112" spans="1:5" ht="13.5" customHeight="1">
      <c r="A1112" s="337"/>
      <c r="B1112" s="337"/>
      <c r="C1112" s="337"/>
      <c r="D1112" s="337"/>
      <c r="E1112" s="337"/>
    </row>
    <row r="1113" spans="1:5" ht="13.5" customHeight="1">
      <c r="A1113" s="337"/>
      <c r="B1113" s="337"/>
      <c r="C1113" s="337"/>
      <c r="D1113" s="337"/>
      <c r="E1113" s="337"/>
    </row>
    <row r="1114" spans="1:5" ht="13.5" customHeight="1">
      <c r="A1114" s="337"/>
      <c r="B1114" s="337"/>
      <c r="C1114" s="337"/>
      <c r="D1114" s="337"/>
      <c r="E1114" s="337"/>
    </row>
    <row r="1115" spans="1:5" ht="13.5" customHeight="1">
      <c r="A1115" s="337"/>
      <c r="B1115" s="337"/>
      <c r="C1115" s="337"/>
      <c r="D1115" s="337"/>
      <c r="E1115" s="337"/>
    </row>
    <row r="1116" spans="1:5" ht="13.5" customHeight="1">
      <c r="A1116" s="337"/>
      <c r="B1116" s="337"/>
      <c r="C1116" s="337"/>
      <c r="D1116" s="337"/>
      <c r="E1116" s="337"/>
    </row>
    <row r="1117" spans="1:5" ht="13.5" customHeight="1">
      <c r="A1117" s="337"/>
      <c r="B1117" s="337"/>
      <c r="C1117" s="337"/>
      <c r="D1117" s="337"/>
      <c r="E1117" s="337"/>
    </row>
    <row r="1118" spans="1:5" ht="13.5" customHeight="1">
      <c r="A1118" s="337"/>
      <c r="B1118" s="337"/>
      <c r="C1118" s="337"/>
      <c r="D1118" s="337"/>
      <c r="E1118" s="337"/>
    </row>
    <row r="1119" spans="1:5" ht="13.5" customHeight="1">
      <c r="A1119" s="337"/>
      <c r="B1119" s="337"/>
      <c r="C1119" s="337"/>
      <c r="D1119" s="337"/>
      <c r="E1119" s="337"/>
    </row>
    <row r="1120" spans="1:5" ht="13.5" customHeight="1">
      <c r="A1120" s="337"/>
      <c r="B1120" s="337"/>
      <c r="C1120" s="337"/>
      <c r="D1120" s="337"/>
      <c r="E1120" s="337"/>
    </row>
    <row r="1121" spans="1:5" ht="13.5" customHeight="1">
      <c r="A1121" s="337"/>
      <c r="B1121" s="337"/>
      <c r="C1121" s="337"/>
      <c r="D1121" s="337"/>
      <c r="E1121" s="337"/>
    </row>
    <row r="1122" spans="1:5" ht="13.5" customHeight="1">
      <c r="A1122" s="337"/>
      <c r="B1122" s="337"/>
      <c r="C1122" s="337"/>
      <c r="D1122" s="337"/>
      <c r="E1122" s="337"/>
    </row>
    <row r="1123" spans="1:5" ht="13.5" customHeight="1">
      <c r="A1123" s="337"/>
      <c r="B1123" s="337"/>
      <c r="C1123" s="337"/>
      <c r="D1123" s="337"/>
      <c r="E1123" s="337"/>
    </row>
    <row r="1124" spans="1:5" ht="13.5" customHeight="1">
      <c r="A1124" s="337"/>
      <c r="B1124" s="337"/>
      <c r="C1124" s="337"/>
      <c r="D1124" s="337"/>
      <c r="E1124" s="337"/>
    </row>
    <row r="1125" spans="1:5" ht="13.5" customHeight="1">
      <c r="A1125" s="337"/>
      <c r="B1125" s="337"/>
      <c r="C1125" s="337"/>
      <c r="D1125" s="337"/>
      <c r="E1125" s="337"/>
    </row>
    <row r="1126" spans="1:5" ht="13.5" customHeight="1">
      <c r="A1126" s="337"/>
      <c r="B1126" s="337"/>
      <c r="C1126" s="337"/>
      <c r="D1126" s="337"/>
      <c r="E1126" s="337"/>
    </row>
    <row r="1127" spans="1:5" ht="13.5" customHeight="1">
      <c r="A1127" s="337"/>
      <c r="B1127" s="337"/>
      <c r="C1127" s="337"/>
      <c r="D1127" s="337"/>
      <c r="E1127" s="337"/>
    </row>
    <row r="1128" spans="1:5" ht="13.5" customHeight="1">
      <c r="A1128" s="337"/>
      <c r="B1128" s="337"/>
      <c r="C1128" s="337"/>
      <c r="D1128" s="337"/>
      <c r="E1128" s="337"/>
    </row>
    <row r="1129" spans="1:5" ht="13.5" customHeight="1">
      <c r="A1129" s="337"/>
      <c r="B1129" s="337"/>
      <c r="C1129" s="337"/>
      <c r="D1129" s="337"/>
      <c r="E1129" s="337"/>
    </row>
    <row r="1130" spans="1:5" ht="13.5" customHeight="1">
      <c r="A1130" s="337"/>
      <c r="B1130" s="337"/>
      <c r="C1130" s="337"/>
      <c r="D1130" s="337"/>
      <c r="E1130" s="337"/>
    </row>
    <row r="1131" spans="1:5" ht="13.5" customHeight="1">
      <c r="A1131" s="337"/>
      <c r="B1131" s="337"/>
      <c r="C1131" s="337"/>
      <c r="D1131" s="337"/>
      <c r="E1131" s="337"/>
    </row>
    <row r="1132" spans="1:5" ht="13.5" customHeight="1">
      <c r="A1132" s="337"/>
      <c r="B1132" s="337"/>
      <c r="C1132" s="337"/>
      <c r="D1132" s="337"/>
      <c r="E1132" s="337"/>
    </row>
    <row r="1133" spans="1:5" ht="13.5" customHeight="1">
      <c r="A1133" s="337"/>
      <c r="B1133" s="337"/>
      <c r="C1133" s="337"/>
      <c r="D1133" s="337"/>
      <c r="E1133" s="337"/>
    </row>
    <row r="1134" spans="1:5" ht="13.5" customHeight="1">
      <c r="A1134" s="337"/>
      <c r="B1134" s="337"/>
      <c r="C1134" s="337"/>
      <c r="D1134" s="337"/>
      <c r="E1134" s="337"/>
    </row>
    <row r="1135" spans="1:5" ht="13.5" customHeight="1">
      <c r="A1135" s="337"/>
      <c r="B1135" s="337"/>
      <c r="C1135" s="337"/>
      <c r="D1135" s="337"/>
      <c r="E1135" s="337"/>
    </row>
    <row r="1136" spans="1:5" ht="13.5" customHeight="1">
      <c r="A1136" s="337"/>
      <c r="B1136" s="337"/>
      <c r="C1136" s="337"/>
      <c r="D1136" s="337"/>
      <c r="E1136" s="337"/>
    </row>
    <row r="1137" spans="1:5" ht="13.5" customHeight="1">
      <c r="A1137" s="337"/>
      <c r="B1137" s="337"/>
      <c r="C1137" s="337"/>
      <c r="D1137" s="337"/>
      <c r="E1137" s="337"/>
    </row>
    <row r="1138" spans="1:5" ht="13.5" customHeight="1">
      <c r="A1138" s="337"/>
      <c r="B1138" s="337"/>
      <c r="C1138" s="337"/>
      <c r="D1138" s="337"/>
      <c r="E1138" s="337"/>
    </row>
    <row r="1139" spans="1:5" ht="13.5" customHeight="1">
      <c r="A1139" s="337"/>
      <c r="B1139" s="337"/>
      <c r="C1139" s="337"/>
      <c r="D1139" s="337"/>
      <c r="E1139" s="337"/>
    </row>
    <row r="1140" spans="1:5" ht="13.5" customHeight="1">
      <c r="A1140" s="337"/>
      <c r="B1140" s="337"/>
      <c r="C1140" s="337"/>
      <c r="D1140" s="337"/>
      <c r="E1140" s="337"/>
    </row>
    <row r="1141" spans="1:5" ht="13.5" customHeight="1">
      <c r="A1141" s="337"/>
      <c r="B1141" s="337"/>
      <c r="C1141" s="337"/>
      <c r="D1141" s="337"/>
      <c r="E1141" s="337"/>
    </row>
    <row r="1142" spans="1:5" ht="13.5" customHeight="1">
      <c r="A1142" s="337"/>
      <c r="B1142" s="337"/>
      <c r="C1142" s="337"/>
      <c r="D1142" s="337"/>
      <c r="E1142" s="337"/>
    </row>
    <row r="1143" spans="1:5" ht="13.5" customHeight="1">
      <c r="A1143" s="337"/>
      <c r="B1143" s="337"/>
      <c r="C1143" s="337"/>
      <c r="D1143" s="337"/>
      <c r="E1143" s="337"/>
    </row>
    <row r="1144" spans="1:5" ht="13.5" customHeight="1">
      <c r="A1144" s="337"/>
      <c r="B1144" s="337"/>
      <c r="C1144" s="337"/>
      <c r="D1144" s="337"/>
      <c r="E1144" s="337"/>
    </row>
    <row r="1145" spans="1:5" ht="13.5" customHeight="1">
      <c r="A1145" s="337"/>
      <c r="B1145" s="337"/>
      <c r="C1145" s="337"/>
      <c r="D1145" s="337"/>
      <c r="E1145" s="337"/>
    </row>
    <row r="1146" spans="1:5" ht="13.5" customHeight="1">
      <c r="A1146" s="337"/>
      <c r="B1146" s="337"/>
      <c r="C1146" s="337"/>
      <c r="D1146" s="337"/>
      <c r="E1146" s="337"/>
    </row>
    <row r="1147" spans="1:5" ht="13.5" customHeight="1">
      <c r="A1147" s="337"/>
      <c r="B1147" s="337"/>
      <c r="C1147" s="337"/>
      <c r="D1147" s="337"/>
      <c r="E1147" s="337"/>
    </row>
    <row r="1148" spans="1:5" ht="13.5" customHeight="1">
      <c r="A1148" s="337"/>
      <c r="B1148" s="337"/>
      <c r="C1148" s="337"/>
      <c r="D1148" s="337"/>
      <c r="E1148" s="337"/>
    </row>
    <row r="1149" spans="1:5" ht="13.5" customHeight="1">
      <c r="A1149" s="337"/>
      <c r="B1149" s="337"/>
      <c r="C1149" s="337"/>
      <c r="D1149" s="337"/>
      <c r="E1149" s="337"/>
    </row>
    <row r="1150" spans="1:5" ht="13.5" customHeight="1">
      <c r="A1150" s="337"/>
      <c r="B1150" s="337"/>
      <c r="C1150" s="337"/>
      <c r="D1150" s="337"/>
      <c r="E1150" s="337"/>
    </row>
    <row r="1151" spans="1:5" ht="13.5" customHeight="1">
      <c r="A1151" s="337"/>
      <c r="B1151" s="337"/>
      <c r="C1151" s="337"/>
      <c r="D1151" s="337"/>
      <c r="E1151" s="337"/>
    </row>
    <row r="1152" spans="1:5" ht="13.5" customHeight="1">
      <c r="A1152" s="337"/>
      <c r="B1152" s="337"/>
      <c r="C1152" s="337"/>
      <c r="D1152" s="337"/>
      <c r="E1152" s="337"/>
    </row>
    <row r="1153" spans="1:5" ht="13.5" customHeight="1">
      <c r="A1153" s="337"/>
      <c r="B1153" s="337"/>
      <c r="C1153" s="337"/>
      <c r="D1153" s="337"/>
      <c r="E1153" s="337"/>
    </row>
    <row r="1154" spans="1:5" ht="13.5" customHeight="1">
      <c r="A1154" s="337"/>
      <c r="B1154" s="337"/>
      <c r="C1154" s="337"/>
      <c r="D1154" s="337"/>
      <c r="E1154" s="337"/>
    </row>
    <row r="1155" spans="1:5" ht="13.5" customHeight="1">
      <c r="A1155" s="337"/>
      <c r="B1155" s="337"/>
      <c r="C1155" s="337"/>
      <c r="D1155" s="337"/>
      <c r="E1155" s="337"/>
    </row>
    <row r="1156" spans="1:5" ht="13.5" customHeight="1">
      <c r="A1156" s="337"/>
      <c r="B1156" s="337"/>
      <c r="C1156" s="337"/>
      <c r="D1156" s="337"/>
      <c r="E1156" s="337"/>
    </row>
    <row r="1157" spans="1:5" ht="13.5" customHeight="1">
      <c r="A1157" s="337"/>
      <c r="B1157" s="337"/>
      <c r="C1157" s="337"/>
      <c r="D1157" s="337"/>
      <c r="E1157" s="337"/>
    </row>
    <row r="1158" spans="1:5" ht="13.5" customHeight="1">
      <c r="A1158" s="337"/>
      <c r="B1158" s="337"/>
      <c r="C1158" s="337"/>
      <c r="D1158" s="337"/>
      <c r="E1158" s="337"/>
    </row>
    <row r="1159" spans="1:5" ht="13.5" customHeight="1">
      <c r="A1159" s="337"/>
      <c r="B1159" s="337"/>
      <c r="C1159" s="337"/>
      <c r="D1159" s="337"/>
      <c r="E1159" s="337"/>
    </row>
    <row r="1160" spans="1:5" ht="13.5" customHeight="1">
      <c r="A1160" s="337"/>
      <c r="B1160" s="337"/>
      <c r="C1160" s="337"/>
      <c r="D1160" s="337"/>
      <c r="E1160" s="337"/>
    </row>
    <row r="1161" spans="1:5" ht="13.5" customHeight="1">
      <c r="A1161" s="337"/>
      <c r="B1161" s="337"/>
      <c r="C1161" s="337"/>
      <c r="D1161" s="337"/>
      <c r="E1161" s="337"/>
    </row>
    <row r="1162" spans="1:5" ht="13.5" customHeight="1">
      <c r="A1162" s="337"/>
      <c r="B1162" s="337"/>
      <c r="C1162" s="337"/>
      <c r="D1162" s="337"/>
      <c r="E1162" s="337"/>
    </row>
    <row r="1163" spans="1:5" ht="13.5" customHeight="1">
      <c r="A1163" s="337"/>
      <c r="B1163" s="337"/>
      <c r="C1163" s="337"/>
      <c r="D1163" s="337"/>
      <c r="E1163" s="337"/>
    </row>
    <row r="1164" spans="1:5" ht="13.5" customHeight="1">
      <c r="A1164" s="337"/>
      <c r="B1164" s="337"/>
      <c r="C1164" s="337"/>
      <c r="D1164" s="337"/>
      <c r="E1164" s="337"/>
    </row>
    <row r="1165" spans="1:5" ht="13.5" customHeight="1">
      <c r="A1165" s="337"/>
      <c r="B1165" s="337"/>
      <c r="C1165" s="337"/>
      <c r="D1165" s="337"/>
      <c r="E1165" s="337"/>
    </row>
    <row r="1166" spans="1:5" ht="13.5" customHeight="1">
      <c r="A1166" s="337"/>
      <c r="B1166" s="337"/>
      <c r="C1166" s="337"/>
      <c r="D1166" s="337"/>
      <c r="E1166" s="337"/>
    </row>
    <row r="1167" spans="1:5" ht="13.5" customHeight="1">
      <c r="A1167" s="337"/>
      <c r="B1167" s="337"/>
      <c r="C1167" s="337"/>
      <c r="D1167" s="337"/>
      <c r="E1167" s="337"/>
    </row>
    <row r="1168" spans="1:5" ht="13.5" customHeight="1">
      <c r="A1168" s="337"/>
      <c r="B1168" s="337"/>
      <c r="C1168" s="337"/>
      <c r="D1168" s="337"/>
      <c r="E1168" s="337"/>
    </row>
    <row r="1169" spans="1:5" ht="13.5" customHeight="1">
      <c r="A1169" s="337"/>
      <c r="B1169" s="337"/>
      <c r="C1169" s="337"/>
      <c r="D1169" s="337"/>
      <c r="E1169" s="337"/>
    </row>
    <row r="1170" spans="1:5" ht="13.5" customHeight="1">
      <c r="A1170" s="337"/>
      <c r="B1170" s="337"/>
      <c r="C1170" s="337"/>
      <c r="D1170" s="337"/>
      <c r="E1170" s="337"/>
    </row>
    <row r="1171" spans="1:5" ht="13.5" customHeight="1">
      <c r="A1171" s="337"/>
      <c r="B1171" s="337"/>
      <c r="C1171" s="337"/>
      <c r="D1171" s="337"/>
      <c r="E1171" s="337"/>
    </row>
    <row r="1172" spans="1:5" ht="13.5" customHeight="1">
      <c r="A1172" s="337"/>
      <c r="B1172" s="337"/>
      <c r="C1172" s="337"/>
      <c r="D1172" s="337"/>
      <c r="E1172" s="337"/>
    </row>
    <row r="1173" spans="1:5" ht="13.5" customHeight="1">
      <c r="A1173" s="337"/>
      <c r="B1173" s="337"/>
      <c r="C1173" s="337"/>
      <c r="D1173" s="337"/>
      <c r="E1173" s="337"/>
    </row>
    <row r="1174" spans="1:5" ht="13.5" customHeight="1">
      <c r="A1174" s="337"/>
      <c r="B1174" s="337"/>
      <c r="C1174" s="337"/>
      <c r="D1174" s="337"/>
      <c r="E1174" s="337"/>
    </row>
    <row r="1175" spans="1:5" ht="13.5" customHeight="1">
      <c r="A1175" s="337"/>
      <c r="B1175" s="337"/>
      <c r="C1175" s="337"/>
      <c r="D1175" s="337"/>
      <c r="E1175" s="337"/>
    </row>
    <row r="1176" spans="1:5" ht="13.5" customHeight="1">
      <c r="A1176" s="337"/>
      <c r="B1176" s="337"/>
      <c r="C1176" s="337"/>
      <c r="D1176" s="337"/>
      <c r="E1176" s="337"/>
    </row>
    <row r="1177" spans="1:5" ht="13.5" customHeight="1">
      <c r="A1177" s="337"/>
      <c r="B1177" s="337"/>
      <c r="C1177" s="337"/>
      <c r="D1177" s="337"/>
      <c r="E1177" s="337"/>
    </row>
    <row r="1178" spans="1:5" ht="13.5" customHeight="1">
      <c r="A1178" s="337"/>
      <c r="B1178" s="337"/>
      <c r="C1178" s="337"/>
      <c r="D1178" s="337"/>
      <c r="E1178" s="337"/>
    </row>
    <row r="1179" spans="1:5" ht="13.5" customHeight="1">
      <c r="A1179" s="337"/>
      <c r="B1179" s="337"/>
      <c r="C1179" s="337"/>
      <c r="D1179" s="337"/>
      <c r="E1179" s="337"/>
    </row>
    <row r="1180" spans="1:5" ht="13.5" customHeight="1">
      <c r="A1180" s="337"/>
      <c r="B1180" s="337"/>
      <c r="C1180" s="337"/>
      <c r="D1180" s="337"/>
      <c r="E1180" s="337"/>
    </row>
    <row r="1181" spans="1:5" ht="13.5" customHeight="1">
      <c r="A1181" s="337"/>
      <c r="B1181" s="337"/>
      <c r="C1181" s="337"/>
      <c r="D1181" s="337"/>
      <c r="E1181" s="337"/>
    </row>
    <row r="1182" spans="1:5" ht="13.5" customHeight="1">
      <c r="A1182" s="337"/>
      <c r="B1182" s="337"/>
      <c r="C1182" s="337"/>
      <c r="D1182" s="337"/>
      <c r="E1182" s="337"/>
    </row>
    <row r="1183" spans="1:5" ht="13.5" customHeight="1">
      <c r="A1183" s="337"/>
      <c r="B1183" s="337"/>
      <c r="C1183" s="337"/>
      <c r="D1183" s="337"/>
      <c r="E1183" s="337"/>
    </row>
    <row r="1184" spans="1:5" ht="13.5" customHeight="1">
      <c r="A1184" s="337"/>
      <c r="B1184" s="337"/>
      <c r="C1184" s="337"/>
      <c r="D1184" s="337"/>
      <c r="E1184" s="337"/>
    </row>
    <row r="1185" spans="1:5" ht="13.5" customHeight="1">
      <c r="A1185" s="337"/>
      <c r="B1185" s="337"/>
      <c r="C1185" s="337"/>
      <c r="D1185" s="337"/>
      <c r="E1185" s="337"/>
    </row>
    <row r="1186" spans="1:5" ht="13.5" customHeight="1">
      <c r="A1186" s="337"/>
      <c r="B1186" s="337"/>
      <c r="C1186" s="337"/>
      <c r="D1186" s="337"/>
      <c r="E1186" s="337"/>
    </row>
    <row r="1187" spans="1:5" ht="13.5" customHeight="1">
      <c r="A1187" s="337"/>
      <c r="B1187" s="337"/>
      <c r="C1187" s="337"/>
      <c r="D1187" s="337"/>
      <c r="E1187" s="337"/>
    </row>
    <row r="1188" spans="1:5" ht="13.5" customHeight="1">
      <c r="A1188" s="337"/>
      <c r="B1188" s="337"/>
      <c r="C1188" s="337"/>
      <c r="D1188" s="337"/>
      <c r="E1188" s="337"/>
    </row>
    <row r="1189" spans="1:5" ht="13.5" customHeight="1">
      <c r="A1189" s="337"/>
      <c r="B1189" s="337"/>
      <c r="C1189" s="337"/>
      <c r="D1189" s="337"/>
      <c r="E1189" s="337"/>
    </row>
    <row r="1190" spans="1:5" ht="13.5" customHeight="1">
      <c r="A1190" s="337"/>
      <c r="B1190" s="337"/>
      <c r="C1190" s="337"/>
      <c r="D1190" s="337"/>
      <c r="E1190" s="337"/>
    </row>
    <row r="1191" spans="1:5" ht="13.5" customHeight="1">
      <c r="A1191" s="337"/>
      <c r="B1191" s="337"/>
      <c r="C1191" s="337"/>
      <c r="D1191" s="337"/>
      <c r="E1191" s="337"/>
    </row>
    <row r="1192" spans="1:5" ht="13.5" customHeight="1">
      <c r="A1192" s="337"/>
      <c r="B1192" s="337"/>
      <c r="C1192" s="337"/>
      <c r="D1192" s="337"/>
      <c r="E1192" s="337"/>
    </row>
    <row r="1193" spans="1:5" ht="13.5" customHeight="1">
      <c r="A1193" s="337"/>
      <c r="B1193" s="337"/>
      <c r="C1193" s="337"/>
      <c r="D1193" s="337"/>
      <c r="E1193" s="337"/>
    </row>
    <row r="1194" spans="1:5" ht="13.5" customHeight="1">
      <c r="A1194" s="337"/>
      <c r="B1194" s="337"/>
      <c r="C1194" s="337"/>
      <c r="D1194" s="337"/>
      <c r="E1194" s="337"/>
    </row>
    <row r="1195" spans="1:5" ht="13.5" customHeight="1">
      <c r="A1195" s="337"/>
      <c r="B1195" s="337"/>
      <c r="C1195" s="337"/>
      <c r="D1195" s="337"/>
      <c r="E1195" s="337"/>
    </row>
    <row r="1196" spans="1:5" ht="13.5" customHeight="1">
      <c r="A1196" s="337"/>
      <c r="B1196" s="337"/>
      <c r="C1196" s="337"/>
      <c r="D1196" s="337"/>
      <c r="E1196" s="337"/>
    </row>
    <row r="1197" spans="1:5" ht="13.5" customHeight="1">
      <c r="A1197" s="337"/>
      <c r="B1197" s="337"/>
      <c r="C1197" s="337"/>
      <c r="D1197" s="337"/>
      <c r="E1197" s="337"/>
    </row>
    <row r="1198" spans="1:5" ht="13.5" customHeight="1">
      <c r="A1198" s="337"/>
      <c r="B1198" s="337"/>
      <c r="C1198" s="337"/>
      <c r="D1198" s="337"/>
      <c r="E1198" s="337"/>
    </row>
    <row r="1199" spans="1:5" ht="13.5" customHeight="1">
      <c r="A1199" s="337"/>
      <c r="B1199" s="337"/>
      <c r="C1199" s="337"/>
      <c r="D1199" s="337"/>
      <c r="E1199" s="337"/>
    </row>
    <row r="1200" spans="1:5" ht="13.5" customHeight="1">
      <c r="A1200" s="337"/>
      <c r="B1200" s="337"/>
      <c r="C1200" s="337"/>
      <c r="D1200" s="337"/>
      <c r="E1200" s="337"/>
    </row>
    <row r="1201" spans="1:5" ht="13.5" customHeight="1">
      <c r="A1201" s="337"/>
      <c r="B1201" s="337"/>
      <c r="C1201" s="337"/>
      <c r="D1201" s="337"/>
      <c r="E1201" s="337"/>
    </row>
    <row r="1202" spans="1:5" ht="13.5" customHeight="1">
      <c r="A1202" s="337"/>
      <c r="B1202" s="337"/>
      <c r="C1202" s="337"/>
      <c r="D1202" s="337"/>
      <c r="E1202" s="337"/>
    </row>
    <row r="1203" spans="1:5" ht="13.5" customHeight="1">
      <c r="A1203" s="337"/>
      <c r="B1203" s="337"/>
      <c r="C1203" s="337"/>
      <c r="D1203" s="337"/>
      <c r="E1203" s="337"/>
    </row>
    <row r="1204" spans="1:5" ht="13.5" customHeight="1">
      <c r="A1204" s="337"/>
      <c r="B1204" s="337"/>
      <c r="C1204" s="337"/>
      <c r="D1204" s="337"/>
      <c r="E1204" s="337"/>
    </row>
    <row r="1205" spans="1:5" ht="13.5" customHeight="1">
      <c r="A1205" s="337"/>
      <c r="B1205" s="337"/>
      <c r="C1205" s="337"/>
      <c r="D1205" s="337"/>
      <c r="E1205" s="337"/>
    </row>
    <row r="1206" spans="1:5" ht="13.5" customHeight="1">
      <c r="A1206" s="337"/>
      <c r="B1206" s="337"/>
      <c r="C1206" s="337"/>
      <c r="D1206" s="337"/>
      <c r="E1206" s="337"/>
    </row>
    <row r="1207" spans="1:5" ht="13.5" customHeight="1">
      <c r="A1207" s="337"/>
      <c r="B1207" s="337"/>
      <c r="C1207" s="337"/>
      <c r="D1207" s="337"/>
      <c r="E1207" s="337"/>
    </row>
    <row r="1208" spans="1:5" ht="13.5" customHeight="1">
      <c r="A1208" s="337"/>
      <c r="B1208" s="337"/>
      <c r="C1208" s="337"/>
      <c r="D1208" s="337"/>
      <c r="E1208" s="337"/>
    </row>
    <row r="1209" spans="1:5" ht="13.5" customHeight="1">
      <c r="A1209" s="337"/>
      <c r="B1209" s="337"/>
      <c r="C1209" s="337"/>
      <c r="D1209" s="337"/>
      <c r="E1209" s="337"/>
    </row>
    <row r="1210" spans="1:5" ht="13.5" customHeight="1">
      <c r="A1210" s="337"/>
      <c r="B1210" s="337"/>
      <c r="C1210" s="337"/>
      <c r="D1210" s="337"/>
      <c r="E1210" s="337"/>
    </row>
    <row r="1211" spans="1:5" ht="13.5" customHeight="1">
      <c r="A1211" s="337"/>
      <c r="B1211" s="337"/>
      <c r="C1211" s="337"/>
      <c r="D1211" s="337"/>
      <c r="E1211" s="337"/>
    </row>
    <row r="1212" spans="1:5" ht="13.5" customHeight="1">
      <c r="A1212" s="337"/>
      <c r="B1212" s="337"/>
      <c r="C1212" s="337"/>
      <c r="D1212" s="337"/>
      <c r="E1212" s="337"/>
    </row>
    <row r="1213" spans="1:5" ht="13.5" customHeight="1">
      <c r="A1213" s="337"/>
      <c r="B1213" s="337"/>
      <c r="C1213" s="337"/>
      <c r="D1213" s="337"/>
      <c r="E1213" s="337"/>
    </row>
    <row r="1214" spans="1:5" ht="13.5" customHeight="1">
      <c r="A1214" s="337"/>
      <c r="B1214" s="337"/>
      <c r="C1214" s="337"/>
      <c r="D1214" s="337"/>
      <c r="E1214" s="337"/>
    </row>
    <row r="1215" spans="1:5" ht="13.5" customHeight="1">
      <c r="A1215" s="337"/>
      <c r="B1215" s="337"/>
      <c r="C1215" s="337"/>
      <c r="D1215" s="337"/>
      <c r="E1215" s="337"/>
    </row>
    <row r="1216" spans="1:5" ht="13.5" customHeight="1">
      <c r="A1216" s="337"/>
      <c r="B1216" s="337"/>
      <c r="C1216" s="337"/>
      <c r="D1216" s="337"/>
      <c r="E1216" s="337"/>
    </row>
    <row r="1217" spans="1:5" ht="13.5" customHeight="1">
      <c r="A1217" s="337"/>
      <c r="B1217" s="337"/>
      <c r="C1217" s="337"/>
      <c r="D1217" s="337"/>
      <c r="E1217" s="337"/>
    </row>
    <row r="1218" spans="1:5" ht="13.5" customHeight="1">
      <c r="A1218" s="337"/>
      <c r="B1218" s="337"/>
      <c r="C1218" s="337"/>
      <c r="D1218" s="337"/>
      <c r="E1218" s="337"/>
    </row>
    <row r="1219" spans="1:5" ht="13.5" customHeight="1">
      <c r="A1219" s="337"/>
      <c r="B1219" s="337"/>
      <c r="C1219" s="337"/>
      <c r="D1219" s="337"/>
      <c r="E1219" s="337"/>
    </row>
    <row r="1220" spans="1:5" ht="13.5" customHeight="1">
      <c r="A1220" s="337"/>
      <c r="B1220" s="337"/>
      <c r="C1220" s="337"/>
      <c r="D1220" s="337"/>
      <c r="E1220" s="337"/>
    </row>
    <row r="1221" spans="1:5" ht="13.5" customHeight="1">
      <c r="A1221" s="337"/>
      <c r="B1221" s="337"/>
      <c r="C1221" s="337"/>
      <c r="D1221" s="337"/>
      <c r="E1221" s="337"/>
    </row>
    <row r="1222" spans="1:5" ht="13.5" customHeight="1">
      <c r="A1222" s="337"/>
      <c r="B1222" s="337"/>
      <c r="C1222" s="337"/>
      <c r="D1222" s="337"/>
      <c r="E1222" s="337"/>
    </row>
    <row r="1223" spans="1:5" ht="13.5" customHeight="1">
      <c r="A1223" s="337"/>
      <c r="B1223" s="337"/>
      <c r="C1223" s="337"/>
      <c r="D1223" s="337"/>
      <c r="E1223" s="337"/>
    </row>
    <row r="1224" spans="1:5" ht="13.5" customHeight="1">
      <c r="A1224" s="337"/>
      <c r="B1224" s="337"/>
      <c r="C1224" s="337"/>
      <c r="D1224" s="337"/>
      <c r="E1224" s="337"/>
    </row>
    <row r="1225" spans="1:5" ht="13.5" customHeight="1">
      <c r="A1225" s="337"/>
      <c r="B1225" s="337"/>
      <c r="C1225" s="337"/>
      <c r="D1225" s="337"/>
      <c r="E1225" s="337"/>
    </row>
    <row r="1226" spans="1:5" ht="13.5" customHeight="1">
      <c r="A1226" s="337"/>
      <c r="B1226" s="337"/>
      <c r="C1226" s="337"/>
      <c r="D1226" s="337"/>
      <c r="E1226" s="337"/>
    </row>
    <row r="1227" spans="1:5" ht="13.5" customHeight="1">
      <c r="A1227" s="337"/>
      <c r="B1227" s="337"/>
      <c r="C1227" s="337"/>
      <c r="D1227" s="337"/>
      <c r="E1227" s="337"/>
    </row>
    <row r="1228" spans="1:5" ht="13.5" customHeight="1">
      <c r="A1228" s="337"/>
      <c r="B1228" s="337"/>
      <c r="C1228" s="337"/>
      <c r="D1228" s="337"/>
      <c r="E1228" s="337"/>
    </row>
    <row r="1229" spans="1:5" ht="13.5" customHeight="1">
      <c r="A1229" s="337"/>
      <c r="B1229" s="337"/>
      <c r="C1229" s="337"/>
      <c r="D1229" s="337"/>
      <c r="E1229" s="337"/>
    </row>
    <row r="1230" spans="1:5" ht="13.5" customHeight="1">
      <c r="A1230" s="337"/>
      <c r="B1230" s="337"/>
      <c r="C1230" s="337"/>
      <c r="D1230" s="337"/>
      <c r="E1230" s="337"/>
    </row>
    <row r="1231" spans="1:5" ht="13.5" customHeight="1">
      <c r="A1231" s="337"/>
      <c r="B1231" s="337"/>
      <c r="C1231" s="337"/>
      <c r="D1231" s="337"/>
      <c r="E1231" s="337"/>
    </row>
    <row r="1232" spans="1:5" ht="13.5" customHeight="1">
      <c r="A1232" s="337"/>
      <c r="B1232" s="337"/>
      <c r="C1232" s="337"/>
      <c r="D1232" s="337"/>
      <c r="E1232" s="337"/>
    </row>
    <row r="1233" spans="1:5" ht="13.5" customHeight="1">
      <c r="A1233" s="337"/>
      <c r="B1233" s="337"/>
      <c r="C1233" s="337"/>
      <c r="D1233" s="337"/>
      <c r="E1233" s="337"/>
    </row>
    <row r="1234" spans="1:5" ht="13.5" customHeight="1">
      <c r="A1234" s="337"/>
      <c r="B1234" s="337"/>
      <c r="C1234" s="337"/>
      <c r="D1234" s="337"/>
      <c r="E1234" s="337"/>
    </row>
    <row r="1235" spans="1:5" ht="13.5" customHeight="1">
      <c r="A1235" s="337"/>
      <c r="B1235" s="337"/>
      <c r="C1235" s="337"/>
      <c r="D1235" s="337"/>
      <c r="E1235" s="337"/>
    </row>
    <row r="1236" spans="1:5" ht="13.5" customHeight="1">
      <c r="A1236" s="337"/>
      <c r="B1236" s="337"/>
      <c r="C1236" s="337"/>
      <c r="D1236" s="337"/>
      <c r="E1236" s="337"/>
    </row>
    <row r="1237" spans="1:5" ht="13.5" customHeight="1">
      <c r="A1237" s="337"/>
      <c r="B1237" s="337"/>
      <c r="C1237" s="337"/>
      <c r="D1237" s="337"/>
      <c r="E1237" s="337"/>
    </row>
    <row r="1238" spans="1:5" ht="13.5" customHeight="1">
      <c r="A1238" s="337"/>
      <c r="B1238" s="337"/>
      <c r="C1238" s="337"/>
      <c r="D1238" s="337"/>
      <c r="E1238" s="337"/>
    </row>
    <row r="1239" spans="1:5" ht="13.5" customHeight="1">
      <c r="A1239" s="337"/>
      <c r="B1239" s="337"/>
      <c r="C1239" s="337"/>
      <c r="D1239" s="337"/>
      <c r="E1239" s="337"/>
    </row>
    <row r="1240" spans="1:5" ht="13.5" customHeight="1">
      <c r="A1240" s="337"/>
      <c r="B1240" s="337"/>
      <c r="C1240" s="337"/>
      <c r="D1240" s="337"/>
      <c r="E1240" s="337"/>
    </row>
    <row r="1241" spans="1:5" ht="13.5" customHeight="1">
      <c r="A1241" s="337"/>
      <c r="B1241" s="337"/>
      <c r="C1241" s="337"/>
      <c r="D1241" s="337"/>
      <c r="E1241" s="337"/>
    </row>
    <row r="1242" spans="1:5" ht="13.5" customHeight="1">
      <c r="A1242" s="337"/>
      <c r="B1242" s="337"/>
      <c r="C1242" s="337"/>
      <c r="D1242" s="337"/>
      <c r="E1242" s="337"/>
    </row>
    <row r="1243" spans="1:5" ht="13.5" customHeight="1">
      <c r="A1243" s="337"/>
      <c r="B1243" s="337"/>
      <c r="C1243" s="337"/>
      <c r="D1243" s="337"/>
      <c r="E1243" s="337"/>
    </row>
    <row r="1244" spans="1:5" ht="13.5" customHeight="1">
      <c r="A1244" s="337"/>
      <c r="B1244" s="337"/>
      <c r="C1244" s="337"/>
      <c r="D1244" s="337"/>
      <c r="E1244" s="337"/>
    </row>
    <row r="1245" spans="1:5" ht="13.5" customHeight="1">
      <c r="A1245" s="337"/>
      <c r="B1245" s="337"/>
      <c r="C1245" s="337"/>
      <c r="D1245" s="337"/>
      <c r="E1245" s="337"/>
    </row>
    <row r="1246" spans="1:5" ht="13.5" customHeight="1">
      <c r="A1246" s="337"/>
      <c r="B1246" s="337"/>
      <c r="C1246" s="337"/>
      <c r="D1246" s="337"/>
      <c r="E1246" s="337"/>
    </row>
    <row r="1247" spans="1:5" ht="13.5" customHeight="1">
      <c r="A1247" s="337"/>
      <c r="B1247" s="337"/>
      <c r="C1247" s="337"/>
      <c r="D1247" s="337"/>
      <c r="E1247" s="337"/>
    </row>
    <row r="1248" spans="1:5" ht="13.5" customHeight="1">
      <c r="A1248" s="337"/>
      <c r="B1248" s="337"/>
      <c r="C1248" s="337"/>
      <c r="D1248" s="337"/>
      <c r="E1248" s="337"/>
    </row>
    <row r="1249" spans="1:5" ht="13.5" customHeight="1">
      <c r="A1249" s="337"/>
      <c r="B1249" s="337"/>
      <c r="C1249" s="337"/>
      <c r="D1249" s="337"/>
      <c r="E1249" s="337"/>
    </row>
    <row r="1250" spans="1:5" ht="13.5" customHeight="1">
      <c r="A1250" s="337"/>
      <c r="B1250" s="337"/>
      <c r="C1250" s="337"/>
      <c r="D1250" s="337"/>
      <c r="E1250" s="337"/>
    </row>
    <row r="1251" spans="1:5" ht="13.5" customHeight="1">
      <c r="A1251" s="337"/>
      <c r="B1251" s="337"/>
      <c r="C1251" s="337"/>
      <c r="D1251" s="337"/>
      <c r="E1251" s="337"/>
    </row>
    <row r="1252" spans="1:5" ht="13.5" customHeight="1">
      <c r="A1252" s="337"/>
      <c r="B1252" s="337"/>
      <c r="C1252" s="337"/>
      <c r="D1252" s="337"/>
      <c r="E1252" s="337"/>
    </row>
    <row r="1253" spans="1:5" ht="13.5" customHeight="1">
      <c r="A1253" s="337"/>
      <c r="B1253" s="337"/>
      <c r="C1253" s="337"/>
      <c r="D1253" s="337"/>
      <c r="E1253" s="337"/>
    </row>
    <row r="1254" spans="1:5" ht="13.5" customHeight="1">
      <c r="A1254" s="337"/>
      <c r="B1254" s="337"/>
      <c r="C1254" s="337"/>
      <c r="D1254" s="337"/>
      <c r="E1254" s="337"/>
    </row>
    <row r="1255" spans="1:5" ht="13.5" customHeight="1">
      <c r="A1255" s="337"/>
      <c r="B1255" s="337"/>
      <c r="C1255" s="337"/>
      <c r="D1255" s="337"/>
      <c r="E1255" s="337"/>
    </row>
    <row r="1256" spans="1:5" ht="13.5" customHeight="1">
      <c r="A1256" s="337"/>
      <c r="B1256" s="337"/>
      <c r="C1256" s="337"/>
      <c r="D1256" s="337"/>
      <c r="E1256" s="337"/>
    </row>
    <row r="1257" spans="1:5" ht="13.5" customHeight="1">
      <c r="A1257" s="337"/>
      <c r="B1257" s="337"/>
      <c r="C1257" s="337"/>
      <c r="D1257" s="337"/>
      <c r="E1257" s="337"/>
    </row>
    <row r="1258" spans="1:5" ht="13.5" customHeight="1">
      <c r="A1258" s="337"/>
      <c r="B1258" s="337"/>
      <c r="C1258" s="337"/>
      <c r="D1258" s="337"/>
      <c r="E1258" s="337"/>
    </row>
    <row r="1259" spans="1:5" ht="13.5" customHeight="1">
      <c r="A1259" s="337"/>
      <c r="B1259" s="337"/>
      <c r="C1259" s="337"/>
      <c r="D1259" s="337"/>
      <c r="E1259" s="337"/>
    </row>
    <row r="1260" spans="1:5" ht="13.5" customHeight="1">
      <c r="A1260" s="337"/>
      <c r="B1260" s="337"/>
      <c r="C1260" s="337"/>
      <c r="D1260" s="337"/>
      <c r="E1260" s="337"/>
    </row>
    <row r="1261" spans="1:5" ht="13.5" customHeight="1">
      <c r="A1261" s="337"/>
      <c r="B1261" s="337"/>
      <c r="C1261" s="337"/>
      <c r="D1261" s="337"/>
      <c r="E1261" s="337"/>
    </row>
    <row r="1262" spans="1:5" ht="13.5" customHeight="1">
      <c r="A1262" s="337"/>
      <c r="B1262" s="337"/>
      <c r="C1262" s="337"/>
      <c r="D1262" s="337"/>
      <c r="E1262" s="337"/>
    </row>
    <row r="1263" spans="1:5" ht="13.5" customHeight="1">
      <c r="A1263" s="337"/>
      <c r="B1263" s="337"/>
      <c r="C1263" s="337"/>
      <c r="D1263" s="337"/>
      <c r="E1263" s="337"/>
    </row>
    <row r="1264" spans="1:5" ht="13.5" customHeight="1">
      <c r="A1264" s="337"/>
      <c r="B1264" s="337"/>
      <c r="C1264" s="337"/>
      <c r="D1264" s="337"/>
      <c r="E1264" s="337"/>
    </row>
    <row r="1265" spans="1:5" ht="13.5" customHeight="1">
      <c r="A1265" s="337"/>
      <c r="B1265" s="337"/>
      <c r="C1265" s="337"/>
      <c r="D1265" s="337"/>
      <c r="E1265" s="337"/>
    </row>
    <row r="1266" spans="1:5" ht="13.5" customHeight="1">
      <c r="A1266" s="337"/>
      <c r="B1266" s="337"/>
      <c r="C1266" s="337"/>
      <c r="D1266" s="337"/>
      <c r="E1266" s="337"/>
    </row>
    <row r="1267" spans="1:5" ht="13.5" customHeight="1">
      <c r="A1267" s="337"/>
      <c r="B1267" s="337"/>
      <c r="C1267" s="337"/>
      <c r="D1267" s="337"/>
      <c r="E1267" s="337"/>
    </row>
    <row r="1268" spans="1:5" ht="13.5" customHeight="1">
      <c r="A1268" s="337"/>
      <c r="B1268" s="337"/>
      <c r="C1268" s="337"/>
      <c r="D1268" s="337"/>
      <c r="E1268" s="337"/>
    </row>
    <row r="1269" spans="1:5" ht="13.5" customHeight="1">
      <c r="A1269" s="337"/>
      <c r="B1269" s="337"/>
      <c r="C1269" s="337"/>
      <c r="D1269" s="337"/>
      <c r="E1269" s="337"/>
    </row>
    <row r="1270" spans="1:5" ht="13.5" customHeight="1">
      <c r="A1270" s="337"/>
      <c r="B1270" s="337"/>
      <c r="C1270" s="337"/>
      <c r="D1270" s="337"/>
      <c r="E1270" s="337"/>
    </row>
    <row r="1271" spans="1:5" ht="13.5" customHeight="1">
      <c r="A1271" s="337"/>
      <c r="B1271" s="337"/>
      <c r="C1271" s="337"/>
      <c r="D1271" s="337"/>
      <c r="E1271" s="337"/>
    </row>
    <row r="1272" spans="1:5" ht="13.5" customHeight="1">
      <c r="A1272" s="337"/>
      <c r="B1272" s="337"/>
      <c r="C1272" s="337"/>
      <c r="D1272" s="337"/>
      <c r="E1272" s="337"/>
    </row>
    <row r="1273" spans="1:5" ht="13.5" customHeight="1">
      <c r="A1273" s="337"/>
      <c r="B1273" s="337"/>
      <c r="C1273" s="337"/>
      <c r="D1273" s="337"/>
      <c r="E1273" s="337"/>
    </row>
    <row r="1274" spans="1:5" ht="13.5" customHeight="1">
      <c r="A1274" s="337"/>
      <c r="B1274" s="337"/>
      <c r="C1274" s="337"/>
      <c r="D1274" s="337"/>
      <c r="E1274" s="337"/>
    </row>
    <row r="1275" spans="1:5" ht="13.5" customHeight="1">
      <c r="A1275" s="337"/>
      <c r="B1275" s="337"/>
      <c r="C1275" s="337"/>
      <c r="D1275" s="337"/>
      <c r="E1275" s="337"/>
    </row>
    <row r="1276" spans="1:5" ht="13.5" customHeight="1">
      <c r="A1276" s="337"/>
      <c r="B1276" s="337"/>
      <c r="C1276" s="337"/>
      <c r="D1276" s="337"/>
      <c r="E1276" s="337"/>
    </row>
    <row r="1277" spans="1:5" ht="13.5" customHeight="1">
      <c r="A1277" s="337"/>
      <c r="B1277" s="337"/>
      <c r="C1277" s="337"/>
      <c r="D1277" s="337"/>
      <c r="E1277" s="337"/>
    </row>
    <row r="1278" spans="1:5" ht="13.5" customHeight="1">
      <c r="A1278" s="337"/>
      <c r="B1278" s="337"/>
      <c r="C1278" s="337"/>
      <c r="D1278" s="337"/>
      <c r="E1278" s="337"/>
    </row>
    <row r="1279" spans="1:5" ht="13.5" customHeight="1">
      <c r="A1279" s="337"/>
      <c r="B1279" s="337"/>
      <c r="C1279" s="337"/>
      <c r="D1279" s="337"/>
      <c r="E1279" s="337"/>
    </row>
    <row r="1280" spans="1:5" ht="13.5" customHeight="1">
      <c r="A1280" s="337"/>
      <c r="B1280" s="337"/>
      <c r="C1280" s="337"/>
      <c r="D1280" s="337"/>
      <c r="E1280" s="337"/>
    </row>
    <row r="1281" spans="1:5" ht="13.5" customHeight="1">
      <c r="A1281" s="337"/>
      <c r="B1281" s="337"/>
      <c r="C1281" s="337"/>
      <c r="D1281" s="337"/>
      <c r="E1281" s="337"/>
    </row>
    <row r="1282" spans="1:5" ht="13.5" customHeight="1">
      <c r="A1282" s="337"/>
      <c r="B1282" s="337"/>
      <c r="C1282" s="337"/>
      <c r="D1282" s="337"/>
      <c r="E1282" s="337"/>
    </row>
    <row r="1283" spans="1:5" ht="13.5" customHeight="1">
      <c r="A1283" s="337"/>
      <c r="B1283" s="337"/>
      <c r="C1283" s="337"/>
      <c r="D1283" s="337"/>
      <c r="E1283" s="337"/>
    </row>
    <row r="1284" spans="1:5" ht="13.5" customHeight="1">
      <c r="A1284" s="337"/>
      <c r="B1284" s="337"/>
      <c r="C1284" s="337"/>
      <c r="D1284" s="337"/>
      <c r="E1284" s="337"/>
    </row>
    <row r="1285" spans="1:5" ht="13.5" customHeight="1">
      <c r="A1285" s="337"/>
      <c r="B1285" s="337"/>
      <c r="C1285" s="337"/>
      <c r="D1285" s="337"/>
      <c r="E1285" s="337"/>
    </row>
    <row r="1286" spans="1:5" ht="13.5" customHeight="1">
      <c r="A1286" s="337"/>
      <c r="B1286" s="337"/>
      <c r="C1286" s="337"/>
      <c r="D1286" s="337"/>
      <c r="E1286" s="337"/>
    </row>
    <row r="1287" spans="1:5" ht="13.5" customHeight="1">
      <c r="A1287" s="337"/>
      <c r="B1287" s="337"/>
      <c r="C1287" s="337"/>
      <c r="D1287" s="337"/>
      <c r="E1287" s="337"/>
    </row>
    <row r="1288" spans="1:5" ht="13.5" customHeight="1">
      <c r="A1288" s="337"/>
      <c r="B1288" s="337"/>
      <c r="C1288" s="337"/>
      <c r="D1288" s="337"/>
      <c r="E1288" s="337"/>
    </row>
    <row r="1289" spans="1:5" ht="13.5" customHeight="1">
      <c r="A1289" s="337"/>
      <c r="B1289" s="337"/>
      <c r="C1289" s="337"/>
      <c r="D1289" s="337"/>
      <c r="E1289" s="337"/>
    </row>
    <row r="1290" spans="1:5" ht="13.5" customHeight="1">
      <c r="A1290" s="337"/>
      <c r="B1290" s="337"/>
      <c r="C1290" s="337"/>
      <c r="D1290" s="337"/>
      <c r="E1290" s="337"/>
    </row>
    <row r="1291" spans="1:5" ht="13.5" customHeight="1">
      <c r="A1291" s="337"/>
      <c r="B1291" s="337"/>
      <c r="C1291" s="337"/>
      <c r="D1291" s="337"/>
      <c r="E1291" s="337"/>
    </row>
    <row r="1292" spans="1:5" ht="13.5" customHeight="1">
      <c r="A1292" s="337"/>
      <c r="B1292" s="337"/>
      <c r="C1292" s="337"/>
      <c r="D1292" s="337"/>
      <c r="E1292" s="337"/>
    </row>
    <row r="1293" spans="1:5" ht="13.5" customHeight="1">
      <c r="A1293" s="337"/>
      <c r="B1293" s="337"/>
      <c r="C1293" s="337"/>
      <c r="D1293" s="337"/>
      <c r="E1293" s="337"/>
    </row>
    <row r="1294" spans="1:5" ht="13.5" customHeight="1">
      <c r="A1294" s="337"/>
      <c r="B1294" s="337"/>
      <c r="C1294" s="337"/>
      <c r="D1294" s="337"/>
      <c r="E1294" s="337"/>
    </row>
    <row r="1295" spans="1:5" ht="13.5" customHeight="1">
      <c r="A1295" s="337"/>
      <c r="B1295" s="337"/>
      <c r="C1295" s="337"/>
      <c r="D1295" s="337"/>
      <c r="E1295" s="337"/>
    </row>
    <row r="1296" spans="1:5" ht="13.5" customHeight="1">
      <c r="A1296" s="337"/>
      <c r="B1296" s="337"/>
      <c r="C1296" s="337"/>
      <c r="D1296" s="337"/>
      <c r="E1296" s="337"/>
    </row>
    <row r="1297" spans="1:5" ht="13.5" customHeight="1">
      <c r="A1297" s="337"/>
      <c r="B1297" s="337"/>
      <c r="C1297" s="337"/>
      <c r="D1297" s="337"/>
      <c r="E1297" s="337"/>
    </row>
    <row r="1298" spans="1:5" ht="13.5" customHeight="1">
      <c r="A1298" s="337"/>
      <c r="B1298" s="337"/>
      <c r="C1298" s="337"/>
      <c r="D1298" s="337"/>
      <c r="E1298" s="337"/>
    </row>
    <row r="1299" spans="1:5" ht="13.5" customHeight="1">
      <c r="A1299" s="337"/>
      <c r="B1299" s="337"/>
      <c r="C1299" s="337"/>
      <c r="D1299" s="337"/>
      <c r="E1299" s="337"/>
    </row>
    <row r="1300" spans="1:5" ht="13.5" customHeight="1">
      <c r="A1300" s="337"/>
      <c r="B1300" s="337"/>
      <c r="C1300" s="337"/>
      <c r="D1300" s="337"/>
      <c r="E1300" s="337"/>
    </row>
    <row r="1301" spans="1:5" ht="13.5" customHeight="1">
      <c r="A1301" s="337"/>
      <c r="B1301" s="337"/>
      <c r="C1301" s="337"/>
      <c r="D1301" s="337"/>
      <c r="E1301" s="337"/>
    </row>
    <row r="1302" spans="1:5" ht="13.5" customHeight="1">
      <c r="A1302" s="337"/>
      <c r="B1302" s="337"/>
      <c r="C1302" s="337"/>
      <c r="D1302" s="337"/>
      <c r="E1302" s="337"/>
    </row>
    <row r="1303" spans="1:5" ht="13.5" customHeight="1">
      <c r="A1303" s="337"/>
      <c r="B1303" s="337"/>
      <c r="C1303" s="337"/>
      <c r="D1303" s="337"/>
      <c r="E1303" s="337"/>
    </row>
    <row r="1304" spans="1:5" ht="13.5" customHeight="1">
      <c r="A1304" s="337"/>
      <c r="B1304" s="337"/>
      <c r="C1304" s="337"/>
      <c r="D1304" s="337"/>
      <c r="E1304" s="337"/>
    </row>
    <row r="1305" spans="1:5" ht="13.5" customHeight="1">
      <c r="A1305" s="337"/>
      <c r="B1305" s="337"/>
      <c r="C1305" s="337"/>
      <c r="D1305" s="337"/>
      <c r="E1305" s="337"/>
    </row>
    <row r="1306" spans="1:5" ht="13.5" customHeight="1">
      <c r="A1306" s="337"/>
      <c r="B1306" s="337"/>
      <c r="C1306" s="337"/>
      <c r="D1306" s="337"/>
      <c r="E1306" s="337"/>
    </row>
    <row r="1307" spans="1:5" ht="13.5" customHeight="1">
      <c r="A1307" s="337"/>
      <c r="B1307" s="337"/>
      <c r="C1307" s="337"/>
      <c r="D1307" s="337"/>
      <c r="E1307" s="337"/>
    </row>
    <row r="1308" spans="1:5" ht="13.5" customHeight="1">
      <c r="A1308" s="337"/>
      <c r="B1308" s="337"/>
      <c r="C1308" s="337"/>
      <c r="D1308" s="337"/>
      <c r="E1308" s="337"/>
    </row>
    <row r="1309" spans="1:5" ht="13.5" customHeight="1">
      <c r="A1309" s="337"/>
      <c r="B1309" s="337"/>
      <c r="C1309" s="337"/>
      <c r="D1309" s="337"/>
      <c r="E1309" s="337"/>
    </row>
    <row r="1310" spans="1:5" ht="13.5" customHeight="1">
      <c r="A1310" s="337"/>
      <c r="B1310" s="337"/>
      <c r="C1310" s="337"/>
      <c r="D1310" s="337"/>
      <c r="E1310" s="337"/>
    </row>
    <row r="1311" spans="1:5" ht="13.5" customHeight="1">
      <c r="A1311" s="337"/>
      <c r="B1311" s="337"/>
      <c r="C1311" s="337"/>
      <c r="D1311" s="337"/>
      <c r="E1311" s="337"/>
    </row>
    <row r="1312" spans="1:5" ht="13.5" customHeight="1">
      <c r="A1312" s="337"/>
      <c r="B1312" s="337"/>
      <c r="C1312" s="337"/>
      <c r="D1312" s="337"/>
      <c r="E1312" s="337"/>
    </row>
    <row r="1313" spans="1:5" ht="13.5" customHeight="1">
      <c r="A1313" s="337"/>
      <c r="B1313" s="337"/>
      <c r="C1313" s="337"/>
      <c r="D1313" s="337"/>
      <c r="E1313" s="337"/>
    </row>
    <row r="1314" spans="1:5" ht="13.5" customHeight="1">
      <c r="A1314" s="337"/>
      <c r="B1314" s="337"/>
      <c r="C1314" s="337"/>
      <c r="D1314" s="337"/>
      <c r="E1314" s="337"/>
    </row>
    <row r="1315" spans="1:5" ht="13.5" customHeight="1">
      <c r="A1315" s="337"/>
      <c r="B1315" s="337"/>
      <c r="C1315" s="337"/>
      <c r="D1315" s="337"/>
      <c r="E1315" s="337"/>
    </row>
    <row r="1316" spans="1:5" ht="13.5" customHeight="1">
      <c r="A1316" s="337"/>
      <c r="B1316" s="337"/>
      <c r="C1316" s="337"/>
      <c r="D1316" s="337"/>
      <c r="E1316" s="337"/>
    </row>
    <row r="1317" spans="1:5" ht="13.5" customHeight="1">
      <c r="A1317" s="337"/>
      <c r="B1317" s="337"/>
      <c r="C1317" s="337"/>
      <c r="D1317" s="337"/>
      <c r="E1317" s="337"/>
    </row>
    <row r="1318" spans="1:5" ht="13.5" customHeight="1">
      <c r="A1318" s="337"/>
      <c r="B1318" s="337"/>
      <c r="C1318" s="337"/>
      <c r="D1318" s="337"/>
      <c r="E1318" s="337"/>
    </row>
    <row r="1319" spans="1:5" ht="13.5" customHeight="1">
      <c r="A1319" s="337"/>
      <c r="B1319" s="337"/>
      <c r="C1319" s="337"/>
      <c r="D1319" s="337"/>
      <c r="E1319" s="337"/>
    </row>
    <row r="1320" spans="1:5" ht="13.5" customHeight="1">
      <c r="A1320" s="337"/>
      <c r="B1320" s="337"/>
      <c r="C1320" s="337"/>
      <c r="D1320" s="337"/>
      <c r="E1320" s="337"/>
    </row>
    <row r="1321" spans="1:5" ht="13.5" customHeight="1">
      <c r="A1321" s="337"/>
      <c r="B1321" s="337"/>
      <c r="C1321" s="337"/>
      <c r="D1321" s="337"/>
      <c r="E1321" s="337"/>
    </row>
    <row r="1322" spans="1:5" ht="13.5" customHeight="1">
      <c r="A1322" s="337"/>
      <c r="B1322" s="337"/>
      <c r="C1322" s="337"/>
      <c r="D1322" s="337"/>
      <c r="E1322" s="337"/>
    </row>
    <row r="1323" spans="1:5" ht="13.5" customHeight="1">
      <c r="A1323" s="337"/>
      <c r="B1323" s="337"/>
      <c r="C1323" s="337"/>
      <c r="D1323" s="337"/>
      <c r="E1323" s="337"/>
    </row>
    <row r="1324" spans="1:5" ht="13.5" customHeight="1">
      <c r="A1324" s="337"/>
      <c r="B1324" s="337"/>
      <c r="C1324" s="337"/>
      <c r="D1324" s="337"/>
      <c r="E1324" s="337"/>
    </row>
    <row r="1325" spans="1:5" ht="13.5" customHeight="1">
      <c r="A1325" s="337"/>
      <c r="B1325" s="337"/>
      <c r="C1325" s="337"/>
      <c r="D1325" s="337"/>
      <c r="E1325" s="337"/>
    </row>
    <row r="1326" spans="1:5" ht="13.5" customHeight="1">
      <c r="A1326" s="337"/>
      <c r="B1326" s="337"/>
      <c r="C1326" s="337"/>
      <c r="D1326" s="337"/>
      <c r="E1326" s="337"/>
    </row>
    <row r="1327" spans="1:5" ht="13.5" customHeight="1">
      <c r="A1327" s="337"/>
      <c r="B1327" s="337"/>
      <c r="C1327" s="337"/>
      <c r="D1327" s="337"/>
      <c r="E1327" s="337"/>
    </row>
    <row r="1328" spans="1:5" ht="13.5" customHeight="1">
      <c r="A1328" s="337"/>
      <c r="B1328" s="337"/>
      <c r="C1328" s="337"/>
      <c r="D1328" s="337"/>
      <c r="E1328" s="337"/>
    </row>
    <row r="1329" spans="1:5" ht="13.5" customHeight="1">
      <c r="A1329" s="337"/>
      <c r="B1329" s="337"/>
      <c r="C1329" s="337"/>
      <c r="D1329" s="337"/>
      <c r="E1329" s="337"/>
    </row>
    <row r="1330" spans="1:5" ht="13.5" customHeight="1">
      <c r="A1330" s="337"/>
      <c r="B1330" s="337"/>
      <c r="C1330" s="337"/>
      <c r="D1330" s="337"/>
      <c r="E1330" s="337"/>
    </row>
    <row r="1331" spans="1:5" ht="13.5" customHeight="1">
      <c r="A1331" s="337"/>
      <c r="B1331" s="337"/>
      <c r="C1331" s="337"/>
      <c r="D1331" s="337"/>
      <c r="E1331" s="337"/>
    </row>
    <row r="1332" spans="1:5" ht="13.5" customHeight="1">
      <c r="A1332" s="337"/>
      <c r="B1332" s="337"/>
      <c r="C1332" s="337"/>
      <c r="D1332" s="337"/>
      <c r="E1332" s="337"/>
    </row>
    <row r="1333" spans="1:5" ht="13.5" customHeight="1">
      <c r="A1333" s="337"/>
      <c r="B1333" s="337"/>
      <c r="C1333" s="337"/>
      <c r="D1333" s="337"/>
      <c r="E1333" s="337"/>
    </row>
    <row r="1334" spans="1:5" ht="13.5" customHeight="1">
      <c r="A1334" s="337"/>
      <c r="B1334" s="337"/>
      <c r="C1334" s="337"/>
      <c r="D1334" s="337"/>
      <c r="E1334" s="337"/>
    </row>
    <row r="1335" spans="1:5" ht="13.5" customHeight="1">
      <c r="A1335" s="337"/>
      <c r="B1335" s="337"/>
      <c r="C1335" s="337"/>
      <c r="D1335" s="337"/>
      <c r="E1335" s="337"/>
    </row>
    <row r="1336" spans="1:5" ht="13.5" customHeight="1">
      <c r="A1336" s="337"/>
      <c r="B1336" s="337"/>
      <c r="C1336" s="337"/>
      <c r="D1336" s="337"/>
      <c r="E1336" s="337"/>
    </row>
    <row r="1337" spans="1:5" ht="13.5" customHeight="1">
      <c r="A1337" s="337"/>
      <c r="B1337" s="337"/>
      <c r="C1337" s="337"/>
      <c r="D1337" s="337"/>
      <c r="E1337" s="337"/>
    </row>
    <row r="1338" spans="1:5" ht="13.5" customHeight="1">
      <c r="A1338" s="337"/>
      <c r="B1338" s="337"/>
      <c r="C1338" s="337"/>
      <c r="D1338" s="337"/>
      <c r="E1338" s="337"/>
    </row>
    <row r="1339" spans="1:5" ht="13.5" customHeight="1">
      <c r="A1339" s="337"/>
      <c r="B1339" s="337"/>
      <c r="C1339" s="337"/>
      <c r="D1339" s="337"/>
      <c r="E1339" s="337"/>
    </row>
    <row r="1340" spans="1:5" ht="13.5" customHeight="1">
      <c r="A1340" s="337"/>
      <c r="B1340" s="337"/>
      <c r="C1340" s="337"/>
      <c r="D1340" s="337"/>
      <c r="E1340" s="337"/>
    </row>
    <row r="1341" spans="1:5" ht="13.5" customHeight="1">
      <c r="A1341" s="337"/>
      <c r="B1341" s="337"/>
      <c r="C1341" s="337"/>
      <c r="D1341" s="337"/>
      <c r="E1341" s="337"/>
    </row>
    <row r="1342" spans="1:5" ht="13.5" customHeight="1">
      <c r="A1342" s="337"/>
      <c r="B1342" s="337"/>
      <c r="C1342" s="337"/>
      <c r="D1342" s="337"/>
      <c r="E1342" s="337"/>
    </row>
    <row r="1343" spans="1:5" ht="13.5" customHeight="1">
      <c r="A1343" s="337"/>
      <c r="B1343" s="337"/>
      <c r="C1343" s="337"/>
      <c r="D1343" s="337"/>
      <c r="E1343" s="337"/>
    </row>
    <row r="1344" spans="1:5" ht="13.5" customHeight="1">
      <c r="A1344" s="337"/>
      <c r="B1344" s="337"/>
      <c r="C1344" s="337"/>
      <c r="D1344" s="337"/>
      <c r="E1344" s="337"/>
    </row>
    <row r="1345" spans="1:5" ht="13.5" customHeight="1">
      <c r="A1345" s="337"/>
      <c r="B1345" s="337"/>
      <c r="C1345" s="337"/>
      <c r="D1345" s="337"/>
      <c r="E1345" s="337"/>
    </row>
    <row r="1346" spans="1:5" ht="13.5" customHeight="1">
      <c r="A1346" s="337"/>
      <c r="B1346" s="337"/>
      <c r="C1346" s="337"/>
      <c r="D1346" s="337"/>
      <c r="E1346" s="337"/>
    </row>
    <row r="1347" spans="1:5" ht="13.5" customHeight="1">
      <c r="A1347" s="337"/>
      <c r="B1347" s="337"/>
      <c r="C1347" s="337"/>
      <c r="D1347" s="337"/>
      <c r="E1347" s="337"/>
    </row>
    <row r="1348" spans="1:5" ht="13.5" customHeight="1">
      <c r="A1348" s="337"/>
      <c r="B1348" s="337"/>
      <c r="C1348" s="337"/>
      <c r="D1348" s="337"/>
      <c r="E1348" s="337"/>
    </row>
    <row r="1349" spans="1:5" ht="13.5" customHeight="1">
      <c r="A1349" s="337"/>
      <c r="B1349" s="337"/>
      <c r="C1349" s="337"/>
      <c r="D1349" s="337"/>
      <c r="E1349" s="337"/>
    </row>
    <row r="1350" spans="1:5" ht="13.5" customHeight="1">
      <c r="A1350" s="337"/>
      <c r="B1350" s="337"/>
      <c r="C1350" s="337"/>
      <c r="D1350" s="337"/>
      <c r="E1350" s="337"/>
    </row>
    <row r="1351" spans="1:5" ht="13.5" customHeight="1">
      <c r="A1351" s="337"/>
      <c r="B1351" s="337"/>
      <c r="C1351" s="337"/>
      <c r="D1351" s="337"/>
      <c r="E1351" s="337"/>
    </row>
    <row r="1352" spans="1:5" ht="13.5" customHeight="1">
      <c r="A1352" s="337"/>
      <c r="B1352" s="337"/>
      <c r="C1352" s="337"/>
      <c r="D1352" s="337"/>
      <c r="E1352" s="337"/>
    </row>
    <row r="1353" spans="1:5" ht="13.5" customHeight="1">
      <c r="A1353" s="337"/>
      <c r="B1353" s="337"/>
      <c r="C1353" s="337"/>
      <c r="D1353" s="337"/>
      <c r="E1353" s="337"/>
    </row>
    <row r="1354" spans="1:5" ht="13.5" customHeight="1">
      <c r="A1354" s="337"/>
      <c r="B1354" s="337"/>
      <c r="C1354" s="337"/>
      <c r="D1354" s="337"/>
      <c r="E1354" s="337"/>
    </row>
    <row r="1355" spans="1:5" ht="13.5" customHeight="1">
      <c r="A1355" s="337"/>
      <c r="B1355" s="337"/>
      <c r="C1355" s="337"/>
      <c r="D1355" s="337"/>
      <c r="E1355" s="337"/>
    </row>
    <row r="1356" spans="1:5" ht="13.5" customHeight="1">
      <c r="A1356" s="337"/>
      <c r="B1356" s="337"/>
      <c r="C1356" s="337"/>
      <c r="D1356" s="337"/>
      <c r="E1356" s="337"/>
    </row>
    <row r="1357" spans="1:5" ht="13.5" customHeight="1">
      <c r="A1357" s="337"/>
      <c r="B1357" s="337"/>
      <c r="C1357" s="337"/>
      <c r="D1357" s="337"/>
      <c r="E1357" s="337"/>
    </row>
    <row r="1358" spans="1:5" ht="13.5" customHeight="1">
      <c r="A1358" s="337"/>
      <c r="B1358" s="337"/>
      <c r="C1358" s="337"/>
      <c r="D1358" s="337"/>
      <c r="E1358" s="337"/>
    </row>
    <row r="1359" spans="1:5" ht="13.5" customHeight="1">
      <c r="A1359" s="337"/>
      <c r="B1359" s="337"/>
      <c r="C1359" s="337"/>
      <c r="D1359" s="337"/>
      <c r="E1359" s="337"/>
    </row>
    <row r="1360" spans="1:5" ht="13.5" customHeight="1">
      <c r="A1360" s="337"/>
      <c r="B1360" s="337"/>
      <c r="C1360" s="337"/>
      <c r="D1360" s="337"/>
      <c r="E1360" s="337"/>
    </row>
    <row r="1361" spans="1:5" ht="13.5" customHeight="1">
      <c r="A1361" s="337"/>
      <c r="B1361" s="337"/>
      <c r="C1361" s="337"/>
      <c r="D1361" s="337"/>
      <c r="E1361" s="337"/>
    </row>
    <row r="1362" spans="1:5" ht="13.5" customHeight="1">
      <c r="A1362" s="337"/>
      <c r="B1362" s="337"/>
      <c r="C1362" s="337"/>
      <c r="D1362" s="337"/>
      <c r="E1362" s="337"/>
    </row>
    <row r="1363" spans="1:5" ht="13.5" customHeight="1">
      <c r="A1363" s="337"/>
      <c r="B1363" s="337"/>
      <c r="C1363" s="337"/>
      <c r="D1363" s="337"/>
      <c r="E1363" s="337"/>
    </row>
    <row r="1364" spans="1:5" ht="13.5" customHeight="1">
      <c r="A1364" s="337"/>
      <c r="B1364" s="337"/>
      <c r="C1364" s="337"/>
      <c r="D1364" s="337"/>
      <c r="E1364" s="337"/>
    </row>
    <row r="1365" spans="1:5" ht="13.5" customHeight="1">
      <c r="A1365" s="337"/>
      <c r="B1365" s="337"/>
      <c r="C1365" s="337"/>
      <c r="D1365" s="337"/>
      <c r="E1365" s="337"/>
    </row>
    <row r="1366" spans="1:5" ht="13.5" customHeight="1">
      <c r="A1366" s="337"/>
      <c r="B1366" s="337"/>
      <c r="C1366" s="337"/>
      <c r="D1366" s="337"/>
      <c r="E1366" s="337"/>
    </row>
    <row r="1367" spans="1:5" ht="13.5" customHeight="1">
      <c r="A1367" s="337"/>
      <c r="B1367" s="337"/>
      <c r="C1367" s="337"/>
      <c r="D1367" s="337"/>
      <c r="E1367" s="337"/>
    </row>
    <row r="1368" spans="1:5" ht="13.5" customHeight="1">
      <c r="A1368" s="337"/>
      <c r="B1368" s="337"/>
      <c r="C1368" s="337"/>
      <c r="D1368" s="337"/>
      <c r="E1368" s="337"/>
    </row>
    <row r="1369" spans="1:5" ht="13.5" customHeight="1">
      <c r="A1369" s="337"/>
      <c r="B1369" s="337"/>
      <c r="C1369" s="337"/>
      <c r="D1369" s="337"/>
      <c r="E1369" s="337"/>
    </row>
    <row r="1370" spans="1:5" ht="13.5" customHeight="1">
      <c r="A1370" s="337"/>
      <c r="B1370" s="337"/>
      <c r="C1370" s="337"/>
      <c r="D1370" s="337"/>
      <c r="E1370" s="337"/>
    </row>
    <row r="1371" spans="1:5" ht="13.5" customHeight="1">
      <c r="A1371" s="337"/>
      <c r="B1371" s="337"/>
      <c r="C1371" s="337"/>
      <c r="D1371" s="337"/>
      <c r="E1371" s="337"/>
    </row>
    <row r="1372" spans="1:5" ht="13.5" customHeight="1">
      <c r="A1372" s="337"/>
      <c r="B1372" s="337"/>
      <c r="C1372" s="337"/>
      <c r="D1372" s="337"/>
      <c r="E1372" s="337"/>
    </row>
    <row r="1373" spans="1:5" ht="13.5" customHeight="1">
      <c r="A1373" s="337"/>
      <c r="B1373" s="337"/>
      <c r="C1373" s="337"/>
      <c r="D1373" s="337"/>
      <c r="E1373" s="337"/>
    </row>
    <row r="1374" spans="1:5" ht="13.5" customHeight="1">
      <c r="A1374" s="337"/>
      <c r="B1374" s="337"/>
      <c r="C1374" s="337"/>
      <c r="D1374" s="337"/>
      <c r="E1374" s="337"/>
    </row>
    <row r="1375" spans="1:5" ht="13.5" customHeight="1">
      <c r="A1375" s="337"/>
      <c r="B1375" s="337"/>
      <c r="C1375" s="337"/>
      <c r="D1375" s="337"/>
      <c r="E1375" s="337"/>
    </row>
    <row r="1376" spans="1:5" ht="13.5" customHeight="1">
      <c r="A1376" s="337"/>
      <c r="B1376" s="337"/>
      <c r="C1376" s="337"/>
      <c r="D1376" s="337"/>
      <c r="E1376" s="337"/>
    </row>
    <row r="1377" spans="1:5" ht="13.5" customHeight="1">
      <c r="A1377" s="337"/>
      <c r="B1377" s="337"/>
      <c r="C1377" s="337"/>
      <c r="D1377" s="337"/>
      <c r="E1377" s="337"/>
    </row>
    <row r="1378" spans="1:5" ht="13.5" customHeight="1">
      <c r="A1378" s="337"/>
      <c r="B1378" s="337"/>
      <c r="C1378" s="337"/>
      <c r="D1378" s="337"/>
      <c r="E1378" s="337"/>
    </row>
    <row r="1379" spans="1:5" ht="13.5" customHeight="1">
      <c r="A1379" s="337"/>
      <c r="B1379" s="337"/>
      <c r="C1379" s="337"/>
      <c r="D1379" s="337"/>
      <c r="E1379" s="337"/>
    </row>
    <row r="1380" spans="1:5" ht="13.5" customHeight="1">
      <c r="A1380" s="337"/>
      <c r="B1380" s="337"/>
      <c r="C1380" s="337"/>
      <c r="D1380" s="337"/>
      <c r="E1380" s="337"/>
    </row>
    <row r="1381" spans="1:5" ht="13.5" customHeight="1">
      <c r="A1381" s="337"/>
      <c r="B1381" s="337"/>
      <c r="C1381" s="337"/>
      <c r="D1381" s="337"/>
      <c r="E1381" s="337"/>
    </row>
    <row r="1382" spans="1:5" ht="13.5" customHeight="1">
      <c r="A1382" s="337"/>
      <c r="B1382" s="337"/>
      <c r="C1382" s="337"/>
      <c r="D1382" s="337"/>
      <c r="E1382" s="337"/>
    </row>
    <row r="1383" spans="1:5" ht="13.5" customHeight="1">
      <c r="A1383" s="337"/>
      <c r="B1383" s="337"/>
      <c r="C1383" s="337"/>
      <c r="D1383" s="337"/>
      <c r="E1383" s="337"/>
    </row>
    <row r="1384" spans="1:5" ht="13.5" customHeight="1">
      <c r="A1384" s="337"/>
      <c r="B1384" s="337"/>
      <c r="C1384" s="337"/>
      <c r="D1384" s="337"/>
      <c r="E1384" s="337"/>
    </row>
    <row r="1385" spans="1:5" ht="13.5" customHeight="1">
      <c r="A1385" s="337"/>
      <c r="B1385" s="337"/>
      <c r="C1385" s="337"/>
      <c r="D1385" s="337"/>
      <c r="E1385" s="337"/>
    </row>
    <row r="1386" spans="1:5" ht="13.5" customHeight="1">
      <c r="A1386" s="337"/>
      <c r="B1386" s="337"/>
      <c r="C1386" s="337"/>
      <c r="D1386" s="337"/>
      <c r="E1386" s="337"/>
    </row>
    <row r="1387" spans="1:5" ht="13.5" customHeight="1">
      <c r="A1387" s="337"/>
      <c r="B1387" s="337"/>
      <c r="C1387" s="337"/>
      <c r="D1387" s="337"/>
      <c r="E1387" s="337"/>
    </row>
    <row r="1388" spans="1:5" ht="13.5" customHeight="1">
      <c r="A1388" s="337"/>
      <c r="B1388" s="337"/>
      <c r="C1388" s="337"/>
      <c r="D1388" s="337"/>
      <c r="E1388" s="337"/>
    </row>
    <row r="1389" spans="1:5" ht="13.5" customHeight="1">
      <c r="A1389" s="337"/>
      <c r="B1389" s="337"/>
      <c r="C1389" s="337"/>
      <c r="D1389" s="337"/>
      <c r="E1389" s="337"/>
    </row>
    <row r="1390" spans="1:5" ht="13.5" customHeight="1">
      <c r="A1390" s="337"/>
      <c r="B1390" s="337"/>
      <c r="C1390" s="337"/>
      <c r="D1390" s="337"/>
      <c r="E1390" s="337"/>
    </row>
    <row r="1391" spans="1:5" ht="13.5" customHeight="1">
      <c r="A1391" s="337"/>
      <c r="B1391" s="337"/>
      <c r="C1391" s="337"/>
      <c r="D1391" s="337"/>
      <c r="E1391" s="337"/>
    </row>
    <row r="1392" spans="1:5" ht="13.5" customHeight="1">
      <c r="A1392" s="337"/>
      <c r="B1392" s="337"/>
      <c r="C1392" s="337"/>
      <c r="D1392" s="337"/>
      <c r="E1392" s="337"/>
    </row>
    <row r="1393" spans="1:5" ht="13.5" customHeight="1">
      <c r="A1393" s="337"/>
      <c r="B1393" s="337"/>
      <c r="C1393" s="337"/>
      <c r="D1393" s="337"/>
      <c r="E1393" s="337"/>
    </row>
    <row r="1394" spans="1:5" ht="13.5" customHeight="1">
      <c r="A1394" s="337"/>
      <c r="B1394" s="337"/>
      <c r="C1394" s="337"/>
      <c r="D1394" s="337"/>
      <c r="E1394" s="337"/>
    </row>
    <row r="1395" spans="1:5" ht="13.5" customHeight="1">
      <c r="A1395" s="337"/>
      <c r="B1395" s="337"/>
      <c r="C1395" s="337"/>
      <c r="D1395" s="337"/>
      <c r="E1395" s="337"/>
    </row>
    <row r="1396" spans="1:5" ht="13.5" customHeight="1">
      <c r="A1396" s="337"/>
      <c r="B1396" s="337"/>
      <c r="C1396" s="337"/>
      <c r="D1396" s="337"/>
      <c r="E1396" s="337"/>
    </row>
    <row r="1397" spans="1:5" ht="13.5" customHeight="1">
      <c r="A1397" s="337"/>
      <c r="B1397" s="337"/>
      <c r="C1397" s="337"/>
      <c r="D1397" s="337"/>
      <c r="E1397" s="337"/>
    </row>
    <row r="1398" spans="1:5" ht="13.5" customHeight="1">
      <c r="A1398" s="337"/>
      <c r="B1398" s="337"/>
      <c r="C1398" s="337"/>
      <c r="D1398" s="337"/>
      <c r="E1398" s="337"/>
    </row>
    <row r="1399" spans="1:5" ht="13.5" customHeight="1">
      <c r="A1399" s="337"/>
      <c r="B1399" s="337"/>
      <c r="C1399" s="337"/>
      <c r="D1399" s="337"/>
      <c r="E1399" s="337"/>
    </row>
    <row r="1400" spans="1:5" ht="13.5" customHeight="1">
      <c r="A1400" s="337"/>
      <c r="B1400" s="337"/>
      <c r="C1400" s="337"/>
      <c r="D1400" s="337"/>
      <c r="E1400" s="337"/>
    </row>
    <row r="1401" spans="1:5" ht="13.5" customHeight="1">
      <c r="A1401" s="337"/>
      <c r="B1401" s="337"/>
      <c r="C1401" s="337"/>
      <c r="D1401" s="337"/>
      <c r="E1401" s="337"/>
    </row>
    <row r="1402" spans="1:5" ht="13.5" customHeight="1">
      <c r="A1402" s="337"/>
      <c r="B1402" s="337"/>
      <c r="C1402" s="337"/>
      <c r="D1402" s="337"/>
      <c r="E1402" s="337"/>
    </row>
    <row r="1403" spans="1:5" ht="13.5" customHeight="1">
      <c r="A1403" s="337"/>
      <c r="B1403" s="337"/>
      <c r="C1403" s="337"/>
      <c r="D1403" s="337"/>
      <c r="E1403" s="337"/>
    </row>
    <row r="1404" spans="1:5" ht="13.5" customHeight="1">
      <c r="A1404" s="337"/>
      <c r="B1404" s="337"/>
      <c r="C1404" s="337"/>
      <c r="D1404" s="337"/>
      <c r="E1404" s="337"/>
    </row>
    <row r="1405" spans="1:5" ht="13.5" customHeight="1">
      <c r="A1405" s="337"/>
      <c r="B1405" s="337"/>
      <c r="C1405" s="337"/>
      <c r="D1405" s="337"/>
      <c r="E1405" s="337"/>
    </row>
    <row r="1406" spans="1:5" ht="13.5" customHeight="1">
      <c r="A1406" s="337"/>
      <c r="B1406" s="337"/>
      <c r="C1406" s="337"/>
      <c r="D1406" s="337"/>
      <c r="E1406" s="337"/>
    </row>
    <row r="1407" spans="1:5" ht="13.5" customHeight="1">
      <c r="A1407" s="337"/>
      <c r="B1407" s="337"/>
      <c r="C1407" s="337"/>
      <c r="D1407" s="337"/>
      <c r="E1407" s="337"/>
    </row>
    <row r="1408" spans="1:5" ht="13.5" customHeight="1">
      <c r="A1408" s="337"/>
      <c r="B1408" s="337"/>
      <c r="C1408" s="337"/>
      <c r="D1408" s="337"/>
      <c r="E1408" s="337"/>
    </row>
    <row r="1409" spans="1:5" ht="13.5" customHeight="1">
      <c r="A1409" s="337"/>
      <c r="B1409" s="337"/>
      <c r="C1409" s="337"/>
      <c r="D1409" s="337"/>
      <c r="E1409" s="337"/>
    </row>
    <row r="1410" spans="1:5" ht="13.5" customHeight="1">
      <c r="A1410" s="337"/>
      <c r="B1410" s="337"/>
      <c r="C1410" s="337"/>
      <c r="D1410" s="337"/>
      <c r="E1410" s="337"/>
    </row>
    <row r="1411" spans="1:5" ht="13.5" customHeight="1">
      <c r="A1411" s="337"/>
      <c r="B1411" s="337"/>
      <c r="C1411" s="337"/>
      <c r="D1411" s="337"/>
      <c r="E1411" s="337"/>
    </row>
    <row r="1412" spans="1:5" ht="13.5" customHeight="1">
      <c r="A1412" s="337"/>
      <c r="B1412" s="337"/>
      <c r="C1412" s="337"/>
      <c r="D1412" s="337"/>
      <c r="E1412" s="337"/>
    </row>
    <row r="1413" spans="1:5" ht="13.5" customHeight="1">
      <c r="A1413" s="337"/>
      <c r="B1413" s="337"/>
      <c r="C1413" s="337"/>
      <c r="D1413" s="337"/>
      <c r="E1413" s="337"/>
    </row>
    <row r="1414" spans="1:5" ht="13.5" customHeight="1">
      <c r="A1414" s="337"/>
      <c r="B1414" s="337"/>
      <c r="C1414" s="337"/>
      <c r="D1414" s="337"/>
      <c r="E1414" s="337"/>
    </row>
    <row r="1415" spans="1:5" ht="13.5" customHeight="1">
      <c r="A1415" s="337"/>
      <c r="B1415" s="337"/>
      <c r="C1415" s="337"/>
      <c r="D1415" s="337"/>
      <c r="E1415" s="337"/>
    </row>
    <row r="1416" spans="1:5" ht="13.5" customHeight="1">
      <c r="A1416" s="337"/>
      <c r="B1416" s="337"/>
      <c r="C1416" s="337"/>
      <c r="D1416" s="337"/>
      <c r="E1416" s="337"/>
    </row>
    <row r="1417" spans="1:5" ht="13.5" customHeight="1">
      <c r="A1417" s="337"/>
      <c r="B1417" s="337"/>
      <c r="C1417" s="337"/>
      <c r="D1417" s="337"/>
      <c r="E1417" s="337"/>
    </row>
    <row r="1418" spans="1:5" ht="13.5" customHeight="1">
      <c r="A1418" s="337"/>
      <c r="B1418" s="337"/>
      <c r="C1418" s="337"/>
      <c r="D1418" s="337"/>
      <c r="E1418" s="337"/>
    </row>
    <row r="1419" spans="1:5" ht="13.5" customHeight="1">
      <c r="A1419" s="337"/>
      <c r="B1419" s="337"/>
      <c r="C1419" s="337"/>
      <c r="D1419" s="337"/>
      <c r="E1419" s="337"/>
    </row>
    <row r="1420" spans="1:5" ht="13.5" customHeight="1">
      <c r="A1420" s="337"/>
      <c r="B1420" s="337"/>
      <c r="C1420" s="337"/>
      <c r="D1420" s="337"/>
      <c r="E1420" s="337"/>
    </row>
    <row r="1421" spans="1:5" ht="13.5" customHeight="1">
      <c r="A1421" s="337"/>
      <c r="B1421" s="337"/>
      <c r="C1421" s="337"/>
      <c r="D1421" s="337"/>
      <c r="E1421" s="337"/>
    </row>
    <row r="1422" spans="1:5" ht="13.5" customHeight="1">
      <c r="A1422" s="337"/>
      <c r="B1422" s="337"/>
      <c r="C1422" s="337"/>
      <c r="D1422" s="337"/>
      <c r="E1422" s="337"/>
    </row>
    <row r="1423" spans="1:5" ht="13.5" customHeight="1">
      <c r="A1423" s="337"/>
      <c r="B1423" s="337"/>
      <c r="C1423" s="337"/>
      <c r="D1423" s="337"/>
      <c r="E1423" s="337"/>
    </row>
    <row r="1424" spans="1:5" ht="13.5" customHeight="1">
      <c r="A1424" s="337"/>
      <c r="B1424" s="337"/>
      <c r="C1424" s="337"/>
      <c r="D1424" s="337"/>
      <c r="E1424" s="337"/>
    </row>
    <row r="1425" spans="1:5" ht="13.5" customHeight="1">
      <c r="A1425" s="337"/>
      <c r="B1425" s="337"/>
      <c r="C1425" s="337"/>
      <c r="D1425" s="337"/>
      <c r="E1425" s="337"/>
    </row>
    <row r="1426" spans="1:5" ht="13.5" customHeight="1">
      <c r="A1426" s="337"/>
      <c r="B1426" s="337"/>
      <c r="C1426" s="337"/>
      <c r="D1426" s="337"/>
      <c r="E1426" s="337"/>
    </row>
    <row r="1427" spans="1:5" ht="13.5" customHeight="1">
      <c r="A1427" s="337"/>
      <c r="B1427" s="337"/>
      <c r="C1427" s="337"/>
      <c r="D1427" s="337"/>
      <c r="E1427" s="337"/>
    </row>
    <row r="1428" spans="1:5" ht="13.5" customHeight="1">
      <c r="A1428" s="337"/>
      <c r="B1428" s="337"/>
      <c r="C1428" s="337"/>
      <c r="D1428" s="337"/>
      <c r="E1428" s="337"/>
    </row>
    <row r="1429" spans="1:5" ht="13.5" customHeight="1">
      <c r="A1429" s="337"/>
      <c r="B1429" s="337"/>
      <c r="C1429" s="337"/>
      <c r="D1429" s="337"/>
      <c r="E1429" s="337"/>
    </row>
    <row r="1430" spans="1:5" ht="13.5" customHeight="1">
      <c r="A1430" s="337"/>
      <c r="B1430" s="337"/>
      <c r="C1430" s="337"/>
      <c r="D1430" s="337"/>
      <c r="E1430" s="337"/>
    </row>
    <row r="1431" spans="1:5" ht="13.5" customHeight="1">
      <c r="A1431" s="337"/>
      <c r="B1431" s="337"/>
      <c r="C1431" s="337"/>
      <c r="D1431" s="337"/>
      <c r="E1431" s="337"/>
    </row>
    <row r="1432" spans="1:5" ht="13.5" customHeight="1">
      <c r="A1432" s="337"/>
      <c r="B1432" s="337"/>
      <c r="C1432" s="337"/>
      <c r="D1432" s="337"/>
      <c r="E1432" s="337"/>
    </row>
    <row r="1433" spans="1:5" ht="13.5" customHeight="1">
      <c r="A1433" s="337"/>
      <c r="B1433" s="337"/>
      <c r="C1433" s="337"/>
      <c r="D1433" s="337"/>
      <c r="E1433" s="337"/>
    </row>
    <row r="1434" spans="1:5" ht="13.5" customHeight="1">
      <c r="A1434" s="337"/>
      <c r="B1434" s="337"/>
      <c r="C1434" s="337"/>
      <c r="D1434" s="337"/>
      <c r="E1434" s="337"/>
    </row>
    <row r="1435" spans="1:5" ht="13.5" customHeight="1">
      <c r="A1435" s="337"/>
      <c r="B1435" s="337"/>
      <c r="C1435" s="337"/>
      <c r="D1435" s="337"/>
      <c r="E1435" s="337"/>
    </row>
    <row r="1436" spans="1:5" ht="13.5" customHeight="1">
      <c r="A1436" s="337"/>
      <c r="B1436" s="337"/>
      <c r="C1436" s="337"/>
      <c r="D1436" s="337"/>
      <c r="E1436" s="337"/>
    </row>
    <row r="1437" spans="1:5" ht="13.5" customHeight="1">
      <c r="A1437" s="337"/>
      <c r="B1437" s="337"/>
      <c r="C1437" s="337"/>
      <c r="D1437" s="337"/>
      <c r="E1437" s="337"/>
    </row>
    <row r="1438" spans="1:5" ht="13.5" customHeight="1">
      <c r="A1438" s="337"/>
      <c r="B1438" s="337"/>
      <c r="C1438" s="337"/>
      <c r="D1438" s="337"/>
      <c r="E1438" s="337"/>
    </row>
    <row r="1439" spans="1:5" ht="13.5" customHeight="1">
      <c r="A1439" s="337"/>
      <c r="B1439" s="337"/>
      <c r="C1439" s="337"/>
      <c r="D1439" s="337"/>
      <c r="E1439" s="337"/>
    </row>
    <row r="1440" spans="1:5" ht="13.5" customHeight="1">
      <c r="A1440" s="337"/>
      <c r="B1440" s="337"/>
      <c r="C1440" s="337"/>
      <c r="D1440" s="337"/>
      <c r="E1440" s="337"/>
    </row>
    <row r="1441" spans="1:5" ht="13.5" customHeight="1">
      <c r="A1441" s="337"/>
      <c r="B1441" s="337"/>
      <c r="C1441" s="337"/>
      <c r="D1441" s="337"/>
      <c r="E1441" s="337"/>
    </row>
    <row r="1442" spans="1:5" ht="13.5" customHeight="1">
      <c r="A1442" s="337"/>
      <c r="B1442" s="337"/>
      <c r="C1442" s="337"/>
      <c r="D1442" s="337"/>
      <c r="E1442" s="337"/>
    </row>
    <row r="1443" spans="1:5" ht="13.5" customHeight="1">
      <c r="A1443" s="337"/>
      <c r="B1443" s="337"/>
      <c r="C1443" s="337"/>
      <c r="D1443" s="337"/>
      <c r="E1443" s="337"/>
    </row>
    <row r="1444" spans="1:5" ht="13.5" customHeight="1">
      <c r="A1444" s="337"/>
      <c r="B1444" s="337"/>
      <c r="C1444" s="337"/>
      <c r="D1444" s="337"/>
      <c r="E1444" s="337"/>
    </row>
    <row r="1445" spans="1:5" ht="13.5" customHeight="1">
      <c r="A1445" s="337"/>
      <c r="B1445" s="337"/>
      <c r="C1445" s="337"/>
      <c r="D1445" s="337"/>
      <c r="E1445" s="337"/>
    </row>
    <row r="1446" spans="1:5" ht="13.5" customHeight="1">
      <c r="A1446" s="337"/>
      <c r="B1446" s="337"/>
      <c r="C1446" s="337"/>
      <c r="D1446" s="337"/>
      <c r="E1446" s="337"/>
    </row>
    <row r="1447" spans="1:5" ht="13.5" customHeight="1">
      <c r="A1447" s="337"/>
      <c r="B1447" s="337"/>
      <c r="C1447" s="337"/>
      <c r="D1447" s="337"/>
      <c r="E1447" s="337"/>
    </row>
    <row r="1448" spans="1:5" ht="13.5" customHeight="1">
      <c r="A1448" s="337"/>
      <c r="B1448" s="337"/>
      <c r="C1448" s="337"/>
      <c r="D1448" s="337"/>
      <c r="E1448" s="337"/>
    </row>
    <row r="1449" spans="1:5" ht="13.5" customHeight="1">
      <c r="A1449" s="337"/>
      <c r="B1449" s="337"/>
      <c r="C1449" s="337"/>
      <c r="D1449" s="337"/>
      <c r="E1449" s="337"/>
    </row>
    <row r="1450" spans="1:5" ht="13.5" customHeight="1">
      <c r="A1450" s="337"/>
      <c r="B1450" s="337"/>
      <c r="C1450" s="337"/>
      <c r="D1450" s="337"/>
      <c r="E1450" s="337"/>
    </row>
    <row r="1451" spans="1:5" ht="13.5" customHeight="1">
      <c r="A1451" s="337"/>
      <c r="B1451" s="337"/>
      <c r="C1451" s="337"/>
      <c r="D1451" s="337"/>
      <c r="E1451" s="337"/>
    </row>
    <row r="1452" spans="1:5" ht="13.5" customHeight="1">
      <c r="A1452" s="337"/>
      <c r="B1452" s="337"/>
      <c r="C1452" s="337"/>
      <c r="D1452" s="337"/>
      <c r="E1452" s="337"/>
    </row>
    <row r="1453" spans="1:5" ht="13.5" customHeight="1">
      <c r="A1453" s="337"/>
      <c r="B1453" s="337"/>
      <c r="C1453" s="337"/>
      <c r="D1453" s="337"/>
      <c r="E1453" s="337"/>
    </row>
    <row r="1454" spans="1:5" ht="13.5" customHeight="1">
      <c r="A1454" s="337"/>
      <c r="B1454" s="337"/>
      <c r="C1454" s="337"/>
      <c r="D1454" s="337"/>
      <c r="E1454" s="337"/>
    </row>
    <row r="1455" spans="1:5" ht="13.5" customHeight="1">
      <c r="A1455" s="337"/>
      <c r="B1455" s="337"/>
      <c r="C1455" s="337"/>
      <c r="D1455" s="337"/>
      <c r="E1455" s="337"/>
    </row>
    <row r="1456" spans="1:5" ht="13.5" customHeight="1">
      <c r="A1456" s="337"/>
      <c r="B1456" s="337"/>
      <c r="C1456" s="337"/>
      <c r="D1456" s="337"/>
      <c r="E1456" s="337"/>
    </row>
    <row r="1457" spans="1:5" ht="13.5" customHeight="1">
      <c r="A1457" s="337"/>
      <c r="B1457" s="337"/>
      <c r="C1457" s="337"/>
      <c r="D1457" s="337"/>
      <c r="E1457" s="337"/>
    </row>
    <row r="1458" spans="1:5" ht="13.5" customHeight="1">
      <c r="A1458" s="337"/>
      <c r="B1458" s="337"/>
      <c r="C1458" s="337"/>
      <c r="D1458" s="337"/>
      <c r="E1458" s="337"/>
    </row>
    <row r="1459" spans="1:5" ht="13.5" customHeight="1">
      <c r="A1459" s="337"/>
      <c r="B1459" s="337"/>
      <c r="C1459" s="337"/>
      <c r="D1459" s="337"/>
      <c r="E1459" s="337"/>
    </row>
    <row r="1460" spans="1:5" ht="13.5" customHeight="1">
      <c r="A1460" s="337"/>
      <c r="B1460" s="337"/>
      <c r="C1460" s="337"/>
      <c r="D1460" s="337"/>
      <c r="E1460" s="337"/>
    </row>
    <row r="1461" spans="1:5" ht="13.5" customHeight="1">
      <c r="A1461" s="337"/>
      <c r="B1461" s="337"/>
      <c r="C1461" s="337"/>
      <c r="D1461" s="337"/>
      <c r="E1461" s="337"/>
    </row>
    <row r="1462" spans="1:5" ht="13.5" customHeight="1">
      <c r="A1462" s="337"/>
      <c r="B1462" s="337"/>
      <c r="C1462" s="337"/>
      <c r="D1462" s="337"/>
      <c r="E1462" s="337"/>
    </row>
    <row r="1463" spans="1:5" ht="13.5" customHeight="1">
      <c r="A1463" s="337"/>
      <c r="B1463" s="337"/>
      <c r="C1463" s="337"/>
      <c r="D1463" s="337"/>
      <c r="E1463" s="337"/>
    </row>
    <row r="1464" spans="1:5" ht="13.5" customHeight="1">
      <c r="A1464" s="337"/>
      <c r="B1464" s="337"/>
      <c r="C1464" s="337"/>
      <c r="D1464" s="337"/>
      <c r="E1464" s="337"/>
    </row>
    <row r="1465" spans="1:5" ht="13.5" customHeight="1">
      <c r="A1465" s="337"/>
      <c r="B1465" s="337"/>
      <c r="C1465" s="337"/>
      <c r="D1465" s="337"/>
      <c r="E1465" s="337"/>
    </row>
    <row r="1466" spans="1:5" ht="13.5" customHeight="1">
      <c r="A1466" s="337"/>
      <c r="B1466" s="337"/>
      <c r="C1466" s="337"/>
      <c r="D1466" s="337"/>
      <c r="E1466" s="337"/>
    </row>
    <row r="1467" spans="1:5" ht="13.5" customHeight="1">
      <c r="A1467" s="337"/>
      <c r="B1467" s="337"/>
      <c r="C1467" s="337"/>
      <c r="D1467" s="337"/>
      <c r="E1467" s="337"/>
    </row>
    <row r="1468" spans="1:5" ht="13.5" customHeight="1">
      <c r="A1468" s="337"/>
      <c r="B1468" s="337"/>
      <c r="C1468" s="337"/>
      <c r="D1468" s="337"/>
      <c r="E1468" s="337"/>
    </row>
    <row r="1469" spans="1:5" ht="13.5" customHeight="1">
      <c r="A1469" s="337"/>
      <c r="B1469" s="337"/>
      <c r="C1469" s="337"/>
      <c r="D1469" s="337"/>
      <c r="E1469" s="337"/>
    </row>
    <row r="1470" spans="1:5" ht="13.5" customHeight="1">
      <c r="A1470" s="337"/>
      <c r="B1470" s="337"/>
      <c r="C1470" s="337"/>
      <c r="D1470" s="337"/>
      <c r="E1470" s="337"/>
    </row>
    <row r="1471" spans="1:5" ht="13.5" customHeight="1">
      <c r="A1471" s="337"/>
      <c r="B1471" s="337"/>
      <c r="C1471" s="337"/>
      <c r="D1471" s="337"/>
      <c r="E1471" s="337"/>
    </row>
    <row r="1472" spans="1:5" ht="13.5" customHeight="1">
      <c r="A1472" s="337"/>
      <c r="B1472" s="337"/>
      <c r="C1472" s="337"/>
      <c r="D1472" s="337"/>
      <c r="E1472" s="337"/>
    </row>
    <row r="1473" spans="1:5" ht="13.5" customHeight="1">
      <c r="A1473" s="337"/>
      <c r="B1473" s="337"/>
      <c r="C1473" s="337"/>
      <c r="D1473" s="337"/>
      <c r="E1473" s="337"/>
    </row>
    <row r="1474" spans="1:5" ht="13.5" customHeight="1">
      <c r="A1474" s="337"/>
      <c r="B1474" s="337"/>
      <c r="C1474" s="337"/>
      <c r="D1474" s="337"/>
      <c r="E1474" s="337"/>
    </row>
    <row r="1475" spans="1:5" ht="13.5" customHeight="1">
      <c r="A1475" s="337"/>
      <c r="B1475" s="337"/>
      <c r="C1475" s="337"/>
      <c r="D1475" s="337"/>
      <c r="E1475" s="337"/>
    </row>
    <row r="1476" spans="1:5" ht="13.5" customHeight="1">
      <c r="A1476" s="337"/>
      <c r="B1476" s="337"/>
      <c r="C1476" s="337"/>
      <c r="D1476" s="337"/>
      <c r="E1476" s="337"/>
    </row>
    <row r="1477" spans="1:5" ht="13.5" customHeight="1">
      <c r="A1477" s="337"/>
      <c r="B1477" s="337"/>
      <c r="C1477" s="337"/>
      <c r="D1477" s="337"/>
      <c r="E1477" s="337"/>
    </row>
    <row r="1478" spans="1:5" ht="13.5" customHeight="1">
      <c r="A1478" s="337"/>
      <c r="B1478" s="337"/>
      <c r="C1478" s="337"/>
      <c r="D1478" s="337"/>
      <c r="E1478" s="337"/>
    </row>
    <row r="1479" spans="1:5" ht="13.5" customHeight="1">
      <c r="A1479" s="337"/>
      <c r="B1479" s="337"/>
      <c r="C1479" s="337"/>
      <c r="D1479" s="337"/>
      <c r="E1479" s="337"/>
    </row>
    <row r="1480" spans="1:5" ht="13.5" customHeight="1">
      <c r="A1480" s="337"/>
      <c r="B1480" s="337"/>
      <c r="C1480" s="337"/>
      <c r="D1480" s="337"/>
      <c r="E1480" s="337"/>
    </row>
    <row r="1481" spans="1:5" ht="13.5" customHeight="1">
      <c r="A1481" s="337"/>
      <c r="B1481" s="337"/>
      <c r="C1481" s="337"/>
      <c r="D1481" s="337"/>
      <c r="E1481" s="337"/>
    </row>
    <row r="1482" spans="1:5" ht="13.5" customHeight="1">
      <c r="A1482" s="337"/>
      <c r="B1482" s="337"/>
      <c r="C1482" s="337"/>
      <c r="D1482" s="337"/>
      <c r="E1482" s="337"/>
    </row>
    <row r="1483" spans="1:5" ht="13.5" customHeight="1">
      <c r="A1483" s="337"/>
      <c r="B1483" s="337"/>
      <c r="C1483" s="337"/>
      <c r="D1483" s="337"/>
      <c r="E1483" s="337"/>
    </row>
    <row r="1484" spans="1:5" ht="13.5" customHeight="1">
      <c r="A1484" s="337"/>
      <c r="B1484" s="337"/>
      <c r="C1484" s="337"/>
      <c r="D1484" s="337"/>
      <c r="E1484" s="337"/>
    </row>
    <row r="1485" spans="1:5" ht="13.5" customHeight="1">
      <c r="A1485" s="337"/>
      <c r="B1485" s="337"/>
      <c r="C1485" s="337"/>
      <c r="D1485" s="337"/>
      <c r="E1485" s="337"/>
    </row>
    <row r="1486" spans="1:5" ht="13.5" customHeight="1">
      <c r="A1486" s="337"/>
      <c r="B1486" s="337"/>
      <c r="C1486" s="337"/>
      <c r="D1486" s="337"/>
      <c r="E1486" s="337"/>
    </row>
    <row r="1487" spans="1:5" ht="13.5" customHeight="1">
      <c r="A1487" s="337"/>
      <c r="B1487" s="337"/>
      <c r="C1487" s="337"/>
      <c r="D1487" s="337"/>
      <c r="E1487" s="337"/>
    </row>
    <row r="1488" spans="1:5" ht="13.5" customHeight="1">
      <c r="A1488" s="337"/>
      <c r="B1488" s="337"/>
      <c r="C1488" s="337"/>
      <c r="D1488" s="337"/>
      <c r="E1488" s="337"/>
    </row>
    <row r="1489" spans="1:5" ht="13.5" customHeight="1">
      <c r="A1489" s="337"/>
      <c r="B1489" s="337"/>
      <c r="C1489" s="337"/>
      <c r="D1489" s="337"/>
      <c r="E1489" s="337"/>
    </row>
    <row r="1490" spans="1:5" ht="13.5" customHeight="1">
      <c r="A1490" s="337"/>
      <c r="B1490" s="337"/>
      <c r="C1490" s="337"/>
      <c r="D1490" s="337"/>
      <c r="E1490" s="337"/>
    </row>
    <row r="1491" spans="1:5" ht="13.5" customHeight="1">
      <c r="A1491" s="337"/>
      <c r="B1491" s="337"/>
      <c r="C1491" s="337"/>
      <c r="D1491" s="337"/>
      <c r="E1491" s="337"/>
    </row>
    <row r="1492" spans="1:5" ht="13.5" customHeight="1">
      <c r="A1492" s="337"/>
      <c r="B1492" s="337"/>
      <c r="C1492" s="337"/>
      <c r="D1492" s="337"/>
      <c r="E1492" s="337"/>
    </row>
    <row r="1493" spans="1:5" ht="13.5" customHeight="1">
      <c r="A1493" s="337"/>
      <c r="B1493" s="337"/>
      <c r="C1493" s="337"/>
      <c r="D1493" s="337"/>
      <c r="E1493" s="337"/>
    </row>
    <row r="1494" spans="1:5" ht="13.5" customHeight="1">
      <c r="A1494" s="337"/>
      <c r="B1494" s="337"/>
      <c r="C1494" s="337"/>
      <c r="D1494" s="337"/>
      <c r="E1494" s="337"/>
    </row>
    <row r="1495" spans="1:5" ht="13.5" customHeight="1">
      <c r="A1495" s="337"/>
      <c r="B1495" s="337"/>
      <c r="C1495" s="337"/>
      <c r="D1495" s="337"/>
      <c r="E1495" s="337"/>
    </row>
    <row r="1496" spans="1:5" ht="13.5" customHeight="1">
      <c r="A1496" s="337"/>
      <c r="B1496" s="337"/>
      <c r="C1496" s="337"/>
      <c r="D1496" s="337"/>
      <c r="E1496" s="337"/>
    </row>
    <row r="1497" spans="1:5" ht="13.5" customHeight="1">
      <c r="A1497" s="337"/>
      <c r="B1497" s="337"/>
      <c r="C1497" s="337"/>
      <c r="D1497" s="337"/>
      <c r="E1497" s="337"/>
    </row>
    <row r="1498" spans="1:5" ht="13.5" customHeight="1">
      <c r="A1498" s="337"/>
      <c r="B1498" s="337"/>
      <c r="C1498" s="337"/>
      <c r="D1498" s="337"/>
      <c r="E1498" s="337"/>
    </row>
    <row r="1499" spans="1:5" ht="13.5" customHeight="1">
      <c r="A1499" s="337"/>
      <c r="B1499" s="337"/>
      <c r="C1499" s="337"/>
      <c r="D1499" s="337"/>
      <c r="E1499" s="337"/>
    </row>
    <row r="1500" spans="1:5" ht="13.5" customHeight="1">
      <c r="A1500" s="337"/>
      <c r="B1500" s="337"/>
      <c r="C1500" s="337"/>
      <c r="D1500" s="337"/>
      <c r="E1500" s="337"/>
    </row>
    <row r="1501" spans="1:5" ht="13.5" customHeight="1">
      <c r="A1501" s="337"/>
      <c r="B1501" s="337"/>
      <c r="C1501" s="337"/>
      <c r="D1501" s="337"/>
      <c r="E1501" s="337"/>
    </row>
    <row r="1502" spans="1:5" ht="13.5" customHeight="1">
      <c r="A1502" s="337"/>
      <c r="B1502" s="337"/>
      <c r="C1502" s="337"/>
      <c r="D1502" s="337"/>
      <c r="E1502" s="337"/>
    </row>
    <row r="1503" spans="1:5" ht="13.5" customHeight="1">
      <c r="A1503" s="337"/>
      <c r="B1503" s="337"/>
      <c r="C1503" s="337"/>
      <c r="D1503" s="337"/>
      <c r="E1503" s="337"/>
    </row>
    <row r="1504" spans="1:5" ht="13.5" customHeight="1">
      <c r="A1504" s="337"/>
      <c r="B1504" s="337"/>
      <c r="C1504" s="337"/>
      <c r="D1504" s="337"/>
      <c r="E1504" s="337"/>
    </row>
    <row r="1505" spans="1:5" ht="13.5" customHeight="1">
      <c r="A1505" s="337"/>
      <c r="B1505" s="337"/>
      <c r="C1505" s="337"/>
      <c r="D1505" s="337"/>
      <c r="E1505" s="337"/>
    </row>
    <row r="1506" spans="1:5" ht="13.5" customHeight="1">
      <c r="A1506" s="337"/>
      <c r="B1506" s="337"/>
      <c r="C1506" s="337"/>
      <c r="D1506" s="337"/>
      <c r="E1506" s="337"/>
    </row>
    <row r="1507" spans="1:5" ht="13.5" customHeight="1">
      <c r="A1507" s="337"/>
      <c r="B1507" s="337"/>
      <c r="C1507" s="337"/>
      <c r="D1507" s="337"/>
      <c r="E1507" s="337"/>
    </row>
    <row r="1508" spans="1:5" ht="13.5" customHeight="1">
      <c r="A1508" s="337"/>
      <c r="B1508" s="337"/>
      <c r="C1508" s="337"/>
      <c r="D1508" s="337"/>
      <c r="E1508" s="337"/>
    </row>
    <row r="1509" spans="1:5" ht="13.5" customHeight="1">
      <c r="A1509" s="337"/>
      <c r="B1509" s="337"/>
      <c r="C1509" s="337"/>
      <c r="D1509" s="337"/>
      <c r="E1509" s="337"/>
    </row>
    <row r="1510" spans="1:5" ht="13.5" customHeight="1">
      <c r="A1510" s="337"/>
      <c r="B1510" s="337"/>
      <c r="C1510" s="337"/>
      <c r="D1510" s="337"/>
      <c r="E1510" s="337"/>
    </row>
    <row r="1511" spans="1:5" ht="13.5" customHeight="1">
      <c r="A1511" s="337"/>
      <c r="B1511" s="337"/>
      <c r="C1511" s="337"/>
      <c r="D1511" s="337"/>
      <c r="E1511" s="337"/>
    </row>
    <row r="1512" spans="1:5" ht="13.5" customHeight="1">
      <c r="A1512" s="337"/>
      <c r="B1512" s="337"/>
      <c r="C1512" s="337"/>
      <c r="D1512" s="337"/>
      <c r="E1512" s="337"/>
    </row>
    <row r="1513" spans="1:5" ht="13.5" customHeight="1">
      <c r="A1513" s="337"/>
      <c r="B1513" s="337"/>
      <c r="C1513" s="337"/>
      <c r="D1513" s="337"/>
      <c r="E1513" s="337"/>
    </row>
    <row r="1514" spans="1:5" ht="13.5" customHeight="1">
      <c r="A1514" s="337"/>
      <c r="B1514" s="337"/>
      <c r="C1514" s="337"/>
      <c r="D1514" s="337"/>
      <c r="E1514" s="337"/>
    </row>
    <row r="1515" spans="1:5" ht="13.5" customHeight="1">
      <c r="A1515" s="337"/>
      <c r="B1515" s="337"/>
      <c r="C1515" s="337"/>
      <c r="D1515" s="337"/>
      <c r="E1515" s="337"/>
    </row>
    <row r="1516" spans="1:5" ht="13.5" customHeight="1">
      <c r="A1516" s="337"/>
      <c r="B1516" s="337"/>
      <c r="C1516" s="337"/>
      <c r="D1516" s="337"/>
      <c r="E1516" s="337"/>
    </row>
    <row r="1517" spans="1:5" ht="13.5" customHeight="1">
      <c r="A1517" s="337"/>
      <c r="B1517" s="337"/>
      <c r="C1517" s="337"/>
      <c r="D1517" s="337"/>
      <c r="E1517" s="337"/>
    </row>
    <row r="1518" spans="1:5" ht="13.5" customHeight="1">
      <c r="A1518" s="337"/>
      <c r="B1518" s="337"/>
      <c r="C1518" s="337"/>
      <c r="D1518" s="337"/>
      <c r="E1518" s="337"/>
    </row>
    <row r="1519" spans="1:5" ht="13.5" customHeight="1">
      <c r="A1519" s="337"/>
      <c r="B1519" s="337"/>
      <c r="C1519" s="337"/>
      <c r="D1519" s="337"/>
      <c r="E1519" s="337"/>
    </row>
    <row r="1520" spans="1:5" ht="13.5" customHeight="1">
      <c r="A1520" s="337"/>
      <c r="B1520" s="337"/>
      <c r="C1520" s="337"/>
      <c r="D1520" s="337"/>
      <c r="E1520" s="337"/>
    </row>
    <row r="1521" spans="1:5" ht="13.5" customHeight="1">
      <c r="A1521" s="337"/>
      <c r="B1521" s="337"/>
      <c r="C1521" s="337"/>
      <c r="D1521" s="337"/>
      <c r="E1521" s="337"/>
    </row>
    <row r="1522" spans="1:5" ht="13.5" customHeight="1">
      <c r="A1522" s="337"/>
      <c r="B1522" s="337"/>
      <c r="C1522" s="337"/>
      <c r="D1522" s="337"/>
      <c r="E1522" s="337"/>
    </row>
    <row r="1523" spans="1:5" ht="13.5" customHeight="1">
      <c r="A1523" s="337"/>
      <c r="B1523" s="337"/>
      <c r="C1523" s="337"/>
      <c r="D1523" s="337"/>
      <c r="E1523" s="337"/>
    </row>
    <row r="1524" spans="1:5" ht="13.5" customHeight="1">
      <c r="A1524" s="337"/>
      <c r="B1524" s="337"/>
      <c r="C1524" s="337"/>
      <c r="D1524" s="337"/>
      <c r="E1524" s="337"/>
    </row>
    <row r="1525" spans="1:5" ht="13.5" customHeight="1">
      <c r="A1525" s="337"/>
      <c r="B1525" s="337"/>
      <c r="C1525" s="337"/>
      <c r="D1525" s="337"/>
      <c r="E1525" s="337"/>
    </row>
    <row r="1526" spans="1:5" ht="13.5" customHeight="1">
      <c r="A1526" s="337"/>
      <c r="B1526" s="337"/>
      <c r="C1526" s="337"/>
      <c r="D1526" s="337"/>
      <c r="E1526" s="337"/>
    </row>
    <row r="1527" spans="1:5" ht="13.5" customHeight="1">
      <c r="A1527" s="337"/>
      <c r="B1527" s="337"/>
      <c r="C1527" s="337"/>
      <c r="D1527" s="337"/>
      <c r="E1527" s="337"/>
    </row>
    <row r="1528" spans="1:5" ht="13.5" customHeight="1">
      <c r="A1528" s="337"/>
      <c r="B1528" s="337"/>
      <c r="C1528" s="337"/>
      <c r="D1528" s="337"/>
      <c r="E1528" s="337"/>
    </row>
    <row r="1529" spans="1:5" ht="13.5" customHeight="1">
      <c r="A1529" s="337"/>
      <c r="B1529" s="337"/>
      <c r="C1529" s="337"/>
      <c r="D1529" s="337"/>
      <c r="E1529" s="337"/>
    </row>
    <row r="1530" spans="1:5" ht="13.5" customHeight="1">
      <c r="A1530" s="337"/>
      <c r="B1530" s="337"/>
      <c r="C1530" s="337"/>
      <c r="D1530" s="337"/>
      <c r="E1530" s="337"/>
    </row>
    <row r="1531" spans="1:5" ht="13.5" customHeight="1">
      <c r="A1531" s="337"/>
      <c r="B1531" s="337"/>
      <c r="C1531" s="337"/>
      <c r="D1531" s="337"/>
      <c r="E1531" s="337"/>
    </row>
    <row r="1532" spans="1:5" ht="13.5" customHeight="1">
      <c r="A1532" s="337"/>
      <c r="B1532" s="337"/>
      <c r="C1532" s="337"/>
      <c r="D1532" s="337"/>
      <c r="E1532" s="337"/>
    </row>
    <row r="1533" spans="1:5" ht="13.5" customHeight="1">
      <c r="A1533" s="337"/>
      <c r="B1533" s="337"/>
      <c r="C1533" s="337"/>
      <c r="D1533" s="337"/>
      <c r="E1533" s="337"/>
    </row>
    <row r="1534" spans="1:5" ht="13.5" customHeight="1">
      <c r="A1534" s="337"/>
      <c r="B1534" s="337"/>
      <c r="C1534" s="337"/>
      <c r="D1534" s="337"/>
      <c r="E1534" s="337"/>
    </row>
    <row r="1535" spans="1:5" ht="13.5" customHeight="1">
      <c r="A1535" s="337"/>
      <c r="B1535" s="337"/>
      <c r="C1535" s="337"/>
      <c r="D1535" s="337"/>
      <c r="E1535" s="337"/>
    </row>
    <row r="1536" spans="1:5" ht="13.5" customHeight="1">
      <c r="A1536" s="337"/>
      <c r="B1536" s="337"/>
      <c r="C1536" s="337"/>
      <c r="D1536" s="337"/>
      <c r="E1536" s="337"/>
    </row>
    <row r="1537" spans="1:5" ht="13.5" customHeight="1">
      <c r="A1537" s="337"/>
      <c r="B1537" s="337"/>
      <c r="C1537" s="337"/>
      <c r="D1537" s="337"/>
      <c r="E1537" s="337"/>
    </row>
    <row r="1538" spans="1:5" ht="13.5" customHeight="1">
      <c r="A1538" s="337"/>
      <c r="B1538" s="337"/>
      <c r="C1538" s="337"/>
      <c r="D1538" s="337"/>
      <c r="E1538" s="337"/>
    </row>
    <row r="1539" spans="1:5" ht="13.5" customHeight="1">
      <c r="A1539" s="337"/>
      <c r="B1539" s="337"/>
      <c r="C1539" s="337"/>
      <c r="D1539" s="337"/>
      <c r="E1539" s="337"/>
    </row>
    <row r="1540" spans="1:5" ht="13.5" customHeight="1">
      <c r="A1540" s="337"/>
      <c r="B1540" s="337"/>
      <c r="C1540" s="337"/>
      <c r="D1540" s="337"/>
      <c r="E1540" s="337"/>
    </row>
    <row r="1541" spans="1:5" ht="13.5" customHeight="1">
      <c r="A1541" s="337"/>
      <c r="B1541" s="337"/>
      <c r="C1541" s="337"/>
      <c r="D1541" s="337"/>
      <c r="E1541" s="337"/>
    </row>
    <row r="1542" spans="1:5" ht="13.5" customHeight="1">
      <c r="A1542" s="337"/>
      <c r="B1542" s="337"/>
      <c r="C1542" s="337"/>
      <c r="D1542" s="337"/>
      <c r="E1542" s="337"/>
    </row>
    <row r="1543" spans="1:5" ht="13.5" customHeight="1">
      <c r="A1543" s="337"/>
      <c r="B1543" s="337"/>
      <c r="C1543" s="337"/>
      <c r="D1543" s="337"/>
      <c r="E1543" s="337"/>
    </row>
    <row r="1544" spans="1:5" ht="13.5" customHeight="1">
      <c r="A1544" s="337"/>
      <c r="B1544" s="337"/>
      <c r="C1544" s="337"/>
      <c r="D1544" s="337"/>
      <c r="E1544" s="337"/>
    </row>
    <row r="1545" spans="1:5" ht="13.5" customHeight="1">
      <c r="A1545" s="337"/>
      <c r="B1545" s="337"/>
      <c r="C1545" s="337"/>
      <c r="D1545" s="337"/>
      <c r="E1545" s="337"/>
    </row>
    <row r="1546" spans="1:5" ht="13.5" customHeight="1">
      <c r="A1546" s="337"/>
      <c r="B1546" s="337"/>
      <c r="C1546" s="337"/>
      <c r="D1546" s="337"/>
      <c r="E1546" s="337"/>
    </row>
    <row r="1547" spans="1:5" ht="13.5" customHeight="1">
      <c r="A1547" s="337"/>
      <c r="B1547" s="337"/>
      <c r="C1547" s="337"/>
      <c r="D1547" s="337"/>
      <c r="E1547" s="337"/>
    </row>
    <row r="1548" spans="1:5" ht="13.5" customHeight="1">
      <c r="A1548" s="337"/>
      <c r="B1548" s="337"/>
      <c r="C1548" s="337"/>
      <c r="D1548" s="337"/>
      <c r="E1548" s="337"/>
    </row>
    <row r="1549" spans="1:5" ht="13.5" customHeight="1">
      <c r="A1549" s="337"/>
      <c r="B1549" s="337"/>
      <c r="C1549" s="337"/>
      <c r="D1549" s="337"/>
      <c r="E1549" s="337"/>
    </row>
    <row r="1550" spans="1:5" ht="13.5" customHeight="1">
      <c r="A1550" s="337"/>
      <c r="B1550" s="337"/>
      <c r="C1550" s="337"/>
      <c r="D1550" s="337"/>
      <c r="E1550" s="337"/>
    </row>
    <row r="1551" spans="1:5" ht="13.5" customHeight="1">
      <c r="A1551" s="337"/>
      <c r="B1551" s="337"/>
      <c r="C1551" s="337"/>
      <c r="D1551" s="337"/>
      <c r="E1551" s="337"/>
    </row>
    <row r="1552" spans="1:5" ht="13.5" customHeight="1">
      <c r="A1552" s="337"/>
      <c r="B1552" s="337"/>
      <c r="C1552" s="337"/>
      <c r="D1552" s="337"/>
      <c r="E1552" s="337"/>
    </row>
    <row r="1553" spans="1:5" ht="13.5" customHeight="1">
      <c r="A1553" s="337"/>
      <c r="B1553" s="337"/>
      <c r="C1553" s="337"/>
      <c r="D1553" s="337"/>
      <c r="E1553" s="337"/>
    </row>
    <row r="1554" spans="1:5" ht="13.5" customHeight="1">
      <c r="A1554" s="337"/>
      <c r="B1554" s="337"/>
      <c r="C1554" s="337"/>
      <c r="D1554" s="337"/>
      <c r="E1554" s="337"/>
    </row>
    <row r="1555" spans="1:5" ht="13.5" customHeight="1">
      <c r="A1555" s="337"/>
      <c r="B1555" s="337"/>
      <c r="C1555" s="337"/>
      <c r="D1555" s="337"/>
      <c r="E1555" s="337"/>
    </row>
    <row r="1556" spans="1:5" ht="13.5" customHeight="1">
      <c r="A1556" s="337"/>
      <c r="B1556" s="337"/>
      <c r="C1556" s="337"/>
      <c r="D1556" s="337"/>
      <c r="E1556" s="337"/>
    </row>
    <row r="1557" spans="1:5" ht="13.5" customHeight="1">
      <c r="A1557" s="337"/>
      <c r="B1557" s="337"/>
      <c r="C1557" s="337"/>
      <c r="D1557" s="337"/>
      <c r="E1557" s="337"/>
    </row>
    <row r="1558" spans="1:5" ht="13.5" customHeight="1">
      <c r="A1558" s="337"/>
      <c r="B1558" s="337"/>
      <c r="C1558" s="337"/>
      <c r="D1558" s="337"/>
      <c r="E1558" s="337"/>
    </row>
    <row r="1559" spans="1:5" ht="13.5" customHeight="1">
      <c r="A1559" s="337"/>
      <c r="B1559" s="337"/>
      <c r="C1559" s="337"/>
      <c r="D1559" s="337"/>
      <c r="E1559" s="337"/>
    </row>
    <row r="1560" spans="1:5" ht="13.5" customHeight="1">
      <c r="A1560" s="337"/>
      <c r="B1560" s="337"/>
      <c r="C1560" s="337"/>
      <c r="D1560" s="337"/>
      <c r="E1560" s="337"/>
    </row>
    <row r="1561" spans="1:5" ht="13.5" customHeight="1">
      <c r="A1561" s="337"/>
      <c r="B1561" s="337"/>
      <c r="C1561" s="337"/>
      <c r="D1561" s="337"/>
      <c r="E1561" s="337"/>
    </row>
    <row r="1562" spans="1:5" ht="13.5" customHeight="1">
      <c r="A1562" s="337"/>
      <c r="B1562" s="337"/>
      <c r="C1562" s="337"/>
      <c r="D1562" s="337"/>
      <c r="E1562" s="337"/>
    </row>
    <row r="1563" spans="1:5" ht="13.5" customHeight="1">
      <c r="A1563" s="337"/>
      <c r="B1563" s="337"/>
      <c r="C1563" s="337"/>
      <c r="D1563" s="337"/>
      <c r="E1563" s="337"/>
    </row>
    <row r="1564" spans="1:5" ht="13.5" customHeight="1">
      <c r="A1564" s="337"/>
      <c r="B1564" s="337"/>
      <c r="C1564" s="337"/>
      <c r="D1564" s="337"/>
      <c r="E1564" s="337"/>
    </row>
    <row r="1565" spans="1:5" ht="13.5" customHeight="1">
      <c r="A1565" s="337"/>
      <c r="B1565" s="337"/>
      <c r="C1565" s="337"/>
      <c r="D1565" s="337"/>
      <c r="E1565" s="337"/>
    </row>
    <row r="1566" spans="1:5" ht="13.5" customHeight="1">
      <c r="A1566" s="337"/>
      <c r="B1566" s="337"/>
      <c r="C1566" s="337"/>
      <c r="D1566" s="337"/>
      <c r="E1566" s="337"/>
    </row>
    <row r="1567" spans="1:5" ht="13.5" customHeight="1">
      <c r="A1567" s="337"/>
      <c r="B1567" s="337"/>
      <c r="C1567" s="337"/>
      <c r="D1567" s="337"/>
      <c r="E1567" s="337"/>
    </row>
    <row r="1568" spans="1:5" ht="13.5" customHeight="1">
      <c r="A1568" s="337"/>
      <c r="B1568" s="337"/>
      <c r="C1568" s="337"/>
      <c r="D1568" s="337"/>
      <c r="E1568" s="337"/>
    </row>
    <row r="1569" spans="1:5" ht="13.5" customHeight="1">
      <c r="A1569" s="337"/>
      <c r="B1569" s="337"/>
      <c r="C1569" s="337"/>
      <c r="D1569" s="337"/>
      <c r="E1569" s="337"/>
    </row>
    <row r="1570" spans="1:5" ht="13.5" customHeight="1">
      <c r="A1570" s="337"/>
      <c r="B1570" s="337"/>
      <c r="C1570" s="337"/>
      <c r="D1570" s="337"/>
      <c r="E1570" s="337"/>
    </row>
    <row r="1571" spans="1:5" ht="13.5" customHeight="1">
      <c r="A1571" s="337"/>
      <c r="B1571" s="337"/>
      <c r="C1571" s="337"/>
      <c r="D1571" s="337"/>
      <c r="E1571" s="337"/>
    </row>
    <row r="1572" spans="1:5" ht="13.5" customHeight="1">
      <c r="A1572" s="337"/>
      <c r="B1572" s="337"/>
      <c r="C1572" s="337"/>
      <c r="D1572" s="337"/>
      <c r="E1572" s="337"/>
    </row>
    <row r="1573" spans="1:5" ht="13.5" customHeight="1">
      <c r="A1573" s="337"/>
      <c r="B1573" s="337"/>
      <c r="C1573" s="337"/>
      <c r="D1573" s="337"/>
      <c r="E1573" s="337"/>
    </row>
    <row r="1574" spans="1:5" ht="13.5" customHeight="1">
      <c r="A1574" s="337"/>
      <c r="B1574" s="337"/>
      <c r="C1574" s="337"/>
      <c r="D1574" s="337"/>
      <c r="E1574" s="337"/>
    </row>
    <row r="1575" spans="1:5" ht="13.5" customHeight="1">
      <c r="A1575" s="337"/>
      <c r="B1575" s="337"/>
      <c r="C1575" s="337"/>
      <c r="D1575" s="337"/>
      <c r="E1575" s="337"/>
    </row>
    <row r="1576" spans="1:5" ht="13.5" customHeight="1">
      <c r="A1576" s="337"/>
      <c r="B1576" s="337"/>
      <c r="C1576" s="337"/>
      <c r="D1576" s="337"/>
      <c r="E1576" s="337"/>
    </row>
    <row r="1577" spans="1:5" ht="13.5" customHeight="1">
      <c r="A1577" s="337"/>
      <c r="B1577" s="337"/>
      <c r="C1577" s="337"/>
      <c r="D1577" s="337"/>
      <c r="E1577" s="337"/>
    </row>
    <row r="1578" spans="1:5" ht="13.5" customHeight="1">
      <c r="A1578" s="337"/>
      <c r="B1578" s="337"/>
      <c r="C1578" s="337"/>
      <c r="D1578" s="337"/>
      <c r="E1578" s="337"/>
    </row>
    <row r="1579" spans="1:5" ht="13.5" customHeight="1">
      <c r="A1579" s="337"/>
      <c r="B1579" s="337"/>
      <c r="C1579" s="337"/>
      <c r="D1579" s="337"/>
      <c r="E1579" s="337"/>
    </row>
    <row r="1580" spans="1:5" ht="13.5" customHeight="1">
      <c r="A1580" s="337"/>
      <c r="B1580" s="337"/>
      <c r="C1580" s="337"/>
      <c r="D1580" s="337"/>
      <c r="E1580" s="337"/>
    </row>
    <row r="1581" spans="1:5" ht="13.5" customHeight="1">
      <c r="A1581" s="337"/>
      <c r="B1581" s="337"/>
      <c r="C1581" s="337"/>
      <c r="D1581" s="337"/>
      <c r="E1581" s="337"/>
    </row>
    <row r="1582" spans="1:5" ht="13.5" customHeight="1">
      <c r="A1582" s="337"/>
      <c r="B1582" s="337"/>
      <c r="C1582" s="337"/>
      <c r="D1582" s="337"/>
      <c r="E1582" s="337"/>
    </row>
    <row r="1583" spans="1:5" ht="13.5" customHeight="1">
      <c r="A1583" s="337"/>
      <c r="B1583" s="337"/>
      <c r="C1583" s="337"/>
      <c r="D1583" s="337"/>
      <c r="E1583" s="337"/>
    </row>
    <row r="1584" spans="1:5" ht="13.5" customHeight="1">
      <c r="A1584" s="337"/>
      <c r="B1584" s="337"/>
      <c r="C1584" s="337"/>
      <c r="D1584" s="337"/>
      <c r="E1584" s="337"/>
    </row>
    <row r="1585" spans="1:5" ht="13.5" customHeight="1">
      <c r="A1585" s="337"/>
      <c r="B1585" s="337"/>
      <c r="C1585" s="337"/>
      <c r="D1585" s="337"/>
      <c r="E1585" s="337"/>
    </row>
    <row r="1586" spans="1:5" ht="13.5" customHeight="1">
      <c r="A1586" s="337"/>
      <c r="B1586" s="337"/>
      <c r="C1586" s="337"/>
      <c r="D1586" s="337"/>
      <c r="E1586" s="337"/>
    </row>
    <row r="1587" spans="1:5" ht="13.5" customHeight="1">
      <c r="A1587" s="337"/>
      <c r="B1587" s="337"/>
      <c r="C1587" s="337"/>
      <c r="D1587" s="337"/>
      <c r="E1587" s="337"/>
    </row>
    <row r="1588" spans="1:5" ht="13.5" customHeight="1">
      <c r="A1588" s="337"/>
      <c r="B1588" s="337"/>
      <c r="C1588" s="337"/>
      <c r="D1588" s="337"/>
      <c r="E1588" s="337"/>
    </row>
    <row r="1589" spans="1:5" ht="13.5" customHeight="1">
      <c r="A1589" s="337"/>
      <c r="B1589" s="337"/>
      <c r="C1589" s="337"/>
      <c r="D1589" s="337"/>
      <c r="E1589" s="337"/>
    </row>
    <row r="1590" spans="1:5" ht="13.5" customHeight="1">
      <c r="A1590" s="337"/>
      <c r="B1590" s="337"/>
      <c r="C1590" s="337"/>
      <c r="D1590" s="337"/>
      <c r="E1590" s="337"/>
    </row>
    <row r="1591" spans="1:5" ht="13.5" customHeight="1">
      <c r="A1591" s="337"/>
      <c r="B1591" s="337"/>
      <c r="C1591" s="337"/>
      <c r="D1591" s="337"/>
      <c r="E1591" s="337"/>
    </row>
    <row r="1592" spans="1:5" ht="13.5" customHeight="1">
      <c r="A1592" s="337"/>
      <c r="B1592" s="337"/>
      <c r="C1592" s="337"/>
      <c r="D1592" s="337"/>
      <c r="E1592" s="337"/>
    </row>
    <row r="1593" spans="1:5" ht="13.5" customHeight="1">
      <c r="A1593" s="337"/>
      <c r="B1593" s="337"/>
      <c r="C1593" s="337"/>
      <c r="D1593" s="337"/>
      <c r="E1593" s="337"/>
    </row>
    <row r="1594" spans="1:5" ht="13.5" customHeight="1">
      <c r="A1594" s="337"/>
      <c r="B1594" s="337"/>
      <c r="C1594" s="337"/>
      <c r="D1594" s="337"/>
      <c r="E1594" s="337"/>
    </row>
    <row r="1595" spans="1:5" ht="13.5" customHeight="1">
      <c r="A1595" s="337"/>
      <c r="B1595" s="337"/>
      <c r="C1595" s="337"/>
      <c r="D1595" s="337"/>
      <c r="E1595" s="337"/>
    </row>
    <row r="1596" spans="1:5" ht="13.5" customHeight="1">
      <c r="A1596" s="337"/>
      <c r="B1596" s="337"/>
      <c r="C1596" s="337"/>
      <c r="D1596" s="337"/>
      <c r="E1596" s="337"/>
    </row>
    <row r="1597" spans="1:5" ht="13.5" customHeight="1">
      <c r="A1597" s="337"/>
      <c r="B1597" s="337"/>
      <c r="C1597" s="337"/>
      <c r="D1597" s="337"/>
      <c r="E1597" s="337"/>
    </row>
    <row r="1598" spans="1:5" ht="13.5" customHeight="1">
      <c r="A1598" s="337"/>
      <c r="B1598" s="337"/>
      <c r="C1598" s="337"/>
      <c r="D1598" s="337"/>
      <c r="E1598" s="337"/>
    </row>
    <row r="1599" spans="1:5" ht="13.5" customHeight="1">
      <c r="A1599" s="337"/>
      <c r="B1599" s="337"/>
      <c r="C1599" s="337"/>
      <c r="D1599" s="337"/>
      <c r="E1599" s="337"/>
    </row>
    <row r="1600" spans="1:5" ht="13.5" customHeight="1">
      <c r="A1600" s="337"/>
      <c r="B1600" s="337"/>
      <c r="C1600" s="337"/>
      <c r="D1600" s="337"/>
      <c r="E1600" s="337"/>
    </row>
    <row r="1601" spans="1:5" ht="13.5" customHeight="1">
      <c r="A1601" s="337"/>
      <c r="B1601" s="337"/>
      <c r="C1601" s="337"/>
      <c r="D1601" s="337"/>
      <c r="E1601" s="337"/>
    </row>
    <row r="1602" spans="1:5" ht="13.5" customHeight="1">
      <c r="A1602" s="337"/>
      <c r="B1602" s="337"/>
      <c r="C1602" s="337"/>
      <c r="D1602" s="337"/>
      <c r="E1602" s="337"/>
    </row>
    <row r="1603" spans="1:5" ht="13.5" customHeight="1">
      <c r="A1603" s="337"/>
      <c r="B1603" s="337"/>
      <c r="C1603" s="337"/>
      <c r="D1603" s="337"/>
      <c r="E1603" s="337"/>
    </row>
    <row r="1604" spans="1:5" ht="13.5" customHeight="1">
      <c r="A1604" s="337"/>
      <c r="B1604" s="337"/>
      <c r="C1604" s="337"/>
      <c r="D1604" s="337"/>
      <c r="E1604" s="337"/>
    </row>
    <row r="1605" spans="1:5" ht="13.5" customHeight="1">
      <c r="A1605" s="337"/>
      <c r="B1605" s="337"/>
      <c r="C1605" s="337"/>
      <c r="D1605" s="337"/>
      <c r="E1605" s="337"/>
    </row>
    <row r="1606" spans="1:5" ht="13.5" customHeight="1">
      <c r="A1606" s="337"/>
      <c r="B1606" s="337"/>
      <c r="C1606" s="337"/>
      <c r="D1606" s="337"/>
      <c r="E1606" s="337"/>
    </row>
    <row r="1607" spans="1:5" ht="13.5" customHeight="1">
      <c r="A1607" s="337"/>
      <c r="B1607" s="337"/>
      <c r="C1607" s="337"/>
      <c r="D1607" s="337"/>
      <c r="E1607" s="337"/>
    </row>
    <row r="1608" spans="1:5" ht="13.5" customHeight="1">
      <c r="A1608" s="337"/>
      <c r="B1608" s="337"/>
      <c r="C1608" s="337"/>
      <c r="D1608" s="337"/>
      <c r="E1608" s="337"/>
    </row>
    <row r="1609" spans="1:5" ht="13.5" customHeight="1">
      <c r="A1609" s="337"/>
      <c r="B1609" s="337"/>
      <c r="C1609" s="337"/>
      <c r="D1609" s="337"/>
      <c r="E1609" s="337"/>
    </row>
    <row r="1610" spans="1:5" ht="13.5" customHeight="1">
      <c r="A1610" s="337"/>
      <c r="B1610" s="337"/>
      <c r="C1610" s="337"/>
      <c r="D1610" s="337"/>
      <c r="E1610" s="337"/>
    </row>
    <row r="1611" spans="1:5" ht="13.5" customHeight="1">
      <c r="A1611" s="337"/>
      <c r="B1611" s="337"/>
      <c r="C1611" s="337"/>
      <c r="D1611" s="337"/>
      <c r="E1611" s="337"/>
    </row>
    <row r="1612" spans="1:5" ht="13.5" customHeight="1">
      <c r="A1612" s="337"/>
      <c r="B1612" s="337"/>
      <c r="C1612" s="337"/>
      <c r="D1612" s="337"/>
      <c r="E1612" s="337"/>
    </row>
    <row r="1613" spans="1:5" ht="13.5" customHeight="1">
      <c r="A1613" s="337"/>
      <c r="B1613" s="337"/>
      <c r="C1613" s="337"/>
      <c r="D1613" s="337"/>
      <c r="E1613" s="337"/>
    </row>
    <row r="1614" spans="1:5" ht="13.5" customHeight="1">
      <c r="A1614" s="337"/>
      <c r="B1614" s="337"/>
      <c r="C1614" s="337"/>
      <c r="D1614" s="337"/>
      <c r="E1614" s="337"/>
    </row>
    <row r="1615" spans="1:5" ht="13.5" customHeight="1">
      <c r="A1615" s="337"/>
      <c r="B1615" s="337"/>
      <c r="C1615" s="337"/>
      <c r="D1615" s="337"/>
      <c r="E1615" s="337"/>
    </row>
    <row r="1616" spans="1:5" ht="13.5" customHeight="1">
      <c r="A1616" s="337"/>
      <c r="B1616" s="337"/>
      <c r="C1616" s="337"/>
      <c r="D1616" s="337"/>
      <c r="E1616" s="337"/>
    </row>
    <row r="1617" spans="1:5" ht="13.5" customHeight="1">
      <c r="A1617" s="337"/>
      <c r="B1617" s="337"/>
      <c r="C1617" s="337"/>
      <c r="D1617" s="337"/>
      <c r="E1617" s="337"/>
    </row>
    <row r="1618" spans="1:5" ht="13.5" customHeight="1">
      <c r="A1618" s="337"/>
      <c r="B1618" s="337"/>
      <c r="C1618" s="337"/>
      <c r="D1618" s="337"/>
      <c r="E1618" s="337"/>
    </row>
    <row r="1619" spans="1:5" ht="13.5" customHeight="1">
      <c r="A1619" s="337"/>
      <c r="B1619" s="337"/>
      <c r="C1619" s="337"/>
      <c r="D1619" s="337"/>
      <c r="E1619" s="337"/>
    </row>
    <row r="1620" spans="1:5" ht="13.5" customHeight="1">
      <c r="A1620" s="337"/>
      <c r="B1620" s="337"/>
      <c r="C1620" s="337"/>
      <c r="D1620" s="337"/>
      <c r="E1620" s="337"/>
    </row>
    <row r="1621" spans="1:5" ht="13.5" customHeight="1">
      <c r="A1621" s="337"/>
      <c r="B1621" s="337"/>
      <c r="C1621" s="337"/>
      <c r="D1621" s="337"/>
      <c r="E1621" s="337"/>
    </row>
    <row r="1622" spans="1:5" ht="13.5" customHeight="1">
      <c r="A1622" s="337"/>
      <c r="B1622" s="337"/>
      <c r="C1622" s="337"/>
      <c r="D1622" s="337"/>
      <c r="E1622" s="337"/>
    </row>
    <row r="1623" spans="1:5" ht="13.5" customHeight="1">
      <c r="A1623" s="337"/>
      <c r="B1623" s="337"/>
      <c r="C1623" s="337"/>
      <c r="D1623" s="337"/>
      <c r="E1623" s="337"/>
    </row>
    <row r="1624" spans="1:5" ht="13.5" customHeight="1">
      <c r="A1624" s="337"/>
      <c r="B1624" s="337"/>
      <c r="C1624" s="337"/>
      <c r="D1624" s="337"/>
      <c r="E1624" s="337"/>
    </row>
    <row r="1625" spans="1:5" ht="13.5" customHeight="1">
      <c r="A1625" s="337"/>
      <c r="B1625" s="337"/>
      <c r="C1625" s="337"/>
      <c r="D1625" s="337"/>
      <c r="E1625" s="337"/>
    </row>
    <row r="1626" spans="1:5" ht="13.5" customHeight="1">
      <c r="A1626" s="337"/>
      <c r="B1626" s="337"/>
      <c r="C1626" s="337"/>
      <c r="D1626" s="337"/>
      <c r="E1626" s="337"/>
    </row>
    <row r="1627" spans="1:5" ht="13.5" customHeight="1">
      <c r="A1627" s="337"/>
      <c r="B1627" s="337"/>
      <c r="C1627" s="337"/>
      <c r="D1627" s="337"/>
      <c r="E1627" s="337"/>
    </row>
    <row r="1628" spans="1:5" ht="13.5" customHeight="1">
      <c r="A1628" s="337"/>
      <c r="B1628" s="337"/>
      <c r="C1628" s="337"/>
      <c r="D1628" s="337"/>
      <c r="E1628" s="337"/>
    </row>
    <row r="1629" spans="1:5" ht="13.5" customHeight="1">
      <c r="A1629" s="337"/>
      <c r="B1629" s="337"/>
      <c r="C1629" s="337"/>
      <c r="D1629" s="337"/>
      <c r="E1629" s="337"/>
    </row>
    <row r="1630" spans="1:5" ht="13.5" customHeight="1">
      <c r="A1630" s="337"/>
      <c r="B1630" s="337"/>
      <c r="C1630" s="337"/>
      <c r="D1630" s="337"/>
      <c r="E1630" s="337"/>
    </row>
    <row r="1631" spans="1:5" ht="13.5" customHeight="1">
      <c r="A1631" s="337"/>
      <c r="B1631" s="337"/>
      <c r="C1631" s="337"/>
      <c r="D1631" s="337"/>
      <c r="E1631" s="337"/>
    </row>
    <row r="1632" spans="1:5" ht="13.5" customHeight="1">
      <c r="A1632" s="337"/>
      <c r="B1632" s="337"/>
      <c r="C1632" s="337"/>
      <c r="D1632" s="337"/>
      <c r="E1632" s="337"/>
    </row>
    <row r="1633" spans="1:5" ht="13.5" customHeight="1">
      <c r="A1633" s="337"/>
      <c r="B1633" s="337"/>
      <c r="C1633" s="337"/>
      <c r="D1633" s="337"/>
      <c r="E1633" s="337"/>
    </row>
    <row r="1634" spans="1:5" ht="13.5" customHeight="1">
      <c r="A1634" s="337"/>
      <c r="B1634" s="337"/>
      <c r="C1634" s="337"/>
      <c r="D1634" s="337"/>
      <c r="E1634" s="337"/>
    </row>
    <row r="1635" spans="1:5" ht="13.5" customHeight="1">
      <c r="A1635" s="337"/>
      <c r="B1635" s="337"/>
      <c r="C1635" s="337"/>
      <c r="D1635" s="337"/>
      <c r="E1635" s="337"/>
    </row>
    <row r="1636" spans="1:5" ht="13.5" customHeight="1">
      <c r="A1636" s="337"/>
      <c r="B1636" s="337"/>
      <c r="C1636" s="337"/>
      <c r="D1636" s="337"/>
      <c r="E1636" s="337"/>
    </row>
    <row r="1637" spans="1:5" ht="13.5" customHeight="1">
      <c r="A1637" s="337"/>
      <c r="B1637" s="337"/>
      <c r="C1637" s="337"/>
      <c r="D1637" s="337"/>
      <c r="E1637" s="337"/>
    </row>
    <row r="1638" spans="1:5" ht="13.5" customHeight="1">
      <c r="A1638" s="337"/>
      <c r="B1638" s="337"/>
      <c r="C1638" s="337"/>
      <c r="D1638" s="337"/>
      <c r="E1638" s="337"/>
    </row>
    <row r="1639" spans="1:5" ht="13.5" customHeight="1">
      <c r="A1639" s="337"/>
      <c r="B1639" s="337"/>
      <c r="C1639" s="337"/>
      <c r="D1639" s="337"/>
      <c r="E1639" s="337"/>
    </row>
    <row r="1640" spans="1:5" ht="13.5" customHeight="1">
      <c r="A1640" s="337"/>
      <c r="B1640" s="337"/>
      <c r="C1640" s="337"/>
      <c r="D1640" s="337"/>
      <c r="E1640" s="337"/>
    </row>
    <row r="1641" spans="1:5" ht="13.5" customHeight="1">
      <c r="A1641" s="337"/>
      <c r="B1641" s="337"/>
      <c r="C1641" s="337"/>
      <c r="D1641" s="337"/>
      <c r="E1641" s="337"/>
    </row>
    <row r="1642" spans="1:5" ht="13.5" customHeight="1">
      <c r="A1642" s="337"/>
      <c r="B1642" s="337"/>
      <c r="C1642" s="337"/>
      <c r="D1642" s="337"/>
      <c r="E1642" s="337"/>
    </row>
    <row r="1643" spans="1:5" ht="13.5" customHeight="1">
      <c r="A1643" s="337"/>
      <c r="B1643" s="337"/>
      <c r="C1643" s="337"/>
      <c r="D1643" s="337"/>
      <c r="E1643" s="337"/>
    </row>
    <row r="1644" spans="1:5" ht="13.5" customHeight="1">
      <c r="A1644" s="337"/>
      <c r="B1644" s="337"/>
      <c r="C1644" s="337"/>
      <c r="D1644" s="337"/>
      <c r="E1644" s="337"/>
    </row>
    <row r="1645" spans="1:5" ht="13.5" customHeight="1">
      <c r="A1645" s="337"/>
      <c r="B1645" s="337"/>
      <c r="C1645" s="337"/>
      <c r="D1645" s="337"/>
      <c r="E1645" s="337"/>
    </row>
    <row r="1646" spans="1:5" ht="13.5" customHeight="1">
      <c r="A1646" s="337"/>
      <c r="B1646" s="337"/>
      <c r="C1646" s="337"/>
      <c r="D1646" s="337"/>
      <c r="E1646" s="337"/>
    </row>
    <row r="1647" spans="1:5" ht="13.5" customHeight="1">
      <c r="A1647" s="337"/>
      <c r="B1647" s="337"/>
      <c r="C1647" s="337"/>
      <c r="D1647" s="337"/>
      <c r="E1647" s="337"/>
    </row>
    <row r="1648" spans="1:5" ht="13.5" customHeight="1">
      <c r="A1648" s="337"/>
      <c r="B1648" s="337"/>
      <c r="C1648" s="337"/>
      <c r="D1648" s="337"/>
      <c r="E1648" s="337"/>
    </row>
    <row r="1649" spans="1:5" ht="13.5" customHeight="1">
      <c r="A1649" s="337"/>
      <c r="B1649" s="337"/>
      <c r="C1649" s="337"/>
      <c r="D1649" s="337"/>
      <c r="E1649" s="337"/>
    </row>
    <row r="1650" spans="1:5" ht="13.5" customHeight="1">
      <c r="A1650" s="337"/>
      <c r="B1650" s="337"/>
      <c r="C1650" s="337"/>
      <c r="D1650" s="337"/>
      <c r="E1650" s="337"/>
    </row>
    <row r="1651" spans="1:5" ht="13.5" customHeight="1">
      <c r="A1651" s="337"/>
      <c r="B1651" s="337"/>
      <c r="C1651" s="337"/>
      <c r="D1651" s="337"/>
      <c r="E1651" s="337"/>
    </row>
    <row r="1652" spans="1:5" ht="13.5" customHeight="1">
      <c r="A1652" s="337"/>
      <c r="B1652" s="337"/>
      <c r="C1652" s="337"/>
      <c r="D1652" s="337"/>
      <c r="E1652" s="337"/>
    </row>
    <row r="1653" spans="1:5" ht="13.5" customHeight="1">
      <c r="A1653" s="337"/>
      <c r="B1653" s="337"/>
      <c r="C1653" s="337"/>
      <c r="D1653" s="337"/>
      <c r="E1653" s="337"/>
    </row>
    <row r="1654" spans="1:5" ht="13.5" customHeight="1">
      <c r="A1654" s="337"/>
      <c r="B1654" s="337"/>
      <c r="C1654" s="337"/>
      <c r="D1654" s="337"/>
      <c r="E1654" s="337"/>
    </row>
    <row r="1655" spans="1:5" ht="13.5" customHeight="1">
      <c r="A1655" s="337"/>
      <c r="B1655" s="337"/>
      <c r="C1655" s="337"/>
      <c r="D1655" s="337"/>
      <c r="E1655" s="337"/>
    </row>
    <row r="1656" spans="1:5" ht="13.5" customHeight="1">
      <c r="A1656" s="337"/>
      <c r="B1656" s="337"/>
      <c r="C1656" s="337"/>
      <c r="D1656" s="337"/>
      <c r="E1656" s="337"/>
    </row>
    <row r="1657" spans="1:5" ht="13.5" customHeight="1">
      <c r="A1657" s="337"/>
      <c r="B1657" s="337"/>
      <c r="C1657" s="337"/>
      <c r="D1657" s="337"/>
      <c r="E1657" s="337"/>
    </row>
    <row r="1658" spans="1:5" ht="13.5" customHeight="1">
      <c r="A1658" s="337"/>
      <c r="B1658" s="337"/>
      <c r="C1658" s="337"/>
      <c r="D1658" s="337"/>
      <c r="E1658" s="337"/>
    </row>
    <row r="1659" spans="1:5" ht="13.5" customHeight="1">
      <c r="A1659" s="337"/>
      <c r="B1659" s="337"/>
      <c r="C1659" s="337"/>
      <c r="D1659" s="337"/>
      <c r="E1659" s="337"/>
    </row>
    <row r="1660" spans="1:5" ht="13.5" customHeight="1">
      <c r="A1660" s="337"/>
      <c r="B1660" s="337"/>
      <c r="C1660" s="337"/>
      <c r="D1660" s="337"/>
      <c r="E1660" s="337"/>
    </row>
    <row r="1661" spans="1:5" ht="13.5" customHeight="1">
      <c r="A1661" s="337"/>
      <c r="B1661" s="337"/>
      <c r="C1661" s="337"/>
      <c r="D1661" s="337"/>
      <c r="E1661" s="337"/>
    </row>
    <row r="1662" spans="1:5" ht="13.5" customHeight="1">
      <c r="A1662" s="337"/>
      <c r="B1662" s="337"/>
      <c r="C1662" s="337"/>
      <c r="D1662" s="337"/>
      <c r="E1662" s="337"/>
    </row>
    <row r="1663" spans="1:5" ht="13.5" customHeight="1">
      <c r="A1663" s="337"/>
      <c r="B1663" s="337"/>
      <c r="C1663" s="337"/>
      <c r="D1663" s="337"/>
      <c r="E1663" s="337"/>
    </row>
    <row r="1664" spans="1:5" ht="13.5" customHeight="1">
      <c r="A1664" s="337"/>
      <c r="B1664" s="337"/>
      <c r="C1664" s="337"/>
      <c r="D1664" s="337"/>
      <c r="E1664" s="337"/>
    </row>
    <row r="1665" spans="1:5" ht="13.5" customHeight="1">
      <c r="A1665" s="337"/>
      <c r="B1665" s="337"/>
      <c r="C1665" s="337"/>
      <c r="D1665" s="337"/>
      <c r="E1665" s="337"/>
    </row>
    <row r="1666" spans="1:5" ht="13.5" customHeight="1">
      <c r="A1666" s="337"/>
      <c r="B1666" s="337"/>
      <c r="C1666" s="337"/>
      <c r="D1666" s="337"/>
      <c r="E1666" s="337"/>
    </row>
    <row r="1667" spans="1:5" ht="13.5" customHeight="1">
      <c r="A1667" s="337"/>
      <c r="B1667" s="337"/>
      <c r="C1667" s="337"/>
      <c r="D1667" s="337"/>
      <c r="E1667" s="337"/>
    </row>
    <row r="1668" spans="1:5" ht="13.5" customHeight="1">
      <c r="A1668" s="337"/>
      <c r="B1668" s="337"/>
      <c r="C1668" s="337"/>
      <c r="D1668" s="337"/>
      <c r="E1668" s="337"/>
    </row>
    <row r="1669" spans="1:5" ht="13.5" customHeight="1">
      <c r="A1669" s="337"/>
      <c r="B1669" s="337"/>
      <c r="C1669" s="337"/>
      <c r="D1669" s="337"/>
      <c r="E1669" s="337"/>
    </row>
    <row r="1670" spans="1:5" ht="13.5" customHeight="1">
      <c r="A1670" s="337"/>
      <c r="B1670" s="337"/>
      <c r="C1670" s="337"/>
      <c r="D1670" s="337"/>
      <c r="E1670" s="337"/>
    </row>
    <row r="1671" spans="1:5" ht="13.5" customHeight="1">
      <c r="A1671" s="337"/>
      <c r="B1671" s="337"/>
      <c r="C1671" s="337"/>
      <c r="D1671" s="337"/>
      <c r="E1671" s="337"/>
    </row>
    <row r="1672" spans="1:5" ht="13.5" customHeight="1">
      <c r="A1672" s="337"/>
      <c r="B1672" s="337"/>
      <c r="C1672" s="337"/>
      <c r="D1672" s="337"/>
      <c r="E1672" s="337"/>
    </row>
    <row r="1673" spans="1:5" ht="13.5" customHeight="1">
      <c r="A1673" s="337"/>
      <c r="B1673" s="337"/>
      <c r="C1673" s="337"/>
      <c r="D1673" s="337"/>
      <c r="E1673" s="337"/>
    </row>
    <row r="1674" spans="1:5" ht="13.5" customHeight="1">
      <c r="A1674" s="337"/>
      <c r="B1674" s="337"/>
      <c r="C1674" s="337"/>
      <c r="D1674" s="337"/>
      <c r="E1674" s="337"/>
    </row>
    <row r="1675" spans="1:5" ht="13.5" customHeight="1">
      <c r="A1675" s="337"/>
      <c r="B1675" s="337"/>
      <c r="C1675" s="337"/>
      <c r="D1675" s="337"/>
      <c r="E1675" s="337"/>
    </row>
    <row r="1676" spans="1:5" ht="13.5" customHeight="1">
      <c r="A1676" s="337"/>
      <c r="B1676" s="337"/>
      <c r="C1676" s="337"/>
      <c r="D1676" s="337"/>
      <c r="E1676" s="337"/>
    </row>
    <row r="1677" spans="1:5" ht="13.5" customHeight="1">
      <c r="A1677" s="337"/>
      <c r="B1677" s="337"/>
      <c r="C1677" s="337"/>
      <c r="D1677" s="337"/>
      <c r="E1677" s="337"/>
    </row>
    <row r="1678" spans="1:5" ht="13.5" customHeight="1">
      <c r="A1678" s="337"/>
      <c r="B1678" s="337"/>
      <c r="C1678" s="337"/>
      <c r="D1678" s="337"/>
      <c r="E1678" s="337"/>
    </row>
    <row r="1679" spans="1:5" ht="13.5" customHeight="1">
      <c r="A1679" s="337"/>
      <c r="B1679" s="337"/>
      <c r="C1679" s="337"/>
      <c r="D1679" s="337"/>
      <c r="E1679" s="337"/>
    </row>
    <row r="1680" spans="1:5" ht="13.5" customHeight="1">
      <c r="A1680" s="337"/>
      <c r="B1680" s="337"/>
      <c r="C1680" s="337"/>
      <c r="D1680" s="337"/>
      <c r="E1680" s="337"/>
    </row>
    <row r="1681" spans="1:5" ht="13.5" customHeight="1">
      <c r="A1681" s="337"/>
      <c r="B1681" s="337"/>
      <c r="C1681" s="337"/>
      <c r="D1681" s="337"/>
      <c r="E1681" s="337"/>
    </row>
    <row r="1682" spans="1:5" ht="13.5" customHeight="1">
      <c r="A1682" s="337"/>
      <c r="B1682" s="337"/>
      <c r="C1682" s="337"/>
      <c r="D1682" s="337"/>
      <c r="E1682" s="337"/>
    </row>
    <row r="1683" spans="1:5" ht="13.5" customHeight="1">
      <c r="A1683" s="337"/>
      <c r="B1683" s="337"/>
      <c r="C1683" s="337"/>
      <c r="D1683" s="337"/>
      <c r="E1683" s="337"/>
    </row>
    <row r="1684" spans="1:5" ht="13.5" customHeight="1">
      <c r="A1684" s="337"/>
      <c r="B1684" s="337"/>
      <c r="C1684" s="337"/>
      <c r="D1684" s="337"/>
      <c r="E1684" s="337"/>
    </row>
    <row r="1685" spans="1:5" ht="13.5" customHeight="1">
      <c r="A1685" s="337"/>
      <c r="B1685" s="337"/>
      <c r="C1685" s="337"/>
      <c r="D1685" s="337"/>
      <c r="E1685" s="337"/>
    </row>
    <row r="1686" spans="1:5" ht="13.5" customHeight="1">
      <c r="A1686" s="337"/>
      <c r="B1686" s="337"/>
      <c r="C1686" s="337"/>
      <c r="D1686" s="337"/>
      <c r="E1686" s="337"/>
    </row>
    <row r="1687" spans="1:5" ht="13.5" customHeight="1">
      <c r="A1687" s="337"/>
      <c r="B1687" s="337"/>
      <c r="C1687" s="337"/>
      <c r="D1687" s="337"/>
      <c r="E1687" s="337"/>
    </row>
    <row r="1688" spans="1:5" ht="13.5" customHeight="1">
      <c r="A1688" s="337"/>
      <c r="B1688" s="337"/>
      <c r="C1688" s="337"/>
      <c r="D1688" s="337"/>
      <c r="E1688" s="337"/>
    </row>
    <row r="1689" spans="1:5" ht="13.5" customHeight="1">
      <c r="A1689" s="337"/>
      <c r="B1689" s="337"/>
      <c r="C1689" s="337"/>
      <c r="D1689" s="337"/>
      <c r="E1689" s="337"/>
    </row>
    <row r="1690" spans="1:5" ht="13.5" customHeight="1">
      <c r="A1690" s="337"/>
      <c r="B1690" s="337"/>
      <c r="C1690" s="337"/>
      <c r="D1690" s="337"/>
      <c r="E1690" s="337"/>
    </row>
    <row r="1691" spans="1:5" ht="13.5" customHeight="1">
      <c r="A1691" s="337"/>
      <c r="B1691" s="337"/>
      <c r="C1691" s="337"/>
      <c r="D1691" s="337"/>
      <c r="E1691" s="337"/>
    </row>
    <row r="1692" spans="1:5" ht="13.5" customHeight="1">
      <c r="A1692" s="337"/>
      <c r="B1692" s="337"/>
      <c r="C1692" s="337"/>
      <c r="D1692" s="337"/>
      <c r="E1692" s="337"/>
    </row>
    <row r="1693" spans="1:5" ht="13.5" customHeight="1">
      <c r="A1693" s="337"/>
      <c r="B1693" s="337"/>
      <c r="C1693" s="337"/>
      <c r="D1693" s="337"/>
      <c r="E1693" s="337"/>
    </row>
    <row r="1694" spans="1:5" ht="13.5" customHeight="1">
      <c r="A1694" s="337"/>
      <c r="B1694" s="337"/>
      <c r="C1694" s="337"/>
      <c r="D1694" s="337"/>
      <c r="E1694" s="337"/>
    </row>
    <row r="1695" spans="1:5" ht="13.5" customHeight="1">
      <c r="A1695" s="337"/>
      <c r="B1695" s="337"/>
      <c r="C1695" s="337"/>
      <c r="D1695" s="337"/>
      <c r="E1695" s="337"/>
    </row>
    <row r="1696" spans="1:5" ht="13.5" customHeight="1">
      <c r="A1696" s="337"/>
      <c r="B1696" s="337"/>
      <c r="C1696" s="337"/>
      <c r="D1696" s="337"/>
      <c r="E1696" s="337"/>
    </row>
    <row r="1697" spans="1:5" ht="13.5" customHeight="1">
      <c r="A1697" s="337"/>
      <c r="B1697" s="337"/>
      <c r="C1697" s="337"/>
      <c r="D1697" s="337"/>
      <c r="E1697" s="337"/>
    </row>
    <row r="1698" spans="1:5" ht="13.5" customHeight="1">
      <c r="A1698" s="337"/>
      <c r="B1698" s="337"/>
      <c r="C1698" s="337"/>
      <c r="D1698" s="337"/>
      <c r="E1698" s="337"/>
    </row>
    <row r="1699" spans="1:5" ht="13.5" customHeight="1">
      <c r="A1699" s="337"/>
      <c r="B1699" s="337"/>
      <c r="C1699" s="337"/>
      <c r="D1699" s="337"/>
      <c r="E1699" s="337"/>
    </row>
    <row r="1700" spans="1:5" ht="13.5" customHeight="1">
      <c r="A1700" s="337"/>
      <c r="B1700" s="337"/>
      <c r="C1700" s="337"/>
      <c r="D1700" s="337"/>
      <c r="E1700" s="337"/>
    </row>
    <row r="1701" spans="1:5" ht="13.5" customHeight="1">
      <c r="A1701" s="337"/>
      <c r="B1701" s="337"/>
      <c r="C1701" s="337"/>
      <c r="D1701" s="337"/>
      <c r="E1701" s="337"/>
    </row>
    <row r="1702" spans="1:5" ht="13.5" customHeight="1">
      <c r="A1702" s="337"/>
      <c r="B1702" s="337"/>
      <c r="C1702" s="337"/>
      <c r="D1702" s="337"/>
      <c r="E1702" s="337"/>
    </row>
    <row r="1703" spans="1:5" ht="13.5" customHeight="1">
      <c r="A1703" s="337"/>
      <c r="B1703" s="337"/>
      <c r="C1703" s="337"/>
      <c r="D1703" s="337"/>
      <c r="E1703" s="337"/>
    </row>
    <row r="1704" spans="1:5" ht="13.5" customHeight="1">
      <c r="A1704" s="337"/>
      <c r="B1704" s="337"/>
      <c r="C1704" s="337"/>
      <c r="D1704" s="337"/>
      <c r="E1704" s="337"/>
    </row>
    <row r="1705" spans="1:5" ht="13.5" customHeight="1">
      <c r="A1705" s="337"/>
      <c r="B1705" s="337"/>
      <c r="C1705" s="337"/>
      <c r="D1705" s="337"/>
      <c r="E1705" s="337"/>
    </row>
    <row r="1706" spans="1:5" ht="13.5" customHeight="1">
      <c r="A1706" s="337"/>
      <c r="B1706" s="337"/>
      <c r="C1706" s="337"/>
      <c r="D1706" s="337"/>
      <c r="E1706" s="337"/>
    </row>
    <row r="1707" spans="1:5" ht="13.5" customHeight="1">
      <c r="A1707" s="337"/>
      <c r="B1707" s="337"/>
      <c r="C1707" s="337"/>
      <c r="D1707" s="337"/>
      <c r="E1707" s="337"/>
    </row>
    <row r="1708" spans="1:5" ht="13.5" customHeight="1">
      <c r="A1708" s="337"/>
      <c r="B1708" s="337"/>
      <c r="C1708" s="337"/>
      <c r="D1708" s="337"/>
      <c r="E1708" s="337"/>
    </row>
    <row r="1709" spans="1:5" ht="13.5" customHeight="1">
      <c r="A1709" s="337"/>
      <c r="B1709" s="337"/>
      <c r="C1709" s="337"/>
      <c r="D1709" s="337"/>
      <c r="E1709" s="337"/>
    </row>
    <row r="1710" spans="1:5" ht="13.5" customHeight="1">
      <c r="A1710" s="337"/>
      <c r="B1710" s="337"/>
      <c r="C1710" s="337"/>
      <c r="D1710" s="337"/>
      <c r="E1710" s="337"/>
    </row>
    <row r="1711" spans="1:5" ht="13.5" customHeight="1">
      <c r="A1711" s="337"/>
      <c r="B1711" s="337"/>
      <c r="C1711" s="337"/>
      <c r="D1711" s="337"/>
      <c r="E1711" s="337"/>
    </row>
    <row r="1712" spans="1:5" ht="13.5" customHeight="1">
      <c r="A1712" s="337"/>
      <c r="B1712" s="337"/>
      <c r="C1712" s="337"/>
      <c r="D1712" s="337"/>
      <c r="E1712" s="337"/>
    </row>
    <row r="1713" spans="1:5" ht="13.5" customHeight="1">
      <c r="A1713" s="337"/>
      <c r="B1713" s="337"/>
      <c r="C1713" s="337"/>
      <c r="D1713" s="337"/>
      <c r="E1713" s="337"/>
    </row>
    <row r="1714" spans="1:5" ht="13.5" customHeight="1">
      <c r="A1714" s="337"/>
      <c r="B1714" s="337"/>
      <c r="C1714" s="337"/>
      <c r="D1714" s="337"/>
      <c r="E1714" s="337"/>
    </row>
    <row r="1715" spans="1:5" ht="13.5" customHeight="1">
      <c r="A1715" s="337"/>
      <c r="B1715" s="337"/>
      <c r="C1715" s="337"/>
      <c r="D1715" s="337"/>
      <c r="E1715" s="337"/>
    </row>
    <row r="1716" spans="1:5" ht="13.5" customHeight="1">
      <c r="A1716" s="337"/>
      <c r="B1716" s="337"/>
      <c r="C1716" s="337"/>
      <c r="D1716" s="337"/>
      <c r="E1716" s="337"/>
    </row>
    <row r="1717" spans="1:5" ht="13.5" customHeight="1">
      <c r="A1717" s="337"/>
      <c r="B1717" s="337"/>
      <c r="C1717" s="337"/>
      <c r="D1717" s="337"/>
      <c r="E1717" s="337"/>
    </row>
    <row r="1718" spans="1:5" ht="13.5" customHeight="1">
      <c r="A1718" s="337"/>
      <c r="B1718" s="337"/>
      <c r="C1718" s="337"/>
      <c r="D1718" s="337"/>
      <c r="E1718" s="337"/>
    </row>
    <row r="1719" spans="1:5" ht="13.5" customHeight="1">
      <c r="A1719" s="337"/>
      <c r="B1719" s="337"/>
      <c r="C1719" s="337"/>
      <c r="D1719" s="337"/>
      <c r="E1719" s="337"/>
    </row>
    <row r="1720" spans="1:5" ht="13.5" customHeight="1">
      <c r="A1720" s="337"/>
      <c r="B1720" s="337"/>
      <c r="C1720" s="337"/>
      <c r="D1720" s="337"/>
      <c r="E1720" s="337"/>
    </row>
    <row r="1721" spans="1:5" ht="13.5" customHeight="1">
      <c r="A1721" s="337"/>
      <c r="B1721" s="337"/>
      <c r="C1721" s="337"/>
      <c r="D1721" s="337"/>
      <c r="E1721" s="337"/>
    </row>
    <row r="1722" spans="1:5" ht="13.5" customHeight="1">
      <c r="A1722" s="337"/>
      <c r="B1722" s="337"/>
      <c r="C1722" s="337"/>
      <c r="D1722" s="337"/>
      <c r="E1722" s="337"/>
    </row>
    <row r="1723" spans="1:5" ht="13.5" customHeight="1">
      <c r="A1723" s="337"/>
      <c r="B1723" s="337"/>
      <c r="C1723" s="337"/>
      <c r="D1723" s="337"/>
      <c r="E1723" s="337"/>
    </row>
    <row r="1724" spans="1:5" ht="13.5" customHeight="1">
      <c r="A1724" s="337"/>
      <c r="B1724" s="337"/>
      <c r="C1724" s="337"/>
      <c r="D1724" s="337"/>
      <c r="E1724" s="337"/>
    </row>
    <row r="1725" spans="1:5" ht="13.5" customHeight="1">
      <c r="A1725" s="337"/>
      <c r="B1725" s="337"/>
      <c r="C1725" s="337"/>
      <c r="D1725" s="337"/>
      <c r="E1725" s="337"/>
    </row>
    <row r="1726" spans="1:5" ht="13.5" customHeight="1">
      <c r="A1726" s="337"/>
      <c r="B1726" s="337"/>
      <c r="C1726" s="337"/>
      <c r="D1726" s="337"/>
      <c r="E1726" s="337"/>
    </row>
    <row r="1727" spans="1:5" ht="13.5" customHeight="1">
      <c r="A1727" s="337"/>
      <c r="B1727" s="337"/>
      <c r="C1727" s="337"/>
      <c r="D1727" s="337"/>
      <c r="E1727" s="337"/>
    </row>
    <row r="1728" spans="1:5" ht="13.5" customHeight="1">
      <c r="A1728" s="337"/>
      <c r="B1728" s="337"/>
      <c r="C1728" s="337"/>
      <c r="D1728" s="337"/>
      <c r="E1728" s="337"/>
    </row>
    <row r="1729" spans="1:5" ht="13.5" customHeight="1">
      <c r="A1729" s="337"/>
      <c r="B1729" s="337"/>
      <c r="C1729" s="337"/>
      <c r="D1729" s="337"/>
      <c r="E1729" s="337"/>
    </row>
    <row r="1730" spans="1:5" ht="13.5" customHeight="1">
      <c r="A1730" s="337"/>
      <c r="B1730" s="337"/>
      <c r="C1730" s="337"/>
      <c r="D1730" s="337"/>
      <c r="E1730" s="337"/>
    </row>
    <row r="1731" spans="1:5" ht="13.5" customHeight="1">
      <c r="A1731" s="337"/>
      <c r="B1731" s="337"/>
      <c r="C1731" s="337"/>
      <c r="D1731" s="337"/>
      <c r="E1731" s="337"/>
    </row>
    <row r="1732" spans="1:5" ht="13.5" customHeight="1">
      <c r="A1732" s="337"/>
      <c r="B1732" s="337"/>
      <c r="C1732" s="337"/>
      <c r="D1732" s="337"/>
      <c r="E1732" s="337"/>
    </row>
    <row r="1733" spans="1:5" ht="13.5" customHeight="1">
      <c r="A1733" s="337"/>
      <c r="B1733" s="337"/>
      <c r="C1733" s="337"/>
      <c r="D1733" s="337"/>
      <c r="E1733" s="337"/>
    </row>
    <row r="1734" spans="1:5" ht="13.5" customHeight="1">
      <c r="A1734" s="337"/>
      <c r="B1734" s="337"/>
      <c r="C1734" s="337"/>
      <c r="D1734" s="337"/>
      <c r="E1734" s="337"/>
    </row>
    <row r="1735" spans="1:5" ht="13.5" customHeight="1">
      <c r="A1735" s="337"/>
      <c r="B1735" s="337"/>
      <c r="C1735" s="337"/>
      <c r="D1735" s="337"/>
      <c r="E1735" s="337"/>
    </row>
    <row r="1736" spans="1:5" ht="13.5" customHeight="1">
      <c r="A1736" s="337"/>
      <c r="B1736" s="337"/>
      <c r="C1736" s="337"/>
      <c r="D1736" s="337"/>
      <c r="E1736" s="337"/>
    </row>
    <row r="1737" spans="1:5" ht="13.5" customHeight="1">
      <c r="A1737" s="337"/>
      <c r="B1737" s="337"/>
      <c r="C1737" s="337"/>
      <c r="D1737" s="337"/>
      <c r="E1737" s="337"/>
    </row>
    <row r="1738" spans="1:5" ht="13.5" customHeight="1">
      <c r="A1738" s="337"/>
      <c r="B1738" s="337"/>
      <c r="C1738" s="337"/>
      <c r="D1738" s="337"/>
      <c r="E1738" s="337"/>
    </row>
    <row r="1739" spans="1:5" ht="13.5" customHeight="1">
      <c r="A1739" s="337"/>
      <c r="B1739" s="337"/>
      <c r="C1739" s="337"/>
      <c r="D1739" s="337"/>
      <c r="E1739" s="337"/>
    </row>
    <row r="1740" spans="1:5" ht="13.5" customHeight="1">
      <c r="A1740" s="337"/>
      <c r="B1740" s="337"/>
      <c r="C1740" s="337"/>
      <c r="D1740" s="337"/>
      <c r="E1740" s="337"/>
    </row>
    <row r="1741" spans="1:5" ht="13.5" customHeight="1">
      <c r="A1741" s="337"/>
      <c r="B1741" s="337"/>
      <c r="C1741" s="337"/>
      <c r="D1741" s="337"/>
      <c r="E1741" s="337"/>
    </row>
    <row r="1742" spans="1:5" ht="13.5" customHeight="1">
      <c r="A1742" s="337"/>
      <c r="B1742" s="337"/>
      <c r="C1742" s="337"/>
      <c r="D1742" s="337"/>
      <c r="E1742" s="337"/>
    </row>
    <row r="1743" spans="1:5" ht="13.5" customHeight="1">
      <c r="A1743" s="337"/>
      <c r="B1743" s="337"/>
      <c r="C1743" s="337"/>
      <c r="D1743" s="337"/>
      <c r="E1743" s="337"/>
    </row>
    <row r="1744" spans="1:5" ht="13.5" customHeight="1">
      <c r="A1744" s="337"/>
      <c r="B1744" s="337"/>
      <c r="C1744" s="337"/>
      <c r="D1744" s="337"/>
      <c r="E1744" s="337"/>
    </row>
    <row r="1745" spans="1:5" ht="13.5" customHeight="1">
      <c r="A1745" s="337"/>
      <c r="B1745" s="337"/>
      <c r="C1745" s="337"/>
      <c r="D1745" s="337"/>
      <c r="E1745" s="337"/>
    </row>
    <row r="1746" spans="1:5" ht="13.5" customHeight="1">
      <c r="A1746" s="337"/>
      <c r="B1746" s="337"/>
      <c r="C1746" s="337"/>
      <c r="D1746" s="337"/>
      <c r="E1746" s="337"/>
    </row>
    <row r="1747" spans="1:5" ht="13.5" customHeight="1">
      <c r="A1747" s="337"/>
      <c r="B1747" s="337"/>
      <c r="C1747" s="337"/>
      <c r="D1747" s="337"/>
      <c r="E1747" s="337"/>
    </row>
    <row r="1748" spans="1:5" ht="13.5" customHeight="1">
      <c r="A1748" s="337"/>
      <c r="B1748" s="337"/>
      <c r="C1748" s="337"/>
      <c r="D1748" s="337"/>
      <c r="E1748" s="337"/>
    </row>
    <row r="1749" spans="1:5" ht="13.5" customHeight="1">
      <c r="A1749" s="337"/>
      <c r="B1749" s="337"/>
      <c r="C1749" s="337"/>
      <c r="D1749" s="337"/>
      <c r="E1749" s="337"/>
    </row>
    <row r="1750" spans="1:5" ht="13.5" customHeight="1">
      <c r="A1750" s="337"/>
      <c r="B1750" s="337"/>
      <c r="C1750" s="337"/>
      <c r="D1750" s="337"/>
      <c r="E1750" s="337"/>
    </row>
    <row r="1751" spans="1:5" ht="13.5" customHeight="1">
      <c r="A1751" s="337"/>
      <c r="B1751" s="337"/>
      <c r="C1751" s="337"/>
      <c r="D1751" s="337"/>
      <c r="E1751" s="337"/>
    </row>
    <row r="1752" spans="1:5" ht="13.5" customHeight="1">
      <c r="A1752" s="337"/>
      <c r="B1752" s="337"/>
      <c r="C1752" s="337"/>
      <c r="D1752" s="337"/>
      <c r="E1752" s="337"/>
    </row>
    <row r="1753" spans="1:5" ht="13.5" customHeight="1">
      <c r="A1753" s="337"/>
      <c r="B1753" s="337"/>
      <c r="C1753" s="337"/>
      <c r="D1753" s="337"/>
      <c r="E1753" s="337"/>
    </row>
    <row r="1754" spans="1:5" ht="13.5" customHeight="1">
      <c r="A1754" s="337"/>
      <c r="B1754" s="337"/>
      <c r="C1754" s="337"/>
      <c r="D1754" s="337"/>
      <c r="E1754" s="337"/>
    </row>
    <row r="1755" spans="1:5" ht="13.5" customHeight="1">
      <c r="A1755" s="337"/>
      <c r="B1755" s="337"/>
      <c r="C1755" s="337"/>
      <c r="D1755" s="337"/>
      <c r="E1755" s="337"/>
    </row>
    <row r="1756" spans="1:5" ht="13.5" customHeight="1">
      <c r="A1756" s="337"/>
      <c r="B1756" s="337"/>
      <c r="C1756" s="337"/>
      <c r="D1756" s="337"/>
      <c r="E1756" s="337"/>
    </row>
    <row r="1757" spans="1:5" ht="13.5" customHeight="1">
      <c r="A1757" s="337"/>
      <c r="B1757" s="337"/>
      <c r="C1757" s="337"/>
      <c r="D1757" s="337"/>
      <c r="E1757" s="337"/>
    </row>
    <row r="1758" spans="1:5" ht="13.5" customHeight="1">
      <c r="A1758" s="337"/>
      <c r="B1758" s="337"/>
      <c r="C1758" s="337"/>
      <c r="D1758" s="337"/>
      <c r="E1758" s="337"/>
    </row>
    <row r="1759" spans="1:5" ht="13.5" customHeight="1">
      <c r="A1759" s="337"/>
      <c r="B1759" s="337"/>
      <c r="C1759" s="337"/>
      <c r="D1759" s="337"/>
      <c r="E1759" s="337"/>
    </row>
    <row r="1760" spans="1:5" ht="13.5" customHeight="1">
      <c r="A1760" s="337"/>
      <c r="B1760" s="337"/>
      <c r="C1760" s="337"/>
      <c r="D1760" s="337"/>
      <c r="E1760" s="337"/>
    </row>
    <row r="1761" spans="1:5" ht="13.5" customHeight="1">
      <c r="A1761" s="337"/>
      <c r="B1761" s="337"/>
      <c r="C1761" s="337"/>
      <c r="D1761" s="337"/>
      <c r="E1761" s="337"/>
    </row>
    <row r="1762" spans="1:5" ht="13.5" customHeight="1">
      <c r="A1762" s="337"/>
      <c r="B1762" s="337"/>
      <c r="C1762" s="337"/>
      <c r="D1762" s="337"/>
      <c r="E1762" s="337"/>
    </row>
    <row r="1763" spans="1:5" ht="13.5" customHeight="1">
      <c r="A1763" s="337"/>
      <c r="B1763" s="337"/>
      <c r="C1763" s="337"/>
      <c r="D1763" s="337"/>
      <c r="E1763" s="337"/>
    </row>
    <row r="1764" spans="1:5" ht="13.5" customHeight="1">
      <c r="A1764" s="337"/>
      <c r="B1764" s="337"/>
      <c r="C1764" s="337"/>
      <c r="D1764" s="337"/>
      <c r="E1764" s="337"/>
    </row>
    <row r="1765" spans="1:5" ht="13.5" customHeight="1">
      <c r="A1765" s="337"/>
      <c r="B1765" s="337"/>
      <c r="C1765" s="337"/>
      <c r="D1765" s="337"/>
      <c r="E1765" s="337"/>
    </row>
    <row r="1766" spans="1:5" ht="13.5" customHeight="1">
      <c r="A1766" s="337"/>
      <c r="B1766" s="337"/>
      <c r="C1766" s="337"/>
      <c r="D1766" s="337"/>
      <c r="E1766" s="337"/>
    </row>
    <row r="1767" spans="1:5" ht="13.5" customHeight="1">
      <c r="A1767" s="337"/>
      <c r="B1767" s="337"/>
      <c r="C1767" s="337"/>
      <c r="D1767" s="337"/>
      <c r="E1767" s="337"/>
    </row>
    <row r="1768" spans="1:5" ht="13.5" customHeight="1">
      <c r="A1768" s="337"/>
      <c r="B1768" s="337"/>
      <c r="C1768" s="337"/>
      <c r="D1768" s="337"/>
      <c r="E1768" s="337"/>
    </row>
    <row r="1769" spans="1:5" ht="13.5" customHeight="1">
      <c r="A1769" s="337"/>
      <c r="B1769" s="337"/>
      <c r="C1769" s="337"/>
      <c r="D1769" s="337"/>
      <c r="E1769" s="337"/>
    </row>
    <row r="1770" spans="1:5" ht="13.5" customHeight="1">
      <c r="A1770" s="337"/>
      <c r="B1770" s="337"/>
      <c r="C1770" s="337"/>
      <c r="D1770" s="337"/>
      <c r="E1770" s="337"/>
    </row>
    <row r="1771" spans="1:5" ht="13.5" customHeight="1">
      <c r="A1771" s="337"/>
      <c r="B1771" s="337"/>
      <c r="C1771" s="337"/>
      <c r="D1771" s="337"/>
      <c r="E1771" s="337"/>
    </row>
    <row r="1772" spans="1:5" ht="13.5" customHeight="1">
      <c r="A1772" s="337"/>
      <c r="B1772" s="337"/>
      <c r="C1772" s="337"/>
      <c r="D1772" s="337"/>
      <c r="E1772" s="337"/>
    </row>
    <row r="1773" spans="1:5" ht="13.5" customHeight="1">
      <c r="A1773" s="337"/>
      <c r="B1773" s="337"/>
      <c r="C1773" s="337"/>
      <c r="D1773" s="337"/>
      <c r="E1773" s="337"/>
    </row>
    <row r="1774" spans="1:5" ht="13.5" customHeight="1">
      <c r="A1774" s="337"/>
      <c r="B1774" s="337"/>
      <c r="C1774" s="337"/>
      <c r="D1774" s="337"/>
      <c r="E1774" s="337"/>
    </row>
    <row r="1775" spans="1:5" ht="13.5" customHeight="1">
      <c r="A1775" s="337"/>
      <c r="B1775" s="337"/>
      <c r="C1775" s="337"/>
      <c r="D1775" s="337"/>
      <c r="E1775" s="337"/>
    </row>
    <row r="1776" spans="1:5" ht="13.5" customHeight="1">
      <c r="A1776" s="337"/>
      <c r="B1776" s="337"/>
      <c r="C1776" s="337"/>
      <c r="D1776" s="337"/>
      <c r="E1776" s="337"/>
    </row>
    <row r="1777" spans="1:5" ht="13.5" customHeight="1">
      <c r="A1777" s="337"/>
      <c r="B1777" s="337"/>
      <c r="C1777" s="337"/>
      <c r="D1777" s="337"/>
      <c r="E1777" s="337"/>
    </row>
    <row r="1778" spans="1:5" ht="13.5" customHeight="1">
      <c r="A1778" s="337"/>
      <c r="B1778" s="337"/>
      <c r="C1778" s="337"/>
      <c r="D1778" s="337"/>
      <c r="E1778" s="337"/>
    </row>
    <row r="1779" spans="1:5" ht="13.5" customHeight="1">
      <c r="A1779" s="337"/>
      <c r="B1779" s="337"/>
      <c r="C1779" s="337"/>
      <c r="D1779" s="337"/>
      <c r="E1779" s="337"/>
    </row>
    <row r="1780" spans="1:5" ht="13.5" customHeight="1">
      <c r="A1780" s="337"/>
      <c r="B1780" s="337"/>
      <c r="C1780" s="337"/>
      <c r="D1780" s="337"/>
      <c r="E1780" s="337"/>
    </row>
    <row r="1781" spans="1:5" ht="13.5" customHeight="1">
      <c r="A1781" s="337"/>
      <c r="B1781" s="337"/>
      <c r="C1781" s="337"/>
      <c r="D1781" s="337"/>
      <c r="E1781" s="337"/>
    </row>
    <row r="1782" spans="1:5" ht="13.5" customHeight="1">
      <c r="A1782" s="337"/>
      <c r="B1782" s="337"/>
      <c r="C1782" s="337"/>
      <c r="D1782" s="337"/>
      <c r="E1782" s="337"/>
    </row>
    <row r="1783" spans="1:5" ht="13.5" customHeight="1">
      <c r="A1783" s="337"/>
      <c r="B1783" s="337"/>
      <c r="C1783" s="337"/>
      <c r="D1783" s="337"/>
      <c r="E1783" s="337"/>
    </row>
    <row r="1784" spans="1:5" ht="13.5" customHeight="1">
      <c r="A1784" s="337"/>
      <c r="B1784" s="337"/>
      <c r="C1784" s="337"/>
      <c r="D1784" s="337"/>
      <c r="E1784" s="337"/>
    </row>
    <row r="1785" spans="1:5" ht="13.5" customHeight="1">
      <c r="A1785" s="337"/>
      <c r="B1785" s="337"/>
      <c r="C1785" s="337"/>
      <c r="D1785" s="337"/>
      <c r="E1785" s="337"/>
    </row>
    <row r="1786" spans="1:5" ht="13.5" customHeight="1">
      <c r="A1786" s="337"/>
      <c r="B1786" s="337"/>
      <c r="C1786" s="337"/>
      <c r="D1786" s="337"/>
      <c r="E1786" s="337"/>
    </row>
    <row r="1787" spans="1:5" ht="13.5" customHeight="1">
      <c r="A1787" s="337"/>
      <c r="B1787" s="337"/>
      <c r="C1787" s="337"/>
      <c r="D1787" s="337"/>
      <c r="E1787" s="337"/>
    </row>
    <row r="1788" spans="1:5" ht="13.5" customHeight="1">
      <c r="A1788" s="337"/>
      <c r="B1788" s="337"/>
      <c r="C1788" s="337"/>
      <c r="D1788" s="337"/>
      <c r="E1788" s="337"/>
    </row>
    <row r="1789" spans="1:5" ht="13.5" customHeight="1">
      <c r="A1789" s="337"/>
      <c r="B1789" s="337"/>
      <c r="C1789" s="337"/>
      <c r="D1789" s="337"/>
      <c r="E1789" s="337"/>
    </row>
    <row r="1790" spans="1:5" ht="13.5" customHeight="1">
      <c r="A1790" s="337"/>
      <c r="B1790" s="337"/>
      <c r="C1790" s="337"/>
      <c r="D1790" s="337"/>
      <c r="E1790" s="337"/>
    </row>
    <row r="1791" spans="1:5" ht="13.5" customHeight="1">
      <c r="A1791" s="337"/>
      <c r="B1791" s="337"/>
      <c r="C1791" s="337"/>
      <c r="D1791" s="337"/>
      <c r="E1791" s="337"/>
    </row>
    <row r="1792" spans="1:5" ht="13.5" customHeight="1">
      <c r="A1792" s="337"/>
      <c r="B1792" s="337"/>
      <c r="C1792" s="337"/>
      <c r="D1792" s="337"/>
      <c r="E1792" s="337"/>
    </row>
    <row r="1793" spans="1:5" ht="13.5" customHeight="1">
      <c r="A1793" s="337"/>
      <c r="B1793" s="337"/>
      <c r="C1793" s="337"/>
      <c r="D1793" s="337"/>
      <c r="E1793" s="337"/>
    </row>
    <row r="1794" spans="1:5" ht="13.5" customHeight="1">
      <c r="A1794" s="337"/>
      <c r="B1794" s="337"/>
      <c r="C1794" s="337"/>
      <c r="D1794" s="337"/>
      <c r="E1794" s="337"/>
    </row>
    <row r="1795" spans="1:5" ht="13.5" customHeight="1">
      <c r="A1795" s="337"/>
      <c r="B1795" s="337"/>
      <c r="C1795" s="337"/>
      <c r="D1795" s="337"/>
      <c r="E1795" s="337"/>
    </row>
    <row r="1796" spans="1:5" ht="13.5" customHeight="1">
      <c r="A1796" s="337"/>
      <c r="B1796" s="337"/>
      <c r="C1796" s="337"/>
      <c r="D1796" s="337"/>
      <c r="E1796" s="337"/>
    </row>
    <row r="1797" spans="1:5" ht="13.5" customHeight="1">
      <c r="A1797" s="337"/>
      <c r="B1797" s="337"/>
      <c r="C1797" s="337"/>
      <c r="D1797" s="337"/>
      <c r="E1797" s="337"/>
    </row>
    <row r="1798" spans="1:5" ht="13.5" customHeight="1">
      <c r="A1798" s="337"/>
      <c r="B1798" s="337"/>
      <c r="C1798" s="337"/>
      <c r="D1798" s="337"/>
      <c r="E1798" s="337"/>
    </row>
    <row r="1799" spans="1:5" ht="13.5" customHeight="1">
      <c r="A1799" s="337"/>
      <c r="B1799" s="337"/>
      <c r="C1799" s="337"/>
      <c r="D1799" s="337"/>
      <c r="E1799" s="337"/>
    </row>
    <row r="1800" spans="1:5" ht="13.5" customHeight="1">
      <c r="A1800" s="337"/>
      <c r="B1800" s="337"/>
      <c r="C1800" s="337"/>
      <c r="D1800" s="337"/>
      <c r="E1800" s="337"/>
    </row>
    <row r="1801" spans="1:5" ht="13.5" customHeight="1">
      <c r="A1801" s="337"/>
      <c r="B1801" s="337"/>
      <c r="C1801" s="337"/>
      <c r="D1801" s="337"/>
      <c r="E1801" s="337"/>
    </row>
    <row r="1802" spans="1:5" ht="13.5" customHeight="1">
      <c r="A1802" s="337"/>
      <c r="B1802" s="337"/>
      <c r="C1802" s="337"/>
      <c r="D1802" s="337"/>
      <c r="E1802" s="337"/>
    </row>
    <row r="1803" spans="1:5" ht="13.5" customHeight="1">
      <c r="A1803" s="337"/>
      <c r="B1803" s="337"/>
      <c r="C1803" s="337"/>
      <c r="D1803" s="337"/>
      <c r="E1803" s="337"/>
    </row>
    <row r="1804" spans="1:5" ht="13.5" customHeight="1">
      <c r="A1804" s="337"/>
      <c r="B1804" s="337"/>
      <c r="C1804" s="337"/>
      <c r="D1804" s="337"/>
      <c r="E1804" s="337"/>
    </row>
    <row r="1805" spans="1:5" ht="13.5" customHeight="1">
      <c r="A1805" s="337"/>
      <c r="B1805" s="337"/>
      <c r="C1805" s="337"/>
      <c r="D1805" s="337"/>
      <c r="E1805" s="337"/>
    </row>
    <row r="1806" spans="1:5" ht="13.5" customHeight="1">
      <c r="A1806" s="337"/>
      <c r="B1806" s="337"/>
      <c r="C1806" s="337"/>
      <c r="D1806" s="337"/>
      <c r="E1806" s="337"/>
    </row>
    <row r="1807" spans="1:5" ht="13.5" customHeight="1">
      <c r="A1807" s="337"/>
      <c r="B1807" s="337"/>
      <c r="C1807" s="337"/>
      <c r="D1807" s="337"/>
      <c r="E1807" s="337"/>
    </row>
    <row r="1808" spans="1:5" ht="13.5" customHeight="1">
      <c r="A1808" s="337"/>
      <c r="B1808" s="337"/>
      <c r="C1808" s="337"/>
      <c r="D1808" s="337"/>
      <c r="E1808" s="337"/>
    </row>
    <row r="1809" spans="1:5" ht="13.5" customHeight="1">
      <c r="A1809" s="337"/>
      <c r="B1809" s="337"/>
      <c r="C1809" s="337"/>
      <c r="D1809" s="337"/>
      <c r="E1809" s="337"/>
    </row>
    <row r="1810" spans="1:5" ht="13.5" customHeight="1">
      <c r="A1810" s="337"/>
      <c r="B1810" s="337"/>
      <c r="C1810" s="337"/>
      <c r="D1810" s="337"/>
      <c r="E1810" s="337"/>
    </row>
    <row r="1811" spans="1:5" ht="13.5" customHeight="1">
      <c r="A1811" s="337"/>
      <c r="B1811" s="337"/>
      <c r="C1811" s="337"/>
      <c r="D1811" s="337"/>
      <c r="E1811" s="337"/>
    </row>
    <row r="1812" spans="1:5" ht="13.5" customHeight="1">
      <c r="A1812" s="337"/>
      <c r="B1812" s="337"/>
      <c r="C1812" s="337"/>
      <c r="D1812" s="337"/>
      <c r="E1812" s="337"/>
    </row>
    <row r="1813" spans="1:5" ht="13.5" customHeight="1">
      <c r="A1813" s="337"/>
      <c r="B1813" s="337"/>
      <c r="C1813" s="337"/>
      <c r="D1813" s="337"/>
      <c r="E1813" s="337"/>
    </row>
    <row r="1814" spans="1:5" ht="13.5" customHeight="1">
      <c r="A1814" s="337"/>
      <c r="B1814" s="337"/>
      <c r="C1814" s="337"/>
      <c r="D1814" s="337"/>
      <c r="E1814" s="337"/>
    </row>
    <row r="1815" spans="1:5" ht="13.5" customHeight="1">
      <c r="A1815" s="337"/>
      <c r="B1815" s="337"/>
      <c r="C1815" s="337"/>
      <c r="D1815" s="337"/>
      <c r="E1815" s="337"/>
    </row>
    <row r="1816" spans="1:5" ht="13.5" customHeight="1">
      <c r="A1816" s="337"/>
      <c r="B1816" s="337"/>
      <c r="C1816" s="337"/>
      <c r="D1816" s="337"/>
      <c r="E1816" s="337"/>
    </row>
    <row r="1817" spans="1:5" ht="13.5" customHeight="1">
      <c r="A1817" s="337"/>
      <c r="B1817" s="337"/>
      <c r="C1817" s="337"/>
      <c r="D1817" s="337"/>
      <c r="E1817" s="337"/>
    </row>
    <row r="1818" spans="1:5" ht="13.5" customHeight="1">
      <c r="A1818" s="337"/>
      <c r="B1818" s="337"/>
      <c r="C1818" s="337"/>
      <c r="D1818" s="337"/>
      <c r="E1818" s="337"/>
    </row>
    <row r="1819" spans="1:5" ht="13.5" customHeight="1">
      <c r="A1819" s="337"/>
      <c r="B1819" s="337"/>
      <c r="C1819" s="337"/>
      <c r="D1819" s="337"/>
      <c r="E1819" s="337"/>
    </row>
    <row r="1820" spans="1:5" ht="13.5" customHeight="1">
      <c r="A1820" s="337"/>
      <c r="B1820" s="337"/>
      <c r="C1820" s="337"/>
      <c r="D1820" s="337"/>
      <c r="E1820" s="337"/>
    </row>
    <row r="1821" spans="1:5" ht="13.5" customHeight="1">
      <c r="A1821" s="337"/>
      <c r="B1821" s="337"/>
      <c r="C1821" s="337"/>
      <c r="D1821" s="337"/>
      <c r="E1821" s="337"/>
    </row>
    <row r="1822" spans="1:5" ht="13.5" customHeight="1">
      <c r="A1822" s="337"/>
      <c r="B1822" s="337"/>
      <c r="C1822" s="337"/>
      <c r="D1822" s="337"/>
      <c r="E1822" s="337"/>
    </row>
    <row r="1823" spans="1:5" ht="13.5" customHeight="1">
      <c r="A1823" s="337"/>
      <c r="B1823" s="337"/>
      <c r="C1823" s="337"/>
      <c r="D1823" s="337"/>
      <c r="E1823" s="337"/>
    </row>
    <row r="1824" spans="1:5" ht="13.5" customHeight="1">
      <c r="A1824" s="337"/>
      <c r="B1824" s="337"/>
      <c r="C1824" s="337"/>
      <c r="D1824" s="337"/>
      <c r="E1824" s="337"/>
    </row>
    <row r="1825" spans="1:5" ht="13.5" customHeight="1">
      <c r="A1825" s="337"/>
      <c r="B1825" s="337"/>
      <c r="C1825" s="337"/>
      <c r="D1825" s="337"/>
      <c r="E1825" s="337"/>
    </row>
    <row r="1826" spans="1:5" ht="13.5" customHeight="1">
      <c r="A1826" s="337"/>
      <c r="B1826" s="337"/>
      <c r="C1826" s="337"/>
      <c r="D1826" s="337"/>
      <c r="E1826" s="337"/>
    </row>
    <row r="1827" spans="1:5" ht="13.5" customHeight="1">
      <c r="A1827" s="337"/>
      <c r="B1827" s="337"/>
      <c r="C1827" s="337"/>
      <c r="D1827" s="337"/>
      <c r="E1827" s="337"/>
    </row>
    <row r="1828" spans="1:5" ht="13.5" customHeight="1">
      <c r="A1828" s="337"/>
      <c r="B1828" s="337"/>
      <c r="C1828" s="337"/>
      <c r="D1828" s="337"/>
      <c r="E1828" s="337"/>
    </row>
    <row r="1829" spans="1:5" ht="13.5" customHeight="1">
      <c r="A1829" s="337"/>
      <c r="B1829" s="337"/>
      <c r="C1829" s="337"/>
      <c r="D1829" s="337"/>
      <c r="E1829" s="337"/>
    </row>
    <row r="1830" spans="1:5" ht="13.5" customHeight="1">
      <c r="A1830" s="337"/>
      <c r="B1830" s="337"/>
      <c r="C1830" s="337"/>
      <c r="D1830" s="337"/>
      <c r="E1830" s="337"/>
    </row>
    <row r="1831" spans="1:5" ht="13.5" customHeight="1">
      <c r="A1831" s="337"/>
      <c r="B1831" s="337"/>
      <c r="C1831" s="337"/>
      <c r="D1831" s="337"/>
      <c r="E1831" s="337"/>
    </row>
    <row r="1832" spans="1:5" ht="13.5" customHeight="1">
      <c r="A1832" s="337"/>
      <c r="B1832" s="337"/>
      <c r="C1832" s="337"/>
      <c r="D1832" s="337"/>
      <c r="E1832" s="337"/>
    </row>
    <row r="1833" spans="1:5" ht="13.5" customHeight="1">
      <c r="A1833" s="337"/>
      <c r="B1833" s="337"/>
      <c r="C1833" s="337"/>
      <c r="D1833" s="337"/>
      <c r="E1833" s="337"/>
    </row>
    <row r="1834" spans="1:5" ht="13.5" customHeight="1">
      <c r="A1834" s="337"/>
      <c r="B1834" s="337"/>
      <c r="C1834" s="337"/>
      <c r="D1834" s="337"/>
      <c r="E1834" s="337"/>
    </row>
    <row r="1835" spans="1:5" ht="13.5" customHeight="1">
      <c r="A1835" s="337"/>
      <c r="B1835" s="337"/>
      <c r="C1835" s="337"/>
      <c r="D1835" s="337"/>
      <c r="E1835" s="337"/>
    </row>
    <row r="1836" spans="1:5" ht="13.5" customHeight="1">
      <c r="A1836" s="337"/>
      <c r="B1836" s="337"/>
      <c r="C1836" s="337"/>
      <c r="D1836" s="337"/>
      <c r="E1836" s="337"/>
    </row>
    <row r="1837" spans="1:5" ht="13.5" customHeight="1">
      <c r="A1837" s="337"/>
      <c r="B1837" s="337"/>
      <c r="C1837" s="337"/>
      <c r="D1837" s="337"/>
      <c r="E1837" s="337"/>
    </row>
    <row r="1838" spans="1:5" ht="13.5" customHeight="1">
      <c r="A1838" s="337"/>
      <c r="B1838" s="337"/>
      <c r="C1838" s="337"/>
      <c r="D1838" s="337"/>
      <c r="E1838" s="337"/>
    </row>
    <row r="1839" spans="1:5" ht="13.5" customHeight="1">
      <c r="A1839" s="337"/>
      <c r="B1839" s="337"/>
      <c r="C1839" s="337"/>
      <c r="D1839" s="337"/>
      <c r="E1839" s="337"/>
    </row>
    <row r="1840" spans="1:5" ht="13.5" customHeight="1">
      <c r="A1840" s="337"/>
      <c r="B1840" s="337"/>
      <c r="C1840" s="337"/>
      <c r="D1840" s="337"/>
      <c r="E1840" s="337"/>
    </row>
    <row r="1841" spans="1:5" ht="13.5" customHeight="1">
      <c r="A1841" s="337"/>
      <c r="B1841" s="337"/>
      <c r="C1841" s="337"/>
      <c r="D1841" s="337"/>
      <c r="E1841" s="337"/>
    </row>
    <row r="1842" spans="1:5" ht="13.5" customHeight="1">
      <c r="A1842" s="337"/>
      <c r="B1842" s="337"/>
      <c r="C1842" s="337"/>
      <c r="D1842" s="337"/>
      <c r="E1842" s="337"/>
    </row>
    <row r="1843" spans="1:5" ht="13.5" customHeight="1">
      <c r="A1843" s="337"/>
      <c r="B1843" s="337"/>
      <c r="C1843" s="337"/>
      <c r="D1843" s="337"/>
      <c r="E1843" s="337"/>
    </row>
    <row r="1844" spans="1:5" ht="13.5" customHeight="1">
      <c r="A1844" s="337"/>
      <c r="B1844" s="337"/>
      <c r="C1844" s="337"/>
      <c r="D1844" s="337"/>
      <c r="E1844" s="337"/>
    </row>
    <row r="1845" spans="1:5" ht="13.5" customHeight="1">
      <c r="A1845" s="337"/>
      <c r="B1845" s="337"/>
      <c r="C1845" s="337"/>
      <c r="D1845" s="337"/>
      <c r="E1845" s="337"/>
    </row>
    <row r="1846" spans="1:5" ht="13.5" customHeight="1">
      <c r="A1846" s="337"/>
      <c r="B1846" s="337"/>
      <c r="C1846" s="337"/>
      <c r="D1846" s="337"/>
      <c r="E1846" s="337"/>
    </row>
    <row r="1847" spans="1:5" ht="13.5" customHeight="1">
      <c r="A1847" s="337"/>
      <c r="B1847" s="337"/>
      <c r="C1847" s="337"/>
      <c r="D1847" s="337"/>
      <c r="E1847" s="337"/>
    </row>
    <row r="1848" spans="1:5" ht="13.5" customHeight="1">
      <c r="A1848" s="337"/>
      <c r="B1848" s="337"/>
      <c r="C1848" s="337"/>
      <c r="D1848" s="337"/>
      <c r="E1848" s="337"/>
    </row>
    <row r="1849" spans="1:5" ht="13.5" customHeight="1">
      <c r="A1849" s="337"/>
      <c r="B1849" s="337"/>
      <c r="C1849" s="337"/>
      <c r="D1849" s="337"/>
      <c r="E1849" s="337"/>
    </row>
    <row r="1850" spans="1:5" ht="13.5" customHeight="1">
      <c r="A1850" s="337"/>
      <c r="B1850" s="337"/>
      <c r="C1850" s="337"/>
      <c r="D1850" s="337"/>
      <c r="E1850" s="337"/>
    </row>
    <row r="1851" spans="1:5" ht="13.5" customHeight="1">
      <c r="A1851" s="337"/>
      <c r="B1851" s="337"/>
      <c r="C1851" s="337"/>
      <c r="D1851" s="337"/>
      <c r="E1851" s="337"/>
    </row>
    <row r="1852" spans="1:5" ht="13.5" customHeight="1">
      <c r="A1852" s="337"/>
      <c r="B1852" s="337"/>
      <c r="C1852" s="337"/>
      <c r="D1852" s="337"/>
      <c r="E1852" s="337"/>
    </row>
    <row r="1853" spans="1:5" ht="13.5" customHeight="1">
      <c r="A1853" s="337"/>
      <c r="B1853" s="337"/>
      <c r="C1853" s="337"/>
      <c r="D1853" s="337"/>
      <c r="E1853" s="337"/>
    </row>
    <row r="1854" spans="1:5" ht="13.5" customHeight="1">
      <c r="A1854" s="337"/>
      <c r="B1854" s="337"/>
      <c r="C1854" s="337"/>
      <c r="D1854" s="337"/>
      <c r="E1854" s="337"/>
    </row>
    <row r="1855" spans="1:5" ht="13.5" customHeight="1">
      <c r="A1855" s="337"/>
      <c r="B1855" s="337"/>
      <c r="C1855" s="337"/>
      <c r="D1855" s="337"/>
      <c r="E1855" s="337"/>
    </row>
    <row r="1856" spans="1:5" ht="13.5" customHeight="1">
      <c r="A1856" s="337"/>
      <c r="B1856" s="337"/>
      <c r="C1856" s="337"/>
      <c r="D1856" s="337"/>
      <c r="E1856" s="337"/>
    </row>
    <row r="1857" spans="1:5" ht="13.5" customHeight="1">
      <c r="A1857" s="337"/>
      <c r="B1857" s="337"/>
      <c r="C1857" s="337"/>
      <c r="D1857" s="337"/>
      <c r="E1857" s="337"/>
    </row>
    <row r="1858" spans="1:5" ht="13.5" customHeight="1">
      <c r="A1858" s="337"/>
      <c r="B1858" s="337"/>
      <c r="C1858" s="337"/>
      <c r="D1858" s="337"/>
      <c r="E1858" s="337"/>
    </row>
    <row r="1859" spans="1:5" ht="13.5" customHeight="1">
      <c r="A1859" s="337"/>
      <c r="B1859" s="337"/>
      <c r="C1859" s="337"/>
      <c r="D1859" s="337"/>
      <c r="E1859" s="337"/>
    </row>
    <row r="1860" spans="1:5" ht="13.5" customHeight="1">
      <c r="A1860" s="337"/>
      <c r="B1860" s="337"/>
      <c r="C1860" s="337"/>
      <c r="D1860" s="337"/>
      <c r="E1860" s="337"/>
    </row>
    <row r="1861" spans="1:5" ht="13.5" customHeight="1">
      <c r="A1861" s="337"/>
      <c r="B1861" s="337"/>
      <c r="C1861" s="337"/>
      <c r="D1861" s="337"/>
      <c r="E1861" s="337"/>
    </row>
    <row r="1862" spans="1:5" ht="13.5" customHeight="1">
      <c r="A1862" s="337"/>
      <c r="B1862" s="337"/>
      <c r="C1862" s="337"/>
      <c r="D1862" s="337"/>
      <c r="E1862" s="337"/>
    </row>
    <row r="1863" spans="1:5" ht="13.5" customHeight="1">
      <c r="A1863" s="337"/>
      <c r="B1863" s="337"/>
      <c r="C1863" s="337"/>
      <c r="D1863" s="337"/>
      <c r="E1863" s="337"/>
    </row>
    <row r="1864" spans="1:5" ht="13.5" customHeight="1">
      <c r="A1864" s="337"/>
      <c r="B1864" s="337"/>
      <c r="C1864" s="337"/>
      <c r="D1864" s="337"/>
      <c r="E1864" s="337"/>
    </row>
    <row r="1865" spans="1:5" ht="13.5" customHeight="1">
      <c r="A1865" s="337"/>
      <c r="B1865" s="337"/>
      <c r="C1865" s="337"/>
      <c r="D1865" s="337"/>
      <c r="E1865" s="337"/>
    </row>
    <row r="1866" spans="1:5" ht="13.5" customHeight="1">
      <c r="A1866" s="337"/>
      <c r="B1866" s="337"/>
      <c r="C1866" s="337"/>
      <c r="D1866" s="337"/>
      <c r="E1866" s="337"/>
    </row>
    <row r="1867" spans="1:5" ht="13.5" customHeight="1">
      <c r="A1867" s="337"/>
      <c r="B1867" s="337"/>
      <c r="C1867" s="337"/>
      <c r="D1867" s="337"/>
      <c r="E1867" s="337"/>
    </row>
    <row r="1868" spans="1:5" ht="13.5" customHeight="1">
      <c r="A1868" s="337"/>
      <c r="B1868" s="337"/>
      <c r="C1868" s="337"/>
      <c r="D1868" s="337"/>
      <c r="E1868" s="337"/>
    </row>
    <row r="1869" spans="1:5" ht="13.5" customHeight="1">
      <c r="A1869" s="337"/>
      <c r="B1869" s="337"/>
      <c r="C1869" s="337"/>
      <c r="D1869" s="337"/>
      <c r="E1869" s="337"/>
    </row>
    <row r="1870" spans="1:5" ht="13.5" customHeight="1">
      <c r="A1870" s="337"/>
      <c r="B1870" s="337"/>
      <c r="C1870" s="337"/>
      <c r="D1870" s="337"/>
      <c r="E1870" s="337"/>
    </row>
    <row r="1871" spans="1:5" ht="13.5" customHeight="1">
      <c r="A1871" s="337"/>
      <c r="B1871" s="337"/>
      <c r="C1871" s="337"/>
      <c r="D1871" s="337"/>
      <c r="E1871" s="337"/>
    </row>
    <row r="1872" spans="1:5" ht="13.5" customHeight="1">
      <c r="A1872" s="337"/>
      <c r="B1872" s="337"/>
      <c r="C1872" s="337"/>
      <c r="D1872" s="337"/>
      <c r="E1872" s="337"/>
    </row>
    <row r="1873" spans="1:5" ht="13.5" customHeight="1">
      <c r="A1873" s="337"/>
      <c r="B1873" s="337"/>
      <c r="C1873" s="337"/>
      <c r="D1873" s="337"/>
      <c r="E1873" s="337"/>
    </row>
    <row r="1874" spans="1:5" ht="13.5" customHeight="1">
      <c r="A1874" s="337"/>
      <c r="B1874" s="337"/>
      <c r="C1874" s="337"/>
      <c r="D1874" s="337"/>
      <c r="E1874" s="337"/>
    </row>
    <row r="1875" spans="1:5" ht="13.5" customHeight="1">
      <c r="A1875" s="337"/>
      <c r="B1875" s="337"/>
      <c r="C1875" s="337"/>
      <c r="D1875" s="337"/>
      <c r="E1875" s="337"/>
    </row>
    <row r="1876" spans="1:5" ht="13.5" customHeight="1">
      <c r="A1876" s="337"/>
      <c r="B1876" s="337"/>
      <c r="C1876" s="337"/>
      <c r="D1876" s="337"/>
      <c r="E1876" s="337"/>
    </row>
    <row r="1877" spans="1:5" ht="13.5" customHeight="1">
      <c r="A1877" s="337"/>
      <c r="B1877" s="337"/>
      <c r="C1877" s="337"/>
      <c r="D1877" s="337"/>
      <c r="E1877" s="337"/>
    </row>
    <row r="1878" spans="1:5" ht="13.5" customHeight="1">
      <c r="A1878" s="337"/>
      <c r="B1878" s="337"/>
      <c r="C1878" s="337"/>
      <c r="D1878" s="337"/>
      <c r="E1878" s="337"/>
    </row>
    <row r="1879" spans="1:5" ht="13.5" customHeight="1">
      <c r="A1879" s="337"/>
      <c r="B1879" s="337"/>
      <c r="C1879" s="337"/>
      <c r="D1879" s="337"/>
      <c r="E1879" s="337"/>
    </row>
    <row r="1880" spans="1:5" ht="13.5" customHeight="1">
      <c r="A1880" s="337"/>
      <c r="B1880" s="337"/>
      <c r="C1880" s="337"/>
      <c r="D1880" s="337"/>
      <c r="E1880" s="337"/>
    </row>
    <row r="1881" spans="1:5" ht="13.5" customHeight="1">
      <c r="A1881" s="337"/>
      <c r="B1881" s="337"/>
      <c r="C1881" s="337"/>
      <c r="D1881" s="337"/>
      <c r="E1881" s="337"/>
    </row>
    <row r="1882" spans="1:5" ht="13.5" customHeight="1">
      <c r="A1882" s="337"/>
      <c r="B1882" s="337"/>
      <c r="C1882" s="337"/>
      <c r="D1882" s="337"/>
      <c r="E1882" s="337"/>
    </row>
    <row r="1883" spans="1:5" ht="13.5" customHeight="1">
      <c r="A1883" s="337"/>
      <c r="B1883" s="337"/>
      <c r="C1883" s="337"/>
      <c r="D1883" s="337"/>
      <c r="E1883" s="337"/>
    </row>
    <row r="1884" spans="1:5" ht="13.5" customHeight="1">
      <c r="A1884" s="337"/>
      <c r="B1884" s="337"/>
      <c r="C1884" s="337"/>
      <c r="D1884" s="337"/>
      <c r="E1884" s="337"/>
    </row>
    <row r="1885" spans="1:5" ht="13.5" customHeight="1">
      <c r="A1885" s="337"/>
      <c r="B1885" s="337"/>
      <c r="C1885" s="337"/>
      <c r="D1885" s="337"/>
      <c r="E1885" s="337"/>
    </row>
    <row r="1886" spans="1:5" ht="13.5" customHeight="1">
      <c r="A1886" s="337"/>
      <c r="B1886" s="337"/>
      <c r="C1886" s="337"/>
      <c r="D1886" s="337"/>
      <c r="E1886" s="337"/>
    </row>
    <row r="1887" spans="1:5" ht="13.5" customHeight="1">
      <c r="A1887" s="337"/>
      <c r="B1887" s="337"/>
      <c r="C1887" s="337"/>
      <c r="D1887" s="337"/>
      <c r="E1887" s="337"/>
    </row>
    <row r="1888" spans="1:5" ht="13.5" customHeight="1">
      <c r="A1888" s="337"/>
      <c r="B1888" s="337"/>
      <c r="C1888" s="337"/>
      <c r="D1888" s="337"/>
      <c r="E1888" s="337"/>
    </row>
    <row r="1889" spans="1:5" ht="13.5" customHeight="1">
      <c r="A1889" s="337"/>
      <c r="B1889" s="337"/>
      <c r="C1889" s="337"/>
      <c r="D1889" s="337"/>
      <c r="E1889" s="337"/>
    </row>
    <row r="1890" spans="1:5" ht="13.5" customHeight="1">
      <c r="A1890" s="337"/>
      <c r="B1890" s="337"/>
      <c r="C1890" s="337"/>
      <c r="D1890" s="337"/>
      <c r="E1890" s="337"/>
    </row>
    <row r="1891" spans="1:5" ht="13.5" customHeight="1">
      <c r="A1891" s="337"/>
      <c r="B1891" s="337"/>
      <c r="C1891" s="337"/>
      <c r="D1891" s="337"/>
      <c r="E1891" s="337"/>
    </row>
    <row r="1892" spans="1:5" ht="13.5" customHeight="1">
      <c r="A1892" s="337"/>
      <c r="B1892" s="337"/>
      <c r="C1892" s="337"/>
      <c r="D1892" s="337"/>
      <c r="E1892" s="337"/>
    </row>
    <row r="1893" spans="1:5" ht="13.5" customHeight="1">
      <c r="A1893" s="337"/>
      <c r="B1893" s="337"/>
      <c r="C1893" s="337"/>
      <c r="D1893" s="337"/>
      <c r="E1893" s="337"/>
    </row>
    <row r="1894" spans="1:5" ht="13.5" customHeight="1">
      <c r="A1894" s="337"/>
      <c r="B1894" s="337"/>
      <c r="C1894" s="337"/>
      <c r="D1894" s="337"/>
      <c r="E1894" s="337"/>
    </row>
    <row r="1895" spans="1:5" ht="13.5" customHeight="1">
      <c r="A1895" s="337"/>
      <c r="B1895" s="337"/>
      <c r="C1895" s="337"/>
      <c r="D1895" s="337"/>
      <c r="E1895" s="337"/>
    </row>
    <row r="1896" spans="1:5" ht="13.5" customHeight="1">
      <c r="A1896" s="337"/>
      <c r="B1896" s="337"/>
      <c r="C1896" s="337"/>
      <c r="D1896" s="337"/>
      <c r="E1896" s="337"/>
    </row>
    <row r="1897" spans="1:5" ht="13.5" customHeight="1">
      <c r="A1897" s="337"/>
      <c r="B1897" s="337"/>
      <c r="C1897" s="337"/>
      <c r="D1897" s="337"/>
      <c r="E1897" s="337"/>
    </row>
    <row r="1898" spans="1:5" ht="13.5" customHeight="1">
      <c r="A1898" s="337"/>
      <c r="B1898" s="337"/>
      <c r="C1898" s="337"/>
      <c r="D1898" s="337"/>
      <c r="E1898" s="337"/>
    </row>
    <row r="1899" spans="1:5" ht="13.5" customHeight="1">
      <c r="A1899" s="337"/>
      <c r="B1899" s="337"/>
      <c r="C1899" s="337"/>
      <c r="D1899" s="337"/>
      <c r="E1899" s="337"/>
    </row>
    <row r="1900" spans="1:5" ht="13.5" customHeight="1">
      <c r="A1900" s="337"/>
      <c r="B1900" s="337"/>
      <c r="C1900" s="337"/>
      <c r="D1900" s="337"/>
      <c r="E1900" s="337"/>
    </row>
    <row r="1901" spans="1:5" ht="13.5" customHeight="1">
      <c r="A1901" s="337"/>
      <c r="B1901" s="337"/>
      <c r="C1901" s="337"/>
      <c r="D1901" s="337"/>
      <c r="E1901" s="337"/>
    </row>
    <row r="1902" spans="1:5" ht="13.5" customHeight="1">
      <c r="A1902" s="337"/>
      <c r="B1902" s="337"/>
      <c r="C1902" s="337"/>
      <c r="D1902" s="337"/>
      <c r="E1902" s="337"/>
    </row>
    <row r="1903" spans="1:5" ht="13.5" customHeight="1">
      <c r="A1903" s="337"/>
      <c r="B1903" s="337"/>
      <c r="C1903" s="337"/>
      <c r="D1903" s="337"/>
      <c r="E1903" s="337"/>
    </row>
    <row r="1904" spans="1:5" ht="13.5" customHeight="1">
      <c r="A1904" s="337"/>
      <c r="B1904" s="337"/>
      <c r="C1904" s="337"/>
      <c r="D1904" s="337"/>
      <c r="E1904" s="337"/>
    </row>
    <row r="1905" spans="1:5" ht="13.5" customHeight="1">
      <c r="A1905" s="337"/>
      <c r="B1905" s="337"/>
      <c r="C1905" s="337"/>
      <c r="D1905" s="337"/>
      <c r="E1905" s="337"/>
    </row>
    <row r="1906" spans="1:5" ht="13.5" customHeight="1">
      <c r="A1906" s="337"/>
      <c r="B1906" s="337"/>
      <c r="C1906" s="337"/>
      <c r="D1906" s="337"/>
      <c r="E1906" s="337"/>
    </row>
    <row r="1907" spans="1:5" ht="13.5" customHeight="1">
      <c r="A1907" s="337"/>
      <c r="B1907" s="337"/>
      <c r="C1907" s="337"/>
      <c r="D1907" s="337"/>
      <c r="E1907" s="337"/>
    </row>
    <row r="1908" spans="1:5" ht="13.5" customHeight="1">
      <c r="A1908" s="337"/>
      <c r="B1908" s="337"/>
      <c r="C1908" s="337"/>
      <c r="D1908" s="337"/>
      <c r="E1908" s="337"/>
    </row>
    <row r="1909" spans="1:5" ht="13.5" customHeight="1">
      <c r="A1909" s="337"/>
      <c r="B1909" s="337"/>
      <c r="C1909" s="337"/>
      <c r="D1909" s="337"/>
      <c r="E1909" s="337"/>
    </row>
    <row r="1910" spans="1:5" ht="13.5" customHeight="1">
      <c r="A1910" s="337"/>
      <c r="B1910" s="337"/>
      <c r="C1910" s="337"/>
      <c r="D1910" s="337"/>
      <c r="E1910" s="337"/>
    </row>
    <row r="1911" spans="1:5" ht="13.5" customHeight="1">
      <c r="A1911" s="337"/>
      <c r="B1911" s="337"/>
      <c r="C1911" s="337"/>
      <c r="D1911" s="337"/>
      <c r="E1911" s="337"/>
    </row>
    <row r="1912" spans="1:5" ht="13.5" customHeight="1">
      <c r="A1912" s="337"/>
      <c r="B1912" s="337"/>
      <c r="C1912" s="337"/>
      <c r="D1912" s="337"/>
      <c r="E1912" s="337"/>
    </row>
    <row r="1913" spans="1:5" ht="13.5" customHeight="1">
      <c r="A1913" s="337"/>
      <c r="B1913" s="337"/>
      <c r="C1913" s="337"/>
      <c r="D1913" s="337"/>
      <c r="E1913" s="337"/>
    </row>
    <row r="1914" spans="1:5" ht="13.5" customHeight="1">
      <c r="A1914" s="337"/>
      <c r="B1914" s="337"/>
      <c r="C1914" s="337"/>
      <c r="D1914" s="337"/>
      <c r="E1914" s="337"/>
    </row>
    <row r="1915" spans="1:5" ht="13.5" customHeight="1">
      <c r="A1915" s="337"/>
      <c r="B1915" s="337"/>
      <c r="C1915" s="337"/>
      <c r="D1915" s="337"/>
      <c r="E1915" s="337"/>
    </row>
    <row r="1916" spans="1:5" ht="13.5" customHeight="1">
      <c r="A1916" s="337"/>
      <c r="B1916" s="337"/>
      <c r="C1916" s="337"/>
      <c r="D1916" s="337"/>
      <c r="E1916" s="337"/>
    </row>
    <row r="1917" spans="1:5" ht="13.5" customHeight="1">
      <c r="A1917" s="337"/>
      <c r="B1917" s="337"/>
      <c r="C1917" s="337"/>
      <c r="D1917" s="337"/>
      <c r="E1917" s="337"/>
    </row>
    <row r="1918" spans="1:5" ht="13.5" customHeight="1">
      <c r="A1918" s="337"/>
      <c r="B1918" s="337"/>
      <c r="C1918" s="337"/>
      <c r="D1918" s="337"/>
      <c r="E1918" s="337"/>
    </row>
    <row r="1919" spans="1:5" ht="13.5" customHeight="1">
      <c r="A1919" s="337"/>
      <c r="B1919" s="337"/>
      <c r="C1919" s="337"/>
      <c r="D1919" s="337"/>
      <c r="E1919" s="337"/>
    </row>
    <row r="1920" spans="1:5" ht="13.5" customHeight="1">
      <c r="A1920" s="337"/>
      <c r="B1920" s="337"/>
      <c r="C1920" s="337"/>
      <c r="D1920" s="337"/>
      <c r="E1920" s="337"/>
    </row>
    <row r="1921" spans="1:5" ht="13.5" customHeight="1">
      <c r="A1921" s="337"/>
      <c r="B1921" s="337"/>
      <c r="C1921" s="337"/>
      <c r="D1921" s="337"/>
      <c r="E1921" s="337"/>
    </row>
    <row r="1922" spans="1:5" ht="13.5" customHeight="1">
      <c r="A1922" s="337"/>
      <c r="B1922" s="337"/>
      <c r="C1922" s="337"/>
      <c r="D1922" s="337"/>
      <c r="E1922" s="337"/>
    </row>
    <row r="1923" spans="1:5" ht="13.5" customHeight="1">
      <c r="A1923" s="337"/>
      <c r="B1923" s="337"/>
      <c r="C1923" s="337"/>
      <c r="D1923" s="337"/>
      <c r="E1923" s="337"/>
    </row>
    <row r="1924" spans="1:5" ht="13.5" customHeight="1">
      <c r="A1924" s="337"/>
      <c r="B1924" s="337"/>
      <c r="C1924" s="337"/>
      <c r="D1924" s="337"/>
      <c r="E1924" s="337"/>
    </row>
    <row r="1925" spans="1:5" ht="13.5" customHeight="1">
      <c r="A1925" s="337"/>
      <c r="B1925" s="337"/>
      <c r="C1925" s="337"/>
      <c r="D1925" s="337"/>
      <c r="E1925" s="337"/>
    </row>
    <row r="1926" spans="1:5" ht="13.5" customHeight="1">
      <c r="A1926" s="337"/>
      <c r="B1926" s="337"/>
      <c r="C1926" s="337"/>
      <c r="D1926" s="337"/>
      <c r="E1926" s="337"/>
    </row>
    <row r="1927" spans="1:5" ht="13.5" customHeight="1">
      <c r="A1927" s="337"/>
      <c r="B1927" s="337"/>
      <c r="C1927" s="337"/>
      <c r="D1927" s="337"/>
      <c r="E1927" s="337"/>
    </row>
    <row r="1928" spans="1:5" ht="13.5" customHeight="1">
      <c r="A1928" s="337"/>
      <c r="B1928" s="337"/>
      <c r="C1928" s="337"/>
      <c r="D1928" s="337"/>
      <c r="E1928" s="337"/>
    </row>
    <row r="1929" spans="1:5" ht="13.5" customHeight="1">
      <c r="A1929" s="337"/>
      <c r="B1929" s="337"/>
      <c r="C1929" s="337"/>
      <c r="D1929" s="337"/>
      <c r="E1929" s="337"/>
    </row>
    <row r="1930" spans="1:5" ht="13.5" customHeight="1">
      <c r="A1930" s="337"/>
      <c r="B1930" s="337"/>
      <c r="C1930" s="337"/>
      <c r="D1930" s="337"/>
      <c r="E1930" s="337"/>
    </row>
    <row r="1931" spans="1:5" ht="13.5" customHeight="1">
      <c r="A1931" s="337"/>
      <c r="B1931" s="337"/>
      <c r="C1931" s="337"/>
      <c r="D1931" s="337"/>
      <c r="E1931" s="337"/>
    </row>
    <row r="1932" spans="1:5" ht="13.5" customHeight="1">
      <c r="A1932" s="337"/>
      <c r="B1932" s="337"/>
      <c r="C1932" s="337"/>
      <c r="D1932" s="337"/>
      <c r="E1932" s="337"/>
    </row>
    <row r="1933" spans="1:5" ht="13.5" customHeight="1">
      <c r="A1933" s="337"/>
      <c r="B1933" s="337"/>
      <c r="C1933" s="337"/>
      <c r="D1933" s="337"/>
      <c r="E1933" s="337"/>
    </row>
    <row r="1934" spans="1:5" ht="13.5" customHeight="1">
      <c r="A1934" s="337"/>
      <c r="B1934" s="337"/>
      <c r="C1934" s="337"/>
      <c r="D1934" s="337"/>
      <c r="E1934" s="337"/>
    </row>
    <row r="1935" spans="1:5" ht="13.5" customHeight="1">
      <c r="A1935" s="337"/>
      <c r="B1935" s="337"/>
      <c r="C1935" s="337"/>
      <c r="D1935" s="337"/>
      <c r="E1935" s="337"/>
    </row>
    <row r="1936" spans="1:5" ht="13.5" customHeight="1">
      <c r="A1936" s="337"/>
      <c r="B1936" s="337"/>
      <c r="C1936" s="337"/>
      <c r="D1936" s="337"/>
      <c r="E1936" s="337"/>
    </row>
    <row r="1937" spans="1:5" ht="13.5" customHeight="1">
      <c r="A1937" s="337"/>
      <c r="B1937" s="337"/>
      <c r="C1937" s="337"/>
      <c r="D1937" s="337"/>
      <c r="E1937" s="337"/>
    </row>
    <row r="1938" spans="1:5" ht="13.5" customHeight="1">
      <c r="A1938" s="337"/>
      <c r="B1938" s="337"/>
      <c r="C1938" s="337"/>
      <c r="D1938" s="337"/>
      <c r="E1938" s="337"/>
    </row>
    <row r="1939" spans="1:5" ht="13.5" customHeight="1">
      <c r="A1939" s="337"/>
      <c r="B1939" s="337"/>
      <c r="C1939" s="337"/>
      <c r="D1939" s="337"/>
      <c r="E1939" s="337"/>
    </row>
    <row r="1940" spans="1:5" ht="13.5" customHeight="1">
      <c r="A1940" s="337"/>
      <c r="B1940" s="337"/>
      <c r="C1940" s="337"/>
      <c r="D1940" s="337"/>
      <c r="E1940" s="337"/>
    </row>
    <row r="1941" spans="1:5" ht="13.5" customHeight="1">
      <c r="A1941" s="337"/>
      <c r="B1941" s="337"/>
      <c r="C1941" s="337"/>
      <c r="D1941" s="337"/>
      <c r="E1941" s="337"/>
    </row>
    <row r="1942" spans="1:5" ht="13.5" customHeight="1">
      <c r="A1942" s="337"/>
      <c r="B1942" s="337"/>
      <c r="C1942" s="337"/>
      <c r="D1942" s="337"/>
      <c r="E1942" s="337"/>
    </row>
    <row r="1943" spans="1:5" ht="13.5" customHeight="1">
      <c r="A1943" s="337"/>
      <c r="B1943" s="337"/>
      <c r="C1943" s="337"/>
      <c r="D1943" s="337"/>
      <c r="E1943" s="337"/>
    </row>
    <row r="1944" spans="1:5" ht="13.5" customHeight="1">
      <c r="A1944" s="337"/>
      <c r="B1944" s="337"/>
      <c r="C1944" s="337"/>
      <c r="D1944" s="337"/>
      <c r="E1944" s="337"/>
    </row>
    <row r="1945" spans="1:5" ht="13.5" customHeight="1">
      <c r="A1945" s="337"/>
      <c r="B1945" s="337"/>
      <c r="C1945" s="337"/>
      <c r="D1945" s="337"/>
      <c r="E1945" s="337"/>
    </row>
    <row r="1946" spans="1:5" ht="13.5" customHeight="1">
      <c r="A1946" s="337"/>
      <c r="B1946" s="337"/>
      <c r="C1946" s="337"/>
      <c r="D1946" s="337"/>
      <c r="E1946" s="337"/>
    </row>
    <row r="1947" spans="1:5" ht="13.5" customHeight="1">
      <c r="A1947" s="337"/>
      <c r="B1947" s="337"/>
      <c r="C1947" s="337"/>
      <c r="D1947" s="337"/>
      <c r="E1947" s="337"/>
    </row>
    <row r="1948" spans="1:5" ht="13.5" customHeight="1">
      <c r="A1948" s="337"/>
      <c r="B1948" s="337"/>
      <c r="C1948" s="337"/>
      <c r="D1948" s="337"/>
      <c r="E1948" s="337"/>
    </row>
    <row r="1949" spans="1:5" ht="13.5" customHeight="1">
      <c r="A1949" s="337"/>
      <c r="B1949" s="337"/>
      <c r="C1949" s="337"/>
      <c r="D1949" s="337"/>
      <c r="E1949" s="337"/>
    </row>
    <row r="1950" spans="1:5" ht="13.5" customHeight="1">
      <c r="A1950" s="337"/>
      <c r="B1950" s="337"/>
      <c r="C1950" s="337"/>
      <c r="D1950" s="337"/>
      <c r="E1950" s="337"/>
    </row>
    <row r="1951" spans="1:5" ht="13.5" customHeight="1">
      <c r="A1951" s="337"/>
      <c r="B1951" s="337"/>
      <c r="C1951" s="337"/>
      <c r="D1951" s="337"/>
      <c r="E1951" s="337"/>
    </row>
    <row r="1952" spans="1:5" ht="13.5" customHeight="1">
      <c r="A1952" s="337"/>
      <c r="B1952" s="337"/>
      <c r="C1952" s="337"/>
      <c r="D1952" s="337"/>
      <c r="E1952" s="337"/>
    </row>
    <row r="1953" spans="1:5" ht="13.5" customHeight="1">
      <c r="A1953" s="337"/>
      <c r="B1953" s="337"/>
      <c r="C1953" s="337"/>
      <c r="D1953" s="337"/>
      <c r="E1953" s="337"/>
    </row>
    <row r="1954" spans="1:5" ht="13.5" customHeight="1">
      <c r="A1954" s="337"/>
      <c r="B1954" s="337"/>
      <c r="C1954" s="337"/>
      <c r="D1954" s="337"/>
      <c r="E1954" s="337"/>
    </row>
    <row r="1955" spans="1:5" ht="13.5" customHeight="1">
      <c r="A1955" s="337"/>
      <c r="B1955" s="337"/>
      <c r="C1955" s="337"/>
      <c r="D1955" s="337"/>
      <c r="E1955" s="337"/>
    </row>
    <row r="1956" spans="1:5" ht="13.5" customHeight="1">
      <c r="A1956" s="337"/>
      <c r="B1956" s="337"/>
      <c r="C1956" s="337"/>
      <c r="D1956" s="337"/>
      <c r="E1956" s="337"/>
    </row>
    <row r="1957" spans="1:5" ht="13.5" customHeight="1">
      <c r="A1957" s="337"/>
      <c r="B1957" s="337"/>
      <c r="C1957" s="337"/>
      <c r="D1957" s="337"/>
      <c r="E1957" s="337"/>
    </row>
    <row r="1958" spans="1:5" ht="13.5" customHeight="1">
      <c r="A1958" s="337"/>
      <c r="B1958" s="337"/>
      <c r="C1958" s="337"/>
      <c r="D1958" s="337"/>
      <c r="E1958" s="337"/>
    </row>
    <row r="1959" spans="1:5" ht="13.5" customHeight="1">
      <c r="A1959" s="337"/>
      <c r="B1959" s="337"/>
      <c r="C1959" s="337"/>
      <c r="D1959" s="337"/>
      <c r="E1959" s="337"/>
    </row>
    <row r="1960" spans="1:5" ht="13.5" customHeight="1">
      <c r="A1960" s="337"/>
      <c r="B1960" s="337"/>
      <c r="C1960" s="337"/>
      <c r="D1960" s="337"/>
      <c r="E1960" s="337"/>
    </row>
    <row r="1961" spans="1:5" ht="13.5" customHeight="1">
      <c r="A1961" s="337"/>
      <c r="B1961" s="337"/>
      <c r="C1961" s="337"/>
      <c r="D1961" s="337"/>
      <c r="E1961" s="337"/>
    </row>
    <row r="1962" spans="1:5" ht="13.5" customHeight="1">
      <c r="A1962" s="337"/>
      <c r="B1962" s="337"/>
      <c r="C1962" s="337"/>
      <c r="D1962" s="337"/>
      <c r="E1962" s="337"/>
    </row>
    <row r="1963" spans="1:5" ht="13.5" customHeight="1">
      <c r="A1963" s="337"/>
      <c r="B1963" s="337"/>
      <c r="C1963" s="337"/>
      <c r="D1963" s="337"/>
      <c r="E1963" s="337"/>
    </row>
    <row r="1964" spans="1:5" ht="13.5" customHeight="1">
      <c r="A1964" s="337"/>
      <c r="B1964" s="337"/>
      <c r="C1964" s="337"/>
      <c r="D1964" s="337"/>
      <c r="E1964" s="337"/>
    </row>
    <row r="1965" spans="1:5" ht="13.5" customHeight="1">
      <c r="A1965" s="337"/>
      <c r="B1965" s="337"/>
      <c r="C1965" s="337"/>
      <c r="D1965" s="337"/>
      <c r="E1965" s="337"/>
    </row>
    <row r="1966" spans="1:5" ht="13.5" customHeight="1">
      <c r="A1966" s="337"/>
      <c r="B1966" s="337"/>
      <c r="C1966" s="337"/>
      <c r="D1966" s="337"/>
      <c r="E1966" s="337"/>
    </row>
    <row r="1967" spans="1:5" ht="13.5" customHeight="1">
      <c r="A1967" s="337"/>
      <c r="B1967" s="337"/>
      <c r="C1967" s="337"/>
      <c r="D1967" s="337"/>
      <c r="E1967" s="337"/>
    </row>
    <row r="1968" spans="1:5" ht="13.5" customHeight="1">
      <c r="A1968" s="337"/>
      <c r="B1968" s="337"/>
      <c r="C1968" s="337"/>
      <c r="D1968" s="337"/>
      <c r="E1968" s="337"/>
    </row>
    <row r="1969" spans="1:5" ht="13.5" customHeight="1">
      <c r="A1969" s="337"/>
      <c r="B1969" s="337"/>
      <c r="C1969" s="337"/>
      <c r="D1969" s="337"/>
      <c r="E1969" s="337"/>
    </row>
    <row r="1970" spans="1:5" ht="13.5" customHeight="1">
      <c r="A1970" s="337"/>
      <c r="B1970" s="337"/>
      <c r="C1970" s="337"/>
      <c r="D1970" s="337"/>
      <c r="E1970" s="337"/>
    </row>
    <row r="1971" spans="1:5" ht="13.5" customHeight="1">
      <c r="A1971" s="337"/>
      <c r="B1971" s="337"/>
      <c r="C1971" s="337"/>
      <c r="D1971" s="337"/>
      <c r="E1971" s="337"/>
    </row>
    <row r="1972" spans="1:5" ht="13.5" customHeight="1">
      <c r="A1972" s="337"/>
      <c r="B1972" s="337"/>
      <c r="C1972" s="337"/>
      <c r="D1972" s="337"/>
      <c r="E1972" s="337"/>
    </row>
    <row r="1973" spans="1:5" ht="13.5" customHeight="1">
      <c r="A1973" s="337"/>
      <c r="B1973" s="337"/>
      <c r="C1973" s="337"/>
      <c r="D1973" s="337"/>
      <c r="E1973" s="337"/>
    </row>
    <row r="1974" spans="1:5" ht="13.5" customHeight="1">
      <c r="A1974" s="337"/>
      <c r="B1974" s="337"/>
      <c r="C1974" s="337"/>
      <c r="D1974" s="337"/>
      <c r="E1974" s="337"/>
    </row>
    <row r="1975" spans="1:5" ht="13.5" customHeight="1">
      <c r="A1975" s="337"/>
      <c r="B1975" s="337"/>
      <c r="C1975" s="337"/>
      <c r="D1975" s="337"/>
      <c r="E1975" s="337"/>
    </row>
    <row r="1976" spans="1:5" ht="13.5" customHeight="1">
      <c r="A1976" s="337"/>
      <c r="B1976" s="337"/>
      <c r="C1976" s="337"/>
      <c r="D1976" s="337"/>
      <c r="E1976" s="337"/>
    </row>
    <row r="1977" spans="1:5" ht="13.5" customHeight="1">
      <c r="A1977" s="337"/>
      <c r="B1977" s="337"/>
      <c r="C1977" s="337"/>
      <c r="D1977" s="337"/>
      <c r="E1977" s="337"/>
    </row>
    <row r="1978" spans="1:5" ht="13.5" customHeight="1">
      <c r="A1978" s="337"/>
      <c r="B1978" s="337"/>
      <c r="C1978" s="337"/>
      <c r="D1978" s="337"/>
      <c r="E1978" s="337"/>
    </row>
    <row r="1979" spans="1:5" ht="13.5" customHeight="1">
      <c r="A1979" s="337"/>
      <c r="B1979" s="337"/>
      <c r="C1979" s="337"/>
      <c r="D1979" s="337"/>
      <c r="E1979" s="337"/>
    </row>
    <row r="1980" spans="1:5" ht="13.5" customHeight="1">
      <c r="A1980" s="337"/>
      <c r="B1980" s="337"/>
      <c r="C1980" s="337"/>
      <c r="D1980" s="337"/>
      <c r="E1980" s="337"/>
    </row>
    <row r="1981" spans="1:5" ht="13.5" customHeight="1">
      <c r="A1981" s="337"/>
      <c r="B1981" s="337"/>
      <c r="C1981" s="337"/>
      <c r="D1981" s="337"/>
      <c r="E1981" s="337"/>
    </row>
    <row r="1982" spans="1:5" ht="13.5" customHeight="1">
      <c r="A1982" s="337"/>
      <c r="B1982" s="337"/>
      <c r="C1982" s="337"/>
      <c r="D1982" s="337"/>
      <c r="E1982" s="337"/>
    </row>
    <row r="1983" spans="1:5" ht="13.5" customHeight="1">
      <c r="A1983" s="337"/>
      <c r="B1983" s="337"/>
      <c r="C1983" s="337"/>
      <c r="D1983" s="337"/>
      <c r="E1983" s="337"/>
    </row>
    <row r="1984" spans="1:5" ht="13.5" customHeight="1">
      <c r="A1984" s="337"/>
      <c r="B1984" s="337"/>
      <c r="C1984" s="337"/>
      <c r="D1984" s="337"/>
      <c r="E1984" s="337"/>
    </row>
    <row r="1985" spans="1:5" ht="13.5" customHeight="1">
      <c r="A1985" s="337"/>
      <c r="B1985" s="337"/>
      <c r="C1985" s="337"/>
      <c r="D1985" s="337"/>
      <c r="E1985" s="337"/>
    </row>
    <row r="1986" spans="1:5" ht="13.5" customHeight="1">
      <c r="A1986" s="337"/>
      <c r="B1986" s="337"/>
      <c r="C1986" s="337"/>
      <c r="D1986" s="337"/>
      <c r="E1986" s="337"/>
    </row>
    <row r="1987" spans="1:5" ht="13.5" customHeight="1">
      <c r="A1987" s="337"/>
      <c r="B1987" s="337"/>
      <c r="C1987" s="337"/>
      <c r="D1987" s="337"/>
      <c r="E1987" s="337"/>
    </row>
    <row r="1988" spans="1:5" ht="13.5" customHeight="1">
      <c r="A1988" s="337"/>
      <c r="B1988" s="337"/>
      <c r="C1988" s="337"/>
      <c r="D1988" s="337"/>
      <c r="E1988" s="337"/>
    </row>
    <row r="1989" spans="1:5" ht="13.5" customHeight="1">
      <c r="A1989" s="337"/>
      <c r="B1989" s="337"/>
      <c r="C1989" s="337"/>
      <c r="D1989" s="337"/>
      <c r="E1989" s="337"/>
    </row>
    <row r="1990" spans="1:5" ht="13.5" customHeight="1">
      <c r="A1990" s="337"/>
      <c r="B1990" s="337"/>
      <c r="C1990" s="337"/>
      <c r="D1990" s="337"/>
      <c r="E1990" s="337"/>
    </row>
    <row r="1991" spans="1:5" ht="13.5" customHeight="1">
      <c r="A1991" s="337"/>
      <c r="B1991" s="337"/>
      <c r="C1991" s="337"/>
      <c r="D1991" s="337"/>
      <c r="E1991" s="337"/>
    </row>
    <row r="1992" spans="1:5" ht="13.5" customHeight="1">
      <c r="A1992" s="337"/>
      <c r="B1992" s="337"/>
      <c r="C1992" s="337"/>
      <c r="D1992" s="337"/>
      <c r="E1992" s="337"/>
    </row>
    <row r="1993" spans="1:5" ht="13.5" customHeight="1">
      <c r="A1993" s="337"/>
      <c r="B1993" s="337"/>
      <c r="C1993" s="337"/>
      <c r="D1993" s="337"/>
      <c r="E1993" s="337"/>
    </row>
    <row r="1994" spans="1:5" ht="13.5" customHeight="1">
      <c r="A1994" s="337"/>
      <c r="B1994" s="337"/>
      <c r="C1994" s="337"/>
      <c r="D1994" s="337"/>
      <c r="E1994" s="337"/>
    </row>
    <row r="1995" spans="1:5" ht="13.5" customHeight="1">
      <c r="A1995" s="337"/>
      <c r="B1995" s="337"/>
      <c r="C1995" s="337"/>
      <c r="D1995" s="337"/>
      <c r="E1995" s="337"/>
    </row>
    <row r="1996" spans="1:5" ht="13.5" customHeight="1">
      <c r="A1996" s="337"/>
      <c r="B1996" s="337"/>
      <c r="C1996" s="337"/>
      <c r="D1996" s="337"/>
      <c r="E1996" s="337"/>
    </row>
    <row r="1997" spans="1:5" ht="13.5" customHeight="1">
      <c r="A1997" s="337"/>
      <c r="B1997" s="337"/>
      <c r="C1997" s="337"/>
      <c r="D1997" s="337"/>
      <c r="E1997" s="337"/>
    </row>
    <row r="1998" spans="1:5" ht="13.5" customHeight="1">
      <c r="A1998" s="337"/>
      <c r="B1998" s="337"/>
      <c r="C1998" s="337"/>
      <c r="D1998" s="337"/>
      <c r="E1998" s="337"/>
    </row>
    <row r="1999" spans="1:5" ht="13.5" customHeight="1">
      <c r="A1999" s="337"/>
      <c r="B1999" s="337"/>
      <c r="C1999" s="337"/>
      <c r="D1999" s="337"/>
      <c r="E1999" s="337"/>
    </row>
    <row r="2000" spans="1:5" ht="13.5" customHeight="1">
      <c r="A2000" s="337"/>
      <c r="B2000" s="337"/>
      <c r="C2000" s="337"/>
      <c r="D2000" s="337"/>
      <c r="E2000" s="337"/>
    </row>
    <row r="2001" spans="1:5" ht="13.5" customHeight="1">
      <c r="A2001" s="337"/>
      <c r="B2001" s="337"/>
      <c r="C2001" s="337"/>
      <c r="D2001" s="337"/>
      <c r="E2001" s="337"/>
    </row>
    <row r="2002" spans="1:5" ht="13.5" customHeight="1">
      <c r="A2002" s="337"/>
      <c r="B2002" s="337"/>
      <c r="C2002" s="337"/>
      <c r="D2002" s="337"/>
      <c r="E2002" s="337"/>
    </row>
    <row r="2003" spans="1:5" ht="13.5" customHeight="1">
      <c r="A2003" s="337"/>
      <c r="B2003" s="337"/>
      <c r="C2003" s="337"/>
      <c r="D2003" s="337"/>
      <c r="E2003" s="337"/>
    </row>
    <row r="2004" spans="1:5" ht="13.5" customHeight="1">
      <c r="A2004" s="337"/>
      <c r="B2004" s="337"/>
      <c r="C2004" s="337"/>
      <c r="D2004" s="337"/>
      <c r="E2004" s="337"/>
    </row>
    <row r="2005" spans="1:5" ht="13.5" customHeight="1">
      <c r="A2005" s="337"/>
      <c r="B2005" s="337"/>
      <c r="C2005" s="337"/>
      <c r="D2005" s="337"/>
      <c r="E2005" s="337"/>
    </row>
    <row r="2006" spans="1:5" ht="13.5" customHeight="1">
      <c r="A2006" s="337"/>
      <c r="B2006" s="337"/>
      <c r="C2006" s="337"/>
      <c r="D2006" s="337"/>
      <c r="E2006" s="337"/>
    </row>
    <row r="2007" spans="1:5" ht="13.5" customHeight="1">
      <c r="A2007" s="337"/>
      <c r="B2007" s="337"/>
      <c r="C2007" s="337"/>
      <c r="D2007" s="337"/>
      <c r="E2007" s="337"/>
    </row>
    <row r="2008" spans="1:5" ht="13.5" customHeight="1">
      <c r="A2008" s="337"/>
      <c r="B2008" s="337"/>
      <c r="C2008" s="337"/>
      <c r="D2008" s="337"/>
      <c r="E2008" s="337"/>
    </row>
    <row r="2009" spans="1:5" ht="13.5" customHeight="1">
      <c r="A2009" s="337"/>
      <c r="B2009" s="337"/>
      <c r="C2009" s="337"/>
      <c r="D2009" s="337"/>
      <c r="E2009" s="337"/>
    </row>
    <row r="2010" spans="1:5" ht="13.5" customHeight="1">
      <c r="A2010" s="337"/>
      <c r="B2010" s="337"/>
      <c r="C2010" s="337"/>
      <c r="D2010" s="337"/>
      <c r="E2010" s="337"/>
    </row>
    <row r="2011" spans="1:5" ht="13.5" customHeight="1">
      <c r="A2011" s="337"/>
      <c r="B2011" s="337"/>
      <c r="C2011" s="337"/>
      <c r="D2011" s="337"/>
      <c r="E2011" s="337"/>
    </row>
    <row r="2012" spans="1:5" ht="13.5" customHeight="1">
      <c r="A2012" s="337"/>
      <c r="B2012" s="337"/>
      <c r="C2012" s="337"/>
      <c r="D2012" s="337"/>
      <c r="E2012" s="337"/>
    </row>
    <row r="2013" spans="1:5" ht="13.5" customHeight="1">
      <c r="A2013" s="337"/>
      <c r="B2013" s="337"/>
      <c r="C2013" s="337"/>
      <c r="D2013" s="337"/>
      <c r="E2013" s="337"/>
    </row>
    <row r="2014" spans="1:5" ht="13.5" customHeight="1">
      <c r="A2014" s="337"/>
      <c r="B2014" s="337"/>
      <c r="C2014" s="337"/>
      <c r="D2014" s="337"/>
      <c r="E2014" s="337"/>
    </row>
    <row r="2015" spans="1:5" ht="13.5" customHeight="1">
      <c r="A2015" s="337"/>
      <c r="B2015" s="337"/>
      <c r="C2015" s="337"/>
      <c r="D2015" s="337"/>
      <c r="E2015" s="337"/>
    </row>
    <row r="2016" spans="1:5" ht="13.5" customHeight="1">
      <c r="A2016" s="337"/>
      <c r="B2016" s="337"/>
      <c r="C2016" s="337"/>
      <c r="D2016" s="337"/>
      <c r="E2016" s="337"/>
    </row>
    <row r="2017" spans="1:5" ht="13.5" customHeight="1">
      <c r="A2017" s="337"/>
      <c r="B2017" s="337"/>
      <c r="C2017" s="337"/>
      <c r="D2017" s="337"/>
      <c r="E2017" s="337"/>
    </row>
    <row r="2018" spans="1:5" ht="13.5" customHeight="1">
      <c r="A2018" s="337"/>
      <c r="B2018" s="337"/>
      <c r="C2018" s="337"/>
      <c r="D2018" s="337"/>
      <c r="E2018" s="337"/>
    </row>
    <row r="2019" spans="1:5" ht="13.5" customHeight="1">
      <c r="A2019" s="337"/>
      <c r="B2019" s="337"/>
      <c r="C2019" s="337"/>
      <c r="D2019" s="337"/>
      <c r="E2019" s="337"/>
    </row>
    <row r="2020" spans="1:5" ht="13.5" customHeight="1">
      <c r="A2020" s="337"/>
      <c r="B2020" s="337"/>
      <c r="C2020" s="337"/>
      <c r="D2020" s="337"/>
      <c r="E2020" s="337"/>
    </row>
    <row r="2021" spans="1:5" ht="13.5" customHeight="1">
      <c r="A2021" s="337"/>
      <c r="B2021" s="337"/>
      <c r="C2021" s="337"/>
      <c r="D2021" s="337"/>
      <c r="E2021" s="337"/>
    </row>
    <row r="2022" spans="1:5" ht="13.5" customHeight="1">
      <c r="A2022" s="337"/>
      <c r="B2022" s="337"/>
      <c r="C2022" s="337"/>
      <c r="D2022" s="337"/>
      <c r="E2022" s="337"/>
    </row>
    <row r="2023" spans="1:5" ht="13.5" customHeight="1">
      <c r="A2023" s="337"/>
      <c r="B2023" s="337"/>
      <c r="C2023" s="337"/>
      <c r="D2023" s="337"/>
      <c r="E2023" s="337"/>
    </row>
    <row r="2024" spans="1:5" ht="13.5" customHeight="1">
      <c r="A2024" s="337"/>
      <c r="B2024" s="337"/>
      <c r="C2024" s="337"/>
      <c r="D2024" s="337"/>
      <c r="E2024" s="337"/>
    </row>
    <row r="2025" spans="1:5" ht="13.5" customHeight="1">
      <c r="A2025" s="337"/>
      <c r="B2025" s="337"/>
      <c r="C2025" s="337"/>
      <c r="D2025" s="337"/>
      <c r="E2025" s="337"/>
    </row>
    <row r="2026" spans="1:5" ht="13.5" customHeight="1">
      <c r="A2026" s="337"/>
      <c r="B2026" s="337"/>
      <c r="C2026" s="337"/>
      <c r="D2026" s="337"/>
      <c r="E2026" s="337"/>
    </row>
    <row r="2027" spans="1:5" ht="13.5" customHeight="1">
      <c r="A2027" s="337"/>
      <c r="B2027" s="337"/>
      <c r="C2027" s="337"/>
      <c r="D2027" s="337"/>
      <c r="E2027" s="337"/>
    </row>
    <row r="2028" spans="1:5" ht="13.5" customHeight="1">
      <c r="A2028" s="337"/>
      <c r="B2028" s="337"/>
      <c r="C2028" s="337"/>
      <c r="D2028" s="337"/>
      <c r="E2028" s="337"/>
    </row>
    <row r="2029" spans="1:5" ht="13.5" customHeight="1">
      <c r="A2029" s="337"/>
      <c r="B2029" s="337"/>
      <c r="C2029" s="337"/>
      <c r="D2029" s="337"/>
      <c r="E2029" s="337"/>
    </row>
    <row r="2030" spans="1:5" ht="13.5" customHeight="1">
      <c r="A2030" s="337"/>
      <c r="B2030" s="337"/>
      <c r="C2030" s="337"/>
      <c r="D2030" s="337"/>
      <c r="E2030" s="337"/>
    </row>
    <row r="2031" spans="1:5" ht="13.5" customHeight="1">
      <c r="A2031" s="337"/>
      <c r="B2031" s="337"/>
      <c r="C2031" s="337"/>
      <c r="D2031" s="337"/>
      <c r="E2031" s="337"/>
    </row>
    <row r="2032" spans="1:5" ht="13.5" customHeight="1">
      <c r="A2032" s="337"/>
      <c r="B2032" s="337"/>
      <c r="C2032" s="337"/>
      <c r="D2032" s="337"/>
      <c r="E2032" s="337"/>
    </row>
    <row r="2033" spans="1:5" ht="13.5" customHeight="1">
      <c r="A2033" s="337"/>
      <c r="B2033" s="337"/>
      <c r="C2033" s="337"/>
      <c r="D2033" s="337"/>
      <c r="E2033" s="337"/>
    </row>
    <row r="2034" spans="1:5" ht="13.5" customHeight="1">
      <c r="A2034" s="337"/>
      <c r="B2034" s="337"/>
      <c r="C2034" s="337"/>
      <c r="D2034" s="337"/>
      <c r="E2034" s="337"/>
    </row>
    <row r="2035" spans="1:5" ht="13.5" customHeight="1">
      <c r="A2035" s="337"/>
      <c r="B2035" s="337"/>
      <c r="C2035" s="337"/>
      <c r="D2035" s="337"/>
      <c r="E2035" s="337"/>
    </row>
    <row r="2036" spans="1:5" ht="13.5" customHeight="1">
      <c r="A2036" s="337"/>
      <c r="B2036" s="337"/>
      <c r="C2036" s="337"/>
      <c r="D2036" s="337"/>
      <c r="E2036" s="337"/>
    </row>
    <row r="2037" spans="1:5" ht="13.5" customHeight="1">
      <c r="A2037" s="337"/>
      <c r="B2037" s="337"/>
      <c r="C2037" s="337"/>
      <c r="D2037" s="337"/>
      <c r="E2037" s="337"/>
    </row>
    <row r="2038" spans="1:5" ht="13.5" customHeight="1">
      <c r="A2038" s="337"/>
      <c r="B2038" s="337"/>
      <c r="C2038" s="337"/>
      <c r="D2038" s="337"/>
      <c r="E2038" s="337"/>
    </row>
    <row r="2039" spans="1:5" ht="13.5" customHeight="1">
      <c r="A2039" s="337"/>
      <c r="B2039" s="337"/>
      <c r="C2039" s="337"/>
      <c r="D2039" s="337"/>
      <c r="E2039" s="337"/>
    </row>
    <row r="2040" spans="1:5" ht="13.5" customHeight="1">
      <c r="A2040" s="337"/>
      <c r="B2040" s="337"/>
      <c r="C2040" s="337"/>
      <c r="D2040" s="337"/>
      <c r="E2040" s="337"/>
    </row>
    <row r="2041" spans="1:5" ht="13.5" customHeight="1">
      <c r="A2041" s="337"/>
      <c r="B2041" s="337"/>
      <c r="C2041" s="337"/>
      <c r="D2041" s="337"/>
      <c r="E2041" s="337"/>
    </row>
    <row r="2042" spans="1:5" ht="13.5" customHeight="1">
      <c r="A2042" s="337"/>
      <c r="B2042" s="337"/>
      <c r="C2042" s="337"/>
      <c r="D2042" s="337"/>
      <c r="E2042" s="337"/>
    </row>
    <row r="2043" spans="1:5" ht="13.5" customHeight="1">
      <c r="A2043" s="337"/>
      <c r="B2043" s="337"/>
      <c r="C2043" s="337"/>
      <c r="D2043" s="337"/>
      <c r="E2043" s="337"/>
    </row>
    <row r="2044" spans="1:5" ht="13.5" customHeight="1">
      <c r="A2044" s="337"/>
      <c r="B2044" s="337"/>
      <c r="C2044" s="337"/>
      <c r="D2044" s="337"/>
      <c r="E2044" s="337"/>
    </row>
    <row r="2045" spans="1:5" ht="13.5" customHeight="1">
      <c r="A2045" s="337"/>
      <c r="B2045" s="337"/>
      <c r="C2045" s="337"/>
      <c r="D2045" s="337"/>
      <c r="E2045" s="337"/>
    </row>
    <row r="2046" spans="1:5" ht="13.5" customHeight="1">
      <c r="A2046" s="337"/>
      <c r="B2046" s="337"/>
      <c r="C2046" s="337"/>
      <c r="D2046" s="337"/>
      <c r="E2046" s="337"/>
    </row>
    <row r="2047" spans="1:5" ht="13.5" customHeight="1">
      <c r="A2047" s="337"/>
      <c r="B2047" s="337"/>
      <c r="C2047" s="337"/>
      <c r="D2047" s="337"/>
      <c r="E2047" s="337"/>
    </row>
    <row r="2048" spans="1:5" ht="13.5" customHeight="1">
      <c r="A2048" s="337"/>
      <c r="B2048" s="337"/>
      <c r="C2048" s="337"/>
      <c r="D2048" s="337"/>
      <c r="E2048" s="337"/>
    </row>
    <row r="2049" spans="1:5" ht="13.5" customHeight="1">
      <c r="A2049" s="337"/>
      <c r="B2049" s="337"/>
      <c r="C2049" s="337"/>
      <c r="D2049" s="337"/>
      <c r="E2049" s="337"/>
    </row>
    <row r="2050" spans="1:5" ht="13.5" customHeight="1">
      <c r="A2050" s="337"/>
      <c r="B2050" s="337"/>
      <c r="C2050" s="337"/>
      <c r="D2050" s="337"/>
      <c r="E2050" s="337"/>
    </row>
    <row r="2051" spans="1:5" ht="13.5" customHeight="1">
      <c r="A2051" s="337"/>
      <c r="B2051" s="337"/>
      <c r="C2051" s="337"/>
      <c r="D2051" s="337"/>
      <c r="E2051" s="337"/>
    </row>
    <row r="2052" spans="1:5" ht="13.5" customHeight="1">
      <c r="A2052" s="337"/>
      <c r="B2052" s="337"/>
      <c r="C2052" s="337"/>
      <c r="D2052" s="337"/>
      <c r="E2052" s="337"/>
    </row>
    <row r="2053" spans="1:5" ht="13.5" customHeight="1">
      <c r="A2053" s="337"/>
      <c r="B2053" s="337"/>
      <c r="C2053" s="337"/>
      <c r="D2053" s="337"/>
      <c r="E2053" s="337"/>
    </row>
    <row r="2054" spans="1:5" ht="13.5" customHeight="1">
      <c r="A2054" s="337"/>
      <c r="B2054" s="337"/>
      <c r="C2054" s="337"/>
      <c r="D2054" s="337"/>
      <c r="E2054" s="337"/>
    </row>
    <row r="2055" spans="1:5" ht="13.5" customHeight="1">
      <c r="A2055" s="337"/>
      <c r="B2055" s="337"/>
      <c r="C2055" s="337"/>
      <c r="D2055" s="337"/>
      <c r="E2055" s="337"/>
    </row>
    <row r="2056" spans="1:5" ht="13.5" customHeight="1">
      <c r="A2056" s="337"/>
      <c r="B2056" s="337"/>
      <c r="C2056" s="337"/>
      <c r="D2056" s="337"/>
      <c r="E2056" s="337"/>
    </row>
    <row r="2057" spans="1:5" ht="13.5" customHeight="1">
      <c r="A2057" s="337"/>
      <c r="B2057" s="337"/>
      <c r="C2057" s="337"/>
      <c r="D2057" s="337"/>
      <c r="E2057" s="337"/>
    </row>
    <row r="2058" spans="1:5" ht="13.5" customHeight="1">
      <c r="A2058" s="337"/>
      <c r="B2058" s="337"/>
      <c r="C2058" s="337"/>
      <c r="D2058" s="337"/>
      <c r="E2058" s="337"/>
    </row>
    <row r="2059" spans="1:5" ht="13.5" customHeight="1">
      <c r="A2059" s="337"/>
      <c r="B2059" s="337"/>
      <c r="C2059" s="337"/>
      <c r="D2059" s="337"/>
      <c r="E2059" s="337"/>
    </row>
    <row r="2060" spans="1:5" ht="13.5" customHeight="1">
      <c r="A2060" s="337"/>
      <c r="B2060" s="337"/>
      <c r="C2060" s="337"/>
      <c r="D2060" s="337"/>
      <c r="E2060" s="337"/>
    </row>
    <row r="2061" spans="1:5" ht="13.5" customHeight="1">
      <c r="A2061" s="337"/>
      <c r="B2061" s="337"/>
      <c r="C2061" s="337"/>
      <c r="D2061" s="337"/>
      <c r="E2061" s="337"/>
    </row>
    <row r="2062" spans="1:5" ht="13.5" customHeight="1">
      <c r="A2062" s="337"/>
      <c r="B2062" s="337"/>
      <c r="C2062" s="337"/>
      <c r="D2062" s="337"/>
      <c r="E2062" s="337"/>
    </row>
    <row r="2063" spans="1:5" ht="13.5" customHeight="1">
      <c r="A2063" s="337"/>
      <c r="B2063" s="337"/>
      <c r="C2063" s="337"/>
      <c r="D2063" s="337"/>
      <c r="E2063" s="337"/>
    </row>
    <row r="2064" spans="1:5" ht="13.5" customHeight="1">
      <c r="A2064" s="337"/>
      <c r="B2064" s="337"/>
      <c r="C2064" s="337"/>
      <c r="D2064" s="337"/>
      <c r="E2064" s="337"/>
    </row>
    <row r="2065" spans="1:5" ht="13.5" customHeight="1">
      <c r="A2065" s="337"/>
      <c r="B2065" s="337"/>
      <c r="C2065" s="337"/>
      <c r="D2065" s="337"/>
      <c r="E2065" s="337"/>
    </row>
    <row r="2066" spans="1:5" ht="13.5" customHeight="1">
      <c r="A2066" s="337"/>
      <c r="B2066" s="337"/>
      <c r="C2066" s="337"/>
      <c r="D2066" s="337"/>
      <c r="E2066" s="337"/>
    </row>
    <row r="2067" spans="1:5" ht="13.5" customHeight="1">
      <c r="A2067" s="337"/>
      <c r="B2067" s="337"/>
      <c r="C2067" s="337"/>
      <c r="D2067" s="337"/>
      <c r="E2067" s="337"/>
    </row>
    <row r="2068" spans="1:5" ht="13.5" customHeight="1">
      <c r="A2068" s="337"/>
      <c r="B2068" s="337"/>
      <c r="C2068" s="337"/>
      <c r="D2068" s="337"/>
      <c r="E2068" s="337"/>
    </row>
    <row r="2069" spans="1:5" ht="13.5" customHeight="1">
      <c r="A2069" s="337"/>
      <c r="B2069" s="337"/>
      <c r="C2069" s="337"/>
      <c r="D2069" s="337"/>
      <c r="E2069" s="337"/>
    </row>
    <row r="2070" spans="1:5" ht="13.5" customHeight="1">
      <c r="A2070" s="337"/>
      <c r="B2070" s="337"/>
      <c r="C2070" s="337"/>
      <c r="D2070" s="337"/>
      <c r="E2070" s="337"/>
    </row>
    <row r="2071" spans="1:5" ht="13.5" customHeight="1">
      <c r="A2071" s="337"/>
      <c r="B2071" s="337"/>
      <c r="C2071" s="337"/>
      <c r="D2071" s="337"/>
      <c r="E2071" s="337"/>
    </row>
    <row r="2072" spans="1:5" ht="13.5" customHeight="1">
      <c r="A2072" s="337"/>
      <c r="B2072" s="337"/>
      <c r="C2072" s="337"/>
      <c r="D2072" s="337"/>
      <c r="E2072" s="337"/>
    </row>
    <row r="2073" spans="1:5" ht="13.5" customHeight="1">
      <c r="A2073" s="337"/>
      <c r="B2073" s="337"/>
      <c r="C2073" s="337"/>
      <c r="D2073" s="337"/>
      <c r="E2073" s="337"/>
    </row>
    <row r="2074" spans="1:5" ht="13.5" customHeight="1">
      <c r="A2074" s="337"/>
      <c r="B2074" s="337"/>
      <c r="C2074" s="337"/>
      <c r="D2074" s="337"/>
      <c r="E2074" s="337"/>
    </row>
    <row r="2075" spans="1:5" ht="13.5" customHeight="1">
      <c r="A2075" s="337"/>
      <c r="B2075" s="337"/>
      <c r="C2075" s="337"/>
      <c r="D2075" s="337"/>
      <c r="E2075" s="337"/>
    </row>
    <row r="2076" spans="1:5" ht="13.5" customHeight="1">
      <c r="A2076" s="337"/>
      <c r="B2076" s="337"/>
      <c r="C2076" s="337"/>
      <c r="D2076" s="337"/>
      <c r="E2076" s="337"/>
    </row>
    <row r="2077" spans="1:5" ht="13.5" customHeight="1">
      <c r="A2077" s="337"/>
      <c r="B2077" s="337"/>
      <c r="C2077" s="337"/>
      <c r="D2077" s="337"/>
      <c r="E2077" s="337"/>
    </row>
    <row r="2078" spans="1:5" ht="13.5" customHeight="1">
      <c r="A2078" s="337"/>
      <c r="B2078" s="337"/>
      <c r="C2078" s="337"/>
      <c r="D2078" s="337"/>
      <c r="E2078" s="337"/>
    </row>
    <row r="2079" spans="1:5" ht="13.5" customHeight="1">
      <c r="A2079" s="337"/>
      <c r="B2079" s="337"/>
      <c r="C2079" s="337"/>
      <c r="D2079" s="337"/>
      <c r="E2079" s="337"/>
    </row>
    <row r="2080" spans="1:5" ht="13.5" customHeight="1">
      <c r="A2080" s="337"/>
      <c r="B2080" s="337"/>
      <c r="C2080" s="337"/>
      <c r="D2080" s="337"/>
      <c r="E2080" s="337"/>
    </row>
    <row r="2081" spans="1:5" ht="13.5" customHeight="1">
      <c r="A2081" s="337"/>
      <c r="B2081" s="337"/>
      <c r="C2081" s="337"/>
      <c r="D2081" s="337"/>
      <c r="E2081" s="337"/>
    </row>
    <row r="2082" spans="1:5" ht="13.5" customHeight="1">
      <c r="A2082" s="337"/>
      <c r="B2082" s="337"/>
      <c r="C2082" s="337"/>
      <c r="D2082" s="337"/>
      <c r="E2082" s="337"/>
    </row>
    <row r="2083" spans="1:5" ht="13.5" customHeight="1">
      <c r="A2083" s="337"/>
      <c r="B2083" s="337"/>
      <c r="C2083" s="337"/>
      <c r="D2083" s="337"/>
      <c r="E2083" s="337"/>
    </row>
    <row r="2084" spans="1:5" ht="13.5" customHeight="1">
      <c r="A2084" s="337"/>
      <c r="B2084" s="337"/>
      <c r="C2084" s="337"/>
      <c r="D2084" s="337"/>
      <c r="E2084" s="337"/>
    </row>
    <row r="2085" spans="1:5" ht="13.5" customHeight="1">
      <c r="A2085" s="337"/>
      <c r="B2085" s="337"/>
      <c r="C2085" s="337"/>
      <c r="D2085" s="337"/>
      <c r="E2085" s="337"/>
    </row>
    <row r="2086" spans="1:5" ht="13.5" customHeight="1">
      <c r="A2086" s="337"/>
      <c r="B2086" s="337"/>
      <c r="C2086" s="337"/>
      <c r="D2086" s="337"/>
      <c r="E2086" s="337"/>
    </row>
    <row r="2087" spans="1:5" ht="13.5" customHeight="1">
      <c r="A2087" s="337"/>
      <c r="B2087" s="337"/>
      <c r="C2087" s="337"/>
      <c r="D2087" s="337"/>
      <c r="E2087" s="337"/>
    </row>
    <row r="2088" spans="1:5" ht="13.5" customHeight="1">
      <c r="A2088" s="337"/>
      <c r="B2088" s="337"/>
      <c r="C2088" s="337"/>
      <c r="D2088" s="337"/>
      <c r="E2088" s="337"/>
    </row>
    <row r="2089" spans="1:5" ht="13.5" customHeight="1">
      <c r="A2089" s="337"/>
      <c r="B2089" s="337"/>
      <c r="C2089" s="337"/>
      <c r="D2089" s="337"/>
      <c r="E2089" s="337"/>
    </row>
    <row r="2090" spans="1:5" ht="13.5" customHeight="1">
      <c r="A2090" s="337"/>
      <c r="B2090" s="337"/>
      <c r="C2090" s="337"/>
      <c r="D2090" s="337"/>
      <c r="E2090" s="337"/>
    </row>
    <row r="2091" spans="1:5" ht="13.5" customHeight="1">
      <c r="A2091" s="337"/>
      <c r="B2091" s="337"/>
      <c r="C2091" s="337"/>
      <c r="D2091" s="337"/>
      <c r="E2091" s="337"/>
    </row>
    <row r="2092" spans="1:5" ht="13.5" customHeight="1">
      <c r="A2092" s="337"/>
      <c r="B2092" s="337"/>
      <c r="C2092" s="337"/>
      <c r="D2092" s="337"/>
      <c r="E2092" s="337"/>
    </row>
    <row r="2093" spans="1:5" ht="13.5" customHeight="1">
      <c r="A2093" s="337"/>
      <c r="B2093" s="337"/>
      <c r="C2093" s="337"/>
      <c r="D2093" s="337"/>
      <c r="E2093" s="337"/>
    </row>
    <row r="2094" spans="1:5" ht="13.5" customHeight="1">
      <c r="A2094" s="337"/>
      <c r="B2094" s="337"/>
      <c r="C2094" s="337"/>
      <c r="D2094" s="337"/>
      <c r="E2094" s="337"/>
    </row>
    <row r="2095" spans="1:5" ht="13.5" customHeight="1">
      <c r="A2095" s="337"/>
      <c r="B2095" s="337"/>
      <c r="C2095" s="337"/>
      <c r="D2095" s="337"/>
      <c r="E2095" s="337"/>
    </row>
    <row r="2096" spans="1:5" ht="13.5" customHeight="1">
      <c r="A2096" s="337"/>
      <c r="B2096" s="337"/>
      <c r="C2096" s="337"/>
      <c r="D2096" s="337"/>
      <c r="E2096" s="337"/>
    </row>
    <row r="2097" spans="1:5" ht="13.5" customHeight="1">
      <c r="A2097" s="337"/>
      <c r="B2097" s="337"/>
      <c r="C2097" s="337"/>
      <c r="D2097" s="337"/>
      <c r="E2097" s="337"/>
    </row>
    <row r="2098" spans="1:5" ht="13.5" customHeight="1">
      <c r="A2098" s="337"/>
      <c r="B2098" s="337"/>
      <c r="C2098" s="337"/>
      <c r="D2098" s="337"/>
      <c r="E2098" s="337"/>
    </row>
    <row r="2099" spans="1:5" ht="13.5" customHeight="1">
      <c r="A2099" s="337"/>
      <c r="B2099" s="337"/>
      <c r="C2099" s="337"/>
      <c r="D2099" s="337"/>
      <c r="E2099" s="337"/>
    </row>
    <row r="2100" spans="1:5" ht="13.5" customHeight="1">
      <c r="A2100" s="337"/>
      <c r="B2100" s="337"/>
      <c r="C2100" s="337"/>
      <c r="D2100" s="337"/>
      <c r="E2100" s="337"/>
    </row>
    <row r="2101" spans="1:5" ht="13.5" customHeight="1">
      <c r="A2101" s="337"/>
      <c r="B2101" s="337"/>
      <c r="C2101" s="337"/>
      <c r="D2101" s="337"/>
      <c r="E2101" s="337"/>
    </row>
    <row r="2102" spans="1:5" ht="13.5" customHeight="1">
      <c r="A2102" s="337"/>
      <c r="B2102" s="337"/>
      <c r="C2102" s="337"/>
      <c r="D2102" s="337"/>
      <c r="E2102" s="337"/>
    </row>
    <row r="2103" spans="1:5" ht="13.5" customHeight="1">
      <c r="A2103" s="337"/>
      <c r="B2103" s="337"/>
      <c r="C2103" s="337"/>
      <c r="D2103" s="337"/>
      <c r="E2103" s="337"/>
    </row>
    <row r="2104" spans="1:5" ht="13.5" customHeight="1">
      <c r="A2104" s="337"/>
      <c r="B2104" s="337"/>
      <c r="C2104" s="337"/>
      <c r="D2104" s="337"/>
      <c r="E2104" s="337"/>
    </row>
    <row r="2105" spans="1:5" ht="13.5" customHeight="1">
      <c r="A2105" s="337"/>
      <c r="B2105" s="337"/>
      <c r="C2105" s="337"/>
      <c r="D2105" s="337"/>
      <c r="E2105" s="337"/>
    </row>
    <row r="2106" spans="1:5" ht="13.5" customHeight="1">
      <c r="A2106" s="337"/>
      <c r="B2106" s="337"/>
      <c r="C2106" s="337"/>
      <c r="D2106" s="337"/>
      <c r="E2106" s="337"/>
    </row>
    <row r="2107" spans="1:5" ht="13.5" customHeight="1">
      <c r="A2107" s="337"/>
      <c r="B2107" s="337"/>
      <c r="C2107" s="337"/>
      <c r="D2107" s="337"/>
      <c r="E2107" s="337"/>
    </row>
    <row r="2108" spans="1:5" ht="13.5" customHeight="1">
      <c r="A2108" s="337"/>
      <c r="B2108" s="337"/>
      <c r="C2108" s="337"/>
      <c r="D2108" s="337"/>
      <c r="E2108" s="337"/>
    </row>
    <row r="2109" spans="1:5" ht="13.5" customHeight="1">
      <c r="A2109" s="337"/>
      <c r="B2109" s="337"/>
      <c r="C2109" s="337"/>
      <c r="D2109" s="337"/>
      <c r="E2109" s="337"/>
    </row>
    <row r="2110" spans="1:5" ht="13.5" customHeight="1">
      <c r="A2110" s="337"/>
      <c r="B2110" s="337"/>
      <c r="C2110" s="337"/>
      <c r="D2110" s="337"/>
      <c r="E2110" s="337"/>
    </row>
    <row r="2111" spans="1:5" ht="13.5" customHeight="1">
      <c r="A2111" s="337"/>
      <c r="B2111" s="337"/>
      <c r="C2111" s="337"/>
      <c r="D2111" s="337"/>
      <c r="E2111" s="337"/>
    </row>
    <row r="2112" spans="1:5" ht="13.5" customHeight="1">
      <c r="A2112" s="337"/>
      <c r="B2112" s="337"/>
      <c r="C2112" s="337"/>
      <c r="D2112" s="337"/>
      <c r="E2112" s="337"/>
    </row>
    <row r="2113" spans="1:5" ht="13.5" customHeight="1">
      <c r="A2113" s="337"/>
      <c r="B2113" s="337"/>
      <c r="C2113" s="337"/>
      <c r="D2113" s="337"/>
      <c r="E2113" s="337"/>
    </row>
    <row r="2114" spans="1:5" ht="13.5" customHeight="1">
      <c r="A2114" s="337"/>
      <c r="B2114" s="337"/>
      <c r="C2114" s="337"/>
      <c r="D2114" s="337"/>
      <c r="E2114" s="337"/>
    </row>
    <row r="2115" spans="1:5" ht="13.5" customHeight="1">
      <c r="A2115" s="337"/>
      <c r="B2115" s="337"/>
      <c r="C2115" s="337"/>
      <c r="D2115" s="337"/>
      <c r="E2115" s="337"/>
    </row>
    <row r="2116" spans="1:5" ht="13.5" customHeight="1">
      <c r="A2116" s="337"/>
      <c r="B2116" s="337"/>
      <c r="C2116" s="337"/>
      <c r="D2116" s="337"/>
      <c r="E2116" s="337"/>
    </row>
    <row r="2117" spans="1:5" ht="13.5" customHeight="1">
      <c r="A2117" s="337"/>
      <c r="B2117" s="337"/>
      <c r="C2117" s="337"/>
      <c r="D2117" s="337"/>
      <c r="E2117" s="337"/>
    </row>
    <row r="2118" spans="1:5" ht="13.5" customHeight="1">
      <c r="A2118" s="337"/>
      <c r="B2118" s="337"/>
      <c r="C2118" s="337"/>
      <c r="D2118" s="337"/>
      <c r="E2118" s="337"/>
    </row>
    <row r="2119" spans="1:5" ht="13.5" customHeight="1">
      <c r="A2119" s="337"/>
      <c r="B2119" s="337"/>
      <c r="C2119" s="337"/>
      <c r="D2119" s="337"/>
      <c r="E2119" s="337"/>
    </row>
    <row r="2120" spans="1:5" ht="13.5" customHeight="1">
      <c r="A2120" s="337"/>
      <c r="B2120" s="337"/>
      <c r="C2120" s="337"/>
      <c r="D2120" s="337"/>
      <c r="E2120" s="337"/>
    </row>
    <row r="2121" spans="1:5" ht="13.5" customHeight="1">
      <c r="A2121" s="337"/>
      <c r="B2121" s="337"/>
      <c r="C2121" s="337"/>
      <c r="D2121" s="337"/>
      <c r="E2121" s="337"/>
    </row>
    <row r="2122" spans="1:5" ht="13.5" customHeight="1">
      <c r="A2122" s="337"/>
      <c r="B2122" s="337"/>
      <c r="C2122" s="337"/>
      <c r="D2122" s="337"/>
      <c r="E2122" s="337"/>
    </row>
    <row r="2123" spans="1:5" ht="13.5" customHeight="1">
      <c r="A2123" s="337"/>
      <c r="B2123" s="337"/>
      <c r="C2123" s="337"/>
      <c r="D2123" s="337"/>
      <c r="E2123" s="337"/>
    </row>
    <row r="2124" spans="1:5" ht="13.5" customHeight="1">
      <c r="A2124" s="337"/>
      <c r="B2124" s="337"/>
      <c r="C2124" s="337"/>
      <c r="D2124" s="337"/>
      <c r="E2124" s="337"/>
    </row>
    <row r="2125" spans="1:5" ht="13.5" customHeight="1">
      <c r="A2125" s="337"/>
      <c r="B2125" s="337"/>
      <c r="C2125" s="337"/>
      <c r="D2125" s="337"/>
      <c r="E2125" s="337"/>
    </row>
    <row r="2126" spans="1:5" ht="13.5" customHeight="1">
      <c r="A2126" s="337"/>
      <c r="B2126" s="337"/>
      <c r="C2126" s="337"/>
      <c r="D2126" s="337"/>
      <c r="E2126" s="337"/>
    </row>
    <row r="2127" spans="1:5" ht="13.5" customHeight="1">
      <c r="A2127" s="337"/>
      <c r="B2127" s="337"/>
      <c r="C2127" s="337"/>
      <c r="D2127" s="337"/>
      <c r="E2127" s="337"/>
    </row>
    <row r="2128" spans="1:5" ht="13.5" customHeight="1">
      <c r="A2128" s="337"/>
      <c r="B2128" s="337"/>
      <c r="C2128" s="337"/>
      <c r="D2128" s="337"/>
      <c r="E2128" s="337"/>
    </row>
    <row r="2129" spans="1:5" ht="13.5" customHeight="1">
      <c r="A2129" s="337"/>
      <c r="B2129" s="337"/>
      <c r="C2129" s="337"/>
      <c r="D2129" s="337"/>
      <c r="E2129" s="337"/>
    </row>
    <row r="2130" spans="1:5" ht="13.5" customHeight="1">
      <c r="A2130" s="337"/>
      <c r="B2130" s="337"/>
      <c r="C2130" s="337"/>
      <c r="D2130" s="337"/>
      <c r="E2130" s="337"/>
    </row>
    <row r="2131" spans="1:5" ht="13.5" customHeight="1">
      <c r="A2131" s="337"/>
      <c r="B2131" s="337"/>
      <c r="C2131" s="337"/>
      <c r="D2131" s="337"/>
      <c r="E2131" s="337"/>
    </row>
    <row r="2132" spans="1:5" ht="13.5" customHeight="1">
      <c r="A2132" s="337"/>
      <c r="B2132" s="337"/>
      <c r="C2132" s="337"/>
      <c r="D2132" s="337"/>
      <c r="E2132" s="337"/>
    </row>
    <row r="2133" spans="1:5" ht="13.5" customHeight="1">
      <c r="A2133" s="337"/>
      <c r="B2133" s="337"/>
      <c r="C2133" s="337"/>
      <c r="D2133" s="337"/>
      <c r="E2133" s="337"/>
    </row>
    <row r="2134" spans="1:5" ht="13.5" customHeight="1">
      <c r="A2134" s="337"/>
      <c r="B2134" s="337"/>
      <c r="C2134" s="337"/>
      <c r="D2134" s="337"/>
      <c r="E2134" s="337"/>
    </row>
    <row r="2135" spans="1:5" ht="13.5" customHeight="1">
      <c r="A2135" s="337"/>
      <c r="B2135" s="337"/>
      <c r="C2135" s="337"/>
      <c r="D2135" s="337"/>
      <c r="E2135" s="337"/>
    </row>
    <row r="2136" spans="1:5" ht="13.5" customHeight="1">
      <c r="A2136" s="337"/>
      <c r="B2136" s="337"/>
      <c r="C2136" s="337"/>
      <c r="D2136" s="337"/>
      <c r="E2136" s="337"/>
    </row>
    <row r="2137" spans="1:5" ht="13.5" customHeight="1">
      <c r="A2137" s="337"/>
      <c r="B2137" s="337"/>
      <c r="C2137" s="337"/>
      <c r="D2137" s="337"/>
      <c r="E2137" s="337"/>
    </row>
    <row r="2138" spans="1:5" ht="13.5" customHeight="1">
      <c r="A2138" s="337"/>
      <c r="B2138" s="337"/>
      <c r="C2138" s="337"/>
      <c r="D2138" s="337"/>
      <c r="E2138" s="337"/>
    </row>
    <row r="2139" spans="1:5" ht="13.5" customHeight="1">
      <c r="A2139" s="337"/>
      <c r="B2139" s="337"/>
      <c r="C2139" s="337"/>
      <c r="D2139" s="337"/>
      <c r="E2139" s="337"/>
    </row>
    <row r="2140" spans="1:5" ht="13.5" customHeight="1">
      <c r="A2140" s="337"/>
      <c r="B2140" s="337"/>
      <c r="C2140" s="337"/>
      <c r="D2140" s="337"/>
      <c r="E2140" s="337"/>
    </row>
    <row r="2141" spans="1:5" ht="13.5" customHeight="1">
      <c r="A2141" s="337"/>
      <c r="B2141" s="337"/>
      <c r="C2141" s="337"/>
      <c r="D2141" s="337"/>
      <c r="E2141" s="337"/>
    </row>
    <row r="2142" spans="1:5" ht="13.5" customHeight="1">
      <c r="A2142" s="337"/>
      <c r="B2142" s="337"/>
      <c r="C2142" s="337"/>
      <c r="D2142" s="337"/>
      <c r="E2142" s="337"/>
    </row>
    <row r="2143" spans="1:5" ht="13.5" customHeight="1">
      <c r="A2143" s="337"/>
      <c r="B2143" s="337"/>
      <c r="C2143" s="337"/>
      <c r="D2143" s="337"/>
      <c r="E2143" s="337"/>
    </row>
    <row r="2144" spans="1:5" ht="13.5" customHeight="1">
      <c r="A2144" s="337"/>
      <c r="B2144" s="337"/>
      <c r="C2144" s="337"/>
      <c r="D2144" s="337"/>
      <c r="E2144" s="337"/>
    </row>
    <row r="2145" spans="1:5" ht="13.5" customHeight="1">
      <c r="A2145" s="337"/>
      <c r="B2145" s="337"/>
      <c r="C2145" s="337"/>
      <c r="D2145" s="337"/>
      <c r="E2145" s="337"/>
    </row>
    <row r="2146" spans="1:5" ht="13.5" customHeight="1">
      <c r="A2146" s="337"/>
      <c r="B2146" s="337"/>
      <c r="C2146" s="337"/>
      <c r="D2146" s="337"/>
      <c r="E2146" s="337"/>
    </row>
    <row r="2147" spans="1:5" ht="13.5" customHeight="1">
      <c r="A2147" s="337"/>
      <c r="B2147" s="337"/>
      <c r="C2147" s="337"/>
      <c r="D2147" s="337"/>
      <c r="E2147" s="337"/>
    </row>
    <row r="2148" spans="1:5" ht="13.5" customHeight="1">
      <c r="A2148" s="337"/>
      <c r="B2148" s="337"/>
      <c r="C2148" s="337"/>
      <c r="D2148" s="337"/>
      <c r="E2148" s="337"/>
    </row>
    <row r="2149" spans="1:5" ht="13.5" customHeight="1">
      <c r="A2149" s="337"/>
      <c r="B2149" s="337"/>
      <c r="C2149" s="337"/>
      <c r="D2149" s="337"/>
      <c r="E2149" s="337"/>
    </row>
    <row r="2150" spans="1:5" ht="13.5" customHeight="1">
      <c r="A2150" s="337"/>
      <c r="B2150" s="337"/>
      <c r="C2150" s="337"/>
      <c r="D2150" s="337"/>
      <c r="E2150" s="337"/>
    </row>
    <row r="2151" spans="1:5" ht="13.5" customHeight="1">
      <c r="A2151" s="337"/>
      <c r="B2151" s="337"/>
      <c r="C2151" s="337"/>
      <c r="D2151" s="337"/>
      <c r="E2151" s="337"/>
    </row>
    <row r="2152" spans="1:5" ht="13.5" customHeight="1">
      <c r="A2152" s="337"/>
      <c r="B2152" s="337"/>
      <c r="C2152" s="337"/>
      <c r="D2152" s="337"/>
      <c r="E2152" s="337"/>
    </row>
    <row r="2153" spans="1:5" ht="13.5" customHeight="1">
      <c r="A2153" s="337"/>
      <c r="B2153" s="337"/>
      <c r="C2153" s="337"/>
      <c r="D2153" s="337"/>
      <c r="E2153" s="337"/>
    </row>
    <row r="2154" spans="1:5" ht="13.5" customHeight="1">
      <c r="A2154" s="337"/>
      <c r="B2154" s="337"/>
      <c r="C2154" s="337"/>
      <c r="D2154" s="337"/>
      <c r="E2154" s="337"/>
    </row>
    <row r="2155" spans="1:5" ht="13.5" customHeight="1">
      <c r="A2155" s="337"/>
      <c r="B2155" s="337"/>
      <c r="C2155" s="337"/>
      <c r="D2155" s="337"/>
      <c r="E2155" s="337"/>
    </row>
    <row r="2156" spans="1:5" ht="13.5" customHeight="1">
      <c r="A2156" s="337"/>
      <c r="B2156" s="337"/>
      <c r="C2156" s="337"/>
      <c r="D2156" s="337"/>
      <c r="E2156" s="337"/>
    </row>
    <row r="2157" spans="1:5" ht="13.5" customHeight="1">
      <c r="A2157" s="337"/>
      <c r="B2157" s="337"/>
      <c r="C2157" s="337"/>
      <c r="D2157" s="337"/>
      <c r="E2157" s="337"/>
    </row>
    <row r="2158" spans="1:5" ht="13.5" customHeight="1">
      <c r="A2158" s="337"/>
      <c r="B2158" s="337"/>
      <c r="C2158" s="337"/>
      <c r="D2158" s="337"/>
      <c r="E2158" s="337"/>
    </row>
    <row r="2159" spans="1:5" ht="13.5" customHeight="1">
      <c r="A2159" s="337"/>
      <c r="B2159" s="337"/>
      <c r="C2159" s="337"/>
      <c r="D2159" s="337"/>
      <c r="E2159" s="337"/>
    </row>
    <row r="2160" spans="1:5" ht="13.5" customHeight="1">
      <c r="A2160" s="337"/>
      <c r="B2160" s="337"/>
      <c r="C2160" s="337"/>
      <c r="D2160" s="337"/>
      <c r="E2160" s="337"/>
    </row>
    <row r="2161" spans="1:5" ht="13.5" customHeight="1">
      <c r="A2161" s="337"/>
      <c r="B2161" s="337"/>
      <c r="C2161" s="337"/>
      <c r="D2161" s="337"/>
      <c r="E2161" s="337"/>
    </row>
    <row r="2162" spans="1:5" ht="13.5" customHeight="1">
      <c r="A2162" s="337"/>
      <c r="B2162" s="337"/>
      <c r="C2162" s="337"/>
      <c r="D2162" s="337"/>
      <c r="E2162" s="337"/>
    </row>
    <row r="2163" spans="1:5" ht="13.5" customHeight="1">
      <c r="A2163" s="337"/>
      <c r="B2163" s="337"/>
      <c r="C2163" s="337"/>
      <c r="D2163" s="337"/>
      <c r="E2163" s="337"/>
    </row>
    <row r="2164" spans="1:5" ht="13.5" customHeight="1">
      <c r="A2164" s="337"/>
      <c r="B2164" s="337"/>
      <c r="C2164" s="337"/>
      <c r="D2164" s="337"/>
      <c r="E2164" s="337"/>
    </row>
    <row r="2165" spans="1:5" ht="13.5" customHeight="1">
      <c r="A2165" s="337"/>
      <c r="B2165" s="337"/>
      <c r="C2165" s="337"/>
      <c r="D2165" s="337"/>
      <c r="E2165" s="337"/>
    </row>
    <row r="2166" spans="1:5" ht="13.5" customHeight="1">
      <c r="A2166" s="337"/>
      <c r="B2166" s="337"/>
      <c r="C2166" s="337"/>
      <c r="D2166" s="337"/>
      <c r="E2166" s="337"/>
    </row>
    <row r="2167" spans="1:5" ht="13.5" customHeight="1">
      <c r="A2167" s="337"/>
      <c r="B2167" s="337"/>
      <c r="C2167" s="337"/>
      <c r="D2167" s="337"/>
      <c r="E2167" s="337"/>
    </row>
    <row r="2168" spans="1:5" ht="13.5" customHeight="1">
      <c r="A2168" s="337"/>
      <c r="B2168" s="337"/>
      <c r="C2168" s="337"/>
      <c r="D2168" s="337"/>
      <c r="E2168" s="337"/>
    </row>
    <row r="2169" spans="1:5" ht="13.5" customHeight="1">
      <c r="A2169" s="337"/>
      <c r="B2169" s="337"/>
      <c r="C2169" s="337"/>
      <c r="D2169" s="337"/>
      <c r="E2169" s="337"/>
    </row>
    <row r="2170" spans="1:5" ht="13.5" customHeight="1">
      <c r="A2170" s="337"/>
      <c r="B2170" s="337"/>
      <c r="C2170" s="337"/>
      <c r="D2170" s="337"/>
      <c r="E2170" s="337"/>
    </row>
    <row r="2171" spans="1:5" ht="13.5" customHeight="1">
      <c r="A2171" s="337"/>
      <c r="B2171" s="337"/>
      <c r="C2171" s="337"/>
      <c r="D2171" s="337"/>
      <c r="E2171" s="337"/>
    </row>
    <row r="2172" spans="1:5" ht="13.5" customHeight="1">
      <c r="A2172" s="337"/>
      <c r="B2172" s="337"/>
      <c r="C2172" s="337"/>
      <c r="D2172" s="337"/>
      <c r="E2172" s="337"/>
    </row>
    <row r="2173" spans="1:5" ht="13.5" customHeight="1">
      <c r="A2173" s="337"/>
      <c r="B2173" s="337"/>
      <c r="C2173" s="337"/>
      <c r="D2173" s="337"/>
      <c r="E2173" s="337"/>
    </row>
    <row r="2174" spans="1:5" ht="13.5" customHeight="1">
      <c r="A2174" s="337"/>
      <c r="B2174" s="337"/>
      <c r="C2174" s="337"/>
      <c r="D2174" s="337"/>
      <c r="E2174" s="337"/>
    </row>
    <row r="2175" spans="1:5" ht="13.5" customHeight="1">
      <c r="A2175" s="337"/>
      <c r="B2175" s="337"/>
      <c r="C2175" s="337"/>
      <c r="D2175" s="337"/>
      <c r="E2175" s="337"/>
    </row>
    <row r="2176" spans="1:5" ht="13.5" customHeight="1">
      <c r="A2176" s="337"/>
      <c r="B2176" s="337"/>
      <c r="C2176" s="337"/>
      <c r="D2176" s="337"/>
      <c r="E2176" s="337"/>
    </row>
    <row r="2177" spans="1:5" ht="13.5" customHeight="1">
      <c r="A2177" s="337"/>
      <c r="B2177" s="337"/>
      <c r="C2177" s="337"/>
      <c r="D2177" s="337"/>
      <c r="E2177" s="337"/>
    </row>
    <row r="2178" spans="1:5" ht="13.5" customHeight="1">
      <c r="A2178" s="337"/>
      <c r="B2178" s="337"/>
      <c r="C2178" s="337"/>
      <c r="D2178" s="337"/>
      <c r="E2178" s="337"/>
    </row>
    <row r="2179" spans="1:5" ht="13.5" customHeight="1">
      <c r="A2179" s="337"/>
      <c r="B2179" s="337"/>
      <c r="C2179" s="337"/>
      <c r="D2179" s="337"/>
      <c r="E2179" s="337"/>
    </row>
    <row r="2180" spans="1:5" ht="13.5" customHeight="1">
      <c r="A2180" s="337"/>
      <c r="B2180" s="337"/>
      <c r="C2180" s="337"/>
      <c r="D2180" s="337"/>
      <c r="E2180" s="337"/>
    </row>
    <row r="2181" spans="1:5" ht="13.5" customHeight="1">
      <c r="A2181" s="337"/>
      <c r="B2181" s="337"/>
      <c r="C2181" s="337"/>
      <c r="D2181" s="337"/>
      <c r="E2181" s="337"/>
    </row>
    <row r="2182" spans="1:5" ht="13.5" customHeight="1">
      <c r="A2182" s="337"/>
      <c r="B2182" s="337"/>
      <c r="C2182" s="337"/>
      <c r="D2182" s="337"/>
      <c r="E2182" s="337"/>
    </row>
    <row r="2183" spans="1:5" ht="13.5" customHeight="1">
      <c r="A2183" s="337"/>
      <c r="B2183" s="337"/>
      <c r="C2183" s="337"/>
      <c r="D2183" s="337"/>
      <c r="E2183" s="337"/>
    </row>
    <row r="2184" spans="1:5" ht="13.5" customHeight="1">
      <c r="A2184" s="337"/>
      <c r="B2184" s="337"/>
      <c r="C2184" s="337"/>
      <c r="D2184" s="337"/>
      <c r="E2184" s="337"/>
    </row>
    <row r="2185" spans="1:5" ht="13.5" customHeight="1">
      <c r="A2185" s="337"/>
      <c r="B2185" s="337"/>
      <c r="C2185" s="337"/>
      <c r="D2185" s="337"/>
      <c r="E2185" s="337"/>
    </row>
    <row r="2186" spans="1:5" ht="13.5" customHeight="1">
      <c r="A2186" s="337"/>
      <c r="B2186" s="337"/>
      <c r="C2186" s="337"/>
      <c r="D2186" s="337"/>
      <c r="E2186" s="337"/>
    </row>
    <row r="2187" spans="1:5" ht="13.5" customHeight="1">
      <c r="A2187" s="337"/>
      <c r="B2187" s="337"/>
      <c r="C2187" s="337"/>
      <c r="D2187" s="337"/>
      <c r="E2187" s="337"/>
    </row>
    <row r="2188" spans="1:5" ht="13.5" customHeight="1">
      <c r="A2188" s="337"/>
      <c r="B2188" s="337"/>
      <c r="C2188" s="337"/>
      <c r="D2188" s="337"/>
      <c r="E2188" s="337"/>
    </row>
    <row r="2189" spans="1:5" ht="13.5" customHeight="1">
      <c r="A2189" s="337"/>
      <c r="B2189" s="337"/>
      <c r="C2189" s="337"/>
      <c r="D2189" s="337"/>
      <c r="E2189" s="337"/>
    </row>
    <row r="2190" spans="1:5" ht="13.5" customHeight="1">
      <c r="A2190" s="337"/>
      <c r="B2190" s="337"/>
      <c r="C2190" s="337"/>
      <c r="D2190" s="337"/>
      <c r="E2190" s="337"/>
    </row>
    <row r="2191" spans="1:5" ht="13.5" customHeight="1">
      <c r="A2191" s="337"/>
      <c r="B2191" s="337"/>
      <c r="C2191" s="337"/>
      <c r="D2191" s="337"/>
      <c r="E2191" s="337"/>
    </row>
    <row r="2192" spans="1:5" ht="13.5" customHeight="1">
      <c r="A2192" s="337"/>
      <c r="B2192" s="337"/>
      <c r="C2192" s="337"/>
      <c r="D2192" s="337"/>
      <c r="E2192" s="337"/>
    </row>
    <row r="2193" spans="1:5" ht="13.5" customHeight="1">
      <c r="A2193" s="337"/>
      <c r="B2193" s="337"/>
      <c r="C2193" s="337"/>
      <c r="D2193" s="337"/>
      <c r="E2193" s="337"/>
    </row>
    <row r="2194" spans="1:5" ht="13.5" customHeight="1">
      <c r="A2194" s="337"/>
      <c r="B2194" s="337"/>
      <c r="C2194" s="337"/>
      <c r="D2194" s="337"/>
      <c r="E2194" s="337"/>
    </row>
    <row r="2195" spans="1:5" ht="13.5" customHeight="1">
      <c r="A2195" s="337"/>
      <c r="B2195" s="337"/>
      <c r="C2195" s="337"/>
      <c r="D2195" s="337"/>
      <c r="E2195" s="337"/>
    </row>
    <row r="2196" spans="1:5" ht="13.5" customHeight="1">
      <c r="A2196" s="337"/>
      <c r="B2196" s="337"/>
      <c r="C2196" s="337"/>
      <c r="D2196" s="337"/>
      <c r="E2196" s="337"/>
    </row>
    <row r="2197" spans="1:5" ht="13.5" customHeight="1">
      <c r="A2197" s="337"/>
      <c r="B2197" s="337"/>
      <c r="C2197" s="337"/>
      <c r="D2197" s="337"/>
      <c r="E2197" s="337"/>
    </row>
    <row r="2198" spans="1:5" ht="13.5" customHeight="1">
      <c r="A2198" s="337"/>
      <c r="B2198" s="337"/>
      <c r="C2198" s="337"/>
      <c r="D2198" s="337"/>
      <c r="E2198" s="337"/>
    </row>
    <row r="2199" spans="1:5" ht="13.5" customHeight="1">
      <c r="A2199" s="337"/>
      <c r="B2199" s="337"/>
      <c r="C2199" s="337"/>
      <c r="D2199" s="337"/>
      <c r="E2199" s="337"/>
    </row>
    <row r="2200" spans="1:5" ht="13.5" customHeight="1">
      <c r="A2200" s="337"/>
      <c r="B2200" s="337"/>
      <c r="C2200" s="337"/>
      <c r="D2200" s="337"/>
      <c r="E2200" s="337"/>
    </row>
    <row r="2201" spans="1:5" ht="13.5" customHeight="1">
      <c r="A2201" s="337"/>
      <c r="B2201" s="337"/>
      <c r="C2201" s="337"/>
      <c r="D2201" s="337"/>
      <c r="E2201" s="337"/>
    </row>
    <row r="2202" spans="1:5" ht="13.5" customHeight="1">
      <c r="A2202" s="337"/>
      <c r="B2202" s="337"/>
      <c r="C2202" s="337"/>
      <c r="D2202" s="337"/>
      <c r="E2202" s="337"/>
    </row>
    <row r="2203" spans="1:5" ht="13.5" customHeight="1">
      <c r="A2203" s="337"/>
      <c r="B2203" s="337"/>
      <c r="C2203" s="337"/>
      <c r="D2203" s="337"/>
      <c r="E2203" s="337"/>
    </row>
    <row r="2204" spans="1:5" ht="13.5" customHeight="1">
      <c r="A2204" s="337"/>
      <c r="B2204" s="337"/>
      <c r="C2204" s="337"/>
      <c r="D2204" s="337"/>
      <c r="E2204" s="337"/>
    </row>
    <row r="2205" spans="1:5" ht="13.5" customHeight="1">
      <c r="A2205" s="337"/>
      <c r="B2205" s="337"/>
      <c r="C2205" s="337"/>
      <c r="D2205" s="337"/>
      <c r="E2205" s="337"/>
    </row>
    <row r="2206" spans="1:5" ht="13.5" customHeight="1">
      <c r="A2206" s="337"/>
      <c r="B2206" s="337"/>
      <c r="C2206" s="337"/>
      <c r="D2206" s="337"/>
      <c r="E2206" s="337"/>
    </row>
    <row r="2207" spans="1:5" ht="13.5" customHeight="1">
      <c r="A2207" s="337"/>
      <c r="B2207" s="337"/>
      <c r="C2207" s="337"/>
      <c r="D2207" s="337"/>
      <c r="E2207" s="337"/>
    </row>
    <row r="2208" spans="1:5" ht="13.5" customHeight="1">
      <c r="A2208" s="337"/>
      <c r="B2208" s="337"/>
      <c r="C2208" s="337"/>
      <c r="D2208" s="337"/>
      <c r="E2208" s="337"/>
    </row>
    <row r="2209" spans="1:5" ht="13.5" customHeight="1">
      <c r="A2209" s="337"/>
      <c r="B2209" s="337"/>
      <c r="C2209" s="337"/>
      <c r="D2209" s="337"/>
      <c r="E2209" s="337"/>
    </row>
    <row r="2210" spans="1:5" ht="13.5" customHeight="1">
      <c r="A2210" s="337"/>
      <c r="B2210" s="337"/>
      <c r="C2210" s="337"/>
      <c r="D2210" s="337"/>
      <c r="E2210" s="337"/>
    </row>
    <row r="2211" spans="1:5" ht="13.5" customHeight="1">
      <c r="A2211" s="337"/>
      <c r="B2211" s="337"/>
      <c r="C2211" s="337"/>
      <c r="D2211" s="337"/>
      <c r="E2211" s="337"/>
    </row>
    <row r="2212" spans="1:5" ht="13.5" customHeight="1">
      <c r="A2212" s="337"/>
      <c r="B2212" s="337"/>
      <c r="C2212" s="337"/>
      <c r="D2212" s="337"/>
      <c r="E2212" s="337"/>
    </row>
    <row r="2213" spans="1:5" ht="13.5" customHeight="1">
      <c r="A2213" s="337"/>
      <c r="B2213" s="337"/>
      <c r="C2213" s="337"/>
      <c r="D2213" s="337"/>
      <c r="E2213" s="337"/>
    </row>
    <row r="2214" spans="1:5" ht="13.5" customHeight="1">
      <c r="A2214" s="337"/>
      <c r="B2214" s="337"/>
      <c r="C2214" s="337"/>
      <c r="D2214" s="337"/>
      <c r="E2214" s="337"/>
    </row>
    <row r="2215" spans="1:5" ht="13.5" customHeight="1">
      <c r="A2215" s="337"/>
      <c r="B2215" s="337"/>
      <c r="C2215" s="337"/>
      <c r="D2215" s="337"/>
      <c r="E2215" s="337"/>
    </row>
    <row r="2216" spans="1:5" ht="13.5" customHeight="1">
      <c r="A2216" s="337"/>
      <c r="B2216" s="337"/>
      <c r="C2216" s="337"/>
      <c r="D2216" s="337"/>
      <c r="E2216" s="337"/>
    </row>
    <row r="2217" spans="1:5" ht="13.5" customHeight="1">
      <c r="A2217" s="337"/>
      <c r="B2217" s="337"/>
      <c r="C2217" s="337"/>
      <c r="D2217" s="337"/>
      <c r="E2217" s="337"/>
    </row>
    <row r="2218" spans="1:5" ht="13.5" customHeight="1">
      <c r="A2218" s="337"/>
      <c r="B2218" s="337"/>
      <c r="C2218" s="337"/>
      <c r="D2218" s="337"/>
      <c r="E2218" s="337"/>
    </row>
    <row r="2219" spans="1:5" ht="13.5" customHeight="1">
      <c r="A2219" s="337"/>
      <c r="B2219" s="337"/>
      <c r="C2219" s="337"/>
      <c r="D2219" s="337"/>
      <c r="E2219" s="337"/>
    </row>
    <row r="2220" spans="1:5" ht="13.5" customHeight="1">
      <c r="A2220" s="337"/>
      <c r="B2220" s="337"/>
      <c r="C2220" s="337"/>
      <c r="D2220" s="337"/>
      <c r="E2220" s="337"/>
    </row>
    <row r="2221" spans="1:5" ht="13.5" customHeight="1">
      <c r="A2221" s="337"/>
      <c r="B2221" s="337"/>
      <c r="C2221" s="337"/>
      <c r="D2221" s="337"/>
      <c r="E2221" s="337"/>
    </row>
    <row r="2222" spans="1:5" ht="13.5" customHeight="1">
      <c r="A2222" s="337"/>
      <c r="B2222" s="337"/>
      <c r="C2222" s="337"/>
      <c r="D2222" s="337"/>
      <c r="E2222" s="337"/>
    </row>
    <row r="2223" spans="1:5" ht="13.5" customHeight="1">
      <c r="A2223" s="337"/>
      <c r="B2223" s="337"/>
      <c r="C2223" s="337"/>
      <c r="D2223" s="337"/>
      <c r="E2223" s="337"/>
    </row>
    <row r="2224" spans="1:5" ht="13.5" customHeight="1">
      <c r="A2224" s="337"/>
      <c r="B2224" s="337"/>
      <c r="C2224" s="337"/>
      <c r="D2224" s="337"/>
      <c r="E2224" s="337"/>
    </row>
    <row r="2225" spans="1:5" ht="13.5" customHeight="1">
      <c r="A2225" s="337"/>
      <c r="B2225" s="337"/>
      <c r="C2225" s="337"/>
      <c r="D2225" s="337"/>
      <c r="E2225" s="337"/>
    </row>
    <row r="2226" spans="1:5" ht="13.5" customHeight="1">
      <c r="A2226" s="337"/>
      <c r="B2226" s="337"/>
      <c r="C2226" s="337"/>
      <c r="D2226" s="337"/>
      <c r="E2226" s="337"/>
    </row>
    <row r="2227" spans="1:5" ht="13.5" customHeight="1">
      <c r="A2227" s="337"/>
      <c r="B2227" s="337"/>
      <c r="C2227" s="337"/>
      <c r="D2227" s="337"/>
      <c r="E2227" s="337"/>
    </row>
    <row r="2228" spans="1:5" ht="13.5" customHeight="1">
      <c r="A2228" s="337"/>
      <c r="B2228" s="337"/>
      <c r="C2228" s="337"/>
      <c r="D2228" s="337"/>
      <c r="E2228" s="337"/>
    </row>
    <row r="2229" spans="1:5" ht="13.5" customHeight="1">
      <c r="A2229" s="337"/>
      <c r="B2229" s="337"/>
      <c r="C2229" s="337"/>
      <c r="D2229" s="337"/>
      <c r="E2229" s="337"/>
    </row>
    <row r="2230" spans="1:5" ht="13.5" customHeight="1">
      <c r="A2230" s="337"/>
      <c r="B2230" s="337"/>
      <c r="C2230" s="337"/>
      <c r="D2230" s="337"/>
      <c r="E2230" s="337"/>
    </row>
    <row r="2231" spans="1:5" ht="13.5" customHeight="1">
      <c r="A2231" s="337"/>
      <c r="B2231" s="337"/>
      <c r="C2231" s="337"/>
      <c r="D2231" s="337"/>
      <c r="E2231" s="337"/>
    </row>
    <row r="2232" spans="1:5" ht="13.5" customHeight="1">
      <c r="A2232" s="337"/>
      <c r="B2232" s="337"/>
      <c r="C2232" s="337"/>
      <c r="D2232" s="337"/>
      <c r="E2232" s="337"/>
    </row>
    <row r="2233" spans="1:5" ht="13.5" customHeight="1">
      <c r="A2233" s="337"/>
      <c r="B2233" s="337"/>
      <c r="C2233" s="337"/>
      <c r="D2233" s="337"/>
      <c r="E2233" s="337"/>
    </row>
    <row r="2234" spans="1:5" ht="13.5" customHeight="1">
      <c r="A2234" s="337"/>
      <c r="B2234" s="337"/>
      <c r="C2234" s="337"/>
      <c r="D2234" s="337"/>
      <c r="E2234" s="337"/>
    </row>
    <row r="2235" spans="1:5" ht="13.5" customHeight="1">
      <c r="A2235" s="337"/>
      <c r="B2235" s="337"/>
      <c r="C2235" s="337"/>
      <c r="D2235" s="337"/>
      <c r="E2235" s="337"/>
    </row>
    <row r="2236" spans="1:5" ht="13.5" customHeight="1">
      <c r="A2236" s="337"/>
      <c r="B2236" s="337"/>
      <c r="C2236" s="337"/>
      <c r="D2236" s="337"/>
      <c r="E2236" s="337"/>
    </row>
    <row r="2237" spans="1:5" ht="13.5" customHeight="1">
      <c r="A2237" s="337"/>
      <c r="B2237" s="337"/>
      <c r="C2237" s="337"/>
      <c r="D2237" s="337"/>
      <c r="E2237" s="337"/>
    </row>
    <row r="2238" spans="1:5" ht="13.5" customHeight="1">
      <c r="A2238" s="337"/>
      <c r="B2238" s="337"/>
      <c r="C2238" s="337"/>
      <c r="D2238" s="337"/>
      <c r="E2238" s="337"/>
    </row>
    <row r="2239" spans="1:5" ht="13.5" customHeight="1">
      <c r="A2239" s="337"/>
      <c r="B2239" s="337"/>
      <c r="C2239" s="337"/>
      <c r="D2239" s="337"/>
      <c r="E2239" s="337"/>
    </row>
    <row r="2240" spans="1:5" ht="13.5" customHeight="1">
      <c r="A2240" s="337"/>
      <c r="B2240" s="337"/>
      <c r="C2240" s="337"/>
      <c r="D2240" s="337"/>
      <c r="E2240" s="337"/>
    </row>
    <row r="2241" spans="1:5" ht="13.5" customHeight="1">
      <c r="A2241" s="337"/>
      <c r="B2241" s="337"/>
      <c r="C2241" s="337"/>
      <c r="D2241" s="337"/>
      <c r="E2241" s="337"/>
    </row>
    <row r="2242" spans="1:5" ht="13.5" customHeight="1">
      <c r="A2242" s="337"/>
      <c r="B2242" s="337"/>
      <c r="C2242" s="337"/>
      <c r="D2242" s="337"/>
      <c r="E2242" s="337"/>
    </row>
    <row r="2243" spans="1:5" ht="13.5" customHeight="1">
      <c r="A2243" s="337"/>
      <c r="B2243" s="337"/>
      <c r="C2243" s="337"/>
      <c r="D2243" s="337"/>
      <c r="E2243" s="337"/>
    </row>
    <row r="2244" spans="1:5" ht="13.5" customHeight="1">
      <c r="A2244" s="337"/>
      <c r="B2244" s="337"/>
      <c r="C2244" s="337"/>
      <c r="D2244" s="337"/>
      <c r="E2244" s="337"/>
    </row>
    <row r="2245" spans="1:5" ht="13.5" customHeight="1">
      <c r="A2245" s="337"/>
      <c r="B2245" s="337"/>
      <c r="C2245" s="337"/>
      <c r="D2245" s="337"/>
      <c r="E2245" s="337"/>
    </row>
    <row r="2246" spans="1:5" ht="13.5" customHeight="1">
      <c r="A2246" s="337"/>
      <c r="B2246" s="337"/>
      <c r="C2246" s="337"/>
      <c r="D2246" s="337"/>
      <c r="E2246" s="337"/>
    </row>
    <row r="2247" spans="1:5" ht="13.5" customHeight="1">
      <c r="A2247" s="337"/>
      <c r="B2247" s="337"/>
      <c r="C2247" s="337"/>
      <c r="D2247" s="337"/>
      <c r="E2247" s="337"/>
    </row>
    <row r="2248" spans="1:5" ht="13.5" customHeight="1">
      <c r="A2248" s="337"/>
      <c r="B2248" s="337"/>
      <c r="C2248" s="337"/>
      <c r="D2248" s="337"/>
      <c r="E2248" s="337"/>
    </row>
    <row r="2249" spans="1:5" ht="13.5" customHeight="1">
      <c r="A2249" s="337"/>
      <c r="B2249" s="337"/>
      <c r="C2249" s="337"/>
      <c r="D2249" s="337"/>
      <c r="E2249" s="337"/>
    </row>
    <row r="2250" spans="1:5" ht="13.5" customHeight="1">
      <c r="A2250" s="337"/>
      <c r="B2250" s="337"/>
      <c r="C2250" s="337"/>
      <c r="D2250" s="337"/>
      <c r="E2250" s="337"/>
    </row>
    <row r="2251" spans="1:5" ht="13.5" customHeight="1">
      <c r="A2251" s="337"/>
      <c r="B2251" s="337"/>
      <c r="C2251" s="337"/>
      <c r="D2251" s="337"/>
      <c r="E2251" s="337"/>
    </row>
    <row r="2252" spans="1:5" ht="13.5" customHeight="1">
      <c r="A2252" s="337"/>
      <c r="B2252" s="337"/>
      <c r="C2252" s="337"/>
      <c r="D2252" s="337"/>
      <c r="E2252" s="337"/>
    </row>
    <row r="2253" spans="1:5" ht="13.5" customHeight="1">
      <c r="A2253" s="337"/>
      <c r="B2253" s="337"/>
      <c r="C2253" s="337"/>
      <c r="D2253" s="337"/>
      <c r="E2253" s="337"/>
    </row>
    <row r="2254" spans="1:5" ht="13.5" customHeight="1">
      <c r="A2254" s="337"/>
      <c r="B2254" s="337"/>
      <c r="C2254" s="337"/>
      <c r="D2254" s="337"/>
      <c r="E2254" s="337"/>
    </row>
    <row r="2255" spans="1:5" ht="13.5" customHeight="1">
      <c r="A2255" s="337"/>
      <c r="B2255" s="337"/>
      <c r="C2255" s="337"/>
      <c r="D2255" s="337"/>
      <c r="E2255" s="337"/>
    </row>
    <row r="2256" spans="1:5" ht="13.5" customHeight="1">
      <c r="A2256" s="337"/>
      <c r="B2256" s="337"/>
      <c r="C2256" s="337"/>
      <c r="D2256" s="337"/>
      <c r="E2256" s="337"/>
    </row>
    <row r="2257" spans="1:5" ht="13.5" customHeight="1">
      <c r="A2257" s="337"/>
      <c r="B2257" s="337"/>
      <c r="C2257" s="337"/>
      <c r="D2257" s="337"/>
      <c r="E2257" s="337"/>
    </row>
    <row r="2258" spans="1:5" ht="13.5" customHeight="1">
      <c r="A2258" s="337"/>
      <c r="B2258" s="337"/>
      <c r="C2258" s="337"/>
      <c r="D2258" s="337"/>
      <c r="E2258" s="337"/>
    </row>
    <row r="2259" spans="1:5" ht="13.5" customHeight="1">
      <c r="A2259" s="337"/>
      <c r="B2259" s="337"/>
      <c r="C2259" s="337"/>
      <c r="D2259" s="337"/>
      <c r="E2259" s="337"/>
    </row>
    <row r="2260" spans="1:5" ht="13.5" customHeight="1">
      <c r="A2260" s="337"/>
      <c r="B2260" s="337"/>
      <c r="C2260" s="337"/>
      <c r="D2260" s="337"/>
      <c r="E2260" s="337"/>
    </row>
    <row r="2261" spans="1:5" ht="13.5" customHeight="1">
      <c r="A2261" s="337"/>
      <c r="B2261" s="337"/>
      <c r="C2261" s="337"/>
      <c r="D2261" s="337"/>
      <c r="E2261" s="337"/>
    </row>
    <row r="2262" spans="1:5" ht="13.5" customHeight="1">
      <c r="A2262" s="337"/>
      <c r="B2262" s="337"/>
      <c r="C2262" s="337"/>
      <c r="D2262" s="337"/>
      <c r="E2262" s="337"/>
    </row>
    <row r="2263" spans="1:5" ht="13.5" customHeight="1">
      <c r="A2263" s="337"/>
      <c r="B2263" s="337"/>
      <c r="C2263" s="337"/>
      <c r="D2263" s="337"/>
      <c r="E2263" s="337"/>
    </row>
    <row r="2264" spans="1:5" ht="13.5" customHeight="1">
      <c r="A2264" s="337"/>
      <c r="B2264" s="337"/>
      <c r="C2264" s="337"/>
      <c r="D2264" s="337"/>
      <c r="E2264" s="337"/>
    </row>
    <row r="2265" spans="1:5" ht="13.5" customHeight="1">
      <c r="A2265" s="337"/>
      <c r="B2265" s="337"/>
      <c r="C2265" s="337"/>
      <c r="D2265" s="337"/>
      <c r="E2265" s="337"/>
    </row>
    <row r="2266" spans="1:5" ht="13.5" customHeight="1">
      <c r="A2266" s="337"/>
      <c r="B2266" s="337"/>
      <c r="C2266" s="337"/>
      <c r="D2266" s="337"/>
      <c r="E2266" s="337"/>
    </row>
    <row r="2267" spans="1:5" ht="13.5" customHeight="1">
      <c r="A2267" s="337"/>
      <c r="B2267" s="337"/>
      <c r="C2267" s="337"/>
      <c r="D2267" s="337"/>
      <c r="E2267" s="337"/>
    </row>
    <row r="2268" spans="1:5" ht="13.5" customHeight="1">
      <c r="A2268" s="337"/>
      <c r="B2268" s="337"/>
      <c r="C2268" s="337"/>
      <c r="D2268" s="337"/>
      <c r="E2268" s="337"/>
    </row>
    <row r="2269" spans="1:5" ht="13.5" customHeight="1">
      <c r="A2269" s="337"/>
      <c r="B2269" s="337"/>
      <c r="C2269" s="337"/>
      <c r="D2269" s="337"/>
      <c r="E2269" s="337"/>
    </row>
    <row r="2270" spans="1:5" ht="13.5" customHeight="1">
      <c r="A2270" s="337"/>
      <c r="B2270" s="337"/>
      <c r="C2270" s="337"/>
      <c r="D2270" s="337"/>
      <c r="E2270" s="337"/>
    </row>
    <row r="2271" spans="1:5" ht="13.5" customHeight="1">
      <c r="A2271" s="337"/>
      <c r="B2271" s="337"/>
      <c r="C2271" s="337"/>
      <c r="D2271" s="337"/>
      <c r="E2271" s="337"/>
    </row>
    <row r="2272" spans="1:5" ht="13.5" customHeight="1">
      <c r="A2272" s="337"/>
      <c r="B2272" s="337"/>
      <c r="C2272" s="337"/>
      <c r="D2272" s="337"/>
      <c r="E2272" s="337"/>
    </row>
    <row r="2273" spans="1:5" ht="13.5" customHeight="1">
      <c r="A2273" s="337"/>
      <c r="B2273" s="337"/>
      <c r="C2273" s="337"/>
      <c r="D2273" s="337"/>
      <c r="E2273" s="337"/>
    </row>
    <row r="2274" spans="1:5" ht="13.5" customHeight="1">
      <c r="A2274" s="337"/>
      <c r="B2274" s="337"/>
      <c r="C2274" s="337"/>
      <c r="D2274" s="337"/>
      <c r="E2274" s="337"/>
    </row>
    <row r="2275" spans="1:5" ht="13.5" customHeight="1">
      <c r="A2275" s="337"/>
      <c r="B2275" s="337"/>
      <c r="C2275" s="337"/>
      <c r="D2275" s="337"/>
      <c r="E2275" s="337"/>
    </row>
    <row r="2276" spans="1:5" ht="13.5" customHeight="1">
      <c r="A2276" s="337"/>
      <c r="B2276" s="337"/>
      <c r="C2276" s="337"/>
      <c r="D2276" s="337"/>
      <c r="E2276" s="337"/>
    </row>
    <row r="2277" spans="1:5" ht="13.5" customHeight="1">
      <c r="A2277" s="337"/>
      <c r="B2277" s="337"/>
      <c r="C2277" s="337"/>
      <c r="D2277" s="337"/>
      <c r="E2277" s="337"/>
    </row>
    <row r="2278" spans="1:5" ht="13.5" customHeight="1">
      <c r="A2278" s="337"/>
      <c r="B2278" s="337"/>
      <c r="C2278" s="337"/>
      <c r="D2278" s="337"/>
      <c r="E2278" s="337"/>
    </row>
    <row r="2279" spans="1:5" ht="13.5" customHeight="1">
      <c r="A2279" s="337"/>
      <c r="B2279" s="337"/>
      <c r="C2279" s="337"/>
      <c r="D2279" s="337"/>
      <c r="E2279" s="337"/>
    </row>
    <row r="2280" spans="1:5" ht="13.5" customHeight="1">
      <c r="A2280" s="337"/>
      <c r="B2280" s="337"/>
      <c r="C2280" s="337"/>
      <c r="D2280" s="337"/>
      <c r="E2280" s="337"/>
    </row>
    <row r="2281" spans="1:5" ht="13.5" customHeight="1">
      <c r="A2281" s="337"/>
      <c r="B2281" s="337"/>
      <c r="C2281" s="337"/>
      <c r="D2281" s="337"/>
      <c r="E2281" s="337"/>
    </row>
    <row r="2282" spans="1:5" ht="13.5" customHeight="1">
      <c r="A2282" s="337"/>
      <c r="B2282" s="337"/>
      <c r="C2282" s="337"/>
      <c r="D2282" s="337"/>
      <c r="E2282" s="337"/>
    </row>
    <row r="2283" spans="1:5" ht="13.5" customHeight="1">
      <c r="A2283" s="337"/>
      <c r="B2283" s="337"/>
      <c r="C2283" s="337"/>
      <c r="D2283" s="337"/>
      <c r="E2283" s="337"/>
    </row>
    <row r="2284" spans="1:5" ht="13.5" customHeight="1">
      <c r="A2284" s="337"/>
      <c r="B2284" s="337"/>
      <c r="C2284" s="337"/>
      <c r="D2284" s="337"/>
      <c r="E2284" s="337"/>
    </row>
    <row r="2285" spans="1:5" ht="13.5" customHeight="1">
      <c r="A2285" s="337"/>
      <c r="B2285" s="337"/>
      <c r="C2285" s="337"/>
      <c r="D2285" s="337"/>
      <c r="E2285" s="337"/>
    </row>
    <row r="2286" spans="1:5" ht="13.5" customHeight="1">
      <c r="A2286" s="337"/>
      <c r="B2286" s="337"/>
      <c r="C2286" s="337"/>
      <c r="D2286" s="337"/>
      <c r="E2286" s="337"/>
    </row>
    <row r="2287" spans="1:5" ht="13.5" customHeight="1">
      <c r="A2287" s="337"/>
      <c r="B2287" s="337"/>
      <c r="C2287" s="337"/>
      <c r="D2287" s="337"/>
      <c r="E2287" s="337"/>
    </row>
    <row r="2288" spans="1:5" ht="13.5" customHeight="1">
      <c r="A2288" s="337"/>
      <c r="B2288" s="337"/>
      <c r="C2288" s="337"/>
      <c r="D2288" s="337"/>
      <c r="E2288" s="337"/>
    </row>
    <row r="2289" spans="1:5" ht="13.5" customHeight="1">
      <c r="A2289" s="337"/>
      <c r="B2289" s="337"/>
      <c r="C2289" s="337"/>
      <c r="D2289" s="337"/>
      <c r="E2289" s="337"/>
    </row>
    <row r="2290" spans="1:5" ht="13.5" customHeight="1">
      <c r="A2290" s="337"/>
      <c r="B2290" s="337"/>
      <c r="C2290" s="337"/>
      <c r="D2290" s="337"/>
      <c r="E2290" s="337"/>
    </row>
    <row r="2291" spans="1:5" ht="13.5" customHeight="1">
      <c r="A2291" s="337"/>
      <c r="B2291" s="337"/>
      <c r="C2291" s="337"/>
      <c r="D2291" s="337"/>
      <c r="E2291" s="337"/>
    </row>
    <row r="2292" spans="1:5" ht="13.5" customHeight="1">
      <c r="A2292" s="337"/>
      <c r="B2292" s="337"/>
      <c r="C2292" s="337"/>
      <c r="D2292" s="337"/>
      <c r="E2292" s="337"/>
    </row>
    <row r="2293" spans="1:5" ht="13.5" customHeight="1">
      <c r="A2293" s="337"/>
      <c r="B2293" s="337"/>
      <c r="C2293" s="337"/>
      <c r="D2293" s="337"/>
      <c r="E2293" s="337"/>
    </row>
    <row r="2294" spans="1:5" ht="13.5" customHeight="1">
      <c r="A2294" s="337"/>
      <c r="B2294" s="337"/>
      <c r="C2294" s="337"/>
      <c r="D2294" s="337"/>
      <c r="E2294" s="337"/>
    </row>
    <row r="2295" spans="1:5" ht="13.5" customHeight="1">
      <c r="A2295" s="337"/>
      <c r="B2295" s="337"/>
      <c r="C2295" s="337"/>
      <c r="D2295" s="337"/>
      <c r="E2295" s="337"/>
    </row>
    <row r="2296" spans="1:5" ht="13.5" customHeight="1">
      <c r="A2296" s="337"/>
      <c r="B2296" s="337"/>
      <c r="C2296" s="337"/>
      <c r="D2296" s="337"/>
      <c r="E2296" s="337"/>
    </row>
    <row r="2297" spans="1:5" ht="13.5" customHeight="1">
      <c r="A2297" s="337"/>
      <c r="B2297" s="337"/>
      <c r="C2297" s="337"/>
      <c r="D2297" s="337"/>
      <c r="E2297" s="337"/>
    </row>
    <row r="2298" spans="1:5" ht="13.5" customHeight="1">
      <c r="A2298" s="337"/>
      <c r="B2298" s="337"/>
      <c r="C2298" s="337"/>
      <c r="D2298" s="337"/>
      <c r="E2298" s="337"/>
    </row>
    <row r="2299" spans="1:5" ht="13.5" customHeight="1">
      <c r="A2299" s="337"/>
      <c r="B2299" s="337"/>
      <c r="C2299" s="337"/>
      <c r="D2299" s="337"/>
      <c r="E2299" s="337"/>
    </row>
    <row r="2300" spans="1:5" ht="13.5" customHeight="1">
      <c r="A2300" s="337"/>
      <c r="B2300" s="337"/>
      <c r="C2300" s="337"/>
      <c r="D2300" s="337"/>
      <c r="E2300" s="337"/>
    </row>
    <row r="2301" spans="1:5" ht="13.5" customHeight="1">
      <c r="A2301" s="337"/>
      <c r="B2301" s="337"/>
      <c r="C2301" s="337"/>
      <c r="D2301" s="337"/>
      <c r="E2301" s="337"/>
    </row>
    <row r="2302" spans="1:5" ht="13.5" customHeight="1">
      <c r="A2302" s="337"/>
      <c r="B2302" s="337"/>
      <c r="C2302" s="337"/>
      <c r="D2302" s="337"/>
      <c r="E2302" s="337"/>
    </row>
    <row r="2303" spans="1:5" ht="13.5" customHeight="1">
      <c r="A2303" s="337"/>
      <c r="B2303" s="337"/>
      <c r="C2303" s="337"/>
      <c r="D2303" s="337"/>
      <c r="E2303" s="337"/>
    </row>
    <row r="2304" spans="1:5" ht="13.5" customHeight="1">
      <c r="A2304" s="337"/>
      <c r="B2304" s="337"/>
      <c r="C2304" s="337"/>
      <c r="D2304" s="337"/>
      <c r="E2304" s="337"/>
    </row>
    <row r="2305" spans="1:5" ht="13.5" customHeight="1">
      <c r="A2305" s="337"/>
      <c r="B2305" s="337"/>
      <c r="C2305" s="337"/>
      <c r="D2305" s="337"/>
      <c r="E2305" s="337"/>
    </row>
    <row r="2306" spans="1:5" ht="13.5" customHeight="1">
      <c r="A2306" s="337"/>
      <c r="B2306" s="337"/>
      <c r="C2306" s="337"/>
      <c r="D2306" s="337"/>
      <c r="E2306" s="337"/>
    </row>
    <row r="2307" spans="1:5" ht="13.5" customHeight="1">
      <c r="A2307" s="337"/>
      <c r="B2307" s="337"/>
      <c r="C2307" s="337"/>
      <c r="D2307" s="337"/>
      <c r="E2307" s="337"/>
    </row>
    <row r="2308" spans="1:5" ht="13.5" customHeight="1">
      <c r="A2308" s="337"/>
      <c r="B2308" s="337"/>
      <c r="C2308" s="337"/>
      <c r="D2308" s="337"/>
      <c r="E2308" s="337"/>
    </row>
    <row r="2309" spans="1:5" ht="13.5" customHeight="1">
      <c r="A2309" s="337"/>
      <c r="B2309" s="337"/>
      <c r="C2309" s="337"/>
      <c r="D2309" s="337"/>
      <c r="E2309" s="337"/>
    </row>
    <row r="2310" spans="1:5" ht="13.5" customHeight="1">
      <c r="A2310" s="337"/>
      <c r="B2310" s="337"/>
      <c r="C2310" s="337"/>
      <c r="D2310" s="337"/>
      <c r="E2310" s="337"/>
    </row>
    <row r="2311" spans="1:5" ht="13.5" customHeight="1">
      <c r="A2311" s="337"/>
      <c r="B2311" s="337"/>
      <c r="C2311" s="337"/>
      <c r="D2311" s="337"/>
      <c r="E2311" s="337"/>
    </row>
    <row r="2312" spans="1:5" ht="13.5" customHeight="1">
      <c r="A2312" s="337"/>
      <c r="B2312" s="337"/>
      <c r="C2312" s="337"/>
      <c r="D2312" s="337"/>
      <c r="E2312" s="337"/>
    </row>
    <row r="2313" spans="1:5" ht="13.5" customHeight="1">
      <c r="A2313" s="337"/>
      <c r="B2313" s="337"/>
      <c r="C2313" s="337"/>
      <c r="D2313" s="337"/>
      <c r="E2313" s="337"/>
    </row>
    <row r="2314" spans="1:5" ht="13.5" customHeight="1">
      <c r="A2314" s="337"/>
      <c r="B2314" s="337"/>
      <c r="C2314" s="337"/>
      <c r="D2314" s="337"/>
      <c r="E2314" s="337"/>
    </row>
    <row r="2315" spans="1:5" ht="13.5" customHeight="1">
      <c r="A2315" s="337"/>
      <c r="B2315" s="337"/>
      <c r="C2315" s="337"/>
      <c r="D2315" s="337"/>
      <c r="E2315" s="337"/>
    </row>
    <row r="2316" spans="1:5" ht="13.5" customHeight="1">
      <c r="A2316" s="337"/>
      <c r="B2316" s="337"/>
      <c r="C2316" s="337"/>
      <c r="D2316" s="337"/>
      <c r="E2316" s="337"/>
    </row>
    <row r="2317" spans="1:5" ht="13.5" customHeight="1">
      <c r="A2317" s="337"/>
      <c r="B2317" s="337"/>
      <c r="C2317" s="337"/>
      <c r="D2317" s="337"/>
      <c r="E2317" s="337"/>
    </row>
    <row r="2318" spans="1:5" ht="13.5" customHeight="1">
      <c r="A2318" s="337"/>
      <c r="B2318" s="337"/>
      <c r="C2318" s="337"/>
      <c r="D2318" s="337"/>
      <c r="E2318" s="337"/>
    </row>
    <row r="2319" spans="1:5" ht="13.5" customHeight="1">
      <c r="A2319" s="337"/>
      <c r="B2319" s="337"/>
      <c r="C2319" s="337"/>
      <c r="D2319" s="337"/>
      <c r="E2319" s="337"/>
    </row>
    <row r="2320" spans="1:5" ht="13.5" customHeight="1">
      <c r="A2320" s="337"/>
      <c r="B2320" s="337"/>
      <c r="C2320" s="337"/>
      <c r="D2320" s="337"/>
      <c r="E2320" s="337"/>
    </row>
    <row r="2321" spans="1:5" ht="13.5" customHeight="1">
      <c r="A2321" s="337"/>
      <c r="B2321" s="337"/>
      <c r="C2321" s="337"/>
      <c r="D2321" s="337"/>
      <c r="E2321" s="337"/>
    </row>
    <row r="2322" spans="1:5" ht="13.5" customHeight="1">
      <c r="A2322" s="337"/>
      <c r="B2322" s="337"/>
      <c r="C2322" s="337"/>
      <c r="D2322" s="337"/>
      <c r="E2322" s="337"/>
    </row>
    <row r="2323" spans="1:5" ht="13.5" customHeight="1">
      <c r="A2323" s="337"/>
      <c r="B2323" s="337"/>
      <c r="C2323" s="337"/>
      <c r="D2323" s="337"/>
      <c r="E2323" s="337"/>
    </row>
    <row r="2324" spans="1:5" ht="13.5" customHeight="1">
      <c r="A2324" s="337"/>
      <c r="B2324" s="337"/>
      <c r="C2324" s="337"/>
      <c r="D2324" s="337"/>
      <c r="E2324" s="337"/>
    </row>
    <row r="2325" spans="1:5" ht="13.5" customHeight="1">
      <c r="A2325" s="337"/>
      <c r="B2325" s="337"/>
      <c r="C2325" s="337"/>
      <c r="D2325" s="337"/>
      <c r="E2325" s="337"/>
    </row>
    <row r="2326" spans="1:5" ht="13.5" customHeight="1">
      <c r="A2326" s="337"/>
      <c r="B2326" s="337"/>
      <c r="C2326" s="337"/>
      <c r="D2326" s="337"/>
      <c r="E2326" s="337"/>
    </row>
    <row r="2327" spans="1:5" ht="13.5" customHeight="1">
      <c r="A2327" s="337"/>
      <c r="B2327" s="337"/>
      <c r="C2327" s="337"/>
      <c r="D2327" s="337"/>
      <c r="E2327" s="337"/>
    </row>
    <row r="2328" spans="1:5" ht="13.5" customHeight="1">
      <c r="A2328" s="337"/>
      <c r="B2328" s="337"/>
      <c r="C2328" s="337"/>
      <c r="D2328" s="337"/>
      <c r="E2328" s="337"/>
    </row>
    <row r="2329" spans="1:5" ht="13.5" customHeight="1">
      <c r="A2329" s="337"/>
      <c r="B2329" s="337"/>
      <c r="C2329" s="337"/>
      <c r="D2329" s="337"/>
      <c r="E2329" s="337"/>
    </row>
    <row r="2330" spans="1:5" ht="13.5" customHeight="1">
      <c r="A2330" s="337"/>
      <c r="B2330" s="337"/>
      <c r="C2330" s="337"/>
      <c r="D2330" s="337"/>
      <c r="E2330" s="337"/>
    </row>
    <row r="2331" spans="1:5" ht="13.5" customHeight="1">
      <c r="A2331" s="337"/>
      <c r="B2331" s="337"/>
      <c r="C2331" s="337"/>
      <c r="D2331" s="337"/>
      <c r="E2331" s="337"/>
    </row>
    <row r="2332" spans="1:5" ht="13.5" customHeight="1">
      <c r="A2332" s="337"/>
      <c r="B2332" s="337"/>
      <c r="C2332" s="337"/>
      <c r="D2332" s="337"/>
      <c r="E2332" s="337"/>
    </row>
    <row r="2333" spans="1:5" ht="13.5" customHeight="1">
      <c r="A2333" s="337"/>
      <c r="B2333" s="337"/>
      <c r="C2333" s="337"/>
      <c r="D2333" s="337"/>
      <c r="E2333" s="337"/>
    </row>
    <row r="2334" spans="1:5" ht="13.5" customHeight="1">
      <c r="A2334" s="337"/>
      <c r="B2334" s="337"/>
      <c r="C2334" s="337"/>
      <c r="D2334" s="337"/>
      <c r="E2334" s="337"/>
    </row>
    <row r="2335" spans="1:5" ht="13.5" customHeight="1">
      <c r="A2335" s="337"/>
      <c r="B2335" s="337"/>
      <c r="C2335" s="337"/>
      <c r="D2335" s="337"/>
      <c r="E2335" s="337"/>
    </row>
    <row r="2336" spans="1:5" ht="13.5" customHeight="1">
      <c r="A2336" s="337"/>
      <c r="B2336" s="337"/>
      <c r="C2336" s="337"/>
      <c r="D2336" s="337"/>
      <c r="E2336" s="337"/>
    </row>
    <row r="2337" spans="1:5" ht="13.5" customHeight="1">
      <c r="A2337" s="337"/>
      <c r="B2337" s="337"/>
      <c r="C2337" s="337"/>
      <c r="D2337" s="337"/>
      <c r="E2337" s="337"/>
    </row>
    <row r="2338" spans="1:5" ht="13.5" customHeight="1">
      <c r="A2338" s="337"/>
      <c r="B2338" s="337"/>
      <c r="C2338" s="337"/>
      <c r="D2338" s="337"/>
      <c r="E2338" s="337"/>
    </row>
    <row r="2339" spans="1:5" ht="13.5" customHeight="1">
      <c r="A2339" s="337"/>
      <c r="B2339" s="337"/>
      <c r="C2339" s="337"/>
      <c r="D2339" s="337"/>
      <c r="E2339" s="337"/>
    </row>
    <row r="2340" spans="1:5" ht="13.5" customHeight="1">
      <c r="A2340" s="337"/>
      <c r="B2340" s="337"/>
      <c r="C2340" s="337"/>
      <c r="D2340" s="337"/>
      <c r="E2340" s="337"/>
    </row>
    <row r="2341" spans="1:5" ht="13.5" customHeight="1">
      <c r="A2341" s="337"/>
      <c r="B2341" s="337"/>
      <c r="C2341" s="337"/>
      <c r="D2341" s="337"/>
      <c r="E2341" s="337"/>
    </row>
    <row r="2342" spans="1:5" ht="13.5" customHeight="1">
      <c r="A2342" s="337"/>
      <c r="B2342" s="337"/>
      <c r="C2342" s="337"/>
      <c r="D2342" s="337"/>
      <c r="E2342" s="337"/>
    </row>
    <row r="2343" spans="1:5" ht="13.5" customHeight="1">
      <c r="A2343" s="337"/>
      <c r="B2343" s="337"/>
      <c r="C2343" s="337"/>
      <c r="D2343" s="337"/>
      <c r="E2343" s="337"/>
    </row>
    <row r="2344" spans="1:5" ht="13.5" customHeight="1">
      <c r="A2344" s="337"/>
      <c r="B2344" s="337"/>
      <c r="C2344" s="337"/>
      <c r="D2344" s="337"/>
      <c r="E2344" s="337"/>
    </row>
    <row r="2345" spans="1:5" ht="13.5" customHeight="1">
      <c r="A2345" s="337"/>
      <c r="B2345" s="337"/>
      <c r="C2345" s="337"/>
      <c r="D2345" s="337"/>
      <c r="E2345" s="337"/>
    </row>
    <row r="2346" spans="1:5" ht="13.5" customHeight="1">
      <c r="A2346" s="337"/>
      <c r="B2346" s="337"/>
      <c r="C2346" s="337"/>
      <c r="D2346" s="337"/>
      <c r="E2346" s="337"/>
    </row>
    <row r="2347" spans="1:5" ht="13.5" customHeight="1">
      <c r="A2347" s="337"/>
      <c r="B2347" s="337"/>
      <c r="C2347" s="337"/>
      <c r="D2347" s="337"/>
      <c r="E2347" s="337"/>
    </row>
    <row r="2348" spans="1:5" ht="13.5" customHeight="1">
      <c r="A2348" s="337"/>
      <c r="B2348" s="337"/>
      <c r="C2348" s="337"/>
      <c r="D2348" s="337"/>
      <c r="E2348" s="337"/>
    </row>
    <row r="2349" spans="1:5" ht="13.5" customHeight="1">
      <c r="A2349" s="337"/>
      <c r="B2349" s="337"/>
      <c r="C2349" s="337"/>
      <c r="D2349" s="337"/>
      <c r="E2349" s="337"/>
    </row>
    <row r="2350" spans="1:5" ht="13.5" customHeight="1">
      <c r="A2350" s="337"/>
      <c r="B2350" s="337"/>
      <c r="C2350" s="337"/>
      <c r="D2350" s="337"/>
      <c r="E2350" s="337"/>
    </row>
    <row r="2351" spans="1:5" ht="13.5" customHeight="1">
      <c r="A2351" s="337"/>
      <c r="B2351" s="337"/>
      <c r="C2351" s="337"/>
      <c r="D2351" s="337"/>
      <c r="E2351" s="337"/>
    </row>
    <row r="2352" spans="1:5" ht="13.5" customHeight="1">
      <c r="A2352" s="337"/>
      <c r="B2352" s="337"/>
      <c r="C2352" s="337"/>
      <c r="D2352" s="337"/>
      <c r="E2352" s="337"/>
    </row>
    <row r="2353" spans="1:5" ht="13.5" customHeight="1">
      <c r="A2353" s="337"/>
      <c r="B2353" s="337"/>
      <c r="C2353" s="337"/>
      <c r="D2353" s="337"/>
      <c r="E2353" s="337"/>
    </row>
    <row r="2354" spans="1:5" ht="13.5" customHeight="1">
      <c r="A2354" s="337"/>
      <c r="B2354" s="337"/>
      <c r="C2354" s="337"/>
      <c r="D2354" s="337"/>
      <c r="E2354" s="337"/>
    </row>
    <row r="2355" spans="1:5" ht="13.5" customHeight="1">
      <c r="A2355" s="337"/>
      <c r="B2355" s="337"/>
      <c r="C2355" s="337"/>
      <c r="D2355" s="337"/>
      <c r="E2355" s="337"/>
    </row>
    <row r="2356" spans="1:5" ht="13.5" customHeight="1">
      <c r="A2356" s="337"/>
      <c r="B2356" s="337"/>
      <c r="C2356" s="337"/>
      <c r="D2356" s="337"/>
      <c r="E2356" s="337"/>
    </row>
    <row r="2357" spans="1:5" ht="13.5" customHeight="1">
      <c r="A2357" s="337"/>
      <c r="B2357" s="337"/>
      <c r="C2357" s="337"/>
      <c r="D2357" s="337"/>
      <c r="E2357" s="337"/>
    </row>
    <row r="2358" spans="1:5" ht="13.5" customHeight="1">
      <c r="A2358" s="337"/>
      <c r="B2358" s="337"/>
      <c r="C2358" s="337"/>
      <c r="D2358" s="337"/>
      <c r="E2358" s="337"/>
    </row>
    <row r="2359" spans="1:5" ht="13.5" customHeight="1">
      <c r="A2359" s="337"/>
      <c r="B2359" s="337"/>
      <c r="C2359" s="337"/>
      <c r="D2359" s="337"/>
      <c r="E2359" s="337"/>
    </row>
    <row r="2360" spans="1:5" ht="13.5" customHeight="1">
      <c r="A2360" s="337"/>
      <c r="B2360" s="337"/>
      <c r="C2360" s="337"/>
      <c r="D2360" s="337"/>
      <c r="E2360" s="337"/>
    </row>
    <row r="2361" spans="1:5" ht="13.5" customHeight="1">
      <c r="A2361" s="337"/>
      <c r="B2361" s="337"/>
      <c r="C2361" s="337"/>
      <c r="D2361" s="337"/>
      <c r="E2361" s="337"/>
    </row>
    <row r="2362" spans="1:5" ht="13.5" customHeight="1">
      <c r="A2362" s="337"/>
      <c r="B2362" s="337"/>
      <c r="C2362" s="337"/>
      <c r="D2362" s="337"/>
      <c r="E2362" s="337"/>
    </row>
    <row r="2363" spans="1:5" ht="13.5" customHeight="1">
      <c r="A2363" s="337"/>
      <c r="B2363" s="337"/>
      <c r="C2363" s="337"/>
      <c r="D2363" s="337"/>
      <c r="E2363" s="337"/>
    </row>
    <row r="2364" spans="1:5" ht="13.5" customHeight="1">
      <c r="A2364" s="337"/>
      <c r="B2364" s="337"/>
      <c r="C2364" s="337"/>
      <c r="D2364" s="337"/>
      <c r="E2364" s="337"/>
    </row>
    <row r="2365" spans="1:5" ht="13.5" customHeight="1">
      <c r="A2365" s="337"/>
      <c r="B2365" s="337"/>
      <c r="C2365" s="337"/>
      <c r="D2365" s="337"/>
      <c r="E2365" s="337"/>
    </row>
    <row r="2366" spans="1:5" ht="13.5" customHeight="1">
      <c r="A2366" s="337"/>
      <c r="B2366" s="337"/>
      <c r="C2366" s="337"/>
      <c r="D2366" s="337"/>
      <c r="E2366" s="337"/>
    </row>
    <row r="2367" spans="1:5" ht="13.5" customHeight="1">
      <c r="A2367" s="337"/>
      <c r="B2367" s="337"/>
      <c r="C2367" s="337"/>
      <c r="D2367" s="337"/>
      <c r="E2367" s="337"/>
    </row>
    <row r="2368" spans="1:5" ht="13.5" customHeight="1">
      <c r="A2368" s="337"/>
      <c r="B2368" s="337"/>
      <c r="C2368" s="337"/>
      <c r="D2368" s="337"/>
      <c r="E2368" s="337"/>
    </row>
    <row r="2369" spans="1:5" ht="13.5" customHeight="1">
      <c r="A2369" s="337"/>
      <c r="B2369" s="337"/>
      <c r="C2369" s="337"/>
      <c r="D2369" s="337"/>
      <c r="E2369" s="337"/>
    </row>
    <row r="2370" spans="1:5" ht="13.5" customHeight="1">
      <c r="A2370" s="337"/>
      <c r="B2370" s="337"/>
      <c r="C2370" s="337"/>
      <c r="D2370" s="337"/>
      <c r="E2370" s="337"/>
    </row>
    <row r="2371" spans="1:5" ht="13.5" customHeight="1">
      <c r="A2371" s="337"/>
      <c r="B2371" s="337"/>
      <c r="C2371" s="337"/>
      <c r="D2371" s="337"/>
      <c r="E2371" s="337"/>
    </row>
    <row r="2372" spans="1:5" ht="13.5" customHeight="1">
      <c r="A2372" s="337"/>
      <c r="B2372" s="337"/>
      <c r="C2372" s="337"/>
      <c r="D2372" s="337"/>
      <c r="E2372" s="337"/>
    </row>
    <row r="2373" spans="1:5" ht="13.5" customHeight="1">
      <c r="A2373" s="337"/>
      <c r="B2373" s="337"/>
      <c r="C2373" s="337"/>
      <c r="D2373" s="337"/>
      <c r="E2373" s="337"/>
    </row>
    <row r="2374" spans="1:5" ht="13.5" customHeight="1">
      <c r="A2374" s="337"/>
      <c r="B2374" s="337"/>
      <c r="C2374" s="337"/>
      <c r="D2374" s="337"/>
      <c r="E2374" s="337"/>
    </row>
    <row r="2375" spans="1:5" ht="13.5" customHeight="1">
      <c r="A2375" s="337"/>
      <c r="B2375" s="337"/>
      <c r="C2375" s="337"/>
      <c r="D2375" s="337"/>
      <c r="E2375" s="337"/>
    </row>
    <row r="2376" spans="1:5" ht="13.5" customHeight="1">
      <c r="A2376" s="337"/>
      <c r="B2376" s="337"/>
      <c r="C2376" s="337"/>
      <c r="D2376" s="337"/>
      <c r="E2376" s="337"/>
    </row>
    <row r="2377" spans="1:5" ht="13.5" customHeight="1">
      <c r="A2377" s="337"/>
      <c r="B2377" s="337"/>
      <c r="C2377" s="337"/>
      <c r="D2377" s="337"/>
      <c r="E2377" s="337"/>
    </row>
    <row r="2378" spans="1:5" ht="13.5" customHeight="1">
      <c r="A2378" s="337"/>
      <c r="B2378" s="337"/>
      <c r="C2378" s="337"/>
      <c r="D2378" s="337"/>
      <c r="E2378" s="337"/>
    </row>
    <row r="2379" spans="1:5" ht="13.5" customHeight="1">
      <c r="A2379" s="337"/>
      <c r="B2379" s="337"/>
      <c r="C2379" s="337"/>
      <c r="D2379" s="337"/>
      <c r="E2379" s="337"/>
    </row>
    <row r="2380" spans="1:5" ht="13.5" customHeight="1">
      <c r="A2380" s="337"/>
      <c r="B2380" s="337"/>
      <c r="C2380" s="337"/>
      <c r="D2380" s="337"/>
      <c r="E2380" s="337"/>
    </row>
    <row r="2381" spans="1:5" ht="13.5" customHeight="1">
      <c r="A2381" s="337"/>
      <c r="B2381" s="337"/>
      <c r="C2381" s="337"/>
      <c r="D2381" s="337"/>
      <c r="E2381" s="337"/>
    </row>
    <row r="2382" spans="1:5" ht="13.5" customHeight="1">
      <c r="A2382" s="337"/>
      <c r="B2382" s="337"/>
      <c r="C2382" s="337"/>
      <c r="D2382" s="337"/>
      <c r="E2382" s="337"/>
    </row>
    <row r="2383" spans="1:5" ht="13.5" customHeight="1">
      <c r="A2383" s="337"/>
      <c r="B2383" s="337"/>
      <c r="C2383" s="337"/>
      <c r="D2383" s="337"/>
      <c r="E2383" s="337"/>
    </row>
    <row r="2384" spans="1:5" ht="13.5" customHeight="1">
      <c r="A2384" s="337"/>
      <c r="B2384" s="337"/>
      <c r="C2384" s="337"/>
      <c r="D2384" s="337"/>
      <c r="E2384" s="337"/>
    </row>
    <row r="2385" spans="1:5" ht="13.5" customHeight="1">
      <c r="A2385" s="337"/>
      <c r="B2385" s="337"/>
      <c r="C2385" s="337"/>
      <c r="D2385" s="337"/>
      <c r="E2385" s="337"/>
    </row>
    <row r="2386" spans="1:5" ht="13.5" customHeight="1">
      <c r="A2386" s="337"/>
      <c r="B2386" s="337"/>
      <c r="C2386" s="337"/>
      <c r="D2386" s="337"/>
      <c r="E2386" s="337"/>
    </row>
    <row r="2387" spans="1:5" ht="13.5" customHeight="1">
      <c r="A2387" s="337"/>
      <c r="B2387" s="337"/>
      <c r="C2387" s="337"/>
      <c r="D2387" s="337"/>
      <c r="E2387" s="337"/>
    </row>
    <row r="2388" spans="1:5" ht="13.5" customHeight="1">
      <c r="A2388" s="337"/>
      <c r="B2388" s="337"/>
      <c r="C2388" s="337"/>
      <c r="D2388" s="337"/>
      <c r="E2388" s="337"/>
    </row>
    <row r="2389" spans="1:5" ht="13.5" customHeight="1">
      <c r="A2389" s="337"/>
      <c r="B2389" s="337"/>
      <c r="C2389" s="337"/>
      <c r="D2389" s="337"/>
      <c r="E2389" s="337"/>
    </row>
    <row r="2390" spans="1:5" ht="13.5" customHeight="1">
      <c r="A2390" s="337"/>
      <c r="B2390" s="337"/>
      <c r="C2390" s="337"/>
      <c r="D2390" s="337"/>
      <c r="E2390" s="337"/>
    </row>
    <row r="2391" spans="1:5" ht="13.5" customHeight="1">
      <c r="A2391" s="337"/>
      <c r="B2391" s="337"/>
      <c r="C2391" s="337"/>
      <c r="D2391" s="337"/>
      <c r="E2391" s="337"/>
    </row>
    <row r="2392" spans="1:5" ht="13.5" customHeight="1">
      <c r="A2392" s="337"/>
      <c r="B2392" s="337"/>
      <c r="C2392" s="337"/>
      <c r="D2392" s="337"/>
      <c r="E2392" s="337"/>
    </row>
    <row r="2393" spans="1:5" ht="13.5" customHeight="1">
      <c r="A2393" s="337"/>
      <c r="B2393" s="337"/>
      <c r="C2393" s="337"/>
      <c r="D2393" s="337"/>
      <c r="E2393" s="337"/>
    </row>
    <row r="2394" spans="1:5" ht="13.5" customHeight="1">
      <c r="A2394" s="337"/>
      <c r="B2394" s="337"/>
      <c r="C2394" s="337"/>
      <c r="D2394" s="337"/>
      <c r="E2394" s="337"/>
    </row>
    <row r="2395" spans="1:5" ht="13.5" customHeight="1">
      <c r="A2395" s="337"/>
      <c r="B2395" s="337"/>
      <c r="C2395" s="337"/>
      <c r="D2395" s="337"/>
      <c r="E2395" s="337"/>
    </row>
    <row r="2396" spans="1:5" ht="13.5" customHeight="1">
      <c r="A2396" s="337"/>
      <c r="B2396" s="337"/>
      <c r="C2396" s="337"/>
      <c r="D2396" s="337"/>
      <c r="E2396" s="337"/>
    </row>
    <row r="2397" spans="1:5" ht="13.5" customHeight="1">
      <c r="A2397" s="337"/>
      <c r="B2397" s="337"/>
      <c r="C2397" s="337"/>
      <c r="D2397" s="337"/>
      <c r="E2397" s="337"/>
    </row>
    <row r="2398" spans="1:5" ht="13.5" customHeight="1">
      <c r="A2398" s="337"/>
      <c r="B2398" s="337"/>
      <c r="C2398" s="337"/>
      <c r="D2398" s="337"/>
      <c r="E2398" s="337"/>
    </row>
    <row r="2399" spans="1:5" ht="13.5" customHeight="1">
      <c r="A2399" s="337"/>
      <c r="B2399" s="337"/>
      <c r="C2399" s="337"/>
      <c r="D2399" s="337"/>
      <c r="E2399" s="337"/>
    </row>
    <row r="2400" spans="1:5" ht="13.5" customHeight="1">
      <c r="A2400" s="337"/>
      <c r="B2400" s="337"/>
      <c r="C2400" s="337"/>
      <c r="D2400" s="337"/>
      <c r="E2400" s="337"/>
    </row>
    <row r="2401" spans="1:5" ht="13.5" customHeight="1">
      <c r="A2401" s="337"/>
      <c r="B2401" s="337"/>
      <c r="C2401" s="337"/>
      <c r="D2401" s="337"/>
      <c r="E2401" s="337"/>
    </row>
    <row r="2402" spans="1:5" ht="13.5" customHeight="1">
      <c r="A2402" s="337"/>
      <c r="B2402" s="337"/>
      <c r="C2402" s="337"/>
      <c r="D2402" s="337"/>
      <c r="E2402" s="337"/>
    </row>
    <row r="2403" spans="1:5" ht="13.5" customHeight="1">
      <c r="A2403" s="337"/>
      <c r="B2403" s="337"/>
      <c r="C2403" s="337"/>
      <c r="D2403" s="337"/>
      <c r="E2403" s="337"/>
    </row>
    <row r="2404" spans="1:5" ht="13.5" customHeight="1">
      <c r="A2404" s="337"/>
      <c r="B2404" s="337"/>
      <c r="C2404" s="337"/>
      <c r="D2404" s="337"/>
      <c r="E2404" s="337"/>
    </row>
    <row r="2405" spans="1:5" ht="13.5" customHeight="1">
      <c r="A2405" s="337"/>
      <c r="B2405" s="337"/>
      <c r="C2405" s="337"/>
      <c r="D2405" s="337"/>
      <c r="E2405" s="337"/>
    </row>
    <row r="2406" spans="1:5" ht="13.5" customHeight="1">
      <c r="A2406" s="337"/>
      <c r="B2406" s="337"/>
      <c r="C2406" s="337"/>
      <c r="D2406" s="337"/>
      <c r="E2406" s="337"/>
    </row>
    <row r="2407" spans="1:5" ht="13.5" customHeight="1">
      <c r="A2407" s="337"/>
      <c r="B2407" s="337"/>
      <c r="C2407" s="337"/>
      <c r="D2407" s="337"/>
      <c r="E2407" s="337"/>
    </row>
    <row r="2408" spans="1:5" ht="13.5" customHeight="1">
      <c r="A2408" s="337"/>
      <c r="B2408" s="337"/>
      <c r="C2408" s="337"/>
      <c r="D2408" s="337"/>
      <c r="E2408" s="337"/>
    </row>
    <row r="2409" spans="1:5" ht="13.5" customHeight="1">
      <c r="A2409" s="337"/>
      <c r="B2409" s="337"/>
      <c r="C2409" s="337"/>
      <c r="D2409" s="337"/>
      <c r="E2409" s="337"/>
    </row>
    <row r="2410" spans="1:5" ht="13.5" customHeight="1">
      <c r="A2410" s="337"/>
      <c r="B2410" s="337"/>
      <c r="C2410" s="337"/>
      <c r="D2410" s="337"/>
      <c r="E2410" s="337"/>
    </row>
    <row r="2411" spans="1:5" ht="13.5" customHeight="1">
      <c r="A2411" s="337"/>
      <c r="B2411" s="337"/>
      <c r="C2411" s="337"/>
      <c r="D2411" s="337"/>
      <c r="E2411" s="337"/>
    </row>
    <row r="2412" spans="1:5" ht="13.5" customHeight="1">
      <c r="A2412" s="337"/>
      <c r="B2412" s="337"/>
      <c r="C2412" s="337"/>
      <c r="D2412" s="337"/>
      <c r="E2412" s="337"/>
    </row>
    <row r="2413" spans="1:5" ht="13.5" customHeight="1">
      <c r="A2413" s="337"/>
      <c r="B2413" s="337"/>
      <c r="C2413" s="337"/>
      <c r="D2413" s="337"/>
      <c r="E2413" s="337"/>
    </row>
    <row r="2414" spans="1:5" ht="13.5" customHeight="1">
      <c r="A2414" s="337"/>
      <c r="B2414" s="337"/>
      <c r="C2414" s="337"/>
      <c r="D2414" s="337"/>
      <c r="E2414" s="337"/>
    </row>
    <row r="2415" spans="1:5" ht="13.5" customHeight="1">
      <c r="A2415" s="337"/>
      <c r="B2415" s="337"/>
      <c r="C2415" s="337"/>
      <c r="D2415" s="337"/>
      <c r="E2415" s="337"/>
    </row>
    <row r="2416" spans="1:5" ht="13.5" customHeight="1">
      <c r="A2416" s="337"/>
      <c r="B2416" s="337"/>
      <c r="C2416" s="337"/>
      <c r="D2416" s="337"/>
      <c r="E2416" s="337"/>
    </row>
    <row r="2417" spans="1:5" ht="13.5" customHeight="1">
      <c r="A2417" s="337"/>
      <c r="B2417" s="337"/>
      <c r="C2417" s="337"/>
      <c r="D2417" s="337"/>
      <c r="E2417" s="337"/>
    </row>
    <row r="2418" spans="1:5" ht="13.5" customHeight="1">
      <c r="A2418" s="337"/>
      <c r="B2418" s="337"/>
      <c r="C2418" s="337"/>
      <c r="D2418" s="337"/>
      <c r="E2418" s="337"/>
    </row>
    <row r="2419" spans="1:5" ht="13.5" customHeight="1">
      <c r="A2419" s="337"/>
      <c r="B2419" s="337"/>
      <c r="C2419" s="337"/>
      <c r="D2419" s="337"/>
      <c r="E2419" s="337"/>
    </row>
    <row r="2420" spans="1:5" ht="13.5" customHeight="1">
      <c r="A2420" s="337"/>
      <c r="B2420" s="337"/>
      <c r="C2420" s="337"/>
      <c r="D2420" s="337"/>
      <c r="E2420" s="337"/>
    </row>
    <row r="2421" spans="1:5" ht="13.5" customHeight="1">
      <c r="A2421" s="337"/>
      <c r="B2421" s="337"/>
      <c r="C2421" s="337"/>
      <c r="D2421" s="337"/>
      <c r="E2421" s="337"/>
    </row>
    <row r="2422" spans="1:5" ht="13.5" customHeight="1">
      <c r="A2422" s="337"/>
      <c r="B2422" s="337"/>
      <c r="C2422" s="337"/>
      <c r="D2422" s="337"/>
      <c r="E2422" s="337"/>
    </row>
    <row r="2423" spans="1:5" ht="13.5" customHeight="1">
      <c r="A2423" s="337"/>
      <c r="B2423" s="337"/>
      <c r="C2423" s="337"/>
      <c r="D2423" s="337"/>
      <c r="E2423" s="337"/>
    </row>
    <row r="2424" spans="1:5" ht="13.5" customHeight="1">
      <c r="A2424" s="337"/>
      <c r="B2424" s="337"/>
      <c r="C2424" s="337"/>
      <c r="D2424" s="337"/>
      <c r="E2424" s="337"/>
    </row>
    <row r="2425" spans="1:5" ht="13.5" customHeight="1">
      <c r="A2425" s="337"/>
      <c r="B2425" s="337"/>
      <c r="C2425" s="337"/>
      <c r="D2425" s="337"/>
      <c r="E2425" s="337"/>
    </row>
    <row r="2426" spans="1:5" ht="13.5" customHeight="1">
      <c r="A2426" s="337"/>
      <c r="B2426" s="337"/>
      <c r="C2426" s="337"/>
      <c r="D2426" s="337"/>
      <c r="E2426" s="337"/>
    </row>
    <row r="2427" spans="1:5" ht="13.5" customHeight="1">
      <c r="A2427" s="337"/>
      <c r="B2427" s="337"/>
      <c r="C2427" s="337"/>
      <c r="D2427" s="337"/>
      <c r="E2427" s="337"/>
    </row>
    <row r="2428" spans="1:5" ht="13.5" customHeight="1">
      <c r="A2428" s="337"/>
      <c r="B2428" s="337"/>
      <c r="C2428" s="337"/>
      <c r="D2428" s="337"/>
      <c r="E2428" s="337"/>
    </row>
    <row r="2429" spans="1:5" ht="13.5" customHeight="1">
      <c r="A2429" s="337"/>
      <c r="B2429" s="337"/>
      <c r="C2429" s="337"/>
      <c r="D2429" s="337"/>
      <c r="E2429" s="337"/>
    </row>
    <row r="2430" spans="1:5" ht="13.5" customHeight="1">
      <c r="A2430" s="337"/>
      <c r="B2430" s="337"/>
      <c r="C2430" s="337"/>
      <c r="D2430" s="337"/>
      <c r="E2430" s="337"/>
    </row>
    <row r="2431" spans="1:5" ht="13.5" customHeight="1">
      <c r="A2431" s="337"/>
      <c r="B2431" s="337"/>
      <c r="C2431" s="337"/>
      <c r="D2431" s="337"/>
      <c r="E2431" s="337"/>
    </row>
    <row r="2432" spans="1:5" ht="13.5" customHeight="1">
      <c r="A2432" s="337"/>
      <c r="B2432" s="337"/>
      <c r="C2432" s="337"/>
      <c r="D2432" s="337"/>
      <c r="E2432" s="337"/>
    </row>
    <row r="2433" spans="1:5" ht="13.5" customHeight="1">
      <c r="A2433" s="337"/>
      <c r="B2433" s="337"/>
      <c r="C2433" s="337"/>
      <c r="D2433" s="337"/>
      <c r="E2433" s="337"/>
    </row>
    <row r="2434" spans="1:5" ht="13.5" customHeight="1">
      <c r="A2434" s="337"/>
      <c r="B2434" s="337"/>
      <c r="C2434" s="337"/>
      <c r="D2434" s="337"/>
      <c r="E2434" s="337"/>
    </row>
    <row r="2435" spans="1:5" ht="13.5" customHeight="1">
      <c r="A2435" s="337"/>
      <c r="B2435" s="337"/>
      <c r="C2435" s="337"/>
      <c r="D2435" s="337"/>
      <c r="E2435" s="337"/>
    </row>
    <row r="2436" spans="1:5" ht="13.5" customHeight="1">
      <c r="A2436" s="337"/>
      <c r="B2436" s="337"/>
      <c r="C2436" s="337"/>
      <c r="D2436" s="337"/>
      <c r="E2436" s="337"/>
    </row>
    <row r="2437" spans="1:5" ht="13.5" customHeight="1">
      <c r="A2437" s="337"/>
      <c r="B2437" s="337"/>
      <c r="C2437" s="337"/>
      <c r="D2437" s="337"/>
      <c r="E2437" s="337"/>
    </row>
    <row r="2438" spans="1:5" ht="13.5" customHeight="1">
      <c r="A2438" s="337"/>
      <c r="B2438" s="337"/>
      <c r="C2438" s="337"/>
      <c r="D2438" s="337"/>
      <c r="E2438" s="337"/>
    </row>
    <row r="2439" spans="1:5" ht="13.5" customHeight="1">
      <c r="A2439" s="337"/>
      <c r="B2439" s="337"/>
      <c r="C2439" s="337"/>
      <c r="D2439" s="337"/>
      <c r="E2439" s="337"/>
    </row>
    <row r="2440" spans="1:5" ht="13.5" customHeight="1">
      <c r="A2440" s="337"/>
      <c r="B2440" s="337"/>
      <c r="C2440" s="337"/>
      <c r="D2440" s="337"/>
      <c r="E2440" s="337"/>
    </row>
    <row r="2441" spans="1:5" ht="13.5" customHeight="1">
      <c r="A2441" s="337"/>
      <c r="B2441" s="337"/>
      <c r="C2441" s="337"/>
      <c r="D2441" s="337"/>
      <c r="E2441" s="337"/>
    </row>
    <row r="2442" spans="1:5" ht="13.5" customHeight="1">
      <c r="A2442" s="337"/>
      <c r="B2442" s="337"/>
      <c r="C2442" s="337"/>
      <c r="D2442" s="337"/>
      <c r="E2442" s="337"/>
    </row>
    <row r="2443" spans="1:5" ht="13.5" customHeight="1">
      <c r="A2443" s="337"/>
      <c r="B2443" s="337"/>
      <c r="C2443" s="337"/>
      <c r="D2443" s="337"/>
      <c r="E2443" s="337"/>
    </row>
    <row r="2444" spans="1:5" ht="13.5" customHeight="1">
      <c r="A2444" s="337"/>
      <c r="B2444" s="337"/>
      <c r="C2444" s="337"/>
      <c r="D2444" s="337"/>
      <c r="E2444" s="337"/>
    </row>
    <row r="2445" spans="1:5" ht="13.5" customHeight="1">
      <c r="A2445" s="337"/>
      <c r="B2445" s="337"/>
      <c r="C2445" s="337"/>
      <c r="D2445" s="337"/>
      <c r="E2445" s="337"/>
    </row>
    <row r="2446" spans="1:5" ht="13.5" customHeight="1">
      <c r="A2446" s="337"/>
      <c r="B2446" s="337"/>
      <c r="C2446" s="337"/>
      <c r="D2446" s="337"/>
      <c r="E2446" s="337"/>
    </row>
    <row r="2447" spans="1:5" ht="13.5" customHeight="1">
      <c r="A2447" s="337"/>
      <c r="B2447" s="337"/>
      <c r="C2447" s="337"/>
      <c r="D2447" s="337"/>
      <c r="E2447" s="337"/>
    </row>
    <row r="2448" spans="1:5" ht="13.5" customHeight="1">
      <c r="A2448" s="337"/>
      <c r="B2448" s="337"/>
      <c r="C2448" s="337"/>
      <c r="D2448" s="337"/>
      <c r="E2448" s="337"/>
    </row>
    <row r="2449" spans="1:5" ht="13.5" customHeight="1">
      <c r="A2449" s="337"/>
      <c r="B2449" s="337"/>
      <c r="C2449" s="337"/>
      <c r="D2449" s="337"/>
      <c r="E2449" s="337"/>
    </row>
    <row r="2450" spans="1:5" ht="13.5" customHeight="1">
      <c r="A2450" s="337"/>
      <c r="B2450" s="337"/>
      <c r="C2450" s="337"/>
      <c r="D2450" s="337"/>
      <c r="E2450" s="337"/>
    </row>
    <row r="2451" spans="1:5" ht="13.5" customHeight="1">
      <c r="A2451" s="337"/>
      <c r="B2451" s="337"/>
      <c r="C2451" s="337"/>
      <c r="D2451" s="337"/>
      <c r="E2451" s="337"/>
    </row>
    <row r="2452" spans="1:5" ht="13.5" customHeight="1">
      <c r="A2452" s="337"/>
      <c r="B2452" s="337"/>
      <c r="C2452" s="337"/>
      <c r="D2452" s="337"/>
      <c r="E2452" s="337"/>
    </row>
    <row r="2453" spans="1:5" ht="13.5" customHeight="1">
      <c r="A2453" s="337"/>
      <c r="B2453" s="337"/>
      <c r="C2453" s="337"/>
      <c r="D2453" s="337"/>
      <c r="E2453" s="337"/>
    </row>
    <row r="2454" spans="1:5" ht="13.5" customHeight="1">
      <c r="A2454" s="337"/>
      <c r="B2454" s="337"/>
      <c r="C2454" s="337"/>
      <c r="D2454" s="337"/>
      <c r="E2454" s="337"/>
    </row>
    <row r="2455" spans="1:5" ht="13.5" customHeight="1">
      <c r="A2455" s="337"/>
      <c r="B2455" s="337"/>
      <c r="C2455" s="337"/>
      <c r="D2455" s="337"/>
      <c r="E2455" s="337"/>
    </row>
    <row r="2456" spans="1:5" ht="13.5" customHeight="1">
      <c r="A2456" s="337"/>
      <c r="B2456" s="337"/>
      <c r="C2456" s="337"/>
      <c r="D2456" s="337"/>
      <c r="E2456" s="337"/>
    </row>
    <row r="2457" spans="1:5" ht="13.5" customHeight="1">
      <c r="A2457" s="337"/>
      <c r="B2457" s="337"/>
      <c r="C2457" s="337"/>
      <c r="D2457" s="337"/>
      <c r="E2457" s="337"/>
    </row>
    <row r="2458" spans="1:5" ht="13.5" customHeight="1">
      <c r="A2458" s="337"/>
      <c r="B2458" s="337"/>
      <c r="C2458" s="337"/>
      <c r="D2458" s="337"/>
      <c r="E2458" s="337"/>
    </row>
    <row r="2459" spans="1:5" ht="13.5" customHeight="1">
      <c r="A2459" s="337"/>
      <c r="B2459" s="337"/>
      <c r="C2459" s="337"/>
      <c r="D2459" s="337"/>
      <c r="E2459" s="337"/>
    </row>
    <row r="2460" spans="1:5" ht="13.5" customHeight="1">
      <c r="A2460" s="337"/>
      <c r="B2460" s="337"/>
      <c r="C2460" s="337"/>
      <c r="D2460" s="337"/>
      <c r="E2460" s="337"/>
    </row>
    <row r="2461" spans="1:5" ht="13.5" customHeight="1">
      <c r="A2461" s="337"/>
      <c r="B2461" s="337"/>
      <c r="C2461" s="337"/>
      <c r="D2461" s="337"/>
      <c r="E2461" s="337"/>
    </row>
    <row r="2462" spans="1:5" ht="13.5" customHeight="1">
      <c r="A2462" s="337"/>
      <c r="B2462" s="337"/>
      <c r="C2462" s="337"/>
      <c r="D2462" s="337"/>
      <c r="E2462" s="337"/>
    </row>
    <row r="2463" spans="1:5" ht="13.5" customHeight="1">
      <c r="A2463" s="337"/>
      <c r="B2463" s="337"/>
      <c r="C2463" s="337"/>
      <c r="D2463" s="337"/>
      <c r="E2463" s="337"/>
    </row>
    <row r="2464" spans="1:5" ht="13.5" customHeight="1">
      <c r="A2464" s="337"/>
      <c r="B2464" s="337"/>
      <c r="C2464" s="337"/>
      <c r="D2464" s="337"/>
      <c r="E2464" s="337"/>
    </row>
    <row r="2465" spans="1:5" ht="13.5" customHeight="1">
      <c r="A2465" s="337"/>
      <c r="B2465" s="337"/>
      <c r="C2465" s="337"/>
      <c r="D2465" s="337"/>
      <c r="E2465" s="337"/>
    </row>
    <row r="2466" spans="1:5" ht="13.5" customHeight="1">
      <c r="A2466" s="337"/>
      <c r="B2466" s="337"/>
      <c r="C2466" s="337"/>
      <c r="D2466" s="337"/>
      <c r="E2466" s="337"/>
    </row>
    <row r="2467" spans="1:5" ht="13.5" customHeight="1">
      <c r="A2467" s="337"/>
      <c r="B2467" s="337"/>
      <c r="C2467" s="337"/>
      <c r="D2467" s="337"/>
      <c r="E2467" s="337"/>
    </row>
    <row r="2468" spans="1:5" ht="13.5" customHeight="1">
      <c r="A2468" s="337"/>
      <c r="B2468" s="337"/>
      <c r="C2468" s="337"/>
      <c r="D2468" s="337"/>
      <c r="E2468" s="337"/>
    </row>
    <row r="2469" spans="1:5" ht="13.5" customHeight="1">
      <c r="A2469" s="337"/>
      <c r="B2469" s="337"/>
      <c r="C2469" s="337"/>
      <c r="D2469" s="337"/>
      <c r="E2469" s="337"/>
    </row>
    <row r="2470" spans="1:5" ht="13.5" customHeight="1">
      <c r="A2470" s="337"/>
      <c r="B2470" s="337"/>
      <c r="C2470" s="337"/>
      <c r="D2470" s="337"/>
      <c r="E2470" s="337"/>
    </row>
    <row r="2471" spans="1:5" ht="13.5" customHeight="1">
      <c r="A2471" s="337"/>
      <c r="B2471" s="337"/>
      <c r="C2471" s="337"/>
      <c r="D2471" s="337"/>
      <c r="E2471" s="337"/>
    </row>
    <row r="2472" spans="1:5" ht="13.5" customHeight="1">
      <c r="A2472" s="337"/>
      <c r="B2472" s="337"/>
      <c r="C2472" s="337"/>
      <c r="D2472" s="337"/>
      <c r="E2472" s="337"/>
    </row>
    <row r="2473" spans="1:5" ht="13.5" customHeight="1">
      <c r="A2473" s="337"/>
      <c r="B2473" s="337"/>
      <c r="C2473" s="337"/>
      <c r="D2473" s="337"/>
      <c r="E2473" s="337"/>
    </row>
    <row r="2474" spans="1:5" ht="13.5" customHeight="1">
      <c r="A2474" s="337"/>
      <c r="B2474" s="337"/>
      <c r="C2474" s="337"/>
      <c r="D2474" s="337"/>
      <c r="E2474" s="337"/>
    </row>
    <row r="2475" spans="1:5" ht="13.5" customHeight="1">
      <c r="A2475" s="337"/>
      <c r="B2475" s="337"/>
      <c r="C2475" s="337"/>
      <c r="D2475" s="337"/>
      <c r="E2475" s="337"/>
    </row>
    <row r="2476" spans="1:5" ht="13.5" customHeight="1">
      <c r="A2476" s="337"/>
      <c r="B2476" s="337"/>
      <c r="C2476" s="337"/>
      <c r="D2476" s="337"/>
      <c r="E2476" s="337"/>
    </row>
    <row r="2477" spans="1:5" ht="13.5" customHeight="1">
      <c r="A2477" s="337"/>
      <c r="B2477" s="337"/>
      <c r="C2477" s="337"/>
      <c r="D2477" s="337"/>
      <c r="E2477" s="337"/>
    </row>
    <row r="2478" spans="1:5" ht="13.5" customHeight="1">
      <c r="A2478" s="337"/>
      <c r="B2478" s="337"/>
      <c r="C2478" s="337"/>
      <c r="D2478" s="337"/>
      <c r="E2478" s="337"/>
    </row>
    <row r="2479" spans="1:5" ht="13.5" customHeight="1">
      <c r="A2479" s="337"/>
      <c r="B2479" s="337"/>
      <c r="C2479" s="337"/>
      <c r="D2479" s="337"/>
      <c r="E2479" s="337"/>
    </row>
    <row r="2480" spans="1:5" ht="13.5" customHeight="1">
      <c r="A2480" s="337"/>
      <c r="B2480" s="337"/>
      <c r="C2480" s="337"/>
      <c r="D2480" s="337"/>
      <c r="E2480" s="337"/>
    </row>
    <row r="2481" spans="1:5" ht="13.5" customHeight="1">
      <c r="A2481" s="337"/>
      <c r="B2481" s="337"/>
      <c r="C2481" s="337"/>
      <c r="D2481" s="337"/>
      <c r="E2481" s="337"/>
    </row>
    <row r="2482" spans="1:5" ht="13.5" customHeight="1">
      <c r="A2482" s="337"/>
      <c r="B2482" s="337"/>
      <c r="C2482" s="337"/>
      <c r="D2482" s="337"/>
      <c r="E2482" s="337"/>
    </row>
    <row r="2483" spans="1:5" ht="13.5" customHeight="1">
      <c r="A2483" s="337"/>
      <c r="B2483" s="337"/>
      <c r="C2483" s="337"/>
      <c r="D2483" s="337"/>
      <c r="E2483" s="337"/>
    </row>
    <row r="2484" spans="1:5" ht="13.5" customHeight="1">
      <c r="A2484" s="337"/>
      <c r="B2484" s="337"/>
      <c r="C2484" s="337"/>
      <c r="D2484" s="337"/>
      <c r="E2484" s="337"/>
    </row>
    <row r="2485" spans="1:5" ht="13.5" customHeight="1">
      <c r="A2485" s="337"/>
      <c r="B2485" s="337"/>
      <c r="C2485" s="337"/>
      <c r="D2485" s="337"/>
      <c r="E2485" s="337"/>
    </row>
    <row r="2486" spans="1:5" ht="13.5" customHeight="1">
      <c r="A2486" s="337"/>
      <c r="B2486" s="337"/>
      <c r="C2486" s="337"/>
      <c r="D2486" s="337"/>
      <c r="E2486" s="337"/>
    </row>
    <row r="2487" spans="1:5" ht="13.5" customHeight="1">
      <c r="A2487" s="337"/>
      <c r="B2487" s="337"/>
      <c r="C2487" s="337"/>
      <c r="D2487" s="337"/>
      <c r="E2487" s="337"/>
    </row>
    <row r="2488" spans="1:5" ht="13.5" customHeight="1">
      <c r="A2488" s="337"/>
      <c r="B2488" s="337"/>
      <c r="C2488" s="337"/>
      <c r="D2488" s="337"/>
      <c r="E2488" s="337"/>
    </row>
    <row r="2489" spans="1:5" ht="13.5" customHeight="1">
      <c r="A2489" s="337"/>
      <c r="B2489" s="337"/>
      <c r="C2489" s="337"/>
      <c r="D2489" s="337"/>
      <c r="E2489" s="337"/>
    </row>
    <row r="2490" spans="1:5" ht="13.5" customHeight="1">
      <c r="A2490" s="337"/>
      <c r="B2490" s="337"/>
      <c r="C2490" s="337"/>
      <c r="D2490" s="337"/>
      <c r="E2490" s="337"/>
    </row>
    <row r="2491" spans="1:5" ht="13.5" customHeight="1">
      <c r="A2491" s="337"/>
      <c r="B2491" s="337"/>
      <c r="C2491" s="337"/>
      <c r="D2491" s="337"/>
      <c r="E2491" s="337"/>
    </row>
    <row r="2492" spans="1:5" ht="13.5" customHeight="1">
      <c r="A2492" s="337"/>
      <c r="B2492" s="337"/>
      <c r="C2492" s="337"/>
      <c r="D2492" s="337"/>
      <c r="E2492" s="337"/>
    </row>
    <row r="2493" spans="1:5" ht="13.5" customHeight="1">
      <c r="A2493" s="337"/>
      <c r="B2493" s="337"/>
      <c r="C2493" s="337"/>
      <c r="D2493" s="337"/>
      <c r="E2493" s="337"/>
    </row>
    <row r="2494" spans="1:5" ht="13.5" customHeight="1">
      <c r="A2494" s="337"/>
      <c r="B2494" s="337"/>
      <c r="C2494" s="337"/>
      <c r="D2494" s="337"/>
      <c r="E2494" s="337"/>
    </row>
    <row r="2495" spans="1:5" ht="13.5" customHeight="1">
      <c r="A2495" s="337"/>
      <c r="B2495" s="337"/>
      <c r="C2495" s="337"/>
      <c r="D2495" s="337"/>
      <c r="E2495" s="337"/>
    </row>
    <row r="2496" spans="1:5" ht="13.5" customHeight="1">
      <c r="A2496" s="337"/>
      <c r="B2496" s="337"/>
      <c r="C2496" s="337"/>
      <c r="D2496" s="337"/>
      <c r="E2496" s="337"/>
    </row>
    <row r="2497" spans="1:5" ht="13.5" customHeight="1">
      <c r="A2497" s="337"/>
      <c r="B2497" s="337"/>
      <c r="C2497" s="337"/>
      <c r="D2497" s="337"/>
      <c r="E2497" s="337"/>
    </row>
    <row r="2498" spans="1:5" ht="13.5" customHeight="1">
      <c r="A2498" s="337"/>
      <c r="B2498" s="337"/>
      <c r="C2498" s="337"/>
      <c r="D2498" s="337"/>
      <c r="E2498" s="337"/>
    </row>
    <row r="2499" spans="1:5" ht="13.5" customHeight="1">
      <c r="A2499" s="337"/>
      <c r="B2499" s="337"/>
      <c r="C2499" s="337"/>
      <c r="D2499" s="337"/>
      <c r="E2499" s="337"/>
    </row>
    <row r="2500" spans="1:5" ht="13.5" customHeight="1">
      <c r="A2500" s="337"/>
      <c r="B2500" s="337"/>
      <c r="C2500" s="337"/>
      <c r="D2500" s="337"/>
      <c r="E2500" s="337"/>
    </row>
    <row r="2501" spans="1:5" ht="13.5" customHeight="1">
      <c r="A2501" s="337"/>
      <c r="B2501" s="337"/>
      <c r="C2501" s="337"/>
      <c r="D2501" s="337"/>
      <c r="E2501" s="337"/>
    </row>
    <row r="2502" spans="1:5" ht="13.5" customHeight="1">
      <c r="A2502" s="337"/>
      <c r="B2502" s="337"/>
      <c r="C2502" s="337"/>
      <c r="D2502" s="337"/>
      <c r="E2502" s="337"/>
    </row>
    <row r="2503" spans="1:5" ht="13.5" customHeight="1">
      <c r="A2503" s="337"/>
      <c r="B2503" s="337"/>
      <c r="C2503" s="337"/>
      <c r="D2503" s="337"/>
      <c r="E2503" s="337"/>
    </row>
    <row r="2504" spans="1:5" ht="13.5" customHeight="1">
      <c r="A2504" s="337"/>
      <c r="B2504" s="337"/>
      <c r="C2504" s="337"/>
      <c r="D2504" s="337"/>
      <c r="E2504" s="337"/>
    </row>
    <row r="2505" spans="1:5" ht="13.5" customHeight="1">
      <c r="A2505" s="337"/>
      <c r="B2505" s="337"/>
      <c r="C2505" s="337"/>
      <c r="D2505" s="337"/>
      <c r="E2505" s="337"/>
    </row>
    <row r="2506" spans="1:5" ht="13.5" customHeight="1">
      <c r="A2506" s="337"/>
      <c r="B2506" s="337"/>
      <c r="C2506" s="337"/>
      <c r="D2506" s="337"/>
      <c r="E2506" s="337"/>
    </row>
    <row r="2507" spans="1:5" ht="13.5" customHeight="1">
      <c r="A2507" s="337"/>
      <c r="B2507" s="337"/>
      <c r="C2507" s="337"/>
      <c r="D2507" s="337"/>
      <c r="E2507" s="337"/>
    </row>
    <row r="2508" spans="1:5" ht="13.5" customHeight="1">
      <c r="A2508" s="337"/>
      <c r="B2508" s="337"/>
      <c r="C2508" s="337"/>
      <c r="D2508" s="337"/>
      <c r="E2508" s="337"/>
    </row>
    <row r="2509" spans="1:5" ht="13.5" customHeight="1">
      <c r="A2509" s="337"/>
      <c r="B2509" s="337"/>
      <c r="C2509" s="337"/>
      <c r="D2509" s="337"/>
      <c r="E2509" s="337"/>
    </row>
    <row r="2510" spans="1:5" ht="13.5" customHeight="1">
      <c r="A2510" s="337"/>
      <c r="B2510" s="337"/>
      <c r="C2510" s="337"/>
      <c r="D2510" s="337"/>
      <c r="E2510" s="337"/>
    </row>
    <row r="2511" spans="1:5" ht="13.5" customHeight="1">
      <c r="A2511" s="337"/>
      <c r="B2511" s="337"/>
      <c r="C2511" s="337"/>
      <c r="D2511" s="337"/>
      <c r="E2511" s="337"/>
    </row>
    <row r="2512" spans="1:5" ht="13.5" customHeight="1">
      <c r="A2512" s="337"/>
      <c r="B2512" s="337"/>
      <c r="C2512" s="337"/>
      <c r="D2512" s="337"/>
      <c r="E2512" s="337"/>
    </row>
    <row r="2513" spans="1:5" ht="13.5" customHeight="1">
      <c r="A2513" s="337"/>
      <c r="B2513" s="337"/>
      <c r="C2513" s="337"/>
      <c r="D2513" s="337"/>
      <c r="E2513" s="337"/>
    </row>
    <row r="2514" spans="1:5" ht="13.5" customHeight="1">
      <c r="A2514" s="337"/>
      <c r="B2514" s="337"/>
      <c r="C2514" s="337"/>
      <c r="D2514" s="337"/>
      <c r="E2514" s="337"/>
    </row>
    <row r="2515" spans="1:5" ht="13.5" customHeight="1">
      <c r="A2515" s="337"/>
      <c r="B2515" s="337"/>
      <c r="C2515" s="337"/>
      <c r="D2515" s="337"/>
      <c r="E2515" s="337"/>
    </row>
    <row r="2516" spans="1:5" ht="13.5" customHeight="1">
      <c r="A2516" s="337"/>
      <c r="B2516" s="337"/>
      <c r="C2516" s="337"/>
      <c r="D2516" s="337"/>
      <c r="E2516" s="337"/>
    </row>
    <row r="2517" spans="1:5" ht="13.5" customHeight="1">
      <c r="A2517" s="337"/>
      <c r="B2517" s="337"/>
      <c r="C2517" s="337"/>
      <c r="D2517" s="337"/>
      <c r="E2517" s="337"/>
    </row>
    <row r="2518" spans="1:5" ht="13.5" customHeight="1">
      <c r="A2518" s="337"/>
      <c r="B2518" s="337"/>
      <c r="C2518" s="337"/>
      <c r="D2518" s="337"/>
      <c r="E2518" s="337"/>
    </row>
    <row r="2519" spans="1:5" ht="13.5" customHeight="1">
      <c r="A2519" s="337"/>
      <c r="B2519" s="337"/>
      <c r="C2519" s="337"/>
      <c r="D2519" s="337"/>
      <c r="E2519" s="337"/>
    </row>
    <row r="2520" spans="1:5" ht="13.5" customHeight="1">
      <c r="A2520" s="337"/>
      <c r="B2520" s="337"/>
      <c r="C2520" s="337"/>
      <c r="D2520" s="337"/>
      <c r="E2520" s="337"/>
    </row>
    <row r="2521" spans="1:5" ht="13.5" customHeight="1">
      <c r="A2521" s="337"/>
      <c r="B2521" s="337"/>
      <c r="C2521" s="337"/>
      <c r="D2521" s="337"/>
      <c r="E2521" s="337"/>
    </row>
    <row r="2522" spans="1:5" ht="13.5" customHeight="1">
      <c r="A2522" s="337"/>
      <c r="B2522" s="337"/>
      <c r="C2522" s="337"/>
      <c r="D2522" s="337"/>
      <c r="E2522" s="337"/>
    </row>
    <row r="2523" spans="1:5" ht="13.5" customHeight="1">
      <c r="A2523" s="337"/>
      <c r="B2523" s="337"/>
      <c r="C2523" s="337"/>
      <c r="D2523" s="337"/>
      <c r="E2523" s="337"/>
    </row>
    <row r="2524" spans="1:5" ht="13.5" customHeight="1">
      <c r="A2524" s="337"/>
      <c r="B2524" s="337"/>
      <c r="C2524" s="337"/>
      <c r="D2524" s="337"/>
      <c r="E2524" s="337"/>
    </row>
    <row r="2525" spans="1:5" ht="13.5" customHeight="1">
      <c r="A2525" s="337"/>
      <c r="B2525" s="337"/>
      <c r="C2525" s="337"/>
      <c r="D2525" s="337"/>
      <c r="E2525" s="337"/>
    </row>
    <row r="2526" spans="1:5" ht="13.5" customHeight="1">
      <c r="A2526" s="337"/>
      <c r="B2526" s="337"/>
      <c r="C2526" s="337"/>
      <c r="D2526" s="337"/>
      <c r="E2526" s="337"/>
    </row>
    <row r="2527" spans="1:5" ht="13.5" customHeight="1">
      <c r="A2527" s="337"/>
      <c r="B2527" s="337"/>
      <c r="C2527" s="337"/>
      <c r="D2527" s="337"/>
      <c r="E2527" s="337"/>
    </row>
    <row r="2528" spans="1:5" ht="13.5" customHeight="1">
      <c r="A2528" s="337"/>
      <c r="B2528" s="337"/>
      <c r="C2528" s="337"/>
      <c r="D2528" s="337"/>
      <c r="E2528" s="337"/>
    </row>
    <row r="2529" spans="1:5" ht="13.5" customHeight="1">
      <c r="A2529" s="337"/>
      <c r="B2529" s="337"/>
      <c r="C2529" s="337"/>
      <c r="D2529" s="337"/>
      <c r="E2529" s="337"/>
    </row>
    <row r="2530" spans="1:5" ht="13.5" customHeight="1">
      <c r="A2530" s="337"/>
      <c r="B2530" s="337"/>
      <c r="C2530" s="337"/>
      <c r="D2530" s="337"/>
      <c r="E2530" s="337"/>
    </row>
    <row r="2531" spans="1:5" ht="13.5" customHeight="1">
      <c r="A2531" s="337"/>
      <c r="B2531" s="337"/>
      <c r="C2531" s="337"/>
      <c r="D2531" s="337"/>
      <c r="E2531" s="337"/>
    </row>
    <row r="2532" spans="1:5" ht="13.5" customHeight="1">
      <c r="A2532" s="337"/>
      <c r="B2532" s="337"/>
      <c r="C2532" s="337"/>
      <c r="D2532" s="337"/>
      <c r="E2532" s="337"/>
    </row>
    <row r="2533" spans="1:5" ht="13.5" customHeight="1">
      <c r="A2533" s="337"/>
      <c r="B2533" s="337"/>
      <c r="C2533" s="337"/>
      <c r="D2533" s="337"/>
      <c r="E2533" s="337"/>
    </row>
    <row r="2534" spans="1:5" ht="13.5" customHeight="1">
      <c r="A2534" s="337"/>
      <c r="B2534" s="337"/>
      <c r="C2534" s="337"/>
      <c r="D2534" s="337"/>
      <c r="E2534" s="337"/>
    </row>
    <row r="2535" spans="1:5" ht="13.5" customHeight="1">
      <c r="A2535" s="337"/>
      <c r="B2535" s="337"/>
      <c r="C2535" s="337"/>
      <c r="D2535" s="337"/>
      <c r="E2535" s="337"/>
    </row>
    <row r="2536" spans="1:5" ht="13.5" customHeight="1">
      <c r="A2536" s="337"/>
      <c r="B2536" s="337"/>
      <c r="C2536" s="337"/>
      <c r="D2536" s="337"/>
      <c r="E2536" s="337"/>
    </row>
    <row r="2537" spans="1:5" ht="13.5" customHeight="1">
      <c r="A2537" s="337"/>
      <c r="B2537" s="337"/>
      <c r="C2537" s="337"/>
      <c r="D2537" s="337"/>
      <c r="E2537" s="337"/>
    </row>
    <row r="2538" spans="1:5" ht="13.5" customHeight="1">
      <c r="A2538" s="337"/>
      <c r="B2538" s="337"/>
      <c r="C2538" s="337"/>
      <c r="D2538" s="337"/>
      <c r="E2538" s="337"/>
    </row>
    <row r="2539" spans="1:5" ht="13.5" customHeight="1">
      <c r="A2539" s="337"/>
      <c r="B2539" s="337"/>
      <c r="C2539" s="337"/>
      <c r="D2539" s="337"/>
      <c r="E2539" s="337"/>
    </row>
    <row r="2540" spans="1:5" ht="13.5" customHeight="1">
      <c r="A2540" s="337"/>
      <c r="B2540" s="337"/>
      <c r="C2540" s="337"/>
      <c r="D2540" s="337"/>
      <c r="E2540" s="337"/>
    </row>
    <row r="2541" spans="1:5" ht="13.5" customHeight="1">
      <c r="A2541" s="337"/>
      <c r="B2541" s="337"/>
      <c r="C2541" s="337"/>
      <c r="D2541" s="337"/>
      <c r="E2541" s="337"/>
    </row>
    <row r="2542" spans="1:5" ht="13.5" customHeight="1">
      <c r="A2542" s="337"/>
      <c r="B2542" s="337"/>
      <c r="C2542" s="337"/>
      <c r="D2542" s="337"/>
      <c r="E2542" s="337"/>
    </row>
    <row r="2543" spans="1:5" ht="13.5" customHeight="1">
      <c r="A2543" s="337"/>
      <c r="B2543" s="337"/>
      <c r="C2543" s="337"/>
      <c r="D2543" s="337"/>
      <c r="E2543" s="337"/>
    </row>
    <row r="2544" spans="1:5" ht="13.5" customHeight="1">
      <c r="A2544" s="337"/>
      <c r="B2544" s="337"/>
      <c r="C2544" s="337"/>
      <c r="D2544" s="337"/>
      <c r="E2544" s="337"/>
    </row>
    <row r="2545" spans="1:5" ht="13.5" customHeight="1">
      <c r="A2545" s="337"/>
      <c r="B2545" s="337"/>
      <c r="C2545" s="337"/>
      <c r="D2545" s="337"/>
      <c r="E2545" s="337"/>
    </row>
    <row r="2546" spans="1:5" ht="13.5" customHeight="1">
      <c r="A2546" s="337"/>
      <c r="B2546" s="337"/>
      <c r="C2546" s="337"/>
      <c r="D2546" s="337"/>
      <c r="E2546" s="337"/>
    </row>
    <row r="2547" spans="1:5" ht="13.5" customHeight="1">
      <c r="A2547" s="337"/>
      <c r="B2547" s="337"/>
      <c r="C2547" s="337"/>
      <c r="D2547" s="337"/>
      <c r="E2547" s="337"/>
    </row>
    <row r="2548" spans="1:5" ht="13.5" customHeight="1">
      <c r="A2548" s="337"/>
      <c r="B2548" s="337"/>
      <c r="C2548" s="337"/>
      <c r="D2548" s="337"/>
      <c r="E2548" s="337"/>
    </row>
    <row r="2549" spans="1:5" ht="13.5" customHeight="1">
      <c r="A2549" s="337"/>
      <c r="B2549" s="337"/>
      <c r="C2549" s="337"/>
      <c r="D2549" s="337"/>
      <c r="E2549" s="337"/>
    </row>
    <row r="2550" spans="1:5" ht="13.5" customHeight="1">
      <c r="A2550" s="337"/>
      <c r="B2550" s="337"/>
      <c r="C2550" s="337"/>
      <c r="D2550" s="337"/>
      <c r="E2550" s="337"/>
    </row>
    <row r="2551" spans="1:5" ht="13.5" customHeight="1">
      <c r="A2551" s="337"/>
      <c r="B2551" s="337"/>
      <c r="C2551" s="337"/>
      <c r="D2551" s="337"/>
      <c r="E2551" s="337"/>
    </row>
    <row r="2552" spans="1:5" ht="13.5" customHeight="1">
      <c r="A2552" s="337"/>
      <c r="B2552" s="337"/>
      <c r="C2552" s="337"/>
      <c r="D2552" s="337"/>
      <c r="E2552" s="337"/>
    </row>
    <row r="2553" spans="1:5" ht="13.5" customHeight="1">
      <c r="A2553" s="337"/>
      <c r="B2553" s="337"/>
      <c r="C2553" s="337"/>
      <c r="D2553" s="337"/>
      <c r="E2553" s="337"/>
    </row>
    <row r="2554" spans="1:5" ht="13.5" customHeight="1">
      <c r="A2554" s="337"/>
      <c r="B2554" s="337"/>
      <c r="C2554" s="337"/>
      <c r="D2554" s="337"/>
      <c r="E2554" s="337"/>
    </row>
    <row r="2555" spans="1:5" ht="13.5" customHeight="1">
      <c r="A2555" s="337"/>
      <c r="B2555" s="337"/>
      <c r="C2555" s="337"/>
      <c r="D2555" s="337"/>
      <c r="E2555" s="337"/>
    </row>
    <row r="2556" spans="1:5" ht="13.5" customHeight="1">
      <c r="A2556" s="337"/>
      <c r="B2556" s="337"/>
      <c r="C2556" s="337"/>
      <c r="D2556" s="337"/>
      <c r="E2556" s="337"/>
    </row>
    <row r="2557" spans="1:5" ht="13.5" customHeight="1">
      <c r="A2557" s="337"/>
      <c r="B2557" s="337"/>
      <c r="C2557" s="337"/>
      <c r="D2557" s="337"/>
      <c r="E2557" s="337"/>
    </row>
    <row r="2558" spans="1:5" ht="13.5" customHeight="1">
      <c r="A2558" s="337"/>
      <c r="B2558" s="337"/>
      <c r="C2558" s="337"/>
      <c r="D2558" s="337"/>
      <c r="E2558" s="337"/>
    </row>
    <row r="2559" spans="1:5" ht="13.5" customHeight="1">
      <c r="A2559" s="337"/>
      <c r="B2559" s="337"/>
      <c r="C2559" s="337"/>
      <c r="D2559" s="337"/>
      <c r="E2559" s="337"/>
    </row>
    <row r="2560" spans="1:5" ht="13.5" customHeight="1">
      <c r="A2560" s="337"/>
      <c r="B2560" s="337"/>
      <c r="C2560" s="337"/>
      <c r="D2560" s="337"/>
      <c r="E2560" s="337"/>
    </row>
    <row r="2561" spans="1:5" ht="13.5" customHeight="1">
      <c r="A2561" s="337"/>
      <c r="B2561" s="337"/>
      <c r="C2561" s="337"/>
      <c r="D2561" s="337"/>
      <c r="E2561" s="337"/>
    </row>
    <row r="2562" spans="1:5" ht="13.5" customHeight="1">
      <c r="A2562" s="337"/>
      <c r="B2562" s="337"/>
      <c r="C2562" s="337"/>
      <c r="D2562" s="337"/>
      <c r="E2562" s="337"/>
    </row>
    <row r="2563" spans="1:5" ht="13.5" customHeight="1">
      <c r="A2563" s="337"/>
      <c r="B2563" s="337"/>
      <c r="C2563" s="337"/>
      <c r="D2563" s="337"/>
      <c r="E2563" s="337"/>
    </row>
    <row r="2564" spans="1:5" ht="13.5" customHeight="1">
      <c r="A2564" s="337"/>
      <c r="B2564" s="337"/>
      <c r="C2564" s="337"/>
      <c r="D2564" s="337"/>
      <c r="E2564" s="337"/>
    </row>
    <row r="2565" spans="1:5" ht="13.5" customHeight="1">
      <c r="A2565" s="337"/>
      <c r="B2565" s="337"/>
      <c r="C2565" s="337"/>
      <c r="D2565" s="337"/>
      <c r="E2565" s="337"/>
    </row>
    <row r="2566" spans="1:5" ht="13.5" customHeight="1">
      <c r="A2566" s="337"/>
      <c r="B2566" s="337"/>
      <c r="C2566" s="337"/>
      <c r="D2566" s="337"/>
      <c r="E2566" s="337"/>
    </row>
    <row r="2567" spans="1:5" ht="13.5" customHeight="1">
      <c r="A2567" s="337"/>
      <c r="B2567" s="337"/>
      <c r="C2567" s="337"/>
      <c r="D2567" s="337"/>
      <c r="E2567" s="337"/>
    </row>
    <row r="2568" spans="1:5" ht="13.5" customHeight="1">
      <c r="A2568" s="337"/>
      <c r="B2568" s="337"/>
      <c r="C2568" s="337"/>
      <c r="D2568" s="337"/>
      <c r="E2568" s="337"/>
    </row>
    <row r="2569" spans="1:5" ht="13.5" customHeight="1">
      <c r="A2569" s="337"/>
      <c r="B2569" s="337"/>
      <c r="C2569" s="337"/>
      <c r="D2569" s="337"/>
      <c r="E2569" s="337"/>
    </row>
    <row r="2570" spans="1:5" ht="13.5" customHeight="1">
      <c r="A2570" s="337"/>
      <c r="B2570" s="337"/>
      <c r="C2570" s="337"/>
      <c r="D2570" s="337"/>
      <c r="E2570" s="337"/>
    </row>
    <row r="2571" spans="1:5" ht="13.5" customHeight="1">
      <c r="A2571" s="337"/>
      <c r="B2571" s="337"/>
      <c r="C2571" s="337"/>
      <c r="D2571" s="337"/>
      <c r="E2571" s="337"/>
    </row>
    <row r="2572" spans="1:5" ht="13.5" customHeight="1">
      <c r="A2572" s="337"/>
      <c r="B2572" s="337"/>
      <c r="C2572" s="337"/>
      <c r="D2572" s="337"/>
      <c r="E2572" s="337"/>
    </row>
    <row r="2573" spans="1:5" ht="13.5" customHeight="1">
      <c r="A2573" s="337"/>
      <c r="B2573" s="337"/>
      <c r="C2573" s="337"/>
      <c r="D2573" s="337"/>
      <c r="E2573" s="337"/>
    </row>
    <row r="2574" spans="1:5" ht="13.5" customHeight="1">
      <c r="A2574" s="337"/>
      <c r="B2574" s="337"/>
      <c r="C2574" s="337"/>
      <c r="D2574" s="337"/>
      <c r="E2574" s="337"/>
    </row>
    <row r="2575" spans="1:5" ht="13.5" customHeight="1">
      <c r="A2575" s="337"/>
      <c r="B2575" s="337"/>
      <c r="C2575" s="337"/>
      <c r="D2575" s="337"/>
      <c r="E2575" s="337"/>
    </row>
    <row r="2576" spans="1:5" ht="13.5" customHeight="1">
      <c r="A2576" s="337"/>
      <c r="B2576" s="337"/>
      <c r="C2576" s="337"/>
      <c r="D2576" s="337"/>
      <c r="E2576" s="337"/>
    </row>
    <row r="2577" spans="1:5" ht="13.5" customHeight="1">
      <c r="A2577" s="337"/>
      <c r="B2577" s="337"/>
      <c r="C2577" s="337"/>
      <c r="D2577" s="337"/>
      <c r="E2577" s="337"/>
    </row>
    <row r="2578" spans="1:5" ht="13.5" customHeight="1">
      <c r="A2578" s="337"/>
      <c r="B2578" s="337"/>
      <c r="C2578" s="337"/>
      <c r="D2578" s="337"/>
      <c r="E2578" s="337"/>
    </row>
    <row r="2579" spans="1:5" ht="13.5" customHeight="1">
      <c r="A2579" s="337"/>
      <c r="B2579" s="337"/>
      <c r="C2579" s="337"/>
      <c r="D2579" s="337"/>
      <c r="E2579" s="337"/>
    </row>
    <row r="2580" spans="1:5" ht="13.5" customHeight="1">
      <c r="A2580" s="337"/>
      <c r="B2580" s="337"/>
      <c r="C2580" s="337"/>
      <c r="D2580" s="337"/>
      <c r="E2580" s="337"/>
    </row>
    <row r="2581" spans="1:5" ht="13.5" customHeight="1">
      <c r="A2581" s="337"/>
      <c r="B2581" s="337"/>
      <c r="C2581" s="337"/>
      <c r="D2581" s="337"/>
      <c r="E2581" s="337"/>
    </row>
    <row r="2582" spans="1:5" ht="13.5" customHeight="1">
      <c r="A2582" s="337"/>
      <c r="B2582" s="337"/>
      <c r="C2582" s="337"/>
      <c r="D2582" s="337"/>
      <c r="E2582" s="337"/>
    </row>
    <row r="2583" spans="1:5" ht="13.5" customHeight="1">
      <c r="A2583" s="337"/>
      <c r="B2583" s="337"/>
      <c r="C2583" s="337"/>
      <c r="D2583" s="337"/>
      <c r="E2583" s="337"/>
    </row>
    <row r="2584" spans="1:5" ht="13.5" customHeight="1">
      <c r="A2584" s="337"/>
      <c r="B2584" s="337"/>
      <c r="C2584" s="337"/>
      <c r="D2584" s="337"/>
      <c r="E2584" s="337"/>
    </row>
    <row r="2585" spans="1:5" ht="13.5" customHeight="1">
      <c r="A2585" s="337"/>
      <c r="B2585" s="337"/>
      <c r="C2585" s="337"/>
      <c r="D2585" s="337"/>
      <c r="E2585" s="337"/>
    </row>
    <row r="2586" spans="1:5" ht="13.5" customHeight="1">
      <c r="A2586" s="337"/>
      <c r="B2586" s="337"/>
      <c r="C2586" s="337"/>
      <c r="D2586" s="337"/>
      <c r="E2586" s="337"/>
    </row>
    <row r="2587" spans="1:5" ht="13.5" customHeight="1">
      <c r="A2587" s="337"/>
      <c r="B2587" s="337"/>
      <c r="C2587" s="337"/>
      <c r="D2587" s="337"/>
      <c r="E2587" s="337"/>
    </row>
    <row r="2588" spans="1:5" ht="13.5" customHeight="1">
      <c r="A2588" s="337"/>
      <c r="B2588" s="337"/>
      <c r="C2588" s="337"/>
      <c r="D2588" s="337"/>
      <c r="E2588" s="337"/>
    </row>
    <row r="2589" spans="1:5" ht="13.5" customHeight="1">
      <c r="A2589" s="337"/>
      <c r="B2589" s="337"/>
      <c r="C2589" s="337"/>
      <c r="D2589" s="337"/>
      <c r="E2589" s="337"/>
    </row>
    <row r="2590" spans="1:5" ht="13.5" customHeight="1">
      <c r="A2590" s="337"/>
      <c r="B2590" s="337"/>
      <c r="C2590" s="337"/>
      <c r="D2590" s="337"/>
      <c r="E2590" s="337"/>
    </row>
    <row r="2591" spans="1:5" ht="13.5" customHeight="1">
      <c r="A2591" s="337"/>
      <c r="B2591" s="337"/>
      <c r="C2591" s="337"/>
      <c r="D2591" s="337"/>
      <c r="E2591" s="337"/>
    </row>
    <row r="2592" spans="1:5" ht="13.5" customHeight="1">
      <c r="A2592" s="337"/>
      <c r="B2592" s="337"/>
      <c r="C2592" s="337"/>
      <c r="D2592" s="337"/>
      <c r="E2592" s="337"/>
    </row>
    <row r="2593" spans="1:5" ht="13.5" customHeight="1">
      <c r="A2593" s="337"/>
      <c r="B2593" s="337"/>
      <c r="C2593" s="337"/>
      <c r="D2593" s="337"/>
      <c r="E2593" s="337"/>
    </row>
    <row r="2594" spans="1:5" ht="13.5" customHeight="1">
      <c r="A2594" s="337"/>
      <c r="B2594" s="337"/>
      <c r="C2594" s="337"/>
      <c r="D2594" s="337"/>
      <c r="E2594" s="337"/>
    </row>
    <row r="2595" spans="1:5" ht="13.5" customHeight="1">
      <c r="A2595" s="337"/>
      <c r="B2595" s="337"/>
      <c r="C2595" s="337"/>
      <c r="D2595" s="337"/>
      <c r="E2595" s="337"/>
    </row>
    <row r="2596" spans="1:5" ht="13.5" customHeight="1">
      <c r="A2596" s="337"/>
      <c r="B2596" s="337"/>
      <c r="C2596" s="337"/>
      <c r="D2596" s="337"/>
      <c r="E2596" s="337"/>
    </row>
    <row r="2597" spans="1:5" ht="13.5" customHeight="1">
      <c r="A2597" s="337"/>
      <c r="B2597" s="337"/>
      <c r="C2597" s="337"/>
      <c r="D2597" s="337"/>
      <c r="E2597" s="337"/>
    </row>
    <row r="2598" spans="1:5" ht="13.5" customHeight="1">
      <c r="A2598" s="337"/>
      <c r="B2598" s="337"/>
      <c r="C2598" s="337"/>
      <c r="D2598" s="337"/>
      <c r="E2598" s="337"/>
    </row>
    <row r="2599" spans="1:5" ht="13.5" customHeight="1">
      <c r="A2599" s="337"/>
      <c r="B2599" s="337"/>
      <c r="C2599" s="337"/>
      <c r="D2599" s="337"/>
      <c r="E2599" s="337"/>
    </row>
    <row r="2600" spans="1:5" ht="13.5" customHeight="1">
      <c r="A2600" s="337"/>
      <c r="B2600" s="337"/>
      <c r="C2600" s="337"/>
      <c r="D2600" s="337"/>
      <c r="E2600" s="337"/>
    </row>
    <row r="2601" spans="1:5" ht="13.5" customHeight="1">
      <c r="A2601" s="337"/>
      <c r="B2601" s="337"/>
      <c r="C2601" s="337"/>
      <c r="D2601" s="337"/>
      <c r="E2601" s="337"/>
    </row>
    <row r="2602" spans="1:5" ht="13.5" customHeight="1">
      <c r="A2602" s="337"/>
      <c r="B2602" s="337"/>
      <c r="C2602" s="337"/>
      <c r="D2602" s="337"/>
      <c r="E2602" s="337"/>
    </row>
    <row r="2603" spans="1:5" ht="13.5" customHeight="1">
      <c r="A2603" s="337"/>
      <c r="B2603" s="337"/>
      <c r="C2603" s="337"/>
      <c r="D2603" s="337"/>
      <c r="E2603" s="337"/>
    </row>
    <row r="2604" spans="1:5" ht="13.5" customHeight="1">
      <c r="A2604" s="337"/>
      <c r="B2604" s="337"/>
      <c r="C2604" s="337"/>
      <c r="D2604" s="337"/>
      <c r="E2604" s="337"/>
    </row>
    <row r="2605" spans="1:5" ht="13.5" customHeight="1">
      <c r="A2605" s="337"/>
      <c r="B2605" s="337"/>
      <c r="C2605" s="337"/>
      <c r="D2605" s="337"/>
      <c r="E2605" s="337"/>
    </row>
    <row r="2606" spans="1:5" ht="13.5" customHeight="1">
      <c r="A2606" s="337"/>
      <c r="B2606" s="337"/>
      <c r="C2606" s="337"/>
      <c r="D2606" s="337"/>
      <c r="E2606" s="337"/>
    </row>
    <row r="2607" spans="1:5" ht="13.5" customHeight="1">
      <c r="A2607" s="337"/>
      <c r="B2607" s="337"/>
      <c r="C2607" s="337"/>
      <c r="D2607" s="337"/>
      <c r="E2607" s="337"/>
    </row>
    <row r="2608" spans="1:5" ht="13.5" customHeight="1">
      <c r="A2608" s="337"/>
      <c r="B2608" s="337"/>
      <c r="C2608" s="337"/>
      <c r="D2608" s="337"/>
      <c r="E2608" s="337"/>
    </row>
    <row r="2609" spans="1:5" ht="13.5" customHeight="1">
      <c r="A2609" s="337"/>
      <c r="B2609" s="337"/>
      <c r="C2609" s="337"/>
      <c r="D2609" s="337"/>
      <c r="E2609" s="337"/>
    </row>
    <row r="2610" spans="1:5" ht="13.5" customHeight="1">
      <c r="A2610" s="337"/>
      <c r="B2610" s="337"/>
      <c r="C2610" s="337"/>
      <c r="D2610" s="337"/>
      <c r="E2610" s="337"/>
    </row>
    <row r="2611" spans="1:5" ht="13.5" customHeight="1">
      <c r="A2611" s="337"/>
      <c r="B2611" s="337"/>
      <c r="C2611" s="337"/>
      <c r="D2611" s="337"/>
      <c r="E2611" s="337"/>
    </row>
    <row r="2612" spans="1:5" ht="13.5" customHeight="1">
      <c r="A2612" s="337"/>
      <c r="B2612" s="337"/>
      <c r="C2612" s="337"/>
      <c r="D2612" s="337"/>
      <c r="E2612" s="337"/>
    </row>
    <row r="2613" spans="1:5" ht="13.5" customHeight="1">
      <c r="A2613" s="337"/>
      <c r="B2613" s="337"/>
      <c r="C2613" s="337"/>
      <c r="D2613" s="337"/>
      <c r="E2613" s="337"/>
    </row>
    <row r="2614" spans="1:5" ht="13.5" customHeight="1">
      <c r="A2614" s="337"/>
      <c r="B2614" s="337"/>
      <c r="C2614" s="337"/>
      <c r="D2614" s="337"/>
      <c r="E2614" s="337"/>
    </row>
    <row r="2615" spans="1:5" ht="13.5" customHeight="1">
      <c r="A2615" s="337"/>
      <c r="B2615" s="337"/>
      <c r="C2615" s="337"/>
      <c r="D2615" s="337"/>
      <c r="E2615" s="337"/>
    </row>
    <row r="2616" spans="1:5" ht="13.5" customHeight="1">
      <c r="A2616" s="337"/>
      <c r="B2616" s="337"/>
      <c r="C2616" s="337"/>
      <c r="D2616" s="337"/>
      <c r="E2616" s="337"/>
    </row>
    <row r="2617" spans="1:5" ht="13.5" customHeight="1">
      <c r="A2617" s="337"/>
      <c r="B2617" s="337"/>
      <c r="C2617" s="337"/>
      <c r="D2617" s="337"/>
      <c r="E2617" s="337"/>
    </row>
    <row r="2618" spans="1:5" ht="13.5" customHeight="1">
      <c r="A2618" s="337"/>
      <c r="B2618" s="337"/>
      <c r="C2618" s="337"/>
      <c r="D2618" s="337"/>
      <c r="E2618" s="337"/>
    </row>
    <row r="2619" spans="1:5" ht="13.5" customHeight="1">
      <c r="A2619" s="337"/>
      <c r="B2619" s="337"/>
      <c r="C2619" s="337"/>
      <c r="D2619" s="337"/>
      <c r="E2619" s="337"/>
    </row>
    <row r="2620" spans="1:5" ht="13.5" customHeight="1">
      <c r="A2620" s="337"/>
      <c r="B2620" s="337"/>
      <c r="C2620" s="337"/>
      <c r="D2620" s="337"/>
      <c r="E2620" s="337"/>
    </row>
    <row r="2621" spans="1:5" ht="13.5" customHeight="1">
      <c r="A2621" s="337"/>
      <c r="B2621" s="337"/>
      <c r="C2621" s="337"/>
      <c r="D2621" s="337"/>
      <c r="E2621" s="337"/>
    </row>
    <row r="2622" spans="1:5" ht="13.5" customHeight="1">
      <c r="A2622" s="337"/>
      <c r="B2622" s="337"/>
      <c r="C2622" s="337"/>
      <c r="D2622" s="337"/>
      <c r="E2622" s="337"/>
    </row>
    <row r="2623" spans="1:5" ht="13.5" customHeight="1">
      <c r="A2623" s="337"/>
      <c r="B2623" s="337"/>
      <c r="C2623" s="337"/>
      <c r="D2623" s="337"/>
      <c r="E2623" s="337"/>
    </row>
    <row r="2624" spans="1:5" ht="13.5" customHeight="1">
      <c r="A2624" s="337"/>
      <c r="B2624" s="337"/>
      <c r="C2624" s="337"/>
      <c r="D2624" s="337"/>
      <c r="E2624" s="337"/>
    </row>
    <row r="2625" spans="1:5" ht="13.5" customHeight="1">
      <c r="A2625" s="337"/>
      <c r="B2625" s="337"/>
      <c r="C2625" s="337"/>
      <c r="D2625" s="337"/>
      <c r="E2625" s="337"/>
    </row>
    <row r="2626" spans="1:5" ht="13.5" customHeight="1">
      <c r="A2626" s="337"/>
      <c r="B2626" s="337"/>
      <c r="C2626" s="337"/>
      <c r="D2626" s="337"/>
      <c r="E2626" s="337"/>
    </row>
    <row r="2627" spans="1:5" ht="13.5" customHeight="1">
      <c r="A2627" s="337"/>
      <c r="B2627" s="337"/>
      <c r="C2627" s="337"/>
      <c r="D2627" s="337"/>
      <c r="E2627" s="337"/>
    </row>
    <row r="2628" spans="1:5" ht="13.5" customHeight="1">
      <c r="A2628" s="337"/>
      <c r="B2628" s="337"/>
      <c r="C2628" s="337"/>
      <c r="D2628" s="337"/>
      <c r="E2628" s="337"/>
    </row>
    <row r="2629" spans="1:5" ht="13.5" customHeight="1">
      <c r="A2629" s="337"/>
      <c r="B2629" s="337"/>
      <c r="C2629" s="337"/>
      <c r="D2629" s="337"/>
      <c r="E2629" s="337"/>
    </row>
    <row r="2630" spans="1:5" ht="13.5" customHeight="1">
      <c r="A2630" s="337"/>
      <c r="B2630" s="337"/>
      <c r="C2630" s="337"/>
      <c r="D2630" s="337"/>
      <c r="E2630" s="337"/>
    </row>
    <row r="2631" spans="1:5" ht="13.5" customHeight="1">
      <c r="A2631" s="337"/>
      <c r="B2631" s="337"/>
      <c r="C2631" s="337"/>
      <c r="D2631" s="337"/>
      <c r="E2631" s="337"/>
    </row>
    <row r="2632" spans="1:5" ht="13.5" customHeight="1">
      <c r="A2632" s="337"/>
      <c r="B2632" s="337"/>
      <c r="C2632" s="337"/>
      <c r="D2632" s="337"/>
      <c r="E2632" s="337"/>
    </row>
    <row r="2633" spans="1:5" ht="13.5" customHeight="1">
      <c r="A2633" s="337"/>
      <c r="B2633" s="337"/>
      <c r="C2633" s="337"/>
      <c r="D2633" s="337"/>
      <c r="E2633" s="337"/>
    </row>
    <row r="2634" spans="1:5" ht="13.5" customHeight="1">
      <c r="A2634" s="337"/>
      <c r="B2634" s="337"/>
      <c r="C2634" s="337"/>
      <c r="D2634" s="337"/>
      <c r="E2634" s="337"/>
    </row>
    <row r="2635" spans="1:5" ht="13.5" customHeight="1">
      <c r="A2635" s="337"/>
      <c r="B2635" s="337"/>
      <c r="C2635" s="337"/>
      <c r="D2635" s="337"/>
      <c r="E2635" s="337"/>
    </row>
    <row r="2636" spans="1:5" ht="13.5" customHeight="1">
      <c r="A2636" s="337"/>
      <c r="B2636" s="337"/>
      <c r="C2636" s="337"/>
      <c r="D2636" s="337"/>
      <c r="E2636" s="337"/>
    </row>
    <row r="2637" spans="1:5" ht="13.5" customHeight="1">
      <c r="A2637" s="337"/>
      <c r="B2637" s="337"/>
      <c r="C2637" s="337"/>
      <c r="D2637" s="337"/>
      <c r="E2637" s="337"/>
    </row>
    <row r="2638" spans="1:5" ht="13.5" customHeight="1">
      <c r="A2638" s="337"/>
      <c r="B2638" s="337"/>
      <c r="C2638" s="337"/>
      <c r="D2638" s="337"/>
      <c r="E2638" s="337"/>
    </row>
    <row r="2639" spans="1:5" ht="13.5" customHeight="1">
      <c r="A2639" s="337"/>
      <c r="B2639" s="337"/>
      <c r="C2639" s="337"/>
      <c r="D2639" s="337"/>
      <c r="E2639" s="337"/>
    </row>
    <row r="2640" spans="1:5" ht="13.5" customHeight="1">
      <c r="A2640" s="337"/>
      <c r="B2640" s="337"/>
      <c r="C2640" s="337"/>
      <c r="D2640" s="337"/>
      <c r="E2640" s="337"/>
    </row>
    <row r="2641" spans="1:5" ht="13.5" customHeight="1">
      <c r="A2641" s="337"/>
      <c r="B2641" s="337"/>
      <c r="C2641" s="337"/>
      <c r="D2641" s="337"/>
      <c r="E2641" s="337"/>
    </row>
    <row r="2642" spans="1:5" ht="13.5" customHeight="1">
      <c r="A2642" s="337"/>
      <c r="B2642" s="337"/>
      <c r="C2642" s="337"/>
      <c r="D2642" s="337"/>
      <c r="E2642" s="337"/>
    </row>
    <row r="2643" spans="1:5" ht="13.5" customHeight="1">
      <c r="A2643" s="337"/>
      <c r="B2643" s="337"/>
      <c r="C2643" s="337"/>
      <c r="D2643" s="337"/>
      <c r="E2643" s="337"/>
    </row>
    <row r="2644" spans="1:5" ht="13.5" customHeight="1">
      <c r="A2644" s="337"/>
      <c r="B2644" s="337"/>
      <c r="C2644" s="337"/>
      <c r="D2644" s="337"/>
      <c r="E2644" s="337"/>
    </row>
    <row r="2645" spans="1:5" ht="13.5" customHeight="1">
      <c r="A2645" s="337"/>
      <c r="B2645" s="337"/>
      <c r="C2645" s="337"/>
      <c r="D2645" s="337"/>
      <c r="E2645" s="337"/>
    </row>
    <row r="2646" spans="1:5" ht="13.5" customHeight="1">
      <c r="A2646" s="337"/>
      <c r="B2646" s="337"/>
      <c r="C2646" s="337"/>
      <c r="D2646" s="337"/>
      <c r="E2646" s="337"/>
    </row>
    <row r="2647" spans="1:5" ht="13.5" customHeight="1">
      <c r="A2647" s="337"/>
      <c r="B2647" s="337"/>
      <c r="C2647" s="337"/>
      <c r="D2647" s="337"/>
      <c r="E2647" s="337"/>
    </row>
    <row r="2648" spans="1:5" ht="13.5" customHeight="1">
      <c r="A2648" s="337"/>
      <c r="B2648" s="337"/>
      <c r="C2648" s="337"/>
      <c r="D2648" s="337"/>
      <c r="E2648" s="337"/>
    </row>
    <row r="2649" spans="1:5" ht="13.5" customHeight="1">
      <c r="A2649" s="337"/>
      <c r="B2649" s="337"/>
      <c r="C2649" s="337"/>
      <c r="D2649" s="337"/>
      <c r="E2649" s="337"/>
    </row>
    <row r="2650" spans="1:5" ht="13.5" customHeight="1">
      <c r="A2650" s="337"/>
      <c r="B2650" s="337"/>
      <c r="C2650" s="337"/>
      <c r="D2650" s="337"/>
      <c r="E2650" s="337"/>
    </row>
    <row r="2651" spans="1:5" ht="13.5" customHeight="1">
      <c r="A2651" s="337"/>
      <c r="B2651" s="337"/>
      <c r="C2651" s="337"/>
      <c r="D2651" s="337"/>
      <c r="E2651" s="337"/>
    </row>
    <row r="2652" spans="1:5" ht="13.5" customHeight="1">
      <c r="A2652" s="337"/>
      <c r="B2652" s="337"/>
      <c r="C2652" s="337"/>
      <c r="D2652" s="337"/>
      <c r="E2652" s="337"/>
    </row>
    <row r="2653" spans="1:5" ht="13.5" customHeight="1">
      <c r="A2653" s="337"/>
      <c r="B2653" s="337"/>
      <c r="C2653" s="337"/>
      <c r="D2653" s="337"/>
      <c r="E2653" s="337"/>
    </row>
    <row r="2654" spans="1:5" ht="13.5" customHeight="1">
      <c r="A2654" s="337"/>
      <c r="B2654" s="337"/>
      <c r="C2654" s="337"/>
      <c r="D2654" s="337"/>
      <c r="E2654" s="337"/>
    </row>
    <row r="2655" spans="1:5" ht="13.5" customHeight="1">
      <c r="A2655" s="337"/>
      <c r="B2655" s="337"/>
      <c r="C2655" s="337"/>
      <c r="D2655" s="337"/>
      <c r="E2655" s="337"/>
    </row>
    <row r="2656" spans="1:5" ht="13.5" customHeight="1">
      <c r="A2656" s="337"/>
      <c r="B2656" s="337"/>
      <c r="C2656" s="337"/>
      <c r="D2656" s="337"/>
      <c r="E2656" s="337"/>
    </row>
    <row r="2657" spans="1:5" ht="13.5" customHeight="1">
      <c r="A2657" s="337"/>
      <c r="B2657" s="337"/>
      <c r="C2657" s="337"/>
      <c r="D2657" s="337"/>
      <c r="E2657" s="337"/>
    </row>
    <row r="2658" spans="1:5" ht="13.5" customHeight="1">
      <c r="A2658" s="337"/>
      <c r="B2658" s="337"/>
      <c r="C2658" s="337"/>
      <c r="D2658" s="337"/>
      <c r="E2658" s="337"/>
    </row>
    <row r="2659" spans="1:5" ht="13.5" customHeight="1">
      <c r="A2659" s="337"/>
      <c r="B2659" s="337"/>
      <c r="C2659" s="337"/>
      <c r="D2659" s="337"/>
      <c r="E2659" s="337"/>
    </row>
    <row r="2660" spans="1:5" ht="13.5" customHeight="1">
      <c r="A2660" s="337"/>
      <c r="B2660" s="337"/>
      <c r="C2660" s="337"/>
      <c r="D2660" s="337"/>
      <c r="E2660" s="337"/>
    </row>
    <row r="2661" spans="1:5" ht="13.5" customHeight="1">
      <c r="A2661" s="337"/>
      <c r="B2661" s="337"/>
      <c r="C2661" s="337"/>
      <c r="D2661" s="337"/>
      <c r="E2661" s="337"/>
    </row>
    <row r="2662" spans="1:5" ht="13.5" customHeight="1">
      <c r="A2662" s="337"/>
      <c r="B2662" s="337"/>
      <c r="C2662" s="337"/>
      <c r="D2662" s="337"/>
      <c r="E2662" s="337"/>
    </row>
    <row r="2663" spans="1:5" ht="13.5" customHeight="1">
      <c r="A2663" s="337"/>
      <c r="B2663" s="337"/>
      <c r="C2663" s="337"/>
      <c r="D2663" s="337"/>
      <c r="E2663" s="337"/>
    </row>
    <row r="2664" spans="1:5" ht="13.5" customHeight="1">
      <c r="A2664" s="337"/>
      <c r="B2664" s="337"/>
      <c r="C2664" s="337"/>
      <c r="D2664" s="337"/>
      <c r="E2664" s="337"/>
    </row>
    <row r="2665" spans="1:5" ht="13.5" customHeight="1">
      <c r="A2665" s="337"/>
      <c r="B2665" s="337"/>
      <c r="C2665" s="337"/>
      <c r="D2665" s="337"/>
      <c r="E2665" s="337"/>
    </row>
    <row r="2666" spans="1:5" ht="13.5" customHeight="1">
      <c r="A2666" s="337"/>
      <c r="B2666" s="337"/>
      <c r="C2666" s="337"/>
      <c r="D2666" s="337"/>
      <c r="E2666" s="337"/>
    </row>
    <row r="2667" spans="1:5" ht="13.5" customHeight="1">
      <c r="A2667" s="337"/>
      <c r="B2667" s="337"/>
      <c r="C2667" s="337"/>
      <c r="D2667" s="337"/>
      <c r="E2667" s="337"/>
    </row>
    <row r="2668" spans="1:5" ht="13.5" customHeight="1">
      <c r="A2668" s="337"/>
      <c r="B2668" s="337"/>
      <c r="C2668" s="337"/>
      <c r="D2668" s="337"/>
      <c r="E2668" s="337"/>
    </row>
    <row r="2669" spans="1:5" ht="13.5" customHeight="1">
      <c r="A2669" s="337"/>
      <c r="B2669" s="337"/>
      <c r="C2669" s="337"/>
      <c r="D2669" s="337"/>
      <c r="E2669" s="337"/>
    </row>
    <row r="2670" spans="1:5" ht="13.5" customHeight="1">
      <c r="A2670" s="337"/>
      <c r="B2670" s="337"/>
      <c r="C2670" s="337"/>
      <c r="D2670" s="337"/>
      <c r="E2670" s="337"/>
    </row>
    <row r="2671" spans="1:5" ht="13.5" customHeight="1">
      <c r="A2671" s="337"/>
      <c r="B2671" s="337"/>
      <c r="C2671" s="337"/>
      <c r="D2671" s="337"/>
      <c r="E2671" s="337"/>
    </row>
    <row r="2672" spans="1:5" ht="13.5" customHeight="1">
      <c r="A2672" s="337"/>
      <c r="B2672" s="337"/>
      <c r="C2672" s="337"/>
      <c r="D2672" s="337"/>
      <c r="E2672" s="337"/>
    </row>
    <row r="2673" spans="1:5" ht="13.5" customHeight="1">
      <c r="A2673" s="337"/>
      <c r="B2673" s="337"/>
      <c r="C2673" s="337"/>
      <c r="D2673" s="337"/>
      <c r="E2673" s="337"/>
    </row>
    <row r="2674" spans="1:5" ht="13.5" customHeight="1">
      <c r="A2674" s="337"/>
      <c r="B2674" s="337"/>
      <c r="C2674" s="337"/>
      <c r="D2674" s="337"/>
      <c r="E2674" s="337"/>
    </row>
    <row r="2675" spans="1:5" ht="13.5" customHeight="1">
      <c r="A2675" s="337"/>
      <c r="B2675" s="337"/>
      <c r="C2675" s="337"/>
      <c r="D2675" s="337"/>
      <c r="E2675" s="337"/>
    </row>
    <row r="2676" spans="1:5" ht="13.5" customHeight="1">
      <c r="A2676" s="337"/>
      <c r="B2676" s="337"/>
      <c r="C2676" s="337"/>
      <c r="D2676" s="337"/>
      <c r="E2676" s="337"/>
    </row>
    <row r="2677" spans="1:5" ht="13.5" customHeight="1">
      <c r="A2677" s="337"/>
      <c r="B2677" s="337"/>
      <c r="C2677" s="337"/>
      <c r="D2677" s="337"/>
      <c r="E2677" s="337"/>
    </row>
    <row r="2678" spans="1:5" ht="13.5" customHeight="1">
      <c r="A2678" s="337"/>
      <c r="B2678" s="337"/>
      <c r="C2678" s="337"/>
      <c r="D2678" s="337"/>
      <c r="E2678" s="337"/>
    </row>
    <row r="2679" spans="1:5" ht="13.5" customHeight="1">
      <c r="A2679" s="337"/>
      <c r="B2679" s="337"/>
      <c r="C2679" s="337"/>
      <c r="D2679" s="337"/>
      <c r="E2679" s="337"/>
    </row>
    <row r="2680" spans="1:5" ht="13.5" customHeight="1">
      <c r="A2680" s="337"/>
      <c r="B2680" s="337"/>
      <c r="C2680" s="337"/>
      <c r="D2680" s="337"/>
      <c r="E2680" s="337"/>
    </row>
    <row r="2681" spans="1:5" ht="13.5" customHeight="1">
      <c r="A2681" s="337"/>
      <c r="B2681" s="337"/>
      <c r="C2681" s="337"/>
      <c r="D2681" s="337"/>
      <c r="E2681" s="337"/>
    </row>
    <row r="2682" spans="1:5" ht="13.5" customHeight="1">
      <c r="A2682" s="337"/>
      <c r="B2682" s="337"/>
      <c r="C2682" s="337"/>
      <c r="D2682" s="337"/>
      <c r="E2682" s="337"/>
    </row>
    <row r="2683" spans="1:5" ht="13.5" customHeight="1">
      <c r="A2683" s="337"/>
      <c r="B2683" s="337"/>
      <c r="C2683" s="337"/>
      <c r="D2683" s="337"/>
      <c r="E2683" s="337"/>
    </row>
    <row r="2684" spans="1:5" ht="13.5" customHeight="1">
      <c r="A2684" s="337"/>
      <c r="B2684" s="337"/>
      <c r="C2684" s="337"/>
      <c r="D2684" s="337"/>
      <c r="E2684" s="337"/>
    </row>
    <row r="2685" spans="1:5" ht="13.5" customHeight="1">
      <c r="A2685" s="337"/>
      <c r="B2685" s="337"/>
      <c r="C2685" s="337"/>
      <c r="D2685" s="337"/>
      <c r="E2685" s="337"/>
    </row>
    <row r="2686" spans="1:5" ht="13.5" customHeight="1">
      <c r="A2686" s="337"/>
      <c r="B2686" s="337"/>
      <c r="C2686" s="337"/>
      <c r="D2686" s="337"/>
      <c r="E2686" s="337"/>
    </row>
    <row r="2687" spans="1:5" ht="13.5" customHeight="1">
      <c r="A2687" s="337"/>
      <c r="B2687" s="337"/>
      <c r="C2687" s="337"/>
      <c r="D2687" s="337"/>
      <c r="E2687" s="337"/>
    </row>
    <row r="2688" spans="1:5" ht="13.5" customHeight="1">
      <c r="A2688" s="337"/>
      <c r="B2688" s="337"/>
      <c r="C2688" s="337"/>
      <c r="D2688" s="337"/>
      <c r="E2688" s="337"/>
    </row>
    <row r="2689" spans="1:5" ht="13.5" customHeight="1">
      <c r="A2689" s="337"/>
      <c r="B2689" s="337"/>
      <c r="C2689" s="337"/>
      <c r="D2689" s="337"/>
      <c r="E2689" s="337"/>
    </row>
    <row r="2690" spans="1:5" ht="13.5" customHeight="1">
      <c r="A2690" s="337"/>
      <c r="B2690" s="337"/>
      <c r="C2690" s="337"/>
      <c r="D2690" s="337"/>
      <c r="E2690" s="337"/>
    </row>
    <row r="2691" spans="1:5" ht="13.5" customHeight="1">
      <c r="A2691" s="337"/>
      <c r="B2691" s="337"/>
      <c r="C2691" s="337"/>
      <c r="D2691" s="337"/>
      <c r="E2691" s="337"/>
    </row>
    <row r="2692" spans="1:5" ht="13.5" customHeight="1">
      <c r="A2692" s="337"/>
      <c r="B2692" s="337"/>
      <c r="C2692" s="337"/>
      <c r="D2692" s="337"/>
      <c r="E2692" s="337"/>
    </row>
    <row r="2693" spans="1:5" ht="13.5" customHeight="1">
      <c r="A2693" s="337"/>
      <c r="B2693" s="337"/>
      <c r="C2693" s="337"/>
      <c r="D2693" s="337"/>
      <c r="E2693" s="337"/>
    </row>
    <row r="2694" spans="1:5" ht="13.5" customHeight="1">
      <c r="A2694" s="337"/>
      <c r="B2694" s="337"/>
      <c r="C2694" s="337"/>
      <c r="D2694" s="337"/>
      <c r="E2694" s="337"/>
    </row>
    <row r="2695" spans="1:5" ht="13.5" customHeight="1">
      <c r="A2695" s="337"/>
      <c r="B2695" s="337"/>
      <c r="C2695" s="337"/>
      <c r="D2695" s="337"/>
      <c r="E2695" s="337"/>
    </row>
    <row r="2696" spans="1:5" ht="13.5" customHeight="1">
      <c r="A2696" s="337"/>
      <c r="B2696" s="337"/>
      <c r="C2696" s="337"/>
      <c r="D2696" s="337"/>
      <c r="E2696" s="337"/>
    </row>
    <row r="2697" spans="1:5" ht="13.5" customHeight="1">
      <c r="A2697" s="337"/>
      <c r="B2697" s="337"/>
      <c r="C2697" s="337"/>
      <c r="D2697" s="337"/>
      <c r="E2697" s="337"/>
    </row>
    <row r="2698" spans="1:5" ht="13.5" customHeight="1">
      <c r="A2698" s="337"/>
      <c r="B2698" s="337"/>
      <c r="C2698" s="337"/>
      <c r="D2698" s="337"/>
      <c r="E2698" s="337"/>
    </row>
    <row r="2699" spans="1:5" ht="13.5" customHeight="1">
      <c r="A2699" s="337"/>
      <c r="B2699" s="337"/>
      <c r="C2699" s="337"/>
      <c r="D2699" s="337"/>
      <c r="E2699" s="337"/>
    </row>
    <row r="2700" spans="1:5" ht="13.5" customHeight="1">
      <c r="A2700" s="337"/>
      <c r="B2700" s="337"/>
      <c r="C2700" s="337"/>
      <c r="D2700" s="337"/>
      <c r="E2700" s="337"/>
    </row>
    <row r="2701" spans="1:5" ht="13.5" customHeight="1">
      <c r="A2701" s="337"/>
      <c r="B2701" s="337"/>
      <c r="C2701" s="337"/>
      <c r="D2701" s="337"/>
      <c r="E2701" s="337"/>
    </row>
    <row r="2702" spans="1:5" ht="13.5" customHeight="1">
      <c r="A2702" s="337"/>
      <c r="B2702" s="337"/>
      <c r="C2702" s="337"/>
      <c r="D2702" s="337"/>
      <c r="E2702" s="337"/>
    </row>
    <row r="2703" spans="1:5" ht="13.5" customHeight="1">
      <c r="A2703" s="337"/>
      <c r="B2703" s="337"/>
      <c r="C2703" s="337"/>
      <c r="D2703" s="337"/>
      <c r="E2703" s="337"/>
    </row>
    <row r="2704" spans="1:5" ht="13.5" customHeight="1">
      <c r="A2704" s="337"/>
      <c r="B2704" s="337"/>
      <c r="C2704" s="337"/>
      <c r="D2704" s="337"/>
      <c r="E2704" s="337"/>
    </row>
    <row r="2705" spans="1:5" ht="13.5" customHeight="1">
      <c r="A2705" s="337"/>
      <c r="B2705" s="337"/>
      <c r="C2705" s="337"/>
      <c r="D2705" s="337"/>
      <c r="E2705" s="337"/>
    </row>
    <row r="2706" spans="1:5" ht="13.5" customHeight="1">
      <c r="A2706" s="337"/>
      <c r="B2706" s="337"/>
      <c r="C2706" s="337"/>
      <c r="D2706" s="337"/>
      <c r="E2706" s="337"/>
    </row>
    <row r="2707" spans="1:5" ht="13.5" customHeight="1">
      <c r="A2707" s="337"/>
      <c r="B2707" s="337"/>
      <c r="C2707" s="337"/>
      <c r="D2707" s="337"/>
      <c r="E2707" s="337"/>
    </row>
    <row r="2708" spans="1:5" ht="13.5" customHeight="1">
      <c r="A2708" s="337"/>
      <c r="B2708" s="337"/>
      <c r="C2708" s="337"/>
      <c r="D2708" s="337"/>
      <c r="E2708" s="337"/>
    </row>
    <row r="2709" spans="1:5" ht="13.5" customHeight="1">
      <c r="A2709" s="337"/>
      <c r="B2709" s="337"/>
      <c r="C2709" s="337"/>
      <c r="D2709" s="337"/>
      <c r="E2709" s="337"/>
    </row>
    <row r="2710" spans="1:5" ht="13.5" customHeight="1">
      <c r="A2710" s="337"/>
      <c r="B2710" s="337"/>
      <c r="C2710" s="337"/>
      <c r="D2710" s="337"/>
      <c r="E2710" s="337"/>
    </row>
    <row r="2711" spans="1:5" ht="13.5" customHeight="1">
      <c r="A2711" s="337"/>
      <c r="B2711" s="337"/>
      <c r="C2711" s="337"/>
      <c r="D2711" s="337"/>
      <c r="E2711" s="337"/>
    </row>
    <row r="2712" spans="1:5" ht="13.5" customHeight="1">
      <c r="A2712" s="337"/>
      <c r="B2712" s="337"/>
      <c r="C2712" s="337"/>
      <c r="D2712" s="337"/>
      <c r="E2712" s="337"/>
    </row>
    <row r="2713" spans="1:5" ht="13.5" customHeight="1">
      <c r="A2713" s="337"/>
      <c r="B2713" s="337"/>
      <c r="C2713" s="337"/>
      <c r="D2713" s="337"/>
      <c r="E2713" s="337"/>
    </row>
    <row r="2714" spans="1:5" ht="13.5" customHeight="1">
      <c r="A2714" s="337"/>
      <c r="B2714" s="337"/>
      <c r="C2714" s="337"/>
      <c r="D2714" s="337"/>
      <c r="E2714" s="337"/>
    </row>
    <row r="2715" spans="1:5" ht="13.5" customHeight="1">
      <c r="A2715" s="337"/>
      <c r="B2715" s="337"/>
      <c r="C2715" s="337"/>
      <c r="D2715" s="337"/>
      <c r="E2715" s="337"/>
    </row>
    <row r="2716" spans="1:5" ht="13.5" customHeight="1">
      <c r="A2716" s="337"/>
      <c r="B2716" s="337"/>
      <c r="C2716" s="337"/>
      <c r="D2716" s="337"/>
      <c r="E2716" s="337"/>
    </row>
    <row r="2717" spans="1:5" ht="13.5" customHeight="1">
      <c r="A2717" s="337"/>
      <c r="B2717" s="337"/>
      <c r="C2717" s="337"/>
      <c r="D2717" s="337"/>
      <c r="E2717" s="337"/>
    </row>
    <row r="2718" spans="1:5" ht="13.5" customHeight="1">
      <c r="A2718" s="337"/>
      <c r="B2718" s="337"/>
      <c r="C2718" s="337"/>
      <c r="D2718" s="337"/>
      <c r="E2718" s="337"/>
    </row>
    <row r="2719" spans="1:5" ht="13.5" customHeight="1">
      <c r="A2719" s="337"/>
      <c r="B2719" s="337"/>
      <c r="C2719" s="337"/>
      <c r="D2719" s="337"/>
      <c r="E2719" s="337"/>
    </row>
    <row r="2720" spans="1:5" ht="13.5" customHeight="1">
      <c r="A2720" s="337"/>
      <c r="B2720" s="337"/>
      <c r="C2720" s="337"/>
      <c r="D2720" s="337"/>
      <c r="E2720" s="337"/>
    </row>
    <row r="2721" spans="1:5" ht="13.5" customHeight="1">
      <c r="A2721" s="337"/>
      <c r="B2721" s="337"/>
      <c r="C2721" s="337"/>
      <c r="D2721" s="337"/>
      <c r="E2721" s="337"/>
    </row>
    <row r="2722" spans="1:5" ht="13.5" customHeight="1">
      <c r="A2722" s="337"/>
      <c r="B2722" s="337"/>
      <c r="C2722" s="337"/>
      <c r="D2722" s="337"/>
      <c r="E2722" s="337"/>
    </row>
    <row r="2723" spans="1:5" ht="13.5" customHeight="1">
      <c r="A2723" s="337"/>
      <c r="B2723" s="337"/>
      <c r="C2723" s="337"/>
      <c r="D2723" s="337"/>
      <c r="E2723" s="337"/>
    </row>
    <row r="2724" spans="1:5" ht="13.5" customHeight="1">
      <c r="A2724" s="337"/>
      <c r="B2724" s="337"/>
      <c r="C2724" s="337"/>
      <c r="D2724" s="337"/>
      <c r="E2724" s="337"/>
    </row>
    <row r="2725" spans="1:5" ht="13.5" customHeight="1">
      <c r="A2725" s="337"/>
      <c r="B2725" s="337"/>
      <c r="C2725" s="337"/>
      <c r="D2725" s="337"/>
      <c r="E2725" s="337"/>
    </row>
    <row r="2726" spans="1:5" ht="13.5" customHeight="1">
      <c r="A2726" s="337"/>
      <c r="B2726" s="337"/>
      <c r="C2726" s="337"/>
      <c r="D2726" s="337"/>
      <c r="E2726" s="337"/>
    </row>
    <row r="2727" spans="1:5" ht="13.5" customHeight="1">
      <c r="A2727" s="337"/>
      <c r="B2727" s="337"/>
      <c r="C2727" s="337"/>
      <c r="D2727" s="337"/>
      <c r="E2727" s="337"/>
    </row>
    <row r="2728" spans="1:5" ht="13.5" customHeight="1">
      <c r="A2728" s="337"/>
      <c r="B2728" s="337"/>
      <c r="C2728" s="337"/>
      <c r="D2728" s="337"/>
      <c r="E2728" s="337"/>
    </row>
    <row r="2729" spans="1:5" ht="13.5" customHeight="1">
      <c r="A2729" s="337"/>
      <c r="B2729" s="337"/>
      <c r="C2729" s="337"/>
      <c r="D2729" s="337"/>
      <c r="E2729" s="337"/>
    </row>
    <row r="2730" spans="1:5" ht="13.5" customHeight="1">
      <c r="A2730" s="337"/>
      <c r="B2730" s="337"/>
      <c r="C2730" s="337"/>
      <c r="D2730" s="337"/>
      <c r="E2730" s="337"/>
    </row>
    <row r="2731" spans="1:5" ht="13.5" customHeight="1">
      <c r="A2731" s="337"/>
      <c r="B2731" s="337"/>
      <c r="C2731" s="337"/>
      <c r="D2731" s="337"/>
      <c r="E2731" s="337"/>
    </row>
    <row r="2732" spans="1:5" ht="13.5" customHeight="1">
      <c r="A2732" s="337"/>
      <c r="B2732" s="337"/>
      <c r="C2732" s="337"/>
      <c r="D2732" s="337"/>
      <c r="E2732" s="337"/>
    </row>
    <row r="2733" spans="1:5" ht="13.5" customHeight="1">
      <c r="A2733" s="337"/>
      <c r="B2733" s="337"/>
      <c r="C2733" s="337"/>
      <c r="D2733" s="337"/>
      <c r="E2733" s="337"/>
    </row>
    <row r="2734" spans="1:5" ht="13.5" customHeight="1">
      <c r="A2734" s="337"/>
      <c r="B2734" s="337"/>
      <c r="C2734" s="337"/>
      <c r="D2734" s="337"/>
      <c r="E2734" s="337"/>
    </row>
    <row r="2735" spans="1:5" ht="13.5" customHeight="1">
      <c r="A2735" s="337"/>
      <c r="B2735" s="337"/>
      <c r="C2735" s="337"/>
      <c r="D2735" s="337"/>
      <c r="E2735" s="337"/>
    </row>
    <row r="2736" spans="1:5" ht="13.5" customHeight="1">
      <c r="A2736" s="337"/>
      <c r="B2736" s="337"/>
      <c r="C2736" s="337"/>
      <c r="D2736" s="337"/>
      <c r="E2736" s="337"/>
    </row>
    <row r="2737" spans="1:5" ht="13.5" customHeight="1">
      <c r="A2737" s="337"/>
      <c r="B2737" s="337"/>
      <c r="C2737" s="337"/>
      <c r="D2737" s="337"/>
      <c r="E2737" s="337"/>
    </row>
    <row r="2738" spans="1:5" ht="13.5" customHeight="1">
      <c r="A2738" s="337"/>
      <c r="B2738" s="337"/>
      <c r="C2738" s="337"/>
      <c r="D2738" s="337"/>
      <c r="E2738" s="337"/>
    </row>
    <row r="2739" spans="1:5" ht="13.5" customHeight="1">
      <c r="A2739" s="337"/>
      <c r="B2739" s="337"/>
      <c r="C2739" s="337"/>
      <c r="D2739" s="337"/>
      <c r="E2739" s="337"/>
    </row>
    <row r="2740" spans="1:5" ht="13.5" customHeight="1">
      <c r="A2740" s="337"/>
      <c r="B2740" s="337"/>
      <c r="C2740" s="337"/>
      <c r="D2740" s="337"/>
      <c r="E2740" s="337"/>
    </row>
    <row r="2741" spans="1:5" ht="13.5" customHeight="1">
      <c r="A2741" s="337"/>
      <c r="B2741" s="337"/>
      <c r="C2741" s="337"/>
      <c r="D2741" s="337"/>
      <c r="E2741" s="337"/>
    </row>
    <row r="2742" spans="1:5" ht="13.5" customHeight="1">
      <c r="A2742" s="337"/>
      <c r="B2742" s="337"/>
      <c r="C2742" s="337"/>
      <c r="D2742" s="337"/>
      <c r="E2742" s="337"/>
    </row>
    <row r="2743" spans="1:5" ht="13.5" customHeight="1">
      <c r="A2743" s="337"/>
      <c r="B2743" s="337"/>
      <c r="C2743" s="337"/>
      <c r="D2743" s="337"/>
      <c r="E2743" s="337"/>
    </row>
    <row r="2744" spans="1:5" ht="13.5" customHeight="1">
      <c r="A2744" s="337"/>
      <c r="B2744" s="337"/>
      <c r="C2744" s="337"/>
      <c r="D2744" s="337"/>
      <c r="E2744" s="337"/>
    </row>
    <row r="2745" spans="1:5" ht="13.5" customHeight="1">
      <c r="A2745" s="337"/>
      <c r="B2745" s="337"/>
      <c r="C2745" s="337"/>
      <c r="D2745" s="337"/>
      <c r="E2745" s="337"/>
    </row>
    <row r="2746" spans="1:5" ht="13.5" customHeight="1">
      <c r="A2746" s="337"/>
      <c r="B2746" s="337"/>
      <c r="C2746" s="337"/>
      <c r="D2746" s="337"/>
      <c r="E2746" s="337"/>
    </row>
    <row r="2747" spans="1:5" ht="13.5" customHeight="1">
      <c r="A2747" s="337"/>
      <c r="B2747" s="337"/>
      <c r="C2747" s="337"/>
      <c r="D2747" s="337"/>
      <c r="E2747" s="337"/>
    </row>
    <row r="2748" spans="1:5" ht="13.5" customHeight="1">
      <c r="A2748" s="337"/>
      <c r="B2748" s="337"/>
      <c r="C2748" s="337"/>
      <c r="D2748" s="337"/>
      <c r="E2748" s="337"/>
    </row>
    <row r="2749" spans="1:5" ht="13.5" customHeight="1">
      <c r="A2749" s="337"/>
      <c r="B2749" s="337"/>
      <c r="C2749" s="337"/>
      <c r="D2749" s="337"/>
      <c r="E2749" s="337"/>
    </row>
    <row r="2750" spans="1:5" ht="13.5" customHeight="1">
      <c r="A2750" s="337"/>
      <c r="B2750" s="337"/>
      <c r="C2750" s="337"/>
      <c r="D2750" s="337"/>
      <c r="E2750" s="337"/>
    </row>
    <row r="2751" spans="1:5" ht="13.5" customHeight="1">
      <c r="A2751" s="337"/>
      <c r="B2751" s="337"/>
      <c r="C2751" s="337"/>
      <c r="D2751" s="337"/>
      <c r="E2751" s="337"/>
    </row>
    <row r="2752" spans="1:5" ht="13.5" customHeight="1">
      <c r="A2752" s="337"/>
      <c r="B2752" s="337"/>
      <c r="C2752" s="337"/>
      <c r="D2752" s="337"/>
      <c r="E2752" s="337"/>
    </row>
    <row r="2753" spans="1:5" ht="13.5" customHeight="1">
      <c r="A2753" s="337"/>
      <c r="B2753" s="337"/>
      <c r="C2753" s="337"/>
      <c r="D2753" s="337"/>
      <c r="E2753" s="337"/>
    </row>
    <row r="2754" spans="1:5" ht="13.5" customHeight="1">
      <c r="A2754" s="337"/>
      <c r="B2754" s="337"/>
      <c r="C2754" s="337"/>
      <c r="D2754" s="337"/>
      <c r="E2754" s="337"/>
    </row>
    <row r="2755" spans="1:5" ht="13.5" customHeight="1">
      <c r="A2755" s="337"/>
      <c r="B2755" s="337"/>
      <c r="C2755" s="337"/>
      <c r="D2755" s="337"/>
      <c r="E2755" s="337"/>
    </row>
    <row r="2756" spans="1:5" ht="13.5" customHeight="1">
      <c r="A2756" s="337"/>
      <c r="B2756" s="337"/>
      <c r="C2756" s="337"/>
      <c r="D2756" s="337"/>
      <c r="E2756" s="337"/>
    </row>
    <row r="2757" spans="1:5" ht="13.5" customHeight="1">
      <c r="A2757" s="337"/>
      <c r="B2757" s="337"/>
      <c r="C2757" s="337"/>
      <c r="D2757" s="337"/>
      <c r="E2757" s="337"/>
    </row>
    <row r="2758" spans="1:5" ht="13.5" customHeight="1">
      <c r="A2758" s="337"/>
      <c r="B2758" s="337"/>
      <c r="C2758" s="337"/>
      <c r="D2758" s="337"/>
      <c r="E2758" s="337"/>
    </row>
    <row r="2759" spans="1:5" ht="13.5" customHeight="1">
      <c r="A2759" s="337"/>
      <c r="B2759" s="337"/>
      <c r="C2759" s="337"/>
      <c r="D2759" s="337"/>
      <c r="E2759" s="337"/>
    </row>
    <row r="2760" spans="1:5" ht="13.5" customHeight="1">
      <c r="A2760" s="337"/>
      <c r="B2760" s="337"/>
      <c r="C2760" s="337"/>
      <c r="D2760" s="337"/>
      <c r="E2760" s="337"/>
    </row>
    <row r="2761" spans="1:5" ht="13.5" customHeight="1">
      <c r="A2761" s="337"/>
      <c r="B2761" s="337"/>
      <c r="C2761" s="337"/>
      <c r="D2761" s="337"/>
      <c r="E2761" s="337"/>
    </row>
    <row r="2762" spans="1:5" ht="13.5" customHeight="1">
      <c r="A2762" s="337"/>
      <c r="B2762" s="337"/>
      <c r="C2762" s="337"/>
      <c r="D2762" s="337"/>
      <c r="E2762" s="337"/>
    </row>
    <row r="2763" spans="1:5" ht="13.5" customHeight="1">
      <c r="A2763" s="337"/>
      <c r="B2763" s="337"/>
      <c r="C2763" s="337"/>
      <c r="D2763" s="337"/>
      <c r="E2763" s="337"/>
    </row>
    <row r="2764" spans="1:5" ht="13.5" customHeight="1">
      <c r="A2764" s="337"/>
      <c r="B2764" s="337"/>
      <c r="C2764" s="337"/>
      <c r="D2764" s="337"/>
      <c r="E2764" s="337"/>
    </row>
    <row r="2765" spans="1:5" ht="13.5" customHeight="1">
      <c r="A2765" s="337"/>
      <c r="B2765" s="337"/>
      <c r="C2765" s="337"/>
      <c r="D2765" s="337"/>
      <c r="E2765" s="337"/>
    </row>
    <row r="2766" spans="1:5" ht="13.5" customHeight="1">
      <c r="A2766" s="337"/>
      <c r="B2766" s="337"/>
      <c r="C2766" s="337"/>
      <c r="D2766" s="337"/>
      <c r="E2766" s="337"/>
    </row>
    <row r="2767" spans="1:5" ht="13.5" customHeight="1">
      <c r="A2767" s="337"/>
      <c r="B2767" s="337"/>
      <c r="C2767" s="337"/>
      <c r="D2767" s="337"/>
      <c r="E2767" s="337"/>
    </row>
    <row r="2768" spans="1:5" ht="13.5" customHeight="1">
      <c r="A2768" s="337"/>
      <c r="B2768" s="337"/>
      <c r="C2768" s="337"/>
      <c r="D2768" s="337"/>
      <c r="E2768" s="337"/>
    </row>
    <row r="2769" spans="1:5" ht="13.5" customHeight="1">
      <c r="A2769" s="337"/>
      <c r="B2769" s="337"/>
      <c r="C2769" s="337"/>
      <c r="D2769" s="337"/>
      <c r="E2769" s="337"/>
    </row>
    <row r="2770" spans="1:5" ht="13.5" customHeight="1">
      <c r="A2770" s="337"/>
      <c r="B2770" s="337"/>
      <c r="C2770" s="337"/>
      <c r="D2770" s="337"/>
      <c r="E2770" s="337"/>
    </row>
    <row r="2771" spans="1:5" ht="13.5" customHeight="1">
      <c r="A2771" s="337"/>
      <c r="B2771" s="337"/>
      <c r="C2771" s="337"/>
      <c r="D2771" s="337"/>
      <c r="E2771" s="337"/>
    </row>
    <row r="2772" spans="1:5" ht="13.5" customHeight="1">
      <c r="A2772" s="337"/>
      <c r="B2772" s="337"/>
      <c r="C2772" s="337"/>
      <c r="D2772" s="337"/>
      <c r="E2772" s="337"/>
    </row>
    <row r="2773" spans="1:5" ht="13.5" customHeight="1">
      <c r="A2773" s="337"/>
      <c r="B2773" s="337"/>
      <c r="C2773" s="337"/>
      <c r="D2773" s="337"/>
      <c r="E2773" s="337"/>
    </row>
    <row r="2774" spans="1:5" ht="13.5" customHeight="1">
      <c r="A2774" s="337"/>
      <c r="B2774" s="337"/>
      <c r="C2774" s="337"/>
      <c r="D2774" s="337"/>
      <c r="E2774" s="337"/>
    </row>
    <row r="2775" spans="1:5" ht="13.5" customHeight="1">
      <c r="A2775" s="337"/>
      <c r="B2775" s="337"/>
      <c r="C2775" s="337"/>
      <c r="D2775" s="337"/>
      <c r="E2775" s="337"/>
    </row>
    <row r="2776" spans="1:5" ht="13.5" customHeight="1">
      <c r="A2776" s="337"/>
      <c r="B2776" s="337"/>
      <c r="C2776" s="337"/>
      <c r="D2776" s="337"/>
      <c r="E2776" s="337"/>
    </row>
    <row r="2777" spans="1:5" ht="13.5" customHeight="1">
      <c r="A2777" s="337"/>
      <c r="B2777" s="337"/>
      <c r="C2777" s="337"/>
      <c r="D2777" s="337"/>
      <c r="E2777" s="337"/>
    </row>
    <row r="2778" spans="1:5" ht="13.5" customHeight="1">
      <c r="A2778" s="337"/>
      <c r="B2778" s="337"/>
      <c r="C2778" s="337"/>
      <c r="D2778" s="337"/>
      <c r="E2778" s="337"/>
    </row>
    <row r="2779" spans="1:5" ht="13.5" customHeight="1">
      <c r="A2779" s="337"/>
      <c r="B2779" s="337"/>
      <c r="C2779" s="337"/>
      <c r="D2779" s="337"/>
      <c r="E2779" s="337"/>
    </row>
    <row r="2780" spans="1:5" ht="13.5" customHeight="1">
      <c r="A2780" s="337"/>
      <c r="B2780" s="337"/>
      <c r="C2780" s="337"/>
      <c r="D2780" s="337"/>
      <c r="E2780" s="337"/>
    </row>
    <row r="2781" spans="1:5" ht="13.5" customHeight="1">
      <c r="A2781" s="337"/>
      <c r="B2781" s="337"/>
      <c r="C2781" s="337"/>
      <c r="D2781" s="337"/>
      <c r="E2781" s="337"/>
    </row>
    <row r="2782" spans="1:5" ht="13.5" customHeight="1">
      <c r="A2782" s="337"/>
      <c r="B2782" s="337"/>
      <c r="C2782" s="337"/>
      <c r="D2782" s="337"/>
      <c r="E2782" s="337"/>
    </row>
    <row r="2783" spans="1:5" ht="13.5" customHeight="1">
      <c r="A2783" s="337"/>
      <c r="B2783" s="337"/>
      <c r="C2783" s="337"/>
      <c r="D2783" s="337"/>
      <c r="E2783" s="337"/>
    </row>
    <row r="2784" spans="1:5" ht="13.5" customHeight="1">
      <c r="A2784" s="337"/>
      <c r="B2784" s="337"/>
      <c r="C2784" s="337"/>
      <c r="D2784" s="337"/>
      <c r="E2784" s="337"/>
    </row>
    <row r="2785" spans="1:5" ht="13.5" customHeight="1">
      <c r="A2785" s="337"/>
      <c r="B2785" s="337"/>
      <c r="C2785" s="337"/>
      <c r="D2785" s="337"/>
      <c r="E2785" s="337"/>
    </row>
    <row r="2786" spans="1:5" ht="13.5" customHeight="1">
      <c r="A2786" s="337"/>
      <c r="B2786" s="337"/>
      <c r="C2786" s="337"/>
      <c r="D2786" s="337"/>
      <c r="E2786" s="337"/>
    </row>
    <row r="2787" spans="1:5" ht="13.5" customHeight="1">
      <c r="A2787" s="337"/>
      <c r="B2787" s="337"/>
      <c r="C2787" s="337"/>
      <c r="D2787" s="337"/>
      <c r="E2787" s="337"/>
    </row>
    <row r="2788" spans="1:5" ht="13.5" customHeight="1">
      <c r="A2788" s="337"/>
      <c r="B2788" s="337"/>
      <c r="C2788" s="337"/>
      <c r="D2788" s="337"/>
      <c r="E2788" s="337"/>
    </row>
    <row r="2789" spans="1:5" ht="13.5" customHeight="1">
      <c r="A2789" s="337"/>
      <c r="B2789" s="337"/>
      <c r="C2789" s="337"/>
      <c r="D2789" s="337"/>
      <c r="E2789" s="337"/>
    </row>
    <row r="2790" spans="1:5" ht="13.5" customHeight="1">
      <c r="A2790" s="337"/>
      <c r="B2790" s="337"/>
      <c r="C2790" s="337"/>
      <c r="D2790" s="337"/>
      <c r="E2790" s="337"/>
    </row>
    <row r="2791" spans="1:5" ht="13.5" customHeight="1">
      <c r="A2791" s="337"/>
      <c r="B2791" s="337"/>
      <c r="C2791" s="337"/>
      <c r="D2791" s="337"/>
      <c r="E2791" s="337"/>
    </row>
    <row r="2792" spans="1:5" ht="13.5" customHeight="1">
      <c r="A2792" s="337"/>
      <c r="B2792" s="337"/>
      <c r="C2792" s="337"/>
      <c r="D2792" s="337"/>
      <c r="E2792" s="337"/>
    </row>
    <row r="2793" spans="1:5" ht="13.5" customHeight="1">
      <c r="A2793" s="337"/>
      <c r="B2793" s="337"/>
      <c r="C2793" s="337"/>
      <c r="D2793" s="337"/>
      <c r="E2793" s="337"/>
    </row>
    <row r="2794" spans="1:5" ht="13.5" customHeight="1">
      <c r="A2794" s="337"/>
      <c r="B2794" s="337"/>
      <c r="C2794" s="337"/>
      <c r="D2794" s="337"/>
      <c r="E2794" s="337"/>
    </row>
    <row r="2795" spans="1:5" ht="13.5" customHeight="1">
      <c r="A2795" s="337"/>
      <c r="B2795" s="337"/>
      <c r="C2795" s="337"/>
      <c r="D2795" s="337"/>
      <c r="E2795" s="337"/>
    </row>
    <row r="2796" spans="1:5" ht="13.5" customHeight="1">
      <c r="A2796" s="337"/>
      <c r="B2796" s="337"/>
      <c r="C2796" s="337"/>
      <c r="D2796" s="337"/>
      <c r="E2796" s="337"/>
    </row>
    <row r="2797" spans="1:5" ht="13.5" customHeight="1">
      <c r="A2797" s="337"/>
      <c r="B2797" s="337"/>
      <c r="C2797" s="337"/>
      <c r="D2797" s="337"/>
      <c r="E2797" s="337"/>
    </row>
    <row r="2798" spans="1:5" ht="13.5" customHeight="1">
      <c r="A2798" s="337"/>
      <c r="B2798" s="337"/>
      <c r="C2798" s="337"/>
      <c r="D2798" s="337"/>
      <c r="E2798" s="337"/>
    </row>
    <row r="2799" spans="1:5" ht="13.5" customHeight="1">
      <c r="A2799" s="337"/>
      <c r="B2799" s="337"/>
      <c r="C2799" s="337"/>
      <c r="D2799" s="337"/>
      <c r="E2799" s="337"/>
    </row>
    <row r="2800" spans="1:5" ht="13.5" customHeight="1">
      <c r="A2800" s="337"/>
      <c r="B2800" s="337"/>
      <c r="C2800" s="337"/>
      <c r="D2800" s="337"/>
      <c r="E2800" s="337"/>
    </row>
    <row r="2801" spans="1:5" ht="13.5" customHeight="1">
      <c r="A2801" s="337"/>
      <c r="B2801" s="337"/>
      <c r="C2801" s="337"/>
      <c r="D2801" s="337"/>
      <c r="E2801" s="337"/>
    </row>
    <row r="2802" spans="1:5" ht="13.5" customHeight="1">
      <c r="A2802" s="337"/>
      <c r="B2802" s="337"/>
      <c r="C2802" s="337"/>
      <c r="D2802" s="337"/>
      <c r="E2802" s="337"/>
    </row>
    <row r="2803" spans="1:5" ht="13.5" customHeight="1">
      <c r="A2803" s="337"/>
      <c r="B2803" s="337"/>
      <c r="C2803" s="337"/>
      <c r="D2803" s="337"/>
      <c r="E2803" s="337"/>
    </row>
    <row r="2804" spans="1:5" ht="13.5" customHeight="1">
      <c r="A2804" s="337"/>
      <c r="B2804" s="337"/>
      <c r="C2804" s="337"/>
      <c r="D2804" s="337"/>
      <c r="E2804" s="337"/>
    </row>
    <row r="2805" spans="1:5" ht="13.5" customHeight="1">
      <c r="A2805" s="337"/>
      <c r="B2805" s="337"/>
      <c r="C2805" s="337"/>
      <c r="D2805" s="337"/>
      <c r="E2805" s="337"/>
    </row>
    <row r="2806" spans="1:5" ht="13.5" customHeight="1">
      <c r="A2806" s="337"/>
      <c r="B2806" s="337"/>
      <c r="C2806" s="337"/>
      <c r="D2806" s="337"/>
      <c r="E2806" s="337"/>
    </row>
    <row r="2807" spans="1:5" ht="13.5" customHeight="1">
      <c r="A2807" s="337"/>
      <c r="B2807" s="337"/>
      <c r="C2807" s="337"/>
      <c r="D2807" s="337"/>
      <c r="E2807" s="337"/>
    </row>
    <row r="2808" spans="1:5" ht="13.5" customHeight="1">
      <c r="A2808" s="337"/>
      <c r="B2808" s="337"/>
      <c r="C2808" s="337"/>
      <c r="D2808" s="337"/>
      <c r="E2808" s="337"/>
    </row>
    <row r="2809" spans="1:5" ht="13.5" customHeight="1">
      <c r="A2809" s="337"/>
      <c r="B2809" s="337"/>
      <c r="C2809" s="337"/>
      <c r="D2809" s="337"/>
      <c r="E2809" s="337"/>
    </row>
    <row r="2810" spans="1:5" ht="13.5" customHeight="1">
      <c r="A2810" s="337"/>
      <c r="B2810" s="337"/>
      <c r="C2810" s="337"/>
      <c r="D2810" s="337"/>
      <c r="E2810" s="337"/>
    </row>
    <row r="2811" spans="1:5" ht="13.5" customHeight="1">
      <c r="A2811" s="337"/>
      <c r="B2811" s="337"/>
      <c r="C2811" s="337"/>
      <c r="D2811" s="337"/>
      <c r="E2811" s="337"/>
    </row>
    <row r="2812" spans="1:5" ht="13.5" customHeight="1">
      <c r="A2812" s="337"/>
      <c r="B2812" s="337"/>
      <c r="C2812" s="337"/>
      <c r="D2812" s="337"/>
      <c r="E2812" s="337"/>
    </row>
    <row r="2813" spans="1:5" ht="13.5" customHeight="1">
      <c r="A2813" s="337"/>
      <c r="B2813" s="337"/>
      <c r="C2813" s="337"/>
      <c r="D2813" s="337"/>
      <c r="E2813" s="337"/>
    </row>
    <row r="2814" spans="1:5" ht="13.5" customHeight="1">
      <c r="A2814" s="337"/>
      <c r="B2814" s="337"/>
      <c r="C2814" s="337"/>
      <c r="D2814" s="337"/>
      <c r="E2814" s="337"/>
    </row>
    <row r="2815" spans="1:5" ht="13.5" customHeight="1">
      <c r="A2815" s="337"/>
      <c r="B2815" s="337"/>
      <c r="C2815" s="337"/>
      <c r="D2815" s="337"/>
      <c r="E2815" s="337"/>
    </row>
    <row r="2816" spans="1:5" ht="13.5" customHeight="1">
      <c r="A2816" s="337"/>
      <c r="B2816" s="337"/>
      <c r="C2816" s="337"/>
      <c r="D2816" s="337"/>
      <c r="E2816" s="337"/>
    </row>
    <row r="2817" spans="1:5" ht="13.5" customHeight="1">
      <c r="A2817" s="337"/>
      <c r="B2817" s="337"/>
      <c r="C2817" s="337"/>
      <c r="D2817" s="337"/>
      <c r="E2817" s="337"/>
    </row>
    <row r="2818" spans="1:5" ht="13.5" customHeight="1">
      <c r="A2818" s="337"/>
      <c r="B2818" s="337"/>
      <c r="C2818" s="337"/>
      <c r="D2818" s="337"/>
      <c r="E2818" s="337"/>
    </row>
    <row r="2819" spans="1:5" ht="13.5" customHeight="1">
      <c r="A2819" s="337"/>
      <c r="B2819" s="337"/>
      <c r="C2819" s="337"/>
      <c r="D2819" s="337"/>
      <c r="E2819" s="337"/>
    </row>
    <row r="2820" spans="1:5" ht="13.5" customHeight="1">
      <c r="A2820" s="337"/>
      <c r="B2820" s="337"/>
      <c r="C2820" s="337"/>
      <c r="D2820" s="337"/>
      <c r="E2820" s="337"/>
    </row>
    <row r="2821" spans="1:5" ht="13.5" customHeight="1">
      <c r="A2821" s="337"/>
      <c r="B2821" s="337"/>
      <c r="C2821" s="337"/>
      <c r="D2821" s="337"/>
      <c r="E2821" s="337"/>
    </row>
    <row r="2822" spans="1:5" ht="13.5" customHeight="1">
      <c r="A2822" s="337"/>
      <c r="B2822" s="337"/>
      <c r="C2822" s="337"/>
      <c r="D2822" s="337"/>
      <c r="E2822" s="337"/>
    </row>
    <row r="2823" spans="1:5" ht="13.5" customHeight="1">
      <c r="A2823" s="337"/>
      <c r="B2823" s="337"/>
      <c r="C2823" s="337"/>
      <c r="D2823" s="337"/>
      <c r="E2823" s="337"/>
    </row>
    <row r="2824" spans="1:5" ht="13.5" customHeight="1">
      <c r="A2824" s="337"/>
      <c r="B2824" s="337"/>
      <c r="C2824" s="337"/>
      <c r="D2824" s="337"/>
      <c r="E2824" s="337"/>
    </row>
    <row r="2825" spans="1:5" ht="13.5" customHeight="1">
      <c r="A2825" s="337"/>
      <c r="B2825" s="337"/>
      <c r="C2825" s="337"/>
      <c r="D2825" s="337"/>
      <c r="E2825" s="337"/>
    </row>
    <row r="2826" spans="1:5" ht="13.5" customHeight="1">
      <c r="A2826" s="337"/>
      <c r="B2826" s="337"/>
      <c r="C2826" s="337"/>
      <c r="D2826" s="337"/>
      <c r="E2826" s="337"/>
    </row>
    <row r="2827" spans="1:5" ht="13.5" customHeight="1">
      <c r="A2827" s="337"/>
      <c r="B2827" s="337"/>
      <c r="C2827" s="337"/>
      <c r="D2827" s="337"/>
      <c r="E2827" s="337"/>
    </row>
    <row r="2828" spans="1:5" ht="13.5" customHeight="1">
      <c r="A2828" s="337"/>
      <c r="B2828" s="337"/>
      <c r="C2828" s="337"/>
      <c r="D2828" s="337"/>
      <c r="E2828" s="337"/>
    </row>
    <row r="2829" spans="1:5" ht="13.5" customHeight="1">
      <c r="A2829" s="337"/>
      <c r="B2829" s="337"/>
      <c r="C2829" s="337"/>
      <c r="D2829" s="337"/>
      <c r="E2829" s="337"/>
    </row>
    <row r="2830" spans="1:5" ht="13.5" customHeight="1">
      <c r="A2830" s="337"/>
      <c r="B2830" s="337"/>
      <c r="C2830" s="337"/>
      <c r="D2830" s="337"/>
      <c r="E2830" s="337"/>
    </row>
    <row r="2831" spans="1:5" ht="13.5" customHeight="1">
      <c r="A2831" s="337"/>
      <c r="B2831" s="337"/>
      <c r="C2831" s="337"/>
      <c r="D2831" s="337"/>
      <c r="E2831" s="337"/>
    </row>
    <row r="2832" spans="1:5" ht="13.5" customHeight="1">
      <c r="A2832" s="337"/>
      <c r="B2832" s="337"/>
      <c r="C2832" s="337"/>
      <c r="D2832" s="337"/>
      <c r="E2832" s="337"/>
    </row>
    <row r="2833" spans="1:5" ht="13.5" customHeight="1">
      <c r="A2833" s="337"/>
      <c r="B2833" s="337"/>
      <c r="C2833" s="337"/>
      <c r="D2833" s="337"/>
      <c r="E2833" s="337"/>
    </row>
    <row r="2834" spans="1:5" ht="13.5" customHeight="1">
      <c r="A2834" s="337"/>
      <c r="B2834" s="337"/>
      <c r="C2834" s="337"/>
      <c r="D2834" s="337"/>
      <c r="E2834" s="337"/>
    </row>
    <row r="2835" spans="1:5" ht="13.5" customHeight="1">
      <c r="A2835" s="337"/>
      <c r="B2835" s="337"/>
      <c r="C2835" s="337"/>
      <c r="D2835" s="337"/>
      <c r="E2835" s="337"/>
    </row>
    <row r="2836" spans="1:5" ht="13.5" customHeight="1">
      <c r="A2836" s="337"/>
      <c r="B2836" s="337"/>
      <c r="C2836" s="337"/>
      <c r="D2836" s="337"/>
      <c r="E2836" s="337"/>
    </row>
    <row r="2837" spans="1:5" ht="13.5" customHeight="1">
      <c r="A2837" s="337"/>
      <c r="B2837" s="337"/>
      <c r="C2837" s="337"/>
      <c r="D2837" s="337"/>
      <c r="E2837" s="337"/>
    </row>
    <row r="2838" spans="1:5" ht="13.5" customHeight="1">
      <c r="A2838" s="337"/>
      <c r="B2838" s="337"/>
      <c r="C2838" s="337"/>
      <c r="D2838" s="337"/>
      <c r="E2838" s="337"/>
    </row>
    <row r="2839" spans="1:5" ht="13.5" customHeight="1">
      <c r="A2839" s="337"/>
      <c r="B2839" s="337"/>
      <c r="C2839" s="337"/>
      <c r="D2839" s="337"/>
      <c r="E2839" s="337"/>
    </row>
    <row r="2840" spans="1:5" ht="13.5" customHeight="1">
      <c r="A2840" s="337"/>
      <c r="B2840" s="337"/>
      <c r="C2840" s="337"/>
      <c r="D2840" s="337"/>
      <c r="E2840" s="337"/>
    </row>
    <row r="2841" spans="1:5" ht="13.5" customHeight="1">
      <c r="A2841" s="337"/>
      <c r="B2841" s="337"/>
      <c r="C2841" s="337"/>
      <c r="D2841" s="337"/>
      <c r="E2841" s="337"/>
    </row>
    <row r="2842" spans="1:5" ht="13.5" customHeight="1">
      <c r="A2842" s="337"/>
      <c r="B2842" s="337"/>
      <c r="C2842" s="337"/>
      <c r="D2842" s="337"/>
      <c r="E2842" s="337"/>
    </row>
    <row r="2843" spans="1:5" ht="13.5" customHeight="1">
      <c r="A2843" s="337"/>
      <c r="B2843" s="337"/>
      <c r="C2843" s="337"/>
      <c r="D2843" s="337"/>
      <c r="E2843" s="337"/>
    </row>
    <row r="2844" spans="1:5" ht="13.5" customHeight="1">
      <c r="A2844" s="337"/>
      <c r="B2844" s="337"/>
      <c r="C2844" s="337"/>
      <c r="D2844" s="337"/>
      <c r="E2844" s="337"/>
    </row>
    <row r="2845" spans="1:5" ht="13.5" customHeight="1">
      <c r="A2845" s="337"/>
      <c r="B2845" s="337"/>
      <c r="C2845" s="337"/>
      <c r="D2845" s="337"/>
      <c r="E2845" s="337"/>
    </row>
    <row r="2846" spans="1:5" ht="13.5" customHeight="1">
      <c r="A2846" s="337"/>
      <c r="B2846" s="337"/>
      <c r="C2846" s="337"/>
      <c r="D2846" s="337"/>
      <c r="E2846" s="337"/>
    </row>
    <row r="2847" spans="1:5" ht="13.5" customHeight="1">
      <c r="A2847" s="337"/>
      <c r="B2847" s="337"/>
      <c r="C2847" s="337"/>
      <c r="D2847" s="337"/>
      <c r="E2847" s="337"/>
    </row>
    <row r="2848" spans="1:5" ht="13.5" customHeight="1">
      <c r="A2848" s="337"/>
      <c r="B2848" s="337"/>
      <c r="C2848" s="337"/>
      <c r="D2848" s="337"/>
      <c r="E2848" s="337"/>
    </row>
    <row r="2849" spans="1:5" ht="13.5" customHeight="1">
      <c r="A2849" s="337"/>
      <c r="B2849" s="337"/>
      <c r="C2849" s="337"/>
      <c r="D2849" s="337"/>
      <c r="E2849" s="337"/>
    </row>
    <row r="2850" spans="1:5" ht="13.5" customHeight="1">
      <c r="A2850" s="337"/>
      <c r="B2850" s="337"/>
      <c r="C2850" s="337"/>
      <c r="D2850" s="337"/>
      <c r="E2850" s="337"/>
    </row>
    <row r="2851" spans="1:5" ht="13.5" customHeight="1">
      <c r="A2851" s="337"/>
      <c r="B2851" s="337"/>
      <c r="C2851" s="337"/>
      <c r="D2851" s="337"/>
      <c r="E2851" s="337"/>
    </row>
    <row r="2852" spans="1:5" ht="13.5" customHeight="1">
      <c r="A2852" s="337"/>
      <c r="B2852" s="337"/>
      <c r="C2852" s="337"/>
      <c r="D2852" s="337"/>
      <c r="E2852" s="337"/>
    </row>
    <row r="2853" spans="1:5" ht="13.5" customHeight="1">
      <c r="A2853" s="337"/>
      <c r="B2853" s="337"/>
      <c r="C2853" s="337"/>
      <c r="D2853" s="337"/>
      <c r="E2853" s="337"/>
    </row>
    <row r="2854" spans="1:5" ht="13.5" customHeight="1">
      <c r="A2854" s="337"/>
      <c r="B2854" s="337"/>
      <c r="C2854" s="337"/>
      <c r="D2854" s="337"/>
      <c r="E2854" s="337"/>
    </row>
    <row r="2855" spans="1:5" ht="13.5" customHeight="1">
      <c r="A2855" s="337"/>
      <c r="B2855" s="337"/>
      <c r="C2855" s="337"/>
      <c r="D2855" s="337"/>
      <c r="E2855" s="337"/>
    </row>
    <row r="2856" spans="1:5" ht="13.5" customHeight="1">
      <c r="A2856" s="337"/>
      <c r="B2856" s="337"/>
      <c r="C2856" s="337"/>
      <c r="D2856" s="337"/>
      <c r="E2856" s="337"/>
    </row>
    <row r="2857" spans="1:5" ht="13.5" customHeight="1">
      <c r="A2857" s="337"/>
      <c r="B2857" s="337"/>
      <c r="C2857" s="337"/>
      <c r="D2857" s="337"/>
      <c r="E2857" s="337"/>
    </row>
    <row r="2858" spans="1:5" ht="13.5" customHeight="1">
      <c r="A2858" s="337"/>
      <c r="B2858" s="337"/>
      <c r="C2858" s="337"/>
      <c r="D2858" s="337"/>
      <c r="E2858" s="337"/>
    </row>
    <row r="2859" spans="1:5" ht="13.5" customHeight="1">
      <c r="A2859" s="337"/>
      <c r="B2859" s="337"/>
      <c r="C2859" s="337"/>
      <c r="D2859" s="337"/>
      <c r="E2859" s="337"/>
    </row>
    <row r="2860" spans="1:5" ht="13.5" customHeight="1">
      <c r="A2860" s="337"/>
      <c r="B2860" s="337"/>
      <c r="C2860" s="337"/>
      <c r="D2860" s="337"/>
      <c r="E2860" s="337"/>
    </row>
    <row r="2861" spans="1:5" ht="13.5" customHeight="1">
      <c r="A2861" s="337"/>
      <c r="B2861" s="337"/>
      <c r="C2861" s="337"/>
      <c r="D2861" s="337"/>
      <c r="E2861" s="337"/>
    </row>
    <row r="2862" spans="1:5" ht="13.5" customHeight="1">
      <c r="A2862" s="337"/>
      <c r="B2862" s="337"/>
      <c r="C2862" s="337"/>
      <c r="D2862" s="337"/>
      <c r="E2862" s="337"/>
    </row>
    <row r="2863" spans="1:5" ht="13.5" customHeight="1">
      <c r="A2863" s="337"/>
      <c r="B2863" s="337"/>
      <c r="C2863" s="337"/>
      <c r="D2863" s="337"/>
      <c r="E2863" s="337"/>
    </row>
    <row r="2864" spans="1:5" ht="13.5" customHeight="1">
      <c r="A2864" s="337"/>
      <c r="B2864" s="337"/>
      <c r="C2864" s="337"/>
      <c r="D2864" s="337"/>
      <c r="E2864" s="337"/>
    </row>
    <row r="2865" spans="1:5" ht="13.5" customHeight="1">
      <c r="A2865" s="337"/>
      <c r="B2865" s="337"/>
      <c r="C2865" s="337"/>
      <c r="D2865" s="337"/>
      <c r="E2865" s="337"/>
    </row>
    <row r="2866" spans="1:5" ht="13.5" customHeight="1">
      <c r="A2866" s="337"/>
      <c r="B2866" s="337"/>
      <c r="C2866" s="337"/>
      <c r="D2866" s="337"/>
      <c r="E2866" s="337"/>
    </row>
    <row r="2867" spans="1:5" ht="13.5" customHeight="1">
      <c r="A2867" s="337"/>
      <c r="B2867" s="337"/>
      <c r="C2867" s="337"/>
      <c r="D2867" s="337"/>
      <c r="E2867" s="337"/>
    </row>
    <row r="2868" spans="1:5" ht="13.5" customHeight="1">
      <c r="A2868" s="337"/>
      <c r="B2868" s="337"/>
      <c r="C2868" s="337"/>
      <c r="D2868" s="337"/>
      <c r="E2868" s="337"/>
    </row>
    <row r="2869" spans="1:5" ht="13.5" customHeight="1">
      <c r="A2869" s="337"/>
      <c r="B2869" s="337"/>
      <c r="C2869" s="337"/>
      <c r="D2869" s="337"/>
      <c r="E2869" s="337"/>
    </row>
    <row r="2870" spans="1:5" ht="13.5" customHeight="1">
      <c r="A2870" s="337"/>
      <c r="B2870" s="337"/>
      <c r="C2870" s="337"/>
      <c r="D2870" s="337"/>
      <c r="E2870" s="337"/>
    </row>
    <row r="2871" spans="1:5" ht="13.5" customHeight="1">
      <c r="A2871" s="337"/>
      <c r="B2871" s="337"/>
      <c r="C2871" s="337"/>
      <c r="D2871" s="337"/>
      <c r="E2871" s="337"/>
    </row>
    <row r="2872" spans="1:5" ht="13.5" customHeight="1">
      <c r="A2872" s="337"/>
      <c r="B2872" s="337"/>
      <c r="C2872" s="337"/>
      <c r="D2872" s="337"/>
      <c r="E2872" s="337"/>
    </row>
    <row r="2873" spans="1:5" ht="13.5" customHeight="1">
      <c r="A2873" s="337"/>
      <c r="B2873" s="337"/>
      <c r="C2873" s="337"/>
      <c r="D2873" s="337"/>
      <c r="E2873" s="337"/>
    </row>
    <row r="2874" spans="1:5" ht="13.5" customHeight="1">
      <c r="A2874" s="337"/>
      <c r="B2874" s="337"/>
      <c r="C2874" s="337"/>
      <c r="D2874" s="337"/>
      <c r="E2874" s="337"/>
    </row>
    <row r="2875" spans="1:5" ht="13.5" customHeight="1">
      <c r="A2875" s="337"/>
      <c r="B2875" s="337"/>
      <c r="C2875" s="337"/>
      <c r="D2875" s="337"/>
      <c r="E2875" s="337"/>
    </row>
    <row r="2876" spans="1:5" ht="13.5" customHeight="1">
      <c r="A2876" s="337"/>
      <c r="B2876" s="337"/>
      <c r="C2876" s="337"/>
      <c r="D2876" s="337"/>
      <c r="E2876" s="337"/>
    </row>
    <row r="2877" spans="1:5" ht="13.5" customHeight="1">
      <c r="A2877" s="337"/>
      <c r="B2877" s="337"/>
      <c r="C2877" s="337"/>
      <c r="D2877" s="337"/>
      <c r="E2877" s="337"/>
    </row>
    <row r="2878" spans="1:5" ht="13.5" customHeight="1">
      <c r="A2878" s="337"/>
      <c r="B2878" s="337"/>
      <c r="C2878" s="337"/>
      <c r="D2878" s="337"/>
      <c r="E2878" s="337"/>
    </row>
    <row r="2879" spans="1:5" ht="13.5" customHeight="1">
      <c r="A2879" s="337"/>
      <c r="B2879" s="337"/>
      <c r="C2879" s="337"/>
      <c r="D2879" s="337"/>
      <c r="E2879" s="337"/>
    </row>
    <row r="2880" spans="1:5" ht="13.5" customHeight="1">
      <c r="A2880" s="337"/>
      <c r="B2880" s="337"/>
      <c r="C2880" s="337"/>
      <c r="D2880" s="337"/>
      <c r="E2880" s="337"/>
    </row>
    <row r="2881" spans="1:5" ht="13.5" customHeight="1">
      <c r="A2881" s="337"/>
      <c r="B2881" s="337"/>
      <c r="C2881" s="337"/>
      <c r="D2881" s="337"/>
      <c r="E2881" s="337"/>
    </row>
    <row r="2882" spans="1:5" ht="13.5" customHeight="1">
      <c r="A2882" s="337"/>
      <c r="B2882" s="337"/>
      <c r="C2882" s="337"/>
      <c r="D2882" s="337"/>
      <c r="E2882" s="337"/>
    </row>
    <row r="2883" spans="1:5" ht="13.5" customHeight="1">
      <c r="A2883" s="337"/>
      <c r="B2883" s="337"/>
      <c r="C2883" s="337"/>
      <c r="D2883" s="337"/>
      <c r="E2883" s="337"/>
    </row>
    <row r="2884" spans="1:5" ht="13.5" customHeight="1">
      <c r="A2884" s="337"/>
      <c r="B2884" s="337"/>
      <c r="C2884" s="337"/>
      <c r="D2884" s="337"/>
      <c r="E2884" s="337"/>
    </row>
    <row r="2885" spans="1:5" ht="13.5" customHeight="1">
      <c r="A2885" s="337"/>
      <c r="B2885" s="337"/>
      <c r="C2885" s="337"/>
      <c r="D2885" s="337"/>
      <c r="E2885" s="337"/>
    </row>
    <row r="2886" spans="1:5" ht="13.5" customHeight="1">
      <c r="A2886" s="337"/>
      <c r="B2886" s="337"/>
      <c r="C2886" s="337"/>
      <c r="D2886" s="337"/>
      <c r="E2886" s="337"/>
    </row>
    <row r="2887" spans="1:5" ht="13.5" customHeight="1">
      <c r="A2887" s="337"/>
      <c r="B2887" s="337"/>
      <c r="C2887" s="337"/>
      <c r="D2887" s="337"/>
      <c r="E2887" s="337"/>
    </row>
    <row r="2888" spans="1:5" ht="13.5" customHeight="1">
      <c r="A2888" s="337"/>
      <c r="B2888" s="337"/>
      <c r="C2888" s="337"/>
      <c r="D2888" s="337"/>
      <c r="E2888" s="337"/>
    </row>
    <row r="2889" spans="1:5" ht="13.5" customHeight="1">
      <c r="A2889" s="337"/>
      <c r="B2889" s="337"/>
      <c r="C2889" s="337"/>
      <c r="D2889" s="337"/>
      <c r="E2889" s="337"/>
    </row>
    <row r="2890" spans="1:5" ht="13.5" customHeight="1">
      <c r="A2890" s="337"/>
      <c r="B2890" s="337"/>
      <c r="C2890" s="337"/>
      <c r="D2890" s="337"/>
      <c r="E2890" s="337"/>
    </row>
    <row r="2891" spans="1:5" ht="13.5" customHeight="1">
      <c r="A2891" s="337"/>
      <c r="B2891" s="337"/>
      <c r="C2891" s="337"/>
      <c r="D2891" s="337"/>
      <c r="E2891" s="337"/>
    </row>
    <row r="2892" spans="1:5" ht="13.5" customHeight="1">
      <c r="A2892" s="337"/>
      <c r="B2892" s="337"/>
      <c r="C2892" s="337"/>
      <c r="D2892" s="337"/>
      <c r="E2892" s="337"/>
    </row>
    <row r="2893" spans="1:5" ht="13.5" customHeight="1">
      <c r="A2893" s="337"/>
      <c r="B2893" s="337"/>
      <c r="C2893" s="337"/>
      <c r="D2893" s="337"/>
      <c r="E2893" s="337"/>
    </row>
    <row r="2894" spans="1:5" ht="13.5" customHeight="1">
      <c r="A2894" s="337"/>
      <c r="B2894" s="337"/>
      <c r="C2894" s="337"/>
      <c r="D2894" s="337"/>
      <c r="E2894" s="337"/>
    </row>
    <row r="2895" spans="1:5" ht="13.5" customHeight="1">
      <c r="A2895" s="337"/>
      <c r="B2895" s="337"/>
      <c r="C2895" s="337"/>
      <c r="D2895" s="337"/>
      <c r="E2895" s="337"/>
    </row>
    <row r="2896" spans="1:5" ht="13.5" customHeight="1">
      <c r="A2896" s="337"/>
      <c r="B2896" s="337"/>
      <c r="C2896" s="337"/>
      <c r="D2896" s="337"/>
      <c r="E2896" s="337"/>
    </row>
    <row r="2897" spans="1:5" ht="13.5" customHeight="1">
      <c r="A2897" s="337"/>
      <c r="B2897" s="337"/>
      <c r="C2897" s="337"/>
      <c r="D2897" s="337"/>
      <c r="E2897" s="337"/>
    </row>
    <row r="2898" spans="1:5" ht="13.5" customHeight="1">
      <c r="A2898" s="337"/>
      <c r="B2898" s="337"/>
      <c r="C2898" s="337"/>
      <c r="D2898" s="337"/>
      <c r="E2898" s="337"/>
    </row>
    <row r="2899" spans="1:5" ht="13.5" customHeight="1">
      <c r="A2899" s="337"/>
      <c r="B2899" s="337"/>
      <c r="C2899" s="337"/>
      <c r="D2899" s="337"/>
      <c r="E2899" s="337"/>
    </row>
    <row r="2900" spans="1:5" ht="13.5" customHeight="1">
      <c r="A2900" s="337"/>
      <c r="B2900" s="337"/>
      <c r="C2900" s="337"/>
      <c r="D2900" s="337"/>
      <c r="E2900" s="337"/>
    </row>
    <row r="2901" spans="1:5" ht="13.5" customHeight="1">
      <c r="A2901" s="337"/>
      <c r="B2901" s="337"/>
      <c r="C2901" s="337"/>
      <c r="D2901" s="337"/>
      <c r="E2901" s="337"/>
    </row>
    <row r="2902" spans="1:5" ht="13.5" customHeight="1">
      <c r="A2902" s="337"/>
      <c r="B2902" s="337"/>
      <c r="C2902" s="337"/>
      <c r="D2902" s="337"/>
      <c r="E2902" s="337"/>
    </row>
    <row r="2903" spans="1:5" ht="13.5" customHeight="1">
      <c r="A2903" s="337"/>
      <c r="B2903" s="337"/>
      <c r="C2903" s="337"/>
      <c r="D2903" s="337"/>
      <c r="E2903" s="337"/>
    </row>
    <row r="2904" spans="1:5" ht="13.5" customHeight="1">
      <c r="A2904" s="337"/>
      <c r="B2904" s="337"/>
      <c r="C2904" s="337"/>
      <c r="D2904" s="337"/>
      <c r="E2904" s="337"/>
    </row>
    <row r="2905" spans="1:5" ht="13.5" customHeight="1">
      <c r="A2905" s="337"/>
      <c r="B2905" s="337"/>
      <c r="C2905" s="337"/>
      <c r="D2905" s="337"/>
      <c r="E2905" s="337"/>
    </row>
    <row r="2906" spans="1:5" ht="13.5" customHeight="1">
      <c r="A2906" s="337"/>
      <c r="B2906" s="337"/>
      <c r="C2906" s="337"/>
      <c r="D2906" s="337"/>
      <c r="E2906" s="337"/>
    </row>
    <row r="2907" spans="1:5" ht="13.5" customHeight="1">
      <c r="A2907" s="337"/>
      <c r="B2907" s="337"/>
      <c r="C2907" s="337"/>
      <c r="D2907" s="337"/>
      <c r="E2907" s="337"/>
    </row>
    <row r="2908" spans="1:5" ht="13.5" customHeight="1">
      <c r="A2908" s="337"/>
      <c r="B2908" s="337"/>
      <c r="C2908" s="337"/>
      <c r="D2908" s="337"/>
      <c r="E2908" s="337"/>
    </row>
    <row r="2909" spans="1:5" ht="13.5" customHeight="1">
      <c r="A2909" s="337"/>
      <c r="B2909" s="337"/>
      <c r="C2909" s="337"/>
      <c r="D2909" s="337"/>
      <c r="E2909" s="337"/>
    </row>
    <row r="2910" spans="1:5" ht="13.5" customHeight="1">
      <c r="A2910" s="337"/>
      <c r="B2910" s="337"/>
      <c r="C2910" s="337"/>
      <c r="D2910" s="337"/>
      <c r="E2910" s="337"/>
    </row>
    <row r="2911" spans="1:5" ht="13.5" customHeight="1">
      <c r="A2911" s="337"/>
      <c r="B2911" s="337"/>
      <c r="C2911" s="337"/>
      <c r="D2911" s="337"/>
      <c r="E2911" s="337"/>
    </row>
    <row r="2912" spans="1:5" ht="13.5" customHeight="1">
      <c r="A2912" s="337"/>
      <c r="B2912" s="337"/>
      <c r="C2912" s="337"/>
      <c r="D2912" s="337"/>
      <c r="E2912" s="337"/>
    </row>
    <row r="2913" spans="1:5" ht="13.5" customHeight="1">
      <c r="A2913" s="337"/>
      <c r="B2913" s="337"/>
      <c r="C2913" s="337"/>
      <c r="D2913" s="337"/>
      <c r="E2913" s="337"/>
    </row>
    <row r="2914" spans="1:5" ht="13.5" customHeight="1">
      <c r="A2914" s="337"/>
      <c r="B2914" s="337"/>
      <c r="C2914" s="337"/>
      <c r="D2914" s="337"/>
      <c r="E2914" s="337"/>
    </row>
    <row r="2915" spans="1:5" ht="13.5" customHeight="1">
      <c r="A2915" s="337"/>
      <c r="B2915" s="337"/>
      <c r="C2915" s="337"/>
      <c r="D2915" s="337"/>
      <c r="E2915" s="337"/>
    </row>
    <row r="2916" spans="1:5" ht="13.5" customHeight="1">
      <c r="A2916" s="337"/>
      <c r="B2916" s="337"/>
      <c r="C2916" s="337"/>
      <c r="D2916" s="337"/>
      <c r="E2916" s="337"/>
    </row>
    <row r="2917" spans="1:5" ht="13.5" customHeight="1">
      <c r="A2917" s="337"/>
      <c r="B2917" s="337"/>
      <c r="C2917" s="337"/>
      <c r="D2917" s="337"/>
      <c r="E2917" s="337"/>
    </row>
    <row r="2918" spans="1:5" ht="13.5" customHeight="1">
      <c r="A2918" s="337"/>
      <c r="B2918" s="337"/>
      <c r="C2918" s="337"/>
      <c r="D2918" s="337"/>
      <c r="E2918" s="337"/>
    </row>
    <row r="2919" spans="1:5" ht="13.5" customHeight="1">
      <c r="A2919" s="337"/>
      <c r="B2919" s="337"/>
      <c r="C2919" s="337"/>
      <c r="D2919" s="337"/>
      <c r="E2919" s="337"/>
    </row>
    <row r="2920" spans="1:5" ht="13.5" customHeight="1">
      <c r="A2920" s="337"/>
      <c r="B2920" s="337"/>
      <c r="C2920" s="337"/>
      <c r="D2920" s="337"/>
      <c r="E2920" s="337"/>
    </row>
    <row r="2921" spans="1:5" ht="13.5" customHeight="1">
      <c r="A2921" s="337"/>
      <c r="B2921" s="337"/>
      <c r="C2921" s="337"/>
      <c r="D2921" s="337"/>
      <c r="E2921" s="337"/>
    </row>
    <row r="2922" spans="1:5" ht="13.5" customHeight="1">
      <c r="A2922" s="337"/>
      <c r="B2922" s="337"/>
      <c r="C2922" s="337"/>
      <c r="D2922" s="337"/>
      <c r="E2922" s="337"/>
    </row>
    <row r="2923" spans="1:5" ht="13.5" customHeight="1">
      <c r="A2923" s="337"/>
      <c r="B2923" s="337"/>
      <c r="C2923" s="337"/>
      <c r="D2923" s="337"/>
      <c r="E2923" s="337"/>
    </row>
    <row r="2924" spans="1:5" ht="13.5" customHeight="1">
      <c r="A2924" s="337"/>
      <c r="B2924" s="337"/>
      <c r="C2924" s="337"/>
      <c r="D2924" s="337"/>
      <c r="E2924" s="337"/>
    </row>
    <row r="2925" spans="1:5" ht="13.5" customHeight="1">
      <c r="A2925" s="337"/>
      <c r="B2925" s="337"/>
      <c r="C2925" s="337"/>
      <c r="D2925" s="337"/>
      <c r="E2925" s="337"/>
    </row>
    <row r="2926" spans="1:5" ht="13.5" customHeight="1">
      <c r="A2926" s="337"/>
      <c r="B2926" s="337"/>
      <c r="C2926" s="337"/>
      <c r="D2926" s="337"/>
      <c r="E2926" s="337"/>
    </row>
    <row r="2927" spans="1:5" ht="13.5" customHeight="1">
      <c r="A2927" s="337"/>
      <c r="B2927" s="337"/>
      <c r="C2927" s="337"/>
      <c r="D2927" s="337"/>
      <c r="E2927" s="337"/>
    </row>
    <row r="2928" spans="1:5" ht="13.5" customHeight="1">
      <c r="A2928" s="337"/>
      <c r="B2928" s="337"/>
      <c r="C2928" s="337"/>
      <c r="D2928" s="337"/>
      <c r="E2928" s="337"/>
    </row>
    <row r="2929" spans="1:5" ht="13.5" customHeight="1">
      <c r="A2929" s="337"/>
      <c r="B2929" s="337"/>
      <c r="C2929" s="337"/>
      <c r="D2929" s="337"/>
      <c r="E2929" s="337"/>
    </row>
    <row r="2930" spans="1:5" ht="13.5" customHeight="1">
      <c r="A2930" s="337"/>
      <c r="B2930" s="337"/>
      <c r="C2930" s="337"/>
      <c r="D2930" s="337"/>
      <c r="E2930" s="337"/>
    </row>
    <row r="2931" spans="1:5" ht="13.5" customHeight="1">
      <c r="A2931" s="337"/>
      <c r="B2931" s="337"/>
      <c r="C2931" s="337"/>
      <c r="D2931" s="337"/>
      <c r="E2931" s="337"/>
    </row>
    <row r="2932" spans="1:5" ht="13.5" customHeight="1">
      <c r="A2932" s="337"/>
      <c r="B2932" s="337"/>
      <c r="C2932" s="337"/>
      <c r="D2932" s="337"/>
      <c r="E2932" s="337"/>
    </row>
    <row r="2933" spans="1:5" ht="13.5" customHeight="1">
      <c r="A2933" s="337"/>
      <c r="B2933" s="337"/>
      <c r="C2933" s="337"/>
      <c r="D2933" s="337"/>
      <c r="E2933" s="337"/>
    </row>
    <row r="2934" spans="1:5" ht="13.5" customHeight="1">
      <c r="A2934" s="337"/>
      <c r="B2934" s="337"/>
      <c r="C2934" s="337"/>
      <c r="D2934" s="337"/>
      <c r="E2934" s="337"/>
    </row>
    <row r="2935" spans="1:5" ht="13.5" customHeight="1">
      <c r="A2935" s="337"/>
      <c r="B2935" s="337"/>
      <c r="C2935" s="337"/>
      <c r="D2935" s="337"/>
      <c r="E2935" s="337"/>
    </row>
    <row r="2936" spans="1:5" ht="13.5" customHeight="1">
      <c r="A2936" s="337"/>
      <c r="B2936" s="337"/>
      <c r="C2936" s="337"/>
      <c r="D2936" s="337"/>
      <c r="E2936" s="337"/>
    </row>
    <row r="2937" spans="1:5" ht="13.5" customHeight="1">
      <c r="A2937" s="337"/>
      <c r="B2937" s="337"/>
      <c r="C2937" s="337"/>
      <c r="D2937" s="337"/>
      <c r="E2937" s="337"/>
    </row>
    <row r="2938" spans="1:5" ht="13.5" customHeight="1">
      <c r="A2938" s="337"/>
      <c r="B2938" s="337"/>
      <c r="C2938" s="337"/>
      <c r="D2938" s="337"/>
      <c r="E2938" s="337"/>
    </row>
    <row r="2939" spans="1:5" ht="13.5" customHeight="1">
      <c r="A2939" s="337"/>
      <c r="B2939" s="337"/>
      <c r="C2939" s="337"/>
      <c r="D2939" s="337"/>
      <c r="E2939" s="337"/>
    </row>
    <row r="2940" spans="1:5" ht="13.5" customHeight="1">
      <c r="A2940" s="337"/>
      <c r="B2940" s="337"/>
      <c r="C2940" s="337"/>
      <c r="D2940" s="337"/>
      <c r="E2940" s="337"/>
    </row>
    <row r="2941" spans="1:5" ht="13.5" customHeight="1">
      <c r="A2941" s="337"/>
      <c r="B2941" s="337"/>
      <c r="C2941" s="337"/>
      <c r="D2941" s="337"/>
      <c r="E2941" s="337"/>
    </row>
    <row r="2942" spans="1:5" ht="13.5" customHeight="1">
      <c r="A2942" s="337"/>
      <c r="B2942" s="337"/>
      <c r="C2942" s="337"/>
      <c r="D2942" s="337"/>
      <c r="E2942" s="337"/>
    </row>
    <row r="2943" spans="1:5" ht="13.5" customHeight="1">
      <c r="A2943" s="337"/>
      <c r="B2943" s="337"/>
      <c r="C2943" s="337"/>
      <c r="D2943" s="337"/>
      <c r="E2943" s="337"/>
    </row>
    <row r="2944" spans="1:5" ht="13.5" customHeight="1">
      <c r="A2944" s="337"/>
      <c r="B2944" s="337"/>
      <c r="C2944" s="337"/>
      <c r="D2944" s="337"/>
      <c r="E2944" s="337"/>
    </row>
    <row r="2945" spans="1:5" ht="13.5" customHeight="1">
      <c r="A2945" s="337"/>
      <c r="B2945" s="337"/>
      <c r="C2945" s="337"/>
      <c r="D2945" s="337"/>
      <c r="E2945" s="337"/>
    </row>
    <row r="2946" spans="1:5" ht="13.5" customHeight="1">
      <c r="A2946" s="337"/>
      <c r="B2946" s="337"/>
      <c r="C2946" s="337"/>
      <c r="D2946" s="337"/>
      <c r="E2946" s="337"/>
    </row>
    <row r="2947" spans="1:5" ht="13.5" customHeight="1">
      <c r="A2947" s="337"/>
      <c r="B2947" s="337"/>
      <c r="C2947" s="337"/>
      <c r="D2947" s="337"/>
      <c r="E2947" s="337"/>
    </row>
    <row r="2948" spans="1:5" ht="13.5" customHeight="1">
      <c r="A2948" s="337"/>
      <c r="B2948" s="337"/>
      <c r="C2948" s="337"/>
      <c r="D2948" s="337"/>
      <c r="E2948" s="337"/>
    </row>
    <row r="2949" spans="1:5" ht="13.5" customHeight="1">
      <c r="A2949" s="337"/>
      <c r="B2949" s="337"/>
      <c r="C2949" s="337"/>
      <c r="D2949" s="337"/>
      <c r="E2949" s="337"/>
    </row>
    <row r="2950" spans="1:5" ht="13.5" customHeight="1">
      <c r="A2950" s="337"/>
      <c r="B2950" s="337"/>
      <c r="C2950" s="337"/>
      <c r="D2950" s="337"/>
      <c r="E2950" s="337"/>
    </row>
    <row r="2951" spans="1:5" ht="13.5" customHeight="1">
      <c r="A2951" s="337"/>
      <c r="B2951" s="337"/>
      <c r="C2951" s="337"/>
      <c r="D2951" s="337"/>
      <c r="E2951" s="337"/>
    </row>
    <row r="2952" spans="1:5" ht="13.5" customHeight="1">
      <c r="A2952" s="337"/>
      <c r="B2952" s="337"/>
      <c r="C2952" s="337"/>
      <c r="D2952" s="337"/>
      <c r="E2952" s="337"/>
    </row>
    <row r="2953" spans="1:5" ht="13.5" customHeight="1">
      <c r="A2953" s="337"/>
      <c r="B2953" s="337"/>
      <c r="C2953" s="337"/>
      <c r="D2953" s="337"/>
      <c r="E2953" s="337"/>
    </row>
    <row r="2954" spans="1:5" ht="13.5" customHeight="1">
      <c r="A2954" s="337"/>
      <c r="B2954" s="337"/>
      <c r="C2954" s="337"/>
      <c r="D2954" s="337"/>
      <c r="E2954" s="337"/>
    </row>
    <row r="2955" spans="1:5" ht="13.5" customHeight="1">
      <c r="A2955" s="337"/>
      <c r="B2955" s="337"/>
      <c r="C2955" s="337"/>
      <c r="D2955" s="337"/>
      <c r="E2955" s="337"/>
    </row>
    <row r="2956" spans="1:5" ht="13.5" customHeight="1">
      <c r="A2956" s="337"/>
      <c r="B2956" s="337"/>
      <c r="C2956" s="337"/>
      <c r="D2956" s="337"/>
      <c r="E2956" s="337"/>
    </row>
    <row r="2957" spans="1:5" ht="13.5" customHeight="1">
      <c r="A2957" s="337"/>
      <c r="B2957" s="337"/>
      <c r="C2957" s="337"/>
      <c r="D2957" s="337"/>
      <c r="E2957" s="337"/>
    </row>
    <row r="2958" spans="1:5" ht="13.5" customHeight="1">
      <c r="A2958" s="337"/>
      <c r="B2958" s="337"/>
      <c r="C2958" s="337"/>
      <c r="D2958" s="337"/>
      <c r="E2958" s="337"/>
    </row>
    <row r="2959" spans="1:5" ht="13.5" customHeight="1">
      <c r="A2959" s="337"/>
      <c r="B2959" s="337"/>
      <c r="C2959" s="337"/>
      <c r="D2959" s="337"/>
      <c r="E2959" s="337"/>
    </row>
    <row r="2960" spans="1:5" ht="13.5" customHeight="1">
      <c r="A2960" s="337"/>
      <c r="B2960" s="337"/>
      <c r="C2960" s="337"/>
      <c r="D2960" s="337"/>
      <c r="E2960" s="337"/>
    </row>
    <row r="2961" spans="1:5" ht="13.5" customHeight="1">
      <c r="A2961" s="337"/>
      <c r="B2961" s="337"/>
      <c r="C2961" s="337"/>
      <c r="D2961" s="337"/>
      <c r="E2961" s="337"/>
    </row>
    <row r="2962" spans="1:5" ht="13.5" customHeight="1">
      <c r="A2962" s="337"/>
      <c r="B2962" s="337"/>
      <c r="C2962" s="337"/>
      <c r="D2962" s="337"/>
      <c r="E2962" s="337"/>
    </row>
    <row r="2963" spans="1:5" ht="13.5" customHeight="1">
      <c r="A2963" s="337"/>
      <c r="B2963" s="337"/>
      <c r="C2963" s="337"/>
      <c r="D2963" s="337"/>
      <c r="E2963" s="337"/>
    </row>
    <row r="2964" spans="1:5" ht="13.5" customHeight="1">
      <c r="A2964" s="337"/>
      <c r="B2964" s="337"/>
      <c r="C2964" s="337"/>
      <c r="D2964" s="337"/>
      <c r="E2964" s="337"/>
    </row>
    <row r="2965" spans="1:5" ht="13.5" customHeight="1">
      <c r="A2965" s="337"/>
      <c r="B2965" s="337"/>
      <c r="C2965" s="337"/>
      <c r="D2965" s="337"/>
      <c r="E2965" s="337"/>
    </row>
    <row r="2966" spans="1:5" ht="13.5" customHeight="1">
      <c r="A2966" s="337"/>
      <c r="B2966" s="337"/>
      <c r="C2966" s="337"/>
      <c r="D2966" s="337"/>
      <c r="E2966" s="337"/>
    </row>
    <row r="2967" spans="1:5" ht="13.5" customHeight="1">
      <c r="A2967" s="337"/>
      <c r="B2967" s="337"/>
      <c r="C2967" s="337"/>
      <c r="D2967" s="337"/>
      <c r="E2967" s="337"/>
    </row>
    <row r="2968" spans="1:5" ht="13.5" customHeight="1">
      <c r="A2968" s="337"/>
      <c r="B2968" s="337"/>
      <c r="C2968" s="337"/>
      <c r="D2968" s="337"/>
      <c r="E2968" s="337"/>
    </row>
    <row r="2969" spans="1:5" ht="13.5" customHeight="1">
      <c r="A2969" s="337"/>
      <c r="B2969" s="337"/>
      <c r="C2969" s="337"/>
      <c r="D2969" s="337"/>
      <c r="E2969" s="337"/>
    </row>
    <row r="2970" spans="1:5" ht="13.5" customHeight="1">
      <c r="A2970" s="337"/>
      <c r="B2970" s="337"/>
      <c r="C2970" s="337"/>
      <c r="D2970" s="337"/>
      <c r="E2970" s="337"/>
    </row>
    <row r="2971" spans="1:5" ht="13.5" customHeight="1">
      <c r="A2971" s="337"/>
      <c r="B2971" s="337"/>
      <c r="C2971" s="337"/>
      <c r="D2971" s="337"/>
      <c r="E2971" s="337"/>
    </row>
    <row r="2972" spans="1:5" ht="13.5" customHeight="1">
      <c r="A2972" s="337"/>
      <c r="B2972" s="337"/>
      <c r="C2972" s="337"/>
      <c r="D2972" s="337"/>
      <c r="E2972" s="337"/>
    </row>
    <row r="2973" spans="1:5" ht="13.5" customHeight="1">
      <c r="A2973" s="337"/>
      <c r="B2973" s="337"/>
      <c r="C2973" s="337"/>
      <c r="D2973" s="337"/>
      <c r="E2973" s="337"/>
    </row>
    <row r="2974" spans="1:5" ht="13.5" customHeight="1">
      <c r="A2974" s="337"/>
      <c r="B2974" s="337"/>
      <c r="C2974" s="337"/>
      <c r="D2974" s="337"/>
      <c r="E2974" s="337"/>
    </row>
    <row r="2975" spans="1:5" ht="13.5" customHeight="1">
      <c r="A2975" s="337"/>
      <c r="B2975" s="337"/>
      <c r="C2975" s="337"/>
      <c r="D2975" s="337"/>
      <c r="E2975" s="337"/>
    </row>
    <row r="2976" spans="1:5" ht="13.5" customHeight="1">
      <c r="A2976" s="337"/>
      <c r="B2976" s="337"/>
      <c r="C2976" s="337"/>
      <c r="D2976" s="337"/>
      <c r="E2976" s="337"/>
    </row>
    <row r="2977" spans="1:5" ht="13.5" customHeight="1">
      <c r="A2977" s="337"/>
      <c r="B2977" s="337"/>
      <c r="C2977" s="337"/>
      <c r="D2977" s="337"/>
      <c r="E2977" s="337"/>
    </row>
    <row r="2978" spans="1:5" ht="13.5" customHeight="1">
      <c r="A2978" s="337"/>
      <c r="B2978" s="337"/>
      <c r="C2978" s="337"/>
      <c r="D2978" s="337"/>
      <c r="E2978" s="337"/>
    </row>
    <row r="2979" spans="1:5" ht="13.5" customHeight="1">
      <c r="A2979" s="337"/>
      <c r="B2979" s="337"/>
      <c r="C2979" s="337"/>
      <c r="D2979" s="337"/>
      <c r="E2979" s="337"/>
    </row>
    <row r="2980" spans="1:5" ht="13.5" customHeight="1">
      <c r="A2980" s="337"/>
      <c r="B2980" s="337"/>
      <c r="C2980" s="337"/>
      <c r="D2980" s="337"/>
      <c r="E2980" s="337"/>
    </row>
    <row r="2981" spans="1:5" ht="13.5" customHeight="1">
      <c r="A2981" s="337"/>
      <c r="B2981" s="337"/>
      <c r="C2981" s="337"/>
      <c r="D2981" s="337"/>
      <c r="E2981" s="337"/>
    </row>
    <row r="2982" spans="1:5" ht="13.5" customHeight="1">
      <c r="A2982" s="337"/>
      <c r="B2982" s="337"/>
      <c r="C2982" s="337"/>
      <c r="D2982" s="337"/>
      <c r="E2982" s="337"/>
    </row>
    <row r="2983" spans="1:5" ht="13.5" customHeight="1">
      <c r="A2983" s="337"/>
      <c r="B2983" s="337"/>
      <c r="C2983" s="337"/>
      <c r="D2983" s="337"/>
      <c r="E2983" s="337"/>
    </row>
    <row r="2984" spans="1:5" ht="13.5" customHeight="1">
      <c r="A2984" s="337"/>
      <c r="B2984" s="337"/>
      <c r="C2984" s="337"/>
      <c r="D2984" s="337"/>
      <c r="E2984" s="337"/>
    </row>
    <row r="2985" spans="1:5" ht="13.5" customHeight="1">
      <c r="A2985" s="337"/>
      <c r="B2985" s="337"/>
      <c r="C2985" s="337"/>
      <c r="D2985" s="337"/>
      <c r="E2985" s="337"/>
    </row>
    <row r="2986" spans="1:5" ht="13.5" customHeight="1">
      <c r="A2986" s="337"/>
      <c r="B2986" s="337"/>
      <c r="C2986" s="337"/>
      <c r="D2986" s="337"/>
      <c r="E2986" s="337"/>
    </row>
    <row r="2987" spans="1:5" ht="13.5" customHeight="1">
      <c r="A2987" s="337"/>
      <c r="B2987" s="337"/>
      <c r="C2987" s="337"/>
      <c r="D2987" s="337"/>
      <c r="E2987" s="337"/>
    </row>
    <row r="2988" spans="1:5" ht="13.5" customHeight="1">
      <c r="A2988" s="337"/>
      <c r="B2988" s="337"/>
      <c r="C2988" s="337"/>
      <c r="D2988" s="337"/>
      <c r="E2988" s="337"/>
    </row>
    <row r="2989" spans="1:5" ht="13.5" customHeight="1">
      <c r="A2989" s="337"/>
      <c r="B2989" s="337"/>
      <c r="C2989" s="337"/>
      <c r="D2989" s="337"/>
      <c r="E2989" s="337"/>
    </row>
    <row r="2990" spans="1:5" ht="13.5" customHeight="1">
      <c r="A2990" s="337"/>
      <c r="B2990" s="337"/>
      <c r="C2990" s="337"/>
      <c r="D2990" s="337"/>
      <c r="E2990" s="337"/>
    </row>
    <row r="2991" spans="1:5" ht="13.5" customHeight="1">
      <c r="A2991" s="337"/>
      <c r="B2991" s="337"/>
      <c r="C2991" s="337"/>
      <c r="D2991" s="337"/>
      <c r="E2991" s="337"/>
    </row>
    <row r="2992" spans="1:5" ht="13.5" customHeight="1">
      <c r="A2992" s="337"/>
      <c r="B2992" s="337"/>
      <c r="C2992" s="337"/>
      <c r="D2992" s="337"/>
      <c r="E2992" s="337"/>
    </row>
    <row r="2993" spans="1:5" ht="13.5" customHeight="1">
      <c r="A2993" s="337"/>
      <c r="B2993" s="337"/>
      <c r="C2993" s="337"/>
      <c r="D2993" s="337"/>
      <c r="E2993" s="337"/>
    </row>
    <row r="2994" spans="1:5" ht="13.5" customHeight="1">
      <c r="A2994" s="337"/>
      <c r="B2994" s="337"/>
      <c r="C2994" s="337"/>
      <c r="D2994" s="337"/>
      <c r="E2994" s="337"/>
    </row>
    <row r="2995" spans="1:5" ht="13.5" customHeight="1">
      <c r="A2995" s="337"/>
      <c r="B2995" s="337"/>
      <c r="C2995" s="337"/>
      <c r="D2995" s="337"/>
      <c r="E2995" s="337"/>
    </row>
    <row r="2996" spans="1:5" ht="13.5" customHeight="1">
      <c r="A2996" s="337"/>
      <c r="B2996" s="337"/>
      <c r="C2996" s="337"/>
      <c r="D2996" s="337"/>
      <c r="E2996" s="337"/>
    </row>
    <row r="2997" spans="1:5" ht="13.5" customHeight="1">
      <c r="A2997" s="337"/>
      <c r="B2997" s="337"/>
      <c r="C2997" s="337"/>
      <c r="D2997" s="337"/>
      <c r="E2997" s="337"/>
    </row>
    <row r="2998" spans="1:5" ht="13.5" customHeight="1">
      <c r="A2998" s="337"/>
      <c r="B2998" s="337"/>
      <c r="C2998" s="337"/>
      <c r="D2998" s="337"/>
      <c r="E2998" s="337"/>
    </row>
    <row r="2999" spans="1:5" ht="13.5" customHeight="1">
      <c r="A2999" s="337"/>
      <c r="B2999" s="337"/>
      <c r="C2999" s="337"/>
      <c r="D2999" s="337"/>
      <c r="E2999" s="337"/>
    </row>
    <row r="3000" spans="1:5" ht="13.5" customHeight="1">
      <c r="A3000" s="337"/>
      <c r="B3000" s="337"/>
      <c r="C3000" s="337"/>
      <c r="D3000" s="337"/>
      <c r="E3000" s="337"/>
    </row>
    <row r="3001" spans="1:5" ht="13.5" customHeight="1">
      <c r="A3001" s="337"/>
      <c r="B3001" s="337"/>
      <c r="C3001" s="337"/>
      <c r="D3001" s="337"/>
      <c r="E3001" s="337"/>
    </row>
    <row r="3002" spans="1:5" ht="13.5" customHeight="1">
      <c r="A3002" s="337"/>
      <c r="B3002" s="337"/>
      <c r="C3002" s="337"/>
      <c r="D3002" s="337"/>
      <c r="E3002" s="337"/>
    </row>
    <row r="3003" spans="1:5" ht="13.5" customHeight="1">
      <c r="A3003" s="337"/>
      <c r="B3003" s="337"/>
      <c r="C3003" s="337"/>
      <c r="D3003" s="337"/>
      <c r="E3003" s="337"/>
    </row>
    <row r="3004" spans="1:5" ht="13.5" customHeight="1">
      <c r="A3004" s="337"/>
      <c r="B3004" s="337"/>
      <c r="C3004" s="337"/>
      <c r="D3004" s="337"/>
      <c r="E3004" s="337"/>
    </row>
    <row r="3005" spans="1:5" ht="13.5" customHeight="1">
      <c r="A3005" s="337"/>
      <c r="B3005" s="337"/>
      <c r="C3005" s="337"/>
      <c r="D3005" s="337"/>
      <c r="E3005" s="337"/>
    </row>
    <row r="3006" spans="1:5" ht="13.5" customHeight="1">
      <c r="A3006" s="337"/>
      <c r="B3006" s="337"/>
      <c r="C3006" s="337"/>
      <c r="D3006" s="337"/>
      <c r="E3006" s="337"/>
    </row>
    <row r="3007" spans="1:5" ht="13.5" customHeight="1">
      <c r="A3007" s="337"/>
      <c r="B3007" s="337"/>
      <c r="C3007" s="337"/>
      <c r="D3007" s="337"/>
      <c r="E3007" s="337"/>
    </row>
    <row r="3008" spans="1:5" ht="13.5" customHeight="1">
      <c r="A3008" s="337"/>
      <c r="B3008" s="337"/>
      <c r="C3008" s="337"/>
      <c r="D3008" s="337"/>
      <c r="E3008" s="337"/>
    </row>
    <row r="3009" spans="1:5" ht="13.5" customHeight="1">
      <c r="A3009" s="337"/>
      <c r="B3009" s="337"/>
      <c r="C3009" s="337"/>
      <c r="D3009" s="337"/>
      <c r="E3009" s="337"/>
    </row>
    <row r="3010" spans="1:5" ht="13.5" customHeight="1">
      <c r="A3010" s="337"/>
      <c r="B3010" s="337"/>
      <c r="C3010" s="337"/>
      <c r="D3010" s="337"/>
      <c r="E3010" s="337"/>
    </row>
    <row r="3011" spans="1:5" ht="13.5" customHeight="1">
      <c r="A3011" s="337"/>
      <c r="B3011" s="337"/>
      <c r="C3011" s="337"/>
      <c r="D3011" s="337"/>
      <c r="E3011" s="337"/>
    </row>
    <row r="3012" spans="1:5" ht="13.5" customHeight="1">
      <c r="A3012" s="337"/>
      <c r="B3012" s="337"/>
      <c r="C3012" s="337"/>
      <c r="D3012" s="337"/>
      <c r="E3012" s="337"/>
    </row>
    <row r="3013" spans="1:5" ht="13.5" customHeight="1">
      <c r="A3013" s="337"/>
      <c r="B3013" s="337"/>
      <c r="C3013" s="337"/>
      <c r="D3013" s="337"/>
      <c r="E3013" s="337"/>
    </row>
    <row r="3014" spans="1:5" ht="13.5" customHeight="1">
      <c r="A3014" s="337"/>
      <c r="B3014" s="337"/>
      <c r="C3014" s="337"/>
      <c r="D3014" s="337"/>
      <c r="E3014" s="337"/>
    </row>
    <row r="3015" spans="1:5" ht="13.5" customHeight="1">
      <c r="A3015" s="337"/>
      <c r="B3015" s="337"/>
      <c r="C3015" s="337"/>
      <c r="D3015" s="337"/>
      <c r="E3015" s="337"/>
    </row>
    <row r="3016" spans="1:5" ht="13.5" customHeight="1">
      <c r="A3016" s="337"/>
      <c r="B3016" s="337"/>
      <c r="C3016" s="337"/>
      <c r="D3016" s="337"/>
      <c r="E3016" s="337"/>
    </row>
    <row r="3017" spans="1:5" ht="13.5" customHeight="1">
      <c r="A3017" s="337"/>
      <c r="B3017" s="337"/>
      <c r="C3017" s="337"/>
      <c r="D3017" s="337"/>
      <c r="E3017" s="337"/>
    </row>
    <row r="3018" spans="1:5" ht="13.5" customHeight="1">
      <c r="A3018" s="337"/>
      <c r="B3018" s="337"/>
      <c r="C3018" s="337"/>
      <c r="D3018" s="337"/>
      <c r="E3018" s="337"/>
    </row>
    <row r="3019" spans="1:5" ht="13.5" customHeight="1">
      <c r="A3019" s="337"/>
      <c r="B3019" s="337"/>
      <c r="C3019" s="337"/>
      <c r="D3019" s="337"/>
      <c r="E3019" s="337"/>
    </row>
    <row r="3020" spans="1:5" ht="13.5" customHeight="1">
      <c r="A3020" s="337"/>
      <c r="B3020" s="337"/>
      <c r="C3020" s="337"/>
      <c r="D3020" s="337"/>
      <c r="E3020" s="337"/>
    </row>
    <row r="3021" spans="1:5" ht="13.5" customHeight="1">
      <c r="A3021" s="337"/>
      <c r="B3021" s="337"/>
      <c r="C3021" s="337"/>
      <c r="D3021" s="337"/>
      <c r="E3021" s="337"/>
    </row>
    <row r="3022" spans="1:5" ht="13.5" customHeight="1">
      <c r="A3022" s="337"/>
      <c r="B3022" s="337"/>
      <c r="C3022" s="337"/>
      <c r="D3022" s="337"/>
      <c r="E3022" s="337"/>
    </row>
    <row r="3023" spans="1:5" ht="13.5" customHeight="1">
      <c r="A3023" s="337"/>
      <c r="B3023" s="337"/>
      <c r="C3023" s="337"/>
      <c r="D3023" s="337"/>
      <c r="E3023" s="337"/>
    </row>
    <row r="3024" spans="1:5" ht="13.5" customHeight="1">
      <c r="A3024" s="337"/>
      <c r="B3024" s="337"/>
      <c r="C3024" s="337"/>
      <c r="D3024" s="337"/>
      <c r="E3024" s="337"/>
    </row>
    <row r="3025" spans="1:5" ht="13.5" customHeight="1">
      <c r="A3025" s="337"/>
      <c r="B3025" s="337"/>
      <c r="C3025" s="337"/>
      <c r="D3025" s="337"/>
      <c r="E3025" s="337"/>
    </row>
    <row r="3026" spans="1:5" ht="13.5" customHeight="1">
      <c r="A3026" s="337"/>
      <c r="B3026" s="337"/>
      <c r="C3026" s="337"/>
      <c r="D3026" s="337"/>
      <c r="E3026" s="337"/>
    </row>
    <row r="3027" spans="1:5" ht="13.5" customHeight="1">
      <c r="A3027" s="337"/>
      <c r="B3027" s="337"/>
      <c r="C3027" s="337"/>
      <c r="D3027" s="337"/>
      <c r="E3027" s="337"/>
    </row>
    <row r="3028" spans="1:5" ht="13.5" customHeight="1">
      <c r="A3028" s="337"/>
      <c r="B3028" s="337"/>
      <c r="C3028" s="337"/>
      <c r="D3028" s="337"/>
      <c r="E3028" s="337"/>
    </row>
    <row r="3029" spans="1:5" ht="13.5" customHeight="1">
      <c r="A3029" s="337"/>
      <c r="B3029" s="337"/>
      <c r="C3029" s="337"/>
      <c r="D3029" s="337"/>
      <c r="E3029" s="337"/>
    </row>
    <row r="3030" spans="1:5" ht="13.5" customHeight="1">
      <c r="A3030" s="337"/>
      <c r="B3030" s="337"/>
      <c r="C3030" s="337"/>
      <c r="D3030" s="337"/>
      <c r="E3030" s="337"/>
    </row>
    <row r="3031" spans="1:5" ht="13.5" customHeight="1">
      <c r="A3031" s="337"/>
      <c r="B3031" s="337"/>
      <c r="C3031" s="337"/>
      <c r="D3031" s="337"/>
      <c r="E3031" s="337"/>
    </row>
    <row r="3032" spans="1:5" ht="13.5" customHeight="1">
      <c r="A3032" s="337"/>
      <c r="B3032" s="337"/>
      <c r="C3032" s="337"/>
      <c r="D3032" s="337"/>
      <c r="E3032" s="337"/>
    </row>
    <row r="3033" spans="1:5" ht="13.5" customHeight="1">
      <c r="A3033" s="337"/>
      <c r="B3033" s="337"/>
      <c r="C3033" s="337"/>
      <c r="D3033" s="337"/>
      <c r="E3033" s="337"/>
    </row>
    <row r="3034" spans="1:5" ht="13.5" customHeight="1">
      <c r="A3034" s="337"/>
      <c r="B3034" s="337"/>
      <c r="C3034" s="337"/>
      <c r="D3034" s="337"/>
      <c r="E3034" s="337"/>
    </row>
    <row r="3035" spans="1:5" ht="13.5" customHeight="1">
      <c r="A3035" s="337"/>
      <c r="B3035" s="337"/>
      <c r="C3035" s="337"/>
      <c r="D3035" s="337"/>
      <c r="E3035" s="337"/>
    </row>
    <row r="3036" spans="1:5" ht="13.5" customHeight="1">
      <c r="A3036" s="337"/>
      <c r="B3036" s="337"/>
      <c r="C3036" s="337"/>
      <c r="D3036" s="337"/>
      <c r="E3036" s="337"/>
    </row>
    <row r="3037" spans="1:5" ht="13.5" customHeight="1">
      <c r="A3037" s="337"/>
      <c r="B3037" s="337"/>
      <c r="C3037" s="337"/>
      <c r="D3037" s="337"/>
      <c r="E3037" s="337"/>
    </row>
    <row r="3038" spans="1:5" ht="13.5" customHeight="1">
      <c r="A3038" s="337"/>
      <c r="B3038" s="337"/>
      <c r="C3038" s="337"/>
      <c r="D3038" s="337"/>
      <c r="E3038" s="337"/>
    </row>
    <row r="3039" spans="1:5" ht="13.5" customHeight="1">
      <c r="A3039" s="337"/>
      <c r="B3039" s="337"/>
      <c r="C3039" s="337"/>
      <c r="D3039" s="337"/>
      <c r="E3039" s="337"/>
    </row>
    <row r="3040" spans="1:5" ht="13.5" customHeight="1">
      <c r="A3040" s="337"/>
      <c r="B3040" s="337"/>
      <c r="C3040" s="337"/>
      <c r="D3040" s="337"/>
      <c r="E3040" s="337"/>
    </row>
    <row r="3041" spans="1:5" ht="13.5" customHeight="1">
      <c r="A3041" s="337"/>
      <c r="B3041" s="337"/>
      <c r="C3041" s="337"/>
      <c r="D3041" s="337"/>
      <c r="E3041" s="337"/>
    </row>
    <row r="3042" spans="1:5" ht="13.5" customHeight="1">
      <c r="A3042" s="337"/>
      <c r="B3042" s="337"/>
      <c r="C3042" s="337"/>
      <c r="D3042" s="337"/>
      <c r="E3042" s="337"/>
    </row>
    <row r="3043" spans="1:5" ht="13.5" customHeight="1">
      <c r="A3043" s="337"/>
      <c r="B3043" s="337"/>
      <c r="C3043" s="337"/>
      <c r="D3043" s="337"/>
      <c r="E3043" s="337"/>
    </row>
    <row r="3044" spans="1:5" ht="13.5" customHeight="1">
      <c r="A3044" s="337"/>
      <c r="B3044" s="337"/>
      <c r="C3044" s="337"/>
      <c r="D3044" s="337"/>
      <c r="E3044" s="337"/>
    </row>
    <row r="3045" spans="1:5" ht="13.5" customHeight="1">
      <c r="A3045" s="337"/>
      <c r="B3045" s="337"/>
      <c r="C3045" s="337"/>
      <c r="D3045" s="337"/>
      <c r="E3045" s="337"/>
    </row>
    <row r="3046" spans="1:5" ht="13.5" customHeight="1">
      <c r="A3046" s="337"/>
      <c r="B3046" s="337"/>
      <c r="C3046" s="337"/>
      <c r="D3046" s="337"/>
      <c r="E3046" s="337"/>
    </row>
    <row r="3047" spans="1:5" ht="13.5" customHeight="1">
      <c r="A3047" s="337"/>
      <c r="B3047" s="337"/>
      <c r="C3047" s="337"/>
      <c r="D3047" s="337"/>
      <c r="E3047" s="337"/>
    </row>
    <row r="3048" spans="1:5" ht="13.5" customHeight="1">
      <c r="A3048" s="337"/>
      <c r="B3048" s="337"/>
      <c r="C3048" s="337"/>
      <c r="D3048" s="337"/>
      <c r="E3048" s="337"/>
    </row>
    <row r="3049" spans="1:5" ht="13.5" customHeight="1">
      <c r="A3049" s="337"/>
      <c r="B3049" s="337"/>
      <c r="C3049" s="337"/>
      <c r="D3049" s="337"/>
      <c r="E3049" s="337"/>
    </row>
    <row r="3050" spans="1:5" ht="13.5" customHeight="1">
      <c r="A3050" s="337"/>
      <c r="B3050" s="337"/>
      <c r="C3050" s="337"/>
      <c r="D3050" s="337"/>
      <c r="E3050" s="337"/>
    </row>
    <row r="3051" spans="1:5" ht="13.5" customHeight="1">
      <c r="A3051" s="337"/>
      <c r="B3051" s="337"/>
      <c r="C3051" s="337"/>
      <c r="D3051" s="337"/>
      <c r="E3051" s="337"/>
    </row>
    <row r="3052" spans="1:5" ht="13.5" customHeight="1">
      <c r="A3052" s="337"/>
      <c r="B3052" s="337"/>
      <c r="C3052" s="337"/>
      <c r="D3052" s="337"/>
      <c r="E3052" s="337"/>
    </row>
    <row r="3053" spans="1:5" ht="13.5" customHeight="1">
      <c r="A3053" s="337"/>
      <c r="B3053" s="337"/>
      <c r="C3053" s="337"/>
      <c r="D3053" s="337"/>
      <c r="E3053" s="337"/>
    </row>
    <row r="3054" spans="1:5" ht="13.5" customHeight="1">
      <c r="A3054" s="337"/>
      <c r="B3054" s="337"/>
      <c r="C3054" s="337"/>
      <c r="D3054" s="337"/>
      <c r="E3054" s="337"/>
    </row>
    <row r="3055" spans="1:5" ht="13.5" customHeight="1">
      <c r="A3055" s="337"/>
      <c r="B3055" s="337"/>
      <c r="C3055" s="337"/>
      <c r="D3055" s="337"/>
      <c r="E3055" s="337"/>
    </row>
    <row r="3056" spans="1:5" ht="13.5" customHeight="1">
      <c r="A3056" s="337"/>
      <c r="B3056" s="337"/>
      <c r="C3056" s="337"/>
      <c r="D3056" s="337"/>
      <c r="E3056" s="337"/>
    </row>
    <row r="3057" spans="1:5" ht="13.5" customHeight="1">
      <c r="A3057" s="337"/>
      <c r="B3057" s="337"/>
      <c r="C3057" s="337"/>
      <c r="D3057" s="337"/>
      <c r="E3057" s="337"/>
    </row>
    <row r="3058" spans="1:5" ht="13.5" customHeight="1">
      <c r="A3058" s="337"/>
      <c r="B3058" s="337"/>
      <c r="C3058" s="337"/>
      <c r="D3058" s="337"/>
      <c r="E3058" s="337"/>
    </row>
    <row r="3059" spans="1:5" ht="13.5" customHeight="1">
      <c r="A3059" s="337"/>
      <c r="B3059" s="337"/>
      <c r="C3059" s="337"/>
      <c r="D3059" s="337"/>
      <c r="E3059" s="337"/>
    </row>
    <row r="3060" spans="1:5" ht="13.5" customHeight="1">
      <c r="A3060" s="337"/>
      <c r="B3060" s="337"/>
      <c r="C3060" s="337"/>
      <c r="D3060" s="337"/>
      <c r="E3060" s="337"/>
    </row>
    <row r="3061" spans="1:5" ht="13.5" customHeight="1">
      <c r="A3061" s="337"/>
      <c r="B3061" s="337"/>
      <c r="C3061" s="337"/>
      <c r="D3061" s="337"/>
      <c r="E3061" s="337"/>
    </row>
    <row r="3062" spans="1:5" ht="13.5" customHeight="1">
      <c r="A3062" s="337"/>
      <c r="B3062" s="337"/>
      <c r="C3062" s="337"/>
      <c r="D3062" s="337"/>
      <c r="E3062" s="337"/>
    </row>
    <row r="3063" spans="1:5" ht="13.5" customHeight="1">
      <c r="A3063" s="337"/>
      <c r="B3063" s="337"/>
      <c r="C3063" s="337"/>
      <c r="D3063" s="337"/>
      <c r="E3063" s="337"/>
    </row>
    <row r="3064" spans="1:5" ht="13.5" customHeight="1">
      <c r="A3064" s="337"/>
      <c r="B3064" s="337"/>
      <c r="C3064" s="337"/>
      <c r="D3064" s="337"/>
      <c r="E3064" s="337"/>
    </row>
    <row r="3065" spans="1:5" ht="13.5" customHeight="1">
      <c r="A3065" s="337"/>
      <c r="B3065" s="337"/>
      <c r="C3065" s="337"/>
      <c r="D3065" s="337"/>
      <c r="E3065" s="337"/>
    </row>
    <row r="3066" spans="1:5" ht="13.5" customHeight="1">
      <c r="A3066" s="337"/>
      <c r="B3066" s="337"/>
      <c r="C3066" s="337"/>
      <c r="D3066" s="337"/>
      <c r="E3066" s="337"/>
    </row>
    <row r="3067" spans="1:5" ht="13.5" customHeight="1">
      <c r="A3067" s="337"/>
      <c r="B3067" s="337"/>
      <c r="C3067" s="337"/>
      <c r="D3067" s="337"/>
      <c r="E3067" s="337"/>
    </row>
    <row r="3068" spans="1:5" ht="13.5" customHeight="1">
      <c r="A3068" s="337"/>
      <c r="B3068" s="337"/>
      <c r="C3068" s="337"/>
      <c r="D3068" s="337"/>
      <c r="E3068" s="337"/>
    </row>
    <row r="3069" spans="1:5" ht="13.5" customHeight="1">
      <c r="A3069" s="337"/>
      <c r="B3069" s="337"/>
      <c r="C3069" s="337"/>
      <c r="D3069" s="337"/>
      <c r="E3069" s="337"/>
    </row>
    <row r="3070" spans="1:5" ht="13.5" customHeight="1">
      <c r="A3070" s="337"/>
      <c r="B3070" s="337"/>
      <c r="C3070" s="337"/>
      <c r="D3070" s="337"/>
      <c r="E3070" s="337"/>
    </row>
    <row r="3071" spans="1:5" ht="13.5" customHeight="1">
      <c r="A3071" s="337"/>
      <c r="B3071" s="337"/>
      <c r="C3071" s="337"/>
      <c r="D3071" s="337"/>
      <c r="E3071" s="337"/>
    </row>
    <row r="3072" spans="1:5" ht="13.5" customHeight="1">
      <c r="A3072" s="337"/>
      <c r="B3072" s="337"/>
      <c r="C3072" s="337"/>
      <c r="D3072" s="337"/>
      <c r="E3072" s="337"/>
    </row>
    <row r="3073" spans="1:5" ht="13.5" customHeight="1">
      <c r="A3073" s="337"/>
      <c r="B3073" s="337"/>
      <c r="C3073" s="337"/>
      <c r="D3073" s="337"/>
      <c r="E3073" s="337"/>
    </row>
    <row r="3074" spans="1:5" ht="13.5" customHeight="1">
      <c r="A3074" s="337"/>
      <c r="B3074" s="337"/>
      <c r="C3074" s="337"/>
      <c r="D3074" s="337"/>
      <c r="E3074" s="337"/>
    </row>
    <row r="3075" spans="1:5" ht="13.5" customHeight="1">
      <c r="A3075" s="337"/>
      <c r="B3075" s="337"/>
      <c r="C3075" s="337"/>
      <c r="D3075" s="337"/>
      <c r="E3075" s="337"/>
    </row>
    <row r="3076" spans="1:5" ht="13.5" customHeight="1">
      <c r="A3076" s="337"/>
      <c r="B3076" s="337"/>
      <c r="C3076" s="337"/>
      <c r="D3076" s="337"/>
      <c r="E3076" s="337"/>
    </row>
    <row r="3077" spans="1:5" ht="13.5" customHeight="1">
      <c r="A3077" s="337"/>
      <c r="B3077" s="337"/>
      <c r="C3077" s="337"/>
      <c r="D3077" s="337"/>
      <c r="E3077" s="337"/>
    </row>
    <row r="3078" spans="1:5" ht="13.5" customHeight="1">
      <c r="A3078" s="337"/>
      <c r="B3078" s="337"/>
      <c r="C3078" s="337"/>
      <c r="D3078" s="337"/>
      <c r="E3078" s="337"/>
    </row>
  </sheetData>
  <phoneticPr fontId="23"/>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5A93-CCB2-4231-A9CB-4648719CCDB0}">
  <dimension ref="A1:E19"/>
  <sheetViews>
    <sheetView workbookViewId="0">
      <selection activeCell="J25" sqref="J25"/>
    </sheetView>
  </sheetViews>
  <sheetFormatPr defaultColWidth="9" defaultRowHeight="12.75"/>
  <cols>
    <col min="1" max="2" width="16.6640625" style="479" customWidth="1"/>
    <col min="3" max="4" width="11.33203125" style="479" customWidth="1"/>
    <col min="5" max="6" width="10.6640625" style="479" customWidth="1"/>
    <col min="7" max="16384" width="9" style="479"/>
  </cols>
  <sheetData>
    <row r="1" spans="1:5" ht="24" customHeight="1">
      <c r="A1" s="495" t="s">
        <v>188</v>
      </c>
    </row>
    <row r="3" spans="1:5">
      <c r="A3" s="479" t="s">
        <v>187</v>
      </c>
    </row>
    <row r="4" spans="1:5">
      <c r="A4" s="494" t="s">
        <v>186</v>
      </c>
      <c r="B4" s="494" t="s">
        <v>185</v>
      </c>
      <c r="C4" s="494" t="s">
        <v>184</v>
      </c>
    </row>
    <row r="5" spans="1:5" ht="26.25" customHeight="1">
      <c r="A5" s="493">
        <v>45139</v>
      </c>
      <c r="B5" s="493">
        <v>45382</v>
      </c>
      <c r="C5" s="492">
        <f>B5-A5+1</f>
        <v>244</v>
      </c>
      <c r="D5" s="491"/>
      <c r="E5" s="490"/>
    </row>
    <row r="6" spans="1:5" ht="13.15" thickBot="1">
      <c r="A6" s="587" t="s">
        <v>173</v>
      </c>
      <c r="B6" s="587"/>
      <c r="C6" s="489" t="s">
        <v>183</v>
      </c>
      <c r="D6" s="489" t="s">
        <v>182</v>
      </c>
    </row>
    <row r="7" spans="1:5" ht="26.25" customHeight="1" thickBot="1">
      <c r="C7" s="488">
        <f>C5</f>
        <v>244</v>
      </c>
      <c r="D7" s="487">
        <f>ROUND(C7/365*12,1)</f>
        <v>8</v>
      </c>
    </row>
    <row r="8" spans="1:5">
      <c r="C8" s="481" t="s">
        <v>181</v>
      </c>
    </row>
    <row r="9" spans="1:5" ht="8" customHeight="1">
      <c r="C9" s="481"/>
    </row>
    <row r="10" spans="1:5">
      <c r="B10" s="480" t="s">
        <v>180</v>
      </c>
      <c r="C10" s="481"/>
    </row>
    <row r="11" spans="1:5" ht="24" customHeight="1">
      <c r="C11" s="481"/>
    </row>
    <row r="13" spans="1:5">
      <c r="A13" s="479" t="s">
        <v>179</v>
      </c>
    </row>
    <row r="14" spans="1:5" ht="13.15" thickBot="1">
      <c r="A14" s="486" t="s">
        <v>178</v>
      </c>
      <c r="B14" s="486" t="s">
        <v>177</v>
      </c>
      <c r="C14" s="486" t="s">
        <v>176</v>
      </c>
      <c r="D14" s="486" t="s">
        <v>175</v>
      </c>
      <c r="E14" s="481"/>
    </row>
    <row r="15" spans="1:5" ht="24.75" customHeight="1" thickBot="1">
      <c r="A15" s="485">
        <v>45323</v>
      </c>
      <c r="B15" s="484">
        <v>45382</v>
      </c>
      <c r="C15" s="483">
        <f>B15-A15+1</f>
        <v>60</v>
      </c>
      <c r="D15" s="482">
        <f>ROUND(C15/365*12,1)</f>
        <v>2</v>
      </c>
      <c r="E15" s="481" t="s">
        <v>174</v>
      </c>
    </row>
    <row r="16" spans="1:5">
      <c r="A16" s="587" t="s">
        <v>173</v>
      </c>
      <c r="B16" s="587"/>
      <c r="C16" s="481" t="s">
        <v>172</v>
      </c>
      <c r="D16" s="481" t="s">
        <v>171</v>
      </c>
    </row>
    <row r="17" spans="2:3">
      <c r="C17" s="481" t="s">
        <v>170</v>
      </c>
    </row>
    <row r="18" spans="2:3" ht="8" customHeight="1">
      <c r="C18" s="481"/>
    </row>
    <row r="19" spans="2:3">
      <c r="B19" s="480" t="s">
        <v>169</v>
      </c>
    </row>
  </sheetData>
  <mergeCells count="2">
    <mergeCell ref="A6:B6"/>
    <mergeCell ref="A16:B16"/>
  </mergeCells>
  <phoneticPr fontId="23"/>
  <pageMargins left="0.7" right="0.7" top="0.75" bottom="0.75" header="0.3" footer="0.3"/>
  <pageSetup paperSize="9" orientation="landscape"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3541878C559E489C716CB0F675BDC1" ma:contentTypeVersion="16" ma:contentTypeDescription="新しいドキュメントを作成します。" ma:contentTypeScope="" ma:versionID="ac9576ebeac34d9fa836bb77fa2dac0e">
  <xsd:schema xmlns:xsd="http://www.w3.org/2001/XMLSchema" xmlns:xs="http://www.w3.org/2001/XMLSchema" xmlns:p="http://schemas.microsoft.com/office/2006/metadata/properties" xmlns:ns2="313dae9c-55ad-4c36-bb32-412dd15db9bd" xmlns:ns3="10be3460-9752-49b0-8c5e-c2f1d83cc0ff" targetNamespace="http://schemas.microsoft.com/office/2006/metadata/properties" ma:root="true" ma:fieldsID="46a71aabf50ea12c8a31939d61899872" ns2:_="" ns3:_="">
    <xsd:import namespace="313dae9c-55ad-4c36-bb32-412dd15db9bd"/>
    <xsd:import namespace="10be3460-9752-49b0-8c5e-c2f1d83cc0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ae9c-55ad-4c36-bb32-412dd15db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be3460-9752-49b0-8c5e-c2f1d83cc0f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56f963b-e234-45d4-a2ba-17acdd02ad15}" ma:internalName="TaxCatchAll" ma:showField="CatchAllData" ma:web="10be3460-9752-49b0-8c5e-c2f1d83cc0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be3460-9752-49b0-8c5e-c2f1d83cc0ff" xsi:nil="true"/>
    <lcf76f155ced4ddcb4097134ff3c332f xmlns="313dae9c-55ad-4c36-bb32-412dd15db9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C0B998-6756-4AB0-925A-BBABF6D09FCC}"/>
</file>

<file path=customXml/itemProps2.xml><?xml version="1.0" encoding="utf-8"?>
<ds:datastoreItem xmlns:ds="http://schemas.openxmlformats.org/officeDocument/2006/customXml" ds:itemID="{BB0F3EDA-8F78-4CB4-9974-86D78D72BC16}"/>
</file>

<file path=customXml/itemProps3.xml><?xml version="1.0" encoding="utf-8"?>
<ds:datastoreItem xmlns:ds="http://schemas.openxmlformats.org/officeDocument/2006/customXml" ds:itemID="{9FC3801D-D142-4B34-8BA1-1DC38C47782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10</vt:i4>
      </vt:variant>
    </vt:vector>
  </HeadingPairs>
  <TitlesOfParts>
    <vt:vector size="10" baseType="lpstr">
      <vt:lpstr>集計</vt:lpstr>
      <vt:lpstr>入力</vt:lpstr>
      <vt:lpstr>正職員データ</vt:lpstr>
      <vt:lpstr>再任用データ</vt:lpstr>
      <vt:lpstr>事業区分調整シート</vt:lpstr>
      <vt:lpstr>会計年度データ</vt:lpstr>
      <vt:lpstr>会計年度まとめ</vt:lpstr>
      <vt:lpstr>番号付与</vt:lpstr>
      <vt:lpstr>計算ツール</vt:lpstr>
      <vt:lpstr>グラフ用</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0x0101004A3541878C559E489C716CB0F675BDC1</vt:lpwstr>
  </property>
</Properties>
</file>